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uu/git/dual-timeline/post-data/"/>
    </mc:Choice>
  </mc:AlternateContent>
  <xr:revisionPtr revIDLastSave="0" documentId="13_ncr:1_{46668FF5-0E20-B644-A8D7-8FDE93BB4A2A}" xr6:coauthVersionLast="47" xr6:coauthVersionMax="47" xr10:uidLastSave="{00000000-0000-0000-0000-000000000000}"/>
  <bookViews>
    <workbookView xWindow="0" yWindow="980" windowWidth="30240" windowHeight="17680" activeTab="3" xr2:uid="{4F2224DB-AA97-B440-A954-D251F46CF2BC}"/>
  </bookViews>
  <sheets>
    <sheet name="Valid Pivot Table" sheetId="4" r:id="rId1"/>
    <sheet name="Valid Response IDs Check" sheetId="5" r:id="rId2"/>
    <sheet name="questionResponsesAndAnswers" sheetId="1" r:id="rId3"/>
    <sheet name="SCORES" sheetId="6" r:id="rId4"/>
    <sheet name="susScores" sheetId="2" r:id="rId5"/>
    <sheet name="timelineNameAndRank" sheetId="3" r:id="rId6"/>
  </sheets>
  <definedNames>
    <definedName name="_xlnm._FilterDatabase" localSheetId="2" hidden="1">questionResponsesAndAnswers!$U$1:$V$803</definedName>
    <definedName name="_xlnm._FilterDatabase" localSheetId="3" hidden="1">SCORES!$B$1:$H$1611</definedName>
    <definedName name="_xlnm._FilterDatabase" localSheetId="4" hidden="1">susScores!$B$1:$AD$806</definedName>
    <definedName name="_xlnm._FilterDatabase" localSheetId="1" hidden="1">'Valid Response IDs Check'!$A$3:$H$164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2" i="6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2" i="2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2" i="1"/>
  <c r="U1" i="1" a="1"/>
  <c r="V48" i="1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2" i="3"/>
  <c r="AE2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E501" i="2"/>
  <c r="AE502" i="2"/>
  <c r="AE503" i="2"/>
  <c r="AE504" i="2"/>
  <c r="AE505" i="2"/>
  <c r="AE506" i="2"/>
  <c r="AE507" i="2"/>
  <c r="AE508" i="2"/>
  <c r="AE509" i="2"/>
  <c r="AE510" i="2"/>
  <c r="AE511" i="2"/>
  <c r="AE512" i="2"/>
  <c r="AE513" i="2"/>
  <c r="AE514" i="2"/>
  <c r="AE515" i="2"/>
  <c r="AE516" i="2"/>
  <c r="AE517" i="2"/>
  <c r="AE518" i="2"/>
  <c r="AE519" i="2"/>
  <c r="AE520" i="2"/>
  <c r="AE521" i="2"/>
  <c r="AE522" i="2"/>
  <c r="AE523" i="2"/>
  <c r="AE524" i="2"/>
  <c r="AE525" i="2"/>
  <c r="AE526" i="2"/>
  <c r="AE527" i="2"/>
  <c r="AE528" i="2"/>
  <c r="AE529" i="2"/>
  <c r="AE530" i="2"/>
  <c r="AE531" i="2"/>
  <c r="AE532" i="2"/>
  <c r="AE533" i="2"/>
  <c r="AE534" i="2"/>
  <c r="AE535" i="2"/>
  <c r="AE536" i="2"/>
  <c r="AE537" i="2"/>
  <c r="AE538" i="2"/>
  <c r="AE539" i="2"/>
  <c r="AE540" i="2"/>
  <c r="AE541" i="2"/>
  <c r="AE542" i="2"/>
  <c r="AE543" i="2"/>
  <c r="AE544" i="2"/>
  <c r="AE545" i="2"/>
  <c r="AE546" i="2"/>
  <c r="AE547" i="2"/>
  <c r="AE548" i="2"/>
  <c r="AE549" i="2"/>
  <c r="AE550" i="2"/>
  <c r="AE551" i="2"/>
  <c r="AE552" i="2"/>
  <c r="AE553" i="2"/>
  <c r="AE554" i="2"/>
  <c r="AE555" i="2"/>
  <c r="AE556" i="2"/>
  <c r="AE557" i="2"/>
  <c r="AE558" i="2"/>
  <c r="AE559" i="2"/>
  <c r="AE560" i="2"/>
  <c r="AE561" i="2"/>
  <c r="AE562" i="2"/>
  <c r="AE563" i="2"/>
  <c r="AE564" i="2"/>
  <c r="AE565" i="2"/>
  <c r="AE566" i="2"/>
  <c r="AE567" i="2"/>
  <c r="AE568" i="2"/>
  <c r="AE569" i="2"/>
  <c r="AE570" i="2"/>
  <c r="AE571" i="2"/>
  <c r="AE572" i="2"/>
  <c r="AE573" i="2"/>
  <c r="AE574" i="2"/>
  <c r="AE575" i="2"/>
  <c r="AE576" i="2"/>
  <c r="AE577" i="2"/>
  <c r="AE578" i="2"/>
  <c r="AE579" i="2"/>
  <c r="AE580" i="2"/>
  <c r="AE581" i="2"/>
  <c r="AE582" i="2"/>
  <c r="AE583" i="2"/>
  <c r="AE584" i="2"/>
  <c r="AE585" i="2"/>
  <c r="AE586" i="2"/>
  <c r="AE587" i="2"/>
  <c r="AE588" i="2"/>
  <c r="AE589" i="2"/>
  <c r="AE590" i="2"/>
  <c r="AE591" i="2"/>
  <c r="AE592" i="2"/>
  <c r="AE593" i="2"/>
  <c r="AE594" i="2"/>
  <c r="AE595" i="2"/>
  <c r="AE596" i="2"/>
  <c r="AE597" i="2"/>
  <c r="AE598" i="2"/>
  <c r="AE599" i="2"/>
  <c r="AE600" i="2"/>
  <c r="AE601" i="2"/>
  <c r="AE602" i="2"/>
  <c r="AE603" i="2"/>
  <c r="AE604" i="2"/>
  <c r="AE605" i="2"/>
  <c r="AE606" i="2"/>
  <c r="AE607" i="2"/>
  <c r="AE608" i="2"/>
  <c r="AE609" i="2"/>
  <c r="AE610" i="2"/>
  <c r="AE611" i="2"/>
  <c r="AE612" i="2"/>
  <c r="AE613" i="2"/>
  <c r="AE614" i="2"/>
  <c r="AE615" i="2"/>
  <c r="AE616" i="2"/>
  <c r="AE617" i="2"/>
  <c r="AE618" i="2"/>
  <c r="AE619" i="2"/>
  <c r="AE620" i="2"/>
  <c r="AE621" i="2"/>
  <c r="AE622" i="2"/>
  <c r="AE623" i="2"/>
  <c r="AE624" i="2"/>
  <c r="AE625" i="2"/>
  <c r="AE626" i="2"/>
  <c r="AE627" i="2"/>
  <c r="AE628" i="2"/>
  <c r="AE629" i="2"/>
  <c r="AE630" i="2"/>
  <c r="AE631" i="2"/>
  <c r="AE632" i="2"/>
  <c r="AE633" i="2"/>
  <c r="AE634" i="2"/>
  <c r="AE635" i="2"/>
  <c r="AE636" i="2"/>
  <c r="AE637" i="2"/>
  <c r="AE638" i="2"/>
  <c r="AE639" i="2"/>
  <c r="AE640" i="2"/>
  <c r="AE641" i="2"/>
  <c r="AE642" i="2"/>
  <c r="AE643" i="2"/>
  <c r="AE644" i="2"/>
  <c r="AE645" i="2"/>
  <c r="AE646" i="2"/>
  <c r="AE647" i="2"/>
  <c r="AE648" i="2"/>
  <c r="AE649" i="2"/>
  <c r="AE650" i="2"/>
  <c r="AE651" i="2"/>
  <c r="AE652" i="2"/>
  <c r="AE653" i="2"/>
  <c r="AE654" i="2"/>
  <c r="AE655" i="2"/>
  <c r="AE656" i="2"/>
  <c r="AE657" i="2"/>
  <c r="AE658" i="2"/>
  <c r="AE659" i="2"/>
  <c r="AE660" i="2"/>
  <c r="AE661" i="2"/>
  <c r="AE662" i="2"/>
  <c r="AE663" i="2"/>
  <c r="AE664" i="2"/>
  <c r="AE665" i="2"/>
  <c r="AE666" i="2"/>
  <c r="AE667" i="2"/>
  <c r="AE668" i="2"/>
  <c r="AE669" i="2"/>
  <c r="AE670" i="2"/>
  <c r="AE671" i="2"/>
  <c r="AE672" i="2"/>
  <c r="AE673" i="2"/>
  <c r="AE674" i="2"/>
  <c r="AE675" i="2"/>
  <c r="AE676" i="2"/>
  <c r="AE677" i="2"/>
  <c r="AE678" i="2"/>
  <c r="AE679" i="2"/>
  <c r="AE680" i="2"/>
  <c r="AE681" i="2"/>
  <c r="AE682" i="2"/>
  <c r="AE683" i="2"/>
  <c r="AE684" i="2"/>
  <c r="AE685" i="2"/>
  <c r="AE686" i="2"/>
  <c r="AE687" i="2"/>
  <c r="AE688" i="2"/>
  <c r="AE689" i="2"/>
  <c r="AE690" i="2"/>
  <c r="AE691" i="2"/>
  <c r="AE692" i="2"/>
  <c r="AE693" i="2"/>
  <c r="AE694" i="2"/>
  <c r="AE695" i="2"/>
  <c r="AE696" i="2"/>
  <c r="AE697" i="2"/>
  <c r="AE698" i="2"/>
  <c r="AE699" i="2"/>
  <c r="AE700" i="2"/>
  <c r="AE701" i="2"/>
  <c r="AE702" i="2"/>
  <c r="AE703" i="2"/>
  <c r="AE704" i="2"/>
  <c r="AE705" i="2"/>
  <c r="AE706" i="2"/>
  <c r="AE707" i="2"/>
  <c r="AE708" i="2"/>
  <c r="AE709" i="2"/>
  <c r="AE710" i="2"/>
  <c r="AE711" i="2"/>
  <c r="AE712" i="2"/>
  <c r="AE713" i="2"/>
  <c r="AE714" i="2"/>
  <c r="AE715" i="2"/>
  <c r="AE716" i="2"/>
  <c r="AE717" i="2"/>
  <c r="AE718" i="2"/>
  <c r="AE719" i="2"/>
  <c r="AE720" i="2"/>
  <c r="AE721" i="2"/>
  <c r="AE722" i="2"/>
  <c r="AE723" i="2"/>
  <c r="AE724" i="2"/>
  <c r="AE725" i="2"/>
  <c r="AE726" i="2"/>
  <c r="AE727" i="2"/>
  <c r="AE728" i="2"/>
  <c r="AE729" i="2"/>
  <c r="AE730" i="2"/>
  <c r="AE731" i="2"/>
  <c r="AE732" i="2"/>
  <c r="AE733" i="2"/>
  <c r="AE734" i="2"/>
  <c r="AE735" i="2"/>
  <c r="AE736" i="2"/>
  <c r="AE737" i="2"/>
  <c r="AE738" i="2"/>
  <c r="AE739" i="2"/>
  <c r="AE740" i="2"/>
  <c r="AE741" i="2"/>
  <c r="AE742" i="2"/>
  <c r="AE743" i="2"/>
  <c r="AE744" i="2"/>
  <c r="AE745" i="2"/>
  <c r="AE746" i="2"/>
  <c r="AE747" i="2"/>
  <c r="AE748" i="2"/>
  <c r="AE749" i="2"/>
  <c r="AE750" i="2"/>
  <c r="AE751" i="2"/>
  <c r="AE752" i="2"/>
  <c r="AE753" i="2"/>
  <c r="AE754" i="2"/>
  <c r="AE755" i="2"/>
  <c r="AE756" i="2"/>
  <c r="AE757" i="2"/>
  <c r="AE758" i="2"/>
  <c r="AE759" i="2"/>
  <c r="AE760" i="2"/>
  <c r="AE761" i="2"/>
  <c r="AE762" i="2"/>
  <c r="AE763" i="2"/>
  <c r="AE764" i="2"/>
  <c r="AE765" i="2"/>
  <c r="AE766" i="2"/>
  <c r="AE767" i="2"/>
  <c r="AE768" i="2"/>
  <c r="AE769" i="2"/>
  <c r="AE770" i="2"/>
  <c r="AE771" i="2"/>
  <c r="AE772" i="2"/>
  <c r="AE773" i="2"/>
  <c r="AE774" i="2"/>
  <c r="AE775" i="2"/>
  <c r="AE776" i="2"/>
  <c r="AE777" i="2"/>
  <c r="AE778" i="2"/>
  <c r="AE779" i="2"/>
  <c r="AE780" i="2"/>
  <c r="AE781" i="2"/>
  <c r="AE782" i="2"/>
  <c r="AE783" i="2"/>
  <c r="AE784" i="2"/>
  <c r="AE785" i="2"/>
  <c r="AE786" i="2"/>
  <c r="AE787" i="2"/>
  <c r="AE788" i="2"/>
  <c r="AE789" i="2"/>
  <c r="AE790" i="2"/>
  <c r="AE791" i="2"/>
  <c r="AE792" i="2"/>
  <c r="AE793" i="2"/>
  <c r="AE794" i="2"/>
  <c r="AE795" i="2"/>
  <c r="AE796" i="2"/>
  <c r="AE797" i="2"/>
  <c r="AE798" i="2"/>
  <c r="AE799" i="2"/>
  <c r="AE800" i="2"/>
  <c r="AE801" i="2"/>
  <c r="AE802" i="2"/>
  <c r="AE803" i="2"/>
  <c r="AE804" i="2"/>
  <c r="AE805" i="2"/>
  <c r="AE806" i="2"/>
  <c r="AE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2" i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5" i="5"/>
  <c r="V780" i="1" l="1"/>
  <c r="V744" i="1"/>
  <c r="V708" i="1"/>
  <c r="V672" i="1"/>
  <c r="V636" i="1"/>
  <c r="V600" i="1"/>
  <c r="V564" i="1"/>
  <c r="V528" i="1"/>
  <c r="V492" i="1"/>
  <c r="V456" i="1"/>
  <c r="V420" i="1"/>
  <c r="V384" i="1"/>
  <c r="V348" i="1"/>
  <c r="V312" i="1"/>
  <c r="V276" i="1"/>
  <c r="V240" i="1"/>
  <c r="V194" i="1"/>
  <c r="V146" i="1"/>
  <c r="V98" i="1"/>
  <c r="V50" i="1"/>
  <c r="V779" i="1"/>
  <c r="V743" i="1"/>
  <c r="V707" i="1"/>
  <c r="V671" i="1"/>
  <c r="V635" i="1"/>
  <c r="V599" i="1"/>
  <c r="V563" i="1"/>
  <c r="V527" i="1"/>
  <c r="V491" i="1"/>
  <c r="V455" i="1"/>
  <c r="V419" i="1"/>
  <c r="V383" i="1"/>
  <c r="V347" i="1"/>
  <c r="V311" i="1"/>
  <c r="V275" i="1"/>
  <c r="V239" i="1"/>
  <c r="V193" i="1"/>
  <c r="V145" i="1"/>
  <c r="V97" i="1"/>
  <c r="V49" i="1"/>
  <c r="V770" i="1"/>
  <c r="V734" i="1"/>
  <c r="V698" i="1"/>
  <c r="V662" i="1"/>
  <c r="V626" i="1"/>
  <c r="V590" i="1"/>
  <c r="V554" i="1"/>
  <c r="V518" i="1"/>
  <c r="V482" i="1"/>
  <c r="V446" i="1"/>
  <c r="V410" i="1"/>
  <c r="V374" i="1"/>
  <c r="V338" i="1"/>
  <c r="V302" i="1"/>
  <c r="V266" i="1"/>
  <c r="V230" i="1"/>
  <c r="V192" i="1"/>
  <c r="V144" i="1"/>
  <c r="V96" i="1"/>
  <c r="U1" i="1"/>
  <c r="V3" i="1"/>
  <c r="V15" i="1"/>
  <c r="V27" i="1"/>
  <c r="V39" i="1"/>
  <c r="V51" i="1"/>
  <c r="V63" i="1"/>
  <c r="V75" i="1"/>
  <c r="V87" i="1"/>
  <c r="V99" i="1"/>
  <c r="V111" i="1"/>
  <c r="V123" i="1"/>
  <c r="V135" i="1"/>
  <c r="V147" i="1"/>
  <c r="V159" i="1"/>
  <c r="V171" i="1"/>
  <c r="V183" i="1"/>
  <c r="V195" i="1"/>
  <c r="V207" i="1"/>
  <c r="V219" i="1"/>
  <c r="V231" i="1"/>
  <c r="V243" i="1"/>
  <c r="V255" i="1"/>
  <c r="V267" i="1"/>
  <c r="V279" i="1"/>
  <c r="V291" i="1"/>
  <c r="V303" i="1"/>
  <c r="V315" i="1"/>
  <c r="V327" i="1"/>
  <c r="V339" i="1"/>
  <c r="V351" i="1"/>
  <c r="V363" i="1"/>
  <c r="V375" i="1"/>
  <c r="V387" i="1"/>
  <c r="V399" i="1"/>
  <c r="V411" i="1"/>
  <c r="V423" i="1"/>
  <c r="V435" i="1"/>
  <c r="V447" i="1"/>
  <c r="V459" i="1"/>
  <c r="V471" i="1"/>
  <c r="V483" i="1"/>
  <c r="V495" i="1"/>
  <c r="V507" i="1"/>
  <c r="V519" i="1"/>
  <c r="V531" i="1"/>
  <c r="V543" i="1"/>
  <c r="V555" i="1"/>
  <c r="V567" i="1"/>
  <c r="V579" i="1"/>
  <c r="V591" i="1"/>
  <c r="V603" i="1"/>
  <c r="V615" i="1"/>
  <c r="V627" i="1"/>
  <c r="V639" i="1"/>
  <c r="V651" i="1"/>
  <c r="V663" i="1"/>
  <c r="V675" i="1"/>
  <c r="V687" i="1"/>
  <c r="V699" i="1"/>
  <c r="V711" i="1"/>
  <c r="V723" i="1"/>
  <c r="V735" i="1"/>
  <c r="V747" i="1"/>
  <c r="V759" i="1"/>
  <c r="V771" i="1"/>
  <c r="V783" i="1"/>
  <c r="V795" i="1"/>
  <c r="V4" i="1"/>
  <c r="V16" i="1"/>
  <c r="V28" i="1"/>
  <c r="V40" i="1"/>
  <c r="V52" i="1"/>
  <c r="V64" i="1"/>
  <c r="V76" i="1"/>
  <c r="V88" i="1"/>
  <c r="V100" i="1"/>
  <c r="V112" i="1"/>
  <c r="V124" i="1"/>
  <c r="V136" i="1"/>
  <c r="V148" i="1"/>
  <c r="V160" i="1"/>
  <c r="V172" i="1"/>
  <c r="V184" i="1"/>
  <c r="V196" i="1"/>
  <c r="V208" i="1"/>
  <c r="V220" i="1"/>
  <c r="V232" i="1"/>
  <c r="V244" i="1"/>
  <c r="V256" i="1"/>
  <c r="V268" i="1"/>
  <c r="V280" i="1"/>
  <c r="V292" i="1"/>
  <c r="V304" i="1"/>
  <c r="V316" i="1"/>
  <c r="V328" i="1"/>
  <c r="V340" i="1"/>
  <c r="V352" i="1"/>
  <c r="V364" i="1"/>
  <c r="V376" i="1"/>
  <c r="V388" i="1"/>
  <c r="V400" i="1"/>
  <c r="V412" i="1"/>
  <c r="V424" i="1"/>
  <c r="V436" i="1"/>
  <c r="V448" i="1"/>
  <c r="V460" i="1"/>
  <c r="V472" i="1"/>
  <c r="V484" i="1"/>
  <c r="V496" i="1"/>
  <c r="V508" i="1"/>
  <c r="V520" i="1"/>
  <c r="V532" i="1"/>
  <c r="V544" i="1"/>
  <c r="V556" i="1"/>
  <c r="V568" i="1"/>
  <c r="V580" i="1"/>
  <c r="V592" i="1"/>
  <c r="V604" i="1"/>
  <c r="V616" i="1"/>
  <c r="V628" i="1"/>
  <c r="V640" i="1"/>
  <c r="V652" i="1"/>
  <c r="V664" i="1"/>
  <c r="V676" i="1"/>
  <c r="V688" i="1"/>
  <c r="V700" i="1"/>
  <c r="V712" i="1"/>
  <c r="V724" i="1"/>
  <c r="V736" i="1"/>
  <c r="V748" i="1"/>
  <c r="V760" i="1"/>
  <c r="V772" i="1"/>
  <c r="V784" i="1"/>
  <c r="V796" i="1"/>
  <c r="V5" i="1"/>
  <c r="V17" i="1"/>
  <c r="V29" i="1"/>
  <c r="V41" i="1"/>
  <c r="V53" i="1"/>
  <c r="V65" i="1"/>
  <c r="V77" i="1"/>
  <c r="V89" i="1"/>
  <c r="V101" i="1"/>
  <c r="V113" i="1"/>
  <c r="V125" i="1"/>
  <c r="V137" i="1"/>
  <c r="V149" i="1"/>
  <c r="V161" i="1"/>
  <c r="V173" i="1"/>
  <c r="V185" i="1"/>
  <c r="V197" i="1"/>
  <c r="V209" i="1"/>
  <c r="V221" i="1"/>
  <c r="V233" i="1"/>
  <c r="V245" i="1"/>
  <c r="V257" i="1"/>
  <c r="V269" i="1"/>
  <c r="V281" i="1"/>
  <c r="V293" i="1"/>
  <c r="V305" i="1"/>
  <c r="V317" i="1"/>
  <c r="V329" i="1"/>
  <c r="V341" i="1"/>
  <c r="V353" i="1"/>
  <c r="V365" i="1"/>
  <c r="V377" i="1"/>
  <c r="V389" i="1"/>
  <c r="V401" i="1"/>
  <c r="V413" i="1"/>
  <c r="V425" i="1"/>
  <c r="V437" i="1"/>
  <c r="V449" i="1"/>
  <c r="V461" i="1"/>
  <c r="V473" i="1"/>
  <c r="V485" i="1"/>
  <c r="V497" i="1"/>
  <c r="V509" i="1"/>
  <c r="V521" i="1"/>
  <c r="V533" i="1"/>
  <c r="V545" i="1"/>
  <c r="V557" i="1"/>
  <c r="V569" i="1"/>
  <c r="V581" i="1"/>
  <c r="V593" i="1"/>
  <c r="V605" i="1"/>
  <c r="V617" i="1"/>
  <c r="V629" i="1"/>
  <c r="V641" i="1"/>
  <c r="V653" i="1"/>
  <c r="V665" i="1"/>
  <c r="V677" i="1"/>
  <c r="V689" i="1"/>
  <c r="V701" i="1"/>
  <c r="V713" i="1"/>
  <c r="V725" i="1"/>
  <c r="V737" i="1"/>
  <c r="V749" i="1"/>
  <c r="V761" i="1"/>
  <c r="V773" i="1"/>
  <c r="V785" i="1"/>
  <c r="V797" i="1"/>
  <c r="V6" i="1"/>
  <c r="V18" i="1"/>
  <c r="V30" i="1"/>
  <c r="V42" i="1"/>
  <c r="V54" i="1"/>
  <c r="V66" i="1"/>
  <c r="V78" i="1"/>
  <c r="V90" i="1"/>
  <c r="V102" i="1"/>
  <c r="V114" i="1"/>
  <c r="V126" i="1"/>
  <c r="V138" i="1"/>
  <c r="V150" i="1"/>
  <c r="V162" i="1"/>
  <c r="V174" i="1"/>
  <c r="V186" i="1"/>
  <c r="V198" i="1"/>
  <c r="V210" i="1"/>
  <c r="V222" i="1"/>
  <c r="V234" i="1"/>
  <c r="V246" i="1"/>
  <c r="V258" i="1"/>
  <c r="V270" i="1"/>
  <c r="V282" i="1"/>
  <c r="V294" i="1"/>
  <c r="V306" i="1"/>
  <c r="V318" i="1"/>
  <c r="V330" i="1"/>
  <c r="V342" i="1"/>
  <c r="V354" i="1"/>
  <c r="V366" i="1"/>
  <c r="V378" i="1"/>
  <c r="V390" i="1"/>
  <c r="V402" i="1"/>
  <c r="V414" i="1"/>
  <c r="V426" i="1"/>
  <c r="V438" i="1"/>
  <c r="V450" i="1"/>
  <c r="V462" i="1"/>
  <c r="V474" i="1"/>
  <c r="V486" i="1"/>
  <c r="V498" i="1"/>
  <c r="V510" i="1"/>
  <c r="V522" i="1"/>
  <c r="V534" i="1"/>
  <c r="V546" i="1"/>
  <c r="V558" i="1"/>
  <c r="V570" i="1"/>
  <c r="V582" i="1"/>
  <c r="V594" i="1"/>
  <c r="V606" i="1"/>
  <c r="V618" i="1"/>
  <c r="V630" i="1"/>
  <c r="V642" i="1"/>
  <c r="V654" i="1"/>
  <c r="V666" i="1"/>
  <c r="V678" i="1"/>
  <c r="V690" i="1"/>
  <c r="V702" i="1"/>
  <c r="V714" i="1"/>
  <c r="V726" i="1"/>
  <c r="V738" i="1"/>
  <c r="V750" i="1"/>
  <c r="V762" i="1"/>
  <c r="V774" i="1"/>
  <c r="V786" i="1"/>
  <c r="V798" i="1"/>
  <c r="V7" i="1"/>
  <c r="V19" i="1"/>
  <c r="V31" i="1"/>
  <c r="V43" i="1"/>
  <c r="V55" i="1"/>
  <c r="V67" i="1"/>
  <c r="V79" i="1"/>
  <c r="V91" i="1"/>
  <c r="V103" i="1"/>
  <c r="V115" i="1"/>
  <c r="V127" i="1"/>
  <c r="V139" i="1"/>
  <c r="V151" i="1"/>
  <c r="V163" i="1"/>
  <c r="V175" i="1"/>
  <c r="V187" i="1"/>
  <c r="V199" i="1"/>
  <c r="V211" i="1"/>
  <c r="V223" i="1"/>
  <c r="V235" i="1"/>
  <c r="V247" i="1"/>
  <c r="V259" i="1"/>
  <c r="V271" i="1"/>
  <c r="V283" i="1"/>
  <c r="V295" i="1"/>
  <c r="V307" i="1"/>
  <c r="V319" i="1"/>
  <c r="V331" i="1"/>
  <c r="V343" i="1"/>
  <c r="V355" i="1"/>
  <c r="V367" i="1"/>
  <c r="V379" i="1"/>
  <c r="V391" i="1"/>
  <c r="V403" i="1"/>
  <c r="V415" i="1"/>
  <c r="V427" i="1"/>
  <c r="V439" i="1"/>
  <c r="V451" i="1"/>
  <c r="V463" i="1"/>
  <c r="V475" i="1"/>
  <c r="V487" i="1"/>
  <c r="V499" i="1"/>
  <c r="V511" i="1"/>
  <c r="V523" i="1"/>
  <c r="V535" i="1"/>
  <c r="V547" i="1"/>
  <c r="V559" i="1"/>
  <c r="V571" i="1"/>
  <c r="V583" i="1"/>
  <c r="V595" i="1"/>
  <c r="V607" i="1"/>
  <c r="V619" i="1"/>
  <c r="V631" i="1"/>
  <c r="V643" i="1"/>
  <c r="V655" i="1"/>
  <c r="V667" i="1"/>
  <c r="V679" i="1"/>
  <c r="V691" i="1"/>
  <c r="V703" i="1"/>
  <c r="V715" i="1"/>
  <c r="V727" i="1"/>
  <c r="V739" i="1"/>
  <c r="V751" i="1"/>
  <c r="V763" i="1"/>
  <c r="V775" i="1"/>
  <c r="V787" i="1"/>
  <c r="V799" i="1"/>
  <c r="V8" i="1"/>
  <c r="V20" i="1"/>
  <c r="V32" i="1"/>
  <c r="V44" i="1"/>
  <c r="V56" i="1"/>
  <c r="V68" i="1"/>
  <c r="V80" i="1"/>
  <c r="V92" i="1"/>
  <c r="V104" i="1"/>
  <c r="V116" i="1"/>
  <c r="V128" i="1"/>
  <c r="V140" i="1"/>
  <c r="V152" i="1"/>
  <c r="V164" i="1"/>
  <c r="V176" i="1"/>
  <c r="V188" i="1"/>
  <c r="V200" i="1"/>
  <c r="V212" i="1"/>
  <c r="V224" i="1"/>
  <c r="V236" i="1"/>
  <c r="V248" i="1"/>
  <c r="V260" i="1"/>
  <c r="V272" i="1"/>
  <c r="V284" i="1"/>
  <c r="V296" i="1"/>
  <c r="V308" i="1"/>
  <c r="V320" i="1"/>
  <c r="V332" i="1"/>
  <c r="V344" i="1"/>
  <c r="V356" i="1"/>
  <c r="V368" i="1"/>
  <c r="V380" i="1"/>
  <c r="V392" i="1"/>
  <c r="V404" i="1"/>
  <c r="V416" i="1"/>
  <c r="V428" i="1"/>
  <c r="V440" i="1"/>
  <c r="V452" i="1"/>
  <c r="V464" i="1"/>
  <c r="V476" i="1"/>
  <c r="V488" i="1"/>
  <c r="V500" i="1"/>
  <c r="V512" i="1"/>
  <c r="V524" i="1"/>
  <c r="V536" i="1"/>
  <c r="V548" i="1"/>
  <c r="V560" i="1"/>
  <c r="V572" i="1"/>
  <c r="V584" i="1"/>
  <c r="V596" i="1"/>
  <c r="V608" i="1"/>
  <c r="V620" i="1"/>
  <c r="V632" i="1"/>
  <c r="V644" i="1"/>
  <c r="V656" i="1"/>
  <c r="V668" i="1"/>
  <c r="V680" i="1"/>
  <c r="V692" i="1"/>
  <c r="V704" i="1"/>
  <c r="V716" i="1"/>
  <c r="V728" i="1"/>
  <c r="V740" i="1"/>
  <c r="V752" i="1"/>
  <c r="V764" i="1"/>
  <c r="V776" i="1"/>
  <c r="V788" i="1"/>
  <c r="V800" i="1"/>
  <c r="V9" i="1"/>
  <c r="V21" i="1"/>
  <c r="V33" i="1"/>
  <c r="V45" i="1"/>
  <c r="V57" i="1"/>
  <c r="V69" i="1"/>
  <c r="V81" i="1"/>
  <c r="V93" i="1"/>
  <c r="V105" i="1"/>
  <c r="V117" i="1"/>
  <c r="V129" i="1"/>
  <c r="V141" i="1"/>
  <c r="V153" i="1"/>
  <c r="V165" i="1"/>
  <c r="V177" i="1"/>
  <c r="V189" i="1"/>
  <c r="V201" i="1"/>
  <c r="V213" i="1"/>
  <c r="V225" i="1"/>
  <c r="V237" i="1"/>
  <c r="V249" i="1"/>
  <c r="V261" i="1"/>
  <c r="V273" i="1"/>
  <c r="V285" i="1"/>
  <c r="V297" i="1"/>
  <c r="V309" i="1"/>
  <c r="V321" i="1"/>
  <c r="V333" i="1"/>
  <c r="V345" i="1"/>
  <c r="V357" i="1"/>
  <c r="V369" i="1"/>
  <c r="V381" i="1"/>
  <c r="V393" i="1"/>
  <c r="V405" i="1"/>
  <c r="V417" i="1"/>
  <c r="V429" i="1"/>
  <c r="V441" i="1"/>
  <c r="V453" i="1"/>
  <c r="V465" i="1"/>
  <c r="V477" i="1"/>
  <c r="V489" i="1"/>
  <c r="V501" i="1"/>
  <c r="V513" i="1"/>
  <c r="V525" i="1"/>
  <c r="V537" i="1"/>
  <c r="V549" i="1"/>
  <c r="V561" i="1"/>
  <c r="V573" i="1"/>
  <c r="V585" i="1"/>
  <c r="V597" i="1"/>
  <c r="V609" i="1"/>
  <c r="V621" i="1"/>
  <c r="V633" i="1"/>
  <c r="V645" i="1"/>
  <c r="V657" i="1"/>
  <c r="V669" i="1"/>
  <c r="V681" i="1"/>
  <c r="V693" i="1"/>
  <c r="V705" i="1"/>
  <c r="V717" i="1"/>
  <c r="V729" i="1"/>
  <c r="V741" i="1"/>
  <c r="V753" i="1"/>
  <c r="V765" i="1"/>
  <c r="V777" i="1"/>
  <c r="V789" i="1"/>
  <c r="V801" i="1"/>
  <c r="V10" i="1"/>
  <c r="V22" i="1"/>
  <c r="V34" i="1"/>
  <c r="V46" i="1"/>
  <c r="V58" i="1"/>
  <c r="V70" i="1"/>
  <c r="V82" i="1"/>
  <c r="V94" i="1"/>
  <c r="V106" i="1"/>
  <c r="V118" i="1"/>
  <c r="V130" i="1"/>
  <c r="V142" i="1"/>
  <c r="V154" i="1"/>
  <c r="V166" i="1"/>
  <c r="V178" i="1"/>
  <c r="V190" i="1"/>
  <c r="V202" i="1"/>
  <c r="V214" i="1"/>
  <c r="V226" i="1"/>
  <c r="V238" i="1"/>
  <c r="V250" i="1"/>
  <c r="V262" i="1"/>
  <c r="V274" i="1"/>
  <c r="V286" i="1"/>
  <c r="V298" i="1"/>
  <c r="V310" i="1"/>
  <c r="V322" i="1"/>
  <c r="V334" i="1"/>
  <c r="V346" i="1"/>
  <c r="V358" i="1"/>
  <c r="V370" i="1"/>
  <c r="V382" i="1"/>
  <c r="V394" i="1"/>
  <c r="V406" i="1"/>
  <c r="V418" i="1"/>
  <c r="V430" i="1"/>
  <c r="V442" i="1"/>
  <c r="V454" i="1"/>
  <c r="V466" i="1"/>
  <c r="V478" i="1"/>
  <c r="V490" i="1"/>
  <c r="V502" i="1"/>
  <c r="V514" i="1"/>
  <c r="V526" i="1"/>
  <c r="V538" i="1"/>
  <c r="V550" i="1"/>
  <c r="V562" i="1"/>
  <c r="V574" i="1"/>
  <c r="V586" i="1"/>
  <c r="V598" i="1"/>
  <c r="V610" i="1"/>
  <c r="V622" i="1"/>
  <c r="V634" i="1"/>
  <c r="V646" i="1"/>
  <c r="V658" i="1"/>
  <c r="V670" i="1"/>
  <c r="V682" i="1"/>
  <c r="V694" i="1"/>
  <c r="V706" i="1"/>
  <c r="V718" i="1"/>
  <c r="V730" i="1"/>
  <c r="V742" i="1"/>
  <c r="V754" i="1"/>
  <c r="V766" i="1"/>
  <c r="V778" i="1"/>
  <c r="V790" i="1"/>
  <c r="V802" i="1"/>
  <c r="V11" i="1"/>
  <c r="V23" i="1"/>
  <c r="V35" i="1"/>
  <c r="V47" i="1"/>
  <c r="V59" i="1"/>
  <c r="V71" i="1"/>
  <c r="V83" i="1"/>
  <c r="V95" i="1"/>
  <c r="V107" i="1"/>
  <c r="V119" i="1"/>
  <c r="V131" i="1"/>
  <c r="V143" i="1"/>
  <c r="V155" i="1"/>
  <c r="V167" i="1"/>
  <c r="V179" i="1"/>
  <c r="V191" i="1"/>
  <c r="V203" i="1"/>
  <c r="V215" i="1"/>
  <c r="V769" i="1"/>
  <c r="V733" i="1"/>
  <c r="V697" i="1"/>
  <c r="V661" i="1"/>
  <c r="V625" i="1"/>
  <c r="V589" i="1"/>
  <c r="V553" i="1"/>
  <c r="V517" i="1"/>
  <c r="V481" i="1"/>
  <c r="V445" i="1"/>
  <c r="V409" i="1"/>
  <c r="V373" i="1"/>
  <c r="V337" i="1"/>
  <c r="V301" i="1"/>
  <c r="V265" i="1"/>
  <c r="V229" i="1"/>
  <c r="V182" i="1"/>
  <c r="V134" i="1"/>
  <c r="V86" i="1"/>
  <c r="V38" i="1"/>
  <c r="V2" i="1"/>
  <c r="V768" i="1"/>
  <c r="V732" i="1"/>
  <c r="V696" i="1"/>
  <c r="V660" i="1"/>
  <c r="V624" i="1"/>
  <c r="V588" i="1"/>
  <c r="V552" i="1"/>
  <c r="V516" i="1"/>
  <c r="V480" i="1"/>
  <c r="V444" i="1"/>
  <c r="V408" i="1"/>
  <c r="V372" i="1"/>
  <c r="V336" i="1"/>
  <c r="V300" i="1"/>
  <c r="V264" i="1"/>
  <c r="V228" i="1"/>
  <c r="V181" i="1"/>
  <c r="V133" i="1"/>
  <c r="V85" i="1"/>
  <c r="V37" i="1"/>
  <c r="V803" i="1"/>
  <c r="V767" i="1"/>
  <c r="V731" i="1"/>
  <c r="V695" i="1"/>
  <c r="V659" i="1"/>
  <c r="V623" i="1"/>
  <c r="V587" i="1"/>
  <c r="V551" i="1"/>
  <c r="V515" i="1"/>
  <c r="V479" i="1"/>
  <c r="V443" i="1"/>
  <c r="V407" i="1"/>
  <c r="V371" i="1"/>
  <c r="V335" i="1"/>
  <c r="V299" i="1"/>
  <c r="V263" i="1"/>
  <c r="V227" i="1"/>
  <c r="V180" i="1"/>
  <c r="V132" i="1"/>
  <c r="V84" i="1"/>
  <c r="V36" i="1"/>
  <c r="V794" i="1"/>
  <c r="V758" i="1"/>
  <c r="V722" i="1"/>
  <c r="V686" i="1"/>
  <c r="V650" i="1"/>
  <c r="V614" i="1"/>
  <c r="V578" i="1"/>
  <c r="V542" i="1"/>
  <c r="V506" i="1"/>
  <c r="V470" i="1"/>
  <c r="V434" i="1"/>
  <c r="V398" i="1"/>
  <c r="V362" i="1"/>
  <c r="V326" i="1"/>
  <c r="V290" i="1"/>
  <c r="V254" i="1"/>
  <c r="V218" i="1"/>
  <c r="V170" i="1"/>
  <c r="V122" i="1"/>
  <c r="V74" i="1"/>
  <c r="V26" i="1"/>
  <c r="V793" i="1"/>
  <c r="V757" i="1"/>
  <c r="V721" i="1"/>
  <c r="V685" i="1"/>
  <c r="V649" i="1"/>
  <c r="V613" i="1"/>
  <c r="V577" i="1"/>
  <c r="V541" i="1"/>
  <c r="V505" i="1"/>
  <c r="V469" i="1"/>
  <c r="V433" i="1"/>
  <c r="V397" i="1"/>
  <c r="V361" i="1"/>
  <c r="V325" i="1"/>
  <c r="V289" i="1"/>
  <c r="V253" i="1"/>
  <c r="V217" i="1"/>
  <c r="V169" i="1"/>
  <c r="V121" i="1"/>
  <c r="V73" i="1"/>
  <c r="V25" i="1"/>
  <c r="V792" i="1"/>
  <c r="V756" i="1"/>
  <c r="V720" i="1"/>
  <c r="V684" i="1"/>
  <c r="V648" i="1"/>
  <c r="V612" i="1"/>
  <c r="V576" i="1"/>
  <c r="V540" i="1"/>
  <c r="V504" i="1"/>
  <c r="V468" i="1"/>
  <c r="V432" i="1"/>
  <c r="V396" i="1"/>
  <c r="V360" i="1"/>
  <c r="V324" i="1"/>
  <c r="V288" i="1"/>
  <c r="V252" i="1"/>
  <c r="V216" i="1"/>
  <c r="V168" i="1"/>
  <c r="V120" i="1"/>
  <c r="V72" i="1"/>
  <c r="V24" i="1"/>
  <c r="V791" i="1"/>
  <c r="V755" i="1"/>
  <c r="V719" i="1"/>
  <c r="V683" i="1"/>
  <c r="V647" i="1"/>
  <c r="V611" i="1"/>
  <c r="V575" i="1"/>
  <c r="V539" i="1"/>
  <c r="V503" i="1"/>
  <c r="V467" i="1"/>
  <c r="V431" i="1"/>
  <c r="V395" i="1"/>
  <c r="V359" i="1"/>
  <c r="V323" i="1"/>
  <c r="V287" i="1"/>
  <c r="V251" i="1"/>
  <c r="V206" i="1"/>
  <c r="V158" i="1"/>
  <c r="V110" i="1"/>
  <c r="V62" i="1"/>
  <c r="V14" i="1"/>
  <c r="V782" i="1"/>
  <c r="V746" i="1"/>
  <c r="V710" i="1"/>
  <c r="V674" i="1"/>
  <c r="V638" i="1"/>
  <c r="V602" i="1"/>
  <c r="V566" i="1"/>
  <c r="V530" i="1"/>
  <c r="V494" i="1"/>
  <c r="V458" i="1"/>
  <c r="V422" i="1"/>
  <c r="V386" i="1"/>
  <c r="V350" i="1"/>
  <c r="V314" i="1"/>
  <c r="V278" i="1"/>
  <c r="V242" i="1"/>
  <c r="V205" i="1"/>
  <c r="V157" i="1"/>
  <c r="V109" i="1"/>
  <c r="V61" i="1"/>
  <c r="V13" i="1"/>
  <c r="V781" i="1"/>
  <c r="V745" i="1"/>
  <c r="V709" i="1"/>
  <c r="V673" i="1"/>
  <c r="V637" i="1"/>
  <c r="V601" i="1"/>
  <c r="V565" i="1"/>
  <c r="V529" i="1"/>
  <c r="V493" i="1"/>
  <c r="V457" i="1"/>
  <c r="V421" i="1"/>
  <c r="V385" i="1"/>
  <c r="V349" i="1"/>
  <c r="V313" i="1"/>
  <c r="V277" i="1"/>
  <c r="V241" i="1"/>
  <c r="V204" i="1"/>
  <c r="V156" i="1"/>
  <c r="V108" i="1"/>
  <c r="V60" i="1"/>
  <c r="V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<sst xmlns="http://schemas.openxmlformats.org/spreadsheetml/2006/main" count="21793" uniqueCount="949">
  <si>
    <t xml:space="preserve"> Timeline Used Value</t>
  </si>
  <si>
    <t xml:space="preserve"> Timeline Used Value Decrypted</t>
  </si>
  <si>
    <t xml:space="preserve"> Timeline Type (User Entry)</t>
  </si>
  <si>
    <t xml:space="preserve"> Their Answer</t>
  </si>
  <si>
    <t xml:space="preserve"> Correct Answer</t>
  </si>
  <si>
    <t xml:space="preserve"> Timeline 3 (Event Blocks)</t>
  </si>
  <si>
    <t xml:space="preserve"> Task: The driver of this car gets out of the car and has a conversation with another person.What is the car that the other person gets into later?</t>
  </si>
  <si>
    <t xml:space="preserve"> VIRAT_S_0002</t>
  </si>
  <si>
    <t xml:space="preserve"> Car 1</t>
  </si>
  <si>
    <t xml:space="preserve"> True</t>
  </si>
  <si>
    <t xml:space="preserve"> Never</t>
  </si>
  <si>
    <t xml:space="preserve"> Task: During which timeframe do you see this man unloading a blue shoulder bag from his car?</t>
  </si>
  <si>
    <t xml:space="preserve"> 43:00 ‚Äì 45:00</t>
  </si>
  <si>
    <t xml:space="preserve"> Timeline 1 (Base Interface)</t>
  </si>
  <si>
    <t xml:space="preserve"> Task: How long do these two people stay in the building?</t>
  </si>
  <si>
    <t xml:space="preserve"> VIRAT_S_0100</t>
  </si>
  <si>
    <t xml:space="preserve"> I could not find the answer within five minutes.</t>
  </si>
  <si>
    <t xml:space="preserve"> Less than two minutes</t>
  </si>
  <si>
    <t xml:space="preserve"> False</t>
  </si>
  <si>
    <t xml:space="preserve"> 48:20 ‚Äì 48:30</t>
  </si>
  <si>
    <t xml:space="preserve"> Timeline 5 (Event Thumbnails)</t>
  </si>
  <si>
    <t xml:space="preserve"> Task: How long does this CHICANO employee take a break for?</t>
  </si>
  <si>
    <t xml:space="preserve"> VIRAT_S_0102</t>
  </si>
  <si>
    <t xml:space="preserve"> About four minutes</t>
  </si>
  <si>
    <t xml:space="preserve"> Task: During which timeframe does the owner of this golf cart return and drive away?</t>
  </si>
  <si>
    <t xml:space="preserve"> 22:00 ‚Äì 23:00</t>
  </si>
  <si>
    <t xml:space="preserve"> Timeline 4 (Density Graph + Event Blocks)</t>
  </si>
  <si>
    <t xml:space="preserve"> Task: How long does the blue pickup truck remain parked after two men in white shirts begin unloading objects from the trunk of the blue pickup truck?</t>
  </si>
  <si>
    <t xml:space="preserve"> VIRAT_S_0400</t>
  </si>
  <si>
    <t xml:space="preserve"> About six minutes</t>
  </si>
  <si>
    <t xml:space="preserve"> Task: During which timeframe does a couple run across the screen starting from this house carrying a pizza?</t>
  </si>
  <si>
    <t xml:space="preserve"> 50:00 ‚Äì 51:00</t>
  </si>
  <si>
    <t xml:space="preserve"> Timeline 2 (Density Graph)</t>
  </si>
  <si>
    <t xml:space="preserve"> Task: Order the following three events: - A person carrying a backpack rode a bike on the pedestrian sidewalk.:A person wearing pants ran to catch the green light while crossing the street.:A construction worker waved their hands to their colleagues.</t>
  </si>
  <si>
    <t xml:space="preserve"> VIRAT_S_0500</t>
  </si>
  <si>
    <t xml:space="preserve"> 2:1:3</t>
  </si>
  <si>
    <t xml:space="preserve"> Task: What is the object unloaded from the white truck with a flatboard trailer?</t>
  </si>
  <si>
    <t xml:space="preserve"> A slow-down sign</t>
  </si>
  <si>
    <t xml:space="preserve"> 3:2:1</t>
  </si>
  <si>
    <t xml:space="preserve"> 1:2:3</t>
  </si>
  <si>
    <t xml:space="preserve"> Car 2</t>
  </si>
  <si>
    <t xml:space="preserve"> Yearly</t>
  </si>
  <si>
    <t xml:space="preserve"> Monthly</t>
  </si>
  <si>
    <t xml:space="preserve"> 32:00 ‚Äì 35:00</t>
  </si>
  <si>
    <t xml:space="preserve"> Less than eight minutes</t>
  </si>
  <si>
    <t xml:space="preserve"> 21:00 ‚Äì 22:00</t>
  </si>
  <si>
    <t xml:space="preserve"> About twelve minutes</t>
  </si>
  <si>
    <t xml:space="preserve"> Weekly</t>
  </si>
  <si>
    <t xml:space="preserve"> Daily</t>
  </si>
  <si>
    <t xml:space="preserve"> An orange construction traffic barrel (cylinder-shaped sign)</t>
  </si>
  <si>
    <t xml:space="preserve"> Other</t>
  </si>
  <si>
    <t xml:space="preserve"> Car 5</t>
  </si>
  <si>
    <t xml:space="preserve"> 34:00 ‚Äì 35:00</t>
  </si>
  <si>
    <t xml:space="preserve"> 20:00 ‚Äì 21:00</t>
  </si>
  <si>
    <t xml:space="preserve"> About twenty minutes</t>
  </si>
  <si>
    <t xml:space="preserve"> 45:00 ‚Äì 47:00</t>
  </si>
  <si>
    <t xml:space="preserve"> Less than sixteen minutes</t>
  </si>
  <si>
    <t xml:space="preserve"> 2:3:1</t>
  </si>
  <si>
    <t xml:space="preserve"> About five minutes</t>
  </si>
  <si>
    <t xml:space="preserve"> Car 3</t>
  </si>
  <si>
    <t xml:space="preserve"> 16:00 ‚Äì 18:00</t>
  </si>
  <si>
    <t xml:space="preserve"> 29:20 ‚Äì 29:30</t>
  </si>
  <si>
    <t xml:space="preserve"> 26:00 ‚Äì 27:00</t>
  </si>
  <si>
    <t xml:space="preserve"> 25:00 ‚Äì 26:00</t>
  </si>
  <si>
    <t xml:space="preserve"> A safety vest</t>
  </si>
  <si>
    <t xml:space="preserve"> About one minute</t>
  </si>
  <si>
    <t xml:space="preserve"> About three minutes</t>
  </si>
  <si>
    <t xml:space="preserve"> About nine minutes</t>
  </si>
  <si>
    <t xml:space="preserve"> 38:20 ‚Äì 38:30</t>
  </si>
  <si>
    <t xml:space="preserve"> 19:00 ‚Äì 20:00</t>
  </si>
  <si>
    <t xml:space="preserve"> 30:00 ‚Äì 31:00</t>
  </si>
  <si>
    <t xml:space="preserve"> A safety helmet</t>
  </si>
  <si>
    <t xml:space="preserve"> 49:20 ‚Äì 49:30</t>
  </si>
  <si>
    <t xml:space="preserve"> 1:3:2</t>
  </si>
  <si>
    <t xml:space="preserve"> Less than fourteen minutes</t>
  </si>
  <si>
    <t xml:space="preserve"> 24:00 ‚Äì 25:00</t>
  </si>
  <si>
    <t xml:space="preserve"> Car 4</t>
  </si>
  <si>
    <t xml:space="preserve"> 18:00 ‚Äì 20:00</t>
  </si>
  <si>
    <t xml:space="preserve"> 28:20 ‚Äì 28:30</t>
  </si>
  <si>
    <t xml:space="preserve"> 13:00 ‚Äì 15:00</t>
  </si>
  <si>
    <t xml:space="preserve"> 35:00 ‚Äì 36:00</t>
  </si>
  <si>
    <t xml:space="preserve"> Less than twelve minutes</t>
  </si>
  <si>
    <t xml:space="preserve"> 40:00 ‚Äì 41:00</t>
  </si>
  <si>
    <t xml:space="preserve"> 3:1:2</t>
  </si>
  <si>
    <t xml:space="preserve"> 55:00 ‚Äì 56:00</t>
  </si>
  <si>
    <t xml:space="preserve"> 47:20 ‚Äì 47:30</t>
  </si>
  <si>
    <t xml:space="preserve"> 10:00 ‚Äì 11:00</t>
  </si>
  <si>
    <t xml:space="preserve"> A backpack</t>
  </si>
  <si>
    <t xml:space="preserve"> 20:00 ‚Äì 22:00</t>
  </si>
  <si>
    <t xml:space="preserve"> About two minutes</t>
  </si>
  <si>
    <t xml:space="preserve"> 11:00 ‚Äì 14:00</t>
  </si>
  <si>
    <t xml:space="preserve"> 45:00 ‚Äì 46:00</t>
  </si>
  <si>
    <t xml:space="preserve"> 46:20 ‚Äì 47:30</t>
  </si>
  <si>
    <t>Timeline Used Value</t>
  </si>
  <si>
    <t>Timeline Used Value Decrypted</t>
  </si>
  <si>
    <t>Timeline Type (User Entry)</t>
  </si>
  <si>
    <t>Video Name</t>
  </si>
  <si>
    <t>(Original Answer) 1. I think that I would like to use this UI frequently</t>
  </si>
  <si>
    <t>(Original Answer) 2. I found the UI unnecessarily complex</t>
  </si>
  <si>
    <t>(Original Answer) 3. I thought the UI was easy to use</t>
  </si>
  <si>
    <t>(Original Answer) 4. I think that I would need the support of a technical person to be able to use this UI</t>
  </si>
  <si>
    <t>(Original Answer) 5. I found the various functions in this UI were well integrated</t>
  </si>
  <si>
    <t>(Original Answer) 6. I thought there was too much inconsistency in this UI</t>
  </si>
  <si>
    <t>(Original Answer) 7. I would imagine that most people would learn to use this UI very quickly</t>
  </si>
  <si>
    <t>(Original Answer) 8. I found the UI very cumbersome to use</t>
  </si>
  <si>
    <t>(Original Answer) 9. I felt very confident using the UI</t>
  </si>
  <si>
    <t>(Original Answer) 10. I needed to learn a lot of things before I could get going with this UI</t>
  </si>
  <si>
    <t>(Adjusted Answer) 1. I think that I would like to use this UI frequently</t>
  </si>
  <si>
    <t>(Adjusted Answer) 2. I found the UI unnecessarily complex</t>
  </si>
  <si>
    <t>(Adjusted Answer) 3. I thought the UI was easy to use</t>
  </si>
  <si>
    <t>(Adjusted Answer) 4. I think that I would need the support of a technical person to be able to use this UI</t>
  </si>
  <si>
    <t>(Adjusted Answer) 5. I found the various functions in this UI were well integrated</t>
  </si>
  <si>
    <t>(Adjusted Answer) 6. I thought there was too much inconsistency in this UI</t>
  </si>
  <si>
    <t>(Adjusted Answer) 7. I would imagine that most people would learn to use this UI very quickly</t>
  </si>
  <si>
    <t>(Adjusted Answer) 8. I found the UI very cumbersome to use</t>
  </si>
  <si>
    <t>(Adjusted Answer) 9. I felt very confident using the UI</t>
  </si>
  <si>
    <t>(Adjusted Answer) 10. I needed to learn a lot of things before I could get going with this UI</t>
  </si>
  <si>
    <t>Adjusted Answer Sum</t>
  </si>
  <si>
    <t xml:space="preserve"> Timeline Name</t>
  </si>
  <si>
    <t xml:space="preserve"> Rank</t>
  </si>
  <si>
    <t>Row Labels</t>
  </si>
  <si>
    <t>Grand Total</t>
  </si>
  <si>
    <t>Column Labels</t>
  </si>
  <si>
    <t>Count of  Timeline Type (TimelinesUsed)</t>
  </si>
  <si>
    <t>PID</t>
  </si>
  <si>
    <t>VALID</t>
  </si>
  <si>
    <t>TIMELINE</t>
  </si>
  <si>
    <t>TIME</t>
  </si>
  <si>
    <t>QUESTION</t>
  </si>
  <si>
    <t>CORRECT</t>
  </si>
  <si>
    <t>FREQUENCY</t>
  </si>
  <si>
    <t>SUS</t>
  </si>
  <si>
    <t>FIRSTCLICK</t>
  </si>
  <si>
    <t>LASTCLICK</t>
  </si>
  <si>
    <t xml:space="preserve"> Video</t>
  </si>
  <si>
    <t>ID</t>
  </si>
  <si>
    <t>151551396_TRUE_70821_1453_ Timeline 3 (Event Blocks)_70_ VIRAT_S_0002_ Never</t>
  </si>
  <si>
    <t>151551396_TRUE_69369_1_ Timeline 1 (Base Interface)_183_ VIRAT_S_0100_ Never</t>
  </si>
  <si>
    <t>151551396_TRUE_69513_145_ Timeline 5 (Event Thumbnails)_61_ VIRAT_S_0102_ Never</t>
  </si>
  <si>
    <t>151551396_TRUE_69382_14_ Timeline 4 (Density Graph + Event Blocks)_91_ VIRAT_S_0400_ Never</t>
  </si>
  <si>
    <t>151551396_TRUE_83900_14532_ Timeline 2 (Density Graph)_56_ VIRAT_S_0500_ Never</t>
  </si>
  <si>
    <t>151490610_TRUE_69689_321_ Timeline 1 (Base Interface)_39_ VIRAT_S_0002_ Never</t>
  </si>
  <si>
    <t>151490610_TRUE_69400_32_ Timeline 2 (Density Graph)_83_ VIRAT_S_0100_ Never</t>
  </si>
  <si>
    <t>151490610_TRUE_72583_3215_ Timeline 5 (Event Thumbnails)_61_ VIRAT_S_0102_ Never</t>
  </si>
  <si>
    <t>151490610_TRUE_101522_32154_ Timeline 4 (Density Graph + Event Blocks)_87_ VIRAT_S_0400_ Never</t>
  </si>
  <si>
    <t>151490610_TRUE_69371_3_ Timeline 3 (Event Blocks)_133_ VIRAT_S_0500_ Never</t>
  </si>
  <si>
    <t>151490592_TRUE_69410_42_ Timeline 2 (Density Graph)_145_ VIRAT_S_0002_ Never</t>
  </si>
  <si>
    <t>151490592_TRUE_69791_423_ Timeline 3 (Event Blocks)_42_ VIRAT_S_0100_ Never</t>
  </si>
  <si>
    <t>151490592_TRUE_73603_4235_ Timeline 5 (Event Thumbnails)_39_ VIRAT_S_0102_ Never</t>
  </si>
  <si>
    <t>151490592_TRUE_69372_4_ Timeline 4 (Density Graph + Event Blocks)_106_ VIRAT_S_0400_ Never</t>
  </si>
  <si>
    <t>151490592_TRUE_111719_42351_ Timeline 1 (Base Interface)_54_ VIRAT_S_0500_ Never</t>
  </si>
  <si>
    <t>151485088_TRUE_69403_35_ Timeline 5 (Event Thumbnails)_60_ VIRAT_S_0002_ Yearly</t>
  </si>
  <si>
    <t>151485088_TRUE_104582_35214_ Timeline 4 (Density Graph + Event Blocks)_99_ VIRAT_S_0100_ Yearly</t>
  </si>
  <si>
    <t>151485088_TRUE_69371_3_ Timeline 3 (Event Blocks)_90_ VIRAT_S_0102_ Yearly</t>
  </si>
  <si>
    <t>151485088_TRUE_72889_3521_ Timeline 1 (Base Interface)_93_ VIRAT_S_0400_ Yearly</t>
  </si>
  <si>
    <t>151485088_TRUE_69720_352_ Timeline 2 (Density Graph)_54_ VIRAT_S_0500_ Yearly</t>
  </si>
  <si>
    <t>151482337_TRUE_69371_3_ Timeline 3 (Event Blocks)_101_ VIRAT_S_0002_ Never</t>
  </si>
  <si>
    <t>151482337_TRUE_103493_34125_ Timeline 5 (Event Thumbnails)_74_ VIRAT_S_0100_ Never</t>
  </si>
  <si>
    <t>151482337_TRUE_69402_34_ Timeline 4 (Density Graph + Event Blocks)_61_ VIRAT_S_0102_ Never</t>
  </si>
  <si>
    <t>151482337_TRUE_69709_341_ Timeline 1 (Base Interface)_45_ VIRAT_S_0400_ Never</t>
  </si>
  <si>
    <t>151482337_TRUE_72780_3412_ Timeline 2 (Density Graph)_65_ VIRAT_S_0500_ Never</t>
  </si>
  <si>
    <t>151473277_FALSE_69370_2_ Timeline 2 (Density Graph)_105_ VIRAT_S_0002_ Never</t>
  </si>
  <si>
    <t>151473277_FALSE_69393_25_ Timeline 5 (Event Thumbnails)_88_ VIRAT_S_0100_ Never</t>
  </si>
  <si>
    <t>151473277_FALSE_69621_253_ Timeline 3 (Event Blocks)_49_ VIRAT_S_0102_ Never</t>
  </si>
  <si>
    <t>151473277_FALSE_71902_2534_ Timeline 4 (Density Graph + Event Blocks)_58_ VIRAT_S_0400_ Never</t>
  </si>
  <si>
    <t>151473277_FALSE_69370_2_ Timeline 2 (Density Graph)_100_ VIRAT_S_0500_ Never</t>
  </si>
  <si>
    <t>151472203_TRUE_123680_54312_ Timeline 2 (Density Graph)_99_ VIRAT_S_0002_ Never</t>
  </si>
  <si>
    <t>151472203_TRUE_74799_5431_ Timeline 1 (Base Interface)_305_ VIRAT_S_0100_ Never</t>
  </si>
  <si>
    <t>151472203_TRUE_69373_5_ Timeline 5 (Event Thumbnails)_99_ VIRAT_S_0102_ Never</t>
  </si>
  <si>
    <t>151472203_TRUE_69422_54_ Timeline 4 (Density Graph + Event Blocks)_76_ VIRAT_S_0400_ Never</t>
  </si>
  <si>
    <t>151472203_TRUE_69911_543_ Timeline 3 (Event Blocks)_129_ VIRAT_S_0500_ Never</t>
  </si>
  <si>
    <t>151454198_TRUE_69373_5_ Timeline 5 (Event Thumbnails)_124_ VIRAT_S_0002_ Yearly</t>
  </si>
  <si>
    <t>151454198_TRUE_69420_52_ Timeline 2 (Density Graph)_37_ VIRAT_S_0100_ Yearly</t>
  </si>
  <si>
    <t>151454198_TRUE_121511_52143_ Timeline 3 (Event Blocks)_77_ VIRAT_S_0102_ Yearly</t>
  </si>
  <si>
    <t>151454198_TRUE_69889_521_ Timeline 1 (Base Interface)_103_ VIRAT_S_0400_ Yearly</t>
  </si>
  <si>
    <t>151454198_TRUE_74582_5214_ Timeline 4 (Density Graph + Event Blocks)_48_ VIRAT_S_0500_ Yearly</t>
  </si>
  <si>
    <t>151387413_TRUE_69511_143_ Timeline 3 (Event Blocks)_254_ VIRAT_S_0002_ Monthly</t>
  </si>
  <si>
    <t>151387413_TRUE_83693_14325_ Timeline 5 (Event Thumbnails)_60_ VIRAT_S_0100_ Monthly</t>
  </si>
  <si>
    <t>151387413_TRUE_70800_1432_ Timeline 2 (Density Graph)_66_ VIRAT_S_0102_ Monthly</t>
  </si>
  <si>
    <t>151387413_TRUE_69369_1_ Timeline 1 (Base Interface)_117_ VIRAT_S_0400_ Monthly</t>
  </si>
  <si>
    <t>151387413_TRUE_69382_14_ Timeline 4 (Density Graph + Event Blocks)_432_ VIRAT_S_0500_ Monthly</t>
  </si>
  <si>
    <t>151384905_FALSE_69393_25_ Timeline 5 (Event Thumbnails)_163_ VIRAT_S_0002_ Never</t>
  </si>
  <si>
    <t>151384905_FALSE_69370_2_ Timeline 2 (Density Graph)_99_ VIRAT_S_0100_ Never</t>
  </si>
  <si>
    <t>151384905_FALSE_69619_251_ Timeline 1 (Base Interface)_82_ VIRAT_S_0102_ Never</t>
  </si>
  <si>
    <t>151384905_FALSE_69393_25_ Timeline 5 (Event Thumbnails)_41_ VIRAT_S_0400_ Never</t>
  </si>
  <si>
    <t>151384905_FALSE_7188171881_7188102513_ Timeline 3 (Event Blocks)_89_ VIRAT_S_0500_ Never</t>
  </si>
  <si>
    <t>151381288_TRUE_69500_132_ Timeline 2 (Density Graph)_132_ VIRAT_S_0002_ Never</t>
  </si>
  <si>
    <t>151381288_TRUE_82622_13254_ Timeline 4 (Density Graph + Event Blocks)_101_ VIRAT_S_0100_ Never</t>
  </si>
  <si>
    <t>151381288_TRUE_70693_1325_ Timeline 5 (Event Thumbnails)_70_ VIRAT_S_0102_ Never</t>
  </si>
  <si>
    <t>151381288_TRUE_69369_1_ Timeline 1 (Base Interface)_135_ VIRAT_S_0400_ Never</t>
  </si>
  <si>
    <t>151381288_TRUE_69381_13_ Timeline 3 (Event Blocks)_58_ VIRAT_S_0500_ Never</t>
  </si>
  <si>
    <t>151362705_TRUE_69382_14_ Timeline 4 (Density Graph + Event Blocks)_128_ VIRAT_S_0002_ Never</t>
  </si>
  <si>
    <t>151362705_TRUE_69511_143_ Timeline 3 (Event Blocks)_71_ VIRAT_S_0100_ Never</t>
  </si>
  <si>
    <t>151362705_TRUE_69369_1_ Timeline 1 (Base Interface)_131_ VIRAT_S_0102_ Never</t>
  </si>
  <si>
    <t>151362705_TRUE_83693_14325_ Timeline 5 (Event Thumbnails)_64_ VIRAT_S_0400_ Never</t>
  </si>
  <si>
    <t>151362705_TRUE_70800_1432_ Timeline 2 (Density Graph)_36_ VIRAT_S_0500_ Never</t>
  </si>
  <si>
    <t>151325987_FALSE_69381_13_ Timeline 3 (Event Blocks)_223_ VIRAT_S_0002_ Monthly</t>
  </si>
  <si>
    <t>151325987_FALSE_71511_2143_ Timeline 3 (Event Blocks)_318_ VIRAT_S_0100_ Monthly</t>
  </si>
  <si>
    <t>151325987_FALSE_69582_214_ Timeline 4 (Density Graph + Event Blocks)_98_ VIRAT_S_0102_ Monthly</t>
  </si>
  <si>
    <t>151325987_FALSE_69369_1_ Timeline 1 (Base Interface)_213_ VIRAT_S_0400_ Monthly</t>
  </si>
  <si>
    <t>151325987_FALSE_90803_21435_ Timeline 5 (Event Thumbnails)_120_ VIRAT_S_0500_ Monthly</t>
  </si>
  <si>
    <t>151320955_TRUE_69389_21_ Timeline 1 (Base Interface)_124_ VIRAT_S_0002_ Weekly</t>
  </si>
  <si>
    <t>151320955_TRUE_69370_2_ Timeline 2 (Density Graph)_97_ VIRAT_S_0100_ Weekly</t>
  </si>
  <si>
    <t>151320955_TRUE_69581_213_ Timeline 3 (Event Blocks)_30_ VIRAT_S_0102_ Weekly</t>
  </si>
  <si>
    <t>151320955_TRUE_71503_2135_ Timeline 5 (Event Thumbnails)_71_ VIRAT_S_0400_ Weekly</t>
  </si>
  <si>
    <t>151320955_TRUE_90722_21354_ Timeline 4 (Density Graph + Event Blocks)_85_ VIRAT_S_0500_ Weekly</t>
  </si>
  <si>
    <t>151268160_TRUE_69410_42_ Timeline 2 (Density Graph)_146_ VIRAT_S_0002_ Daily</t>
  </si>
  <si>
    <t>151268160_TRUE_73619_4251_ Timeline 1 (Base Interface)_157_ VIRAT_S_0100_ Daily</t>
  </si>
  <si>
    <t>151268160_TRUE_111881_42513_ Timeline 3 (Event Blocks)_96_ VIRAT_S_0102_ Daily</t>
  </si>
  <si>
    <t>151268160_TRUE_69793_425_ Timeline 5 (Event Thumbnails)_98_ VIRAT_S_0400_ Daily</t>
  </si>
  <si>
    <t>151268160_TRUE_69372_4_ Timeline 4 (Density Graph + Event Blocks)_180_ VIRAT_S_0500_ Daily</t>
  </si>
  <si>
    <t>151251517_TRUE_69409_41_ Timeline 1 (Base Interface)_215_ VIRAT_S_0002_ Never</t>
  </si>
  <si>
    <t>151251517_TRUE_69783_415_ Timeline 5 (Event Thumbnails)_105_ VIRAT_S_0100_ Never</t>
  </si>
  <si>
    <t>151251517_TRUE_110891_41523_ Timeline 3 (Event Blocks)_126_ VIRAT_S_0102_ Never</t>
  </si>
  <si>
    <t>151251517_TRUE_69372_4_ Timeline 4 (Density Graph + Event Blocks)_135_ VIRAT_S_0400_ Never</t>
  </si>
  <si>
    <t>151251517_TRUE_73520_4152_ Timeline 2 (Density Graph)_149_ VIRAT_S_0500_ Never</t>
  </si>
  <si>
    <t>151244237_FALSE_69368_0_ Other_78_ VIRAT_S_0002_ Never</t>
  </si>
  <si>
    <t>151244237_FALSE_69368_0_ Other_107_ VIRAT_S_0100_ Never</t>
  </si>
  <si>
    <t>151244237_FALSE_69371_3_ Timeline 3 (Event Blocks)_80_ VIRAT_S_0102_ Never</t>
  </si>
  <si>
    <t>151244237_FALSE_69400_32_ Timeline 2 (Density Graph)_257_ VIRAT_S_0400_ Never</t>
  </si>
  <si>
    <t>151244237_FALSE_69693_325_ Timeline 5 (Event Thumbnails)_39_ VIRAT_S_0500_ Never</t>
  </si>
  <si>
    <t>151240579_TRUE_69409_41_ Timeline 1 (Base Interface)_83_ VIRAT_S_0002_ Yearly</t>
  </si>
  <si>
    <t>151240579_TRUE_69781_413_ Timeline 3 (Event Blocks)_55_ VIRAT_S_0100_ Yearly</t>
  </si>
  <si>
    <t>151240579_TRUE_69372_4_ Timeline 4 (Density Graph + Event Blocks)_73_ VIRAT_S_0102_ Yearly</t>
  </si>
  <si>
    <t>151240579_TRUE_73503_4135_ Timeline 5 (Event Thumbnails)_61_ VIRAT_S_0400_ Yearly</t>
  </si>
  <si>
    <t>151240579_TRUE_110720_41352_ Timeline 2 (Density Graph)_240_ VIRAT_S_0500_ Yearly</t>
  </si>
  <si>
    <t>151231321_TRUE_72609_3241_ Timeline 1 (Base Interface)_58_ VIRAT_S_0002_ Yearly</t>
  </si>
  <si>
    <t>151231321_TRUE_69400_32_ Timeline 2 (Density Graph)_97_ VIRAT_S_0100_ Yearly</t>
  </si>
  <si>
    <t>151231321_TRUE_101783_32415_ Timeline 5 (Event Thumbnails)_57_ VIRAT_S_0102_ Yearly</t>
  </si>
  <si>
    <t>151231321_TRUE_69371_3_ Timeline 3 (Event Blocks)_90_ VIRAT_S_0400_ Yearly</t>
  </si>
  <si>
    <t>151231321_TRUE_69692_324_ Timeline 4 (Density Graph + Event Blocks)_58_ VIRAT_S_0500_ Yearly</t>
  </si>
  <si>
    <t>151229067_TRUE_72510_3142_ Timeline 2 (Density Graph)_228_ VIRAT_S_0002_ Never</t>
  </si>
  <si>
    <t>151229067_TRUE_100793_31425_ Timeline 5 (Event Thumbnails)_337_ VIRAT_S_0100_ Never</t>
  </si>
  <si>
    <t>151229067_TRUE_69682_314_ Timeline 4 (Density Graph + Event Blocks)_235_ VIRAT_S_0102_ Never</t>
  </si>
  <si>
    <t>151229067_TRUE_69399_31_ Timeline 1 (Base Interface)_163_ VIRAT_S_0400_ Never</t>
  </si>
  <si>
    <t>151229067_TRUE_69371_3_ Timeline 3 (Event Blocks)_152_ VIRAT_S_0500_ Never</t>
  </si>
  <si>
    <t>151206433_TRUE_69370_2_ Timeline 2 (Density Graph)_278_ VIRAT_S_0002_ Never</t>
  </si>
  <si>
    <t>151206433_TRUE_69389_21_ Timeline 1 (Base Interface)_207_ VIRAT_S_0100_ Never</t>
  </si>
  <si>
    <t>151206433_TRUE_71522_2154_ Timeline 4 (Density Graph + Event Blocks)_140_ VIRAT_S_0102_ Never</t>
  </si>
  <si>
    <t>151206433_TRUE_90911_21543_ Timeline 3 (Event Blocks)_236_ VIRAT_S_0400_ Never</t>
  </si>
  <si>
    <t>151206433_TRUE_69583_215_ Timeline 5 (Event Thumbnails)_30_ VIRAT_S_0500_ Never</t>
  </si>
  <si>
    <t>151200769_TRUE_71781_2413_ Timeline 3 (Event Blocks)_354_ VIRAT_S_0002_ Monthly</t>
  </si>
  <si>
    <t>151200769_TRUE_69609_241_ Timeline 1 (Base Interface)_36_ VIRAT_S_0100_ Monthly</t>
  </si>
  <si>
    <t>151200769_TRUE_69370_2_ Timeline 2 (Density Graph)_64_ VIRAT_S_0102_ Monthly</t>
  </si>
  <si>
    <t>151200769_TRUE_93503_24135_ Timeline 5 (Event Thumbnails)_152_ VIRAT_S_0400_ Monthly</t>
  </si>
  <si>
    <t>151200769_TRUE_69392_24_ Timeline 4 (Density Graph + Event Blocks)_105_ VIRAT_S_0500_ Monthly</t>
  </si>
  <si>
    <t>151182847_TRUE_69369_1_ Timeline 1 (Base Interface)_270_ VIRAT_S_0002_ Never</t>
  </si>
  <si>
    <t>151182847_TRUE_70793_1425_ Timeline 5 (Event Thumbnails)_79_ VIRAT_S_0100_ Never</t>
  </si>
  <si>
    <t>151182847_TRUE_83621_14253_ Timeline 3 (Event Blocks)_80_ VIRAT_S_0102_ Never</t>
  </si>
  <si>
    <t>151182847_TRUE_69510_142_ Timeline 2 (Density Graph)_139_ VIRAT_S_0400_ Never</t>
  </si>
  <si>
    <t>151182847_TRUE_69382_14_ Timeline 4 (Density Graph + Event Blocks)_125_ VIRAT_S_0500_ Never</t>
  </si>
  <si>
    <t>151167105_TRUE_69413_45_ Timeline 5 (Event Thumbnails)_202_ VIRAT_S_0002_ Yearly</t>
  </si>
  <si>
    <t>151167105_TRUE_114581_45213_ Timeline 3 (Event Blocks)_113_ VIRAT_S_0100_ Yearly</t>
  </si>
  <si>
    <t>151167105_TRUE_69372_4_ Timeline 4 (Density Graph + Event Blocks)_547_ VIRAT_S_0102_ Yearly</t>
  </si>
  <si>
    <t>151167105_TRUE_69820_452_ Timeline 2 (Density Graph)_65_ VIRAT_S_0400_ Yearly</t>
  </si>
  <si>
    <t>151167105_TRUE_73889_4521_ Timeline 1 (Base Interface)_353_ VIRAT_S_0500_ Yearly</t>
  </si>
  <si>
    <t>151135187_TRUE_73680_4312_ Timeline 2 (Density Graph)_149_ VIRAT_S_0002_ Yearly</t>
  </si>
  <si>
    <t>151135187_TRUE_112493_43125_ Timeline 5 (Event Thumbnails)_302_ VIRAT_S_0100_ Yearly</t>
  </si>
  <si>
    <t>151135187_TRUE_69411_43_ Timeline 3 (Event Blocks)_106_ VIRAT_S_0102_ Yearly</t>
  </si>
  <si>
    <t>151135187_TRUE_69799_431_ Timeline 1 (Base Interface)_185_ VIRAT_S_0400_ Yearly</t>
  </si>
  <si>
    <t>151135187_TRUE_69372_4_ Timeline 4 (Density Graph + Event Blocks)_145_ VIRAT_S_0500_ Yearly</t>
  </si>
  <si>
    <t>151128479_TRUE_69409_41_ Timeline 1 (Base Interface)_97_ VIRAT_S_0002_ Yearly</t>
  </si>
  <si>
    <t>151128479_TRUE_69372_4_ Timeline 4 (Density Graph + Event Blocks)_130_ VIRAT_S_0100_ Yearly</t>
  </si>
  <si>
    <t>151128479_TRUE_69780_412_ Timeline 2 (Density Graph)_61_ VIRAT_S_0102_ Yearly</t>
  </si>
  <si>
    <t>151128479_TRUE_110603_41235_ Timeline 5 (Event Thumbnails)_84_ VIRAT_S_0400_ Yearly</t>
  </si>
  <si>
    <t>151128479_TRUE_73491_4123_ Timeline 3 (Event Blocks)_83_ VIRAT_S_0500_ Yearly</t>
  </si>
  <si>
    <t>151121016_TRUE_72619_3251_ Timeline 1 (Base Interface)_58_ VIRAT_S_0002_ Yearly</t>
  </si>
  <si>
    <t>151121016_TRUE_101882_32514_ Timeline 4 (Density Graph + Event Blocks)_121_ VIRAT_S_0100_ Yearly</t>
  </si>
  <si>
    <t>151121016_TRUE_69400_32_ Timeline 2 (Density Graph)_70_ VIRAT_S_0102_ Yearly</t>
  </si>
  <si>
    <t>151121016_TRUE_69371_3_ Timeline 3 (Event Blocks)_116_ VIRAT_S_0400_ Yearly</t>
  </si>
  <si>
    <t>151121016_TRUE_69693_325_ Timeline 5 (Event Thumbnails)_43_ VIRAT_S_0500_ Yearly</t>
  </si>
  <si>
    <t>151084066_TRUE_69719_351_ Timeline 1 (Base Interface)_95_ VIRAT_S_0002_ Yearly</t>
  </si>
  <si>
    <t>151084066_TRUE_72880_3512_ Timeline 2 (Density Graph)_105_ VIRAT_S_0100_ Yearly</t>
  </si>
  <si>
    <t>151084066_TRUE_104492_35124_ Timeline 4 (Density Graph + Event Blocks)_131_ VIRAT_S_0102_ Yearly</t>
  </si>
  <si>
    <t>151084066_TRUE_69371_3_ Timeline 3 (Event Blocks)_201_ VIRAT_S_0400_ Yearly</t>
  </si>
  <si>
    <t>151084066_TRUE_69403_35_ Timeline 5 (Event Thumbnails)_79_ VIRAT_S_0500_ Yearly</t>
  </si>
  <si>
    <t>150987809_TRUE_72789_3421_ Timeline 1 (Base Interface)_81_ VIRAT_S_0002_ Monthly</t>
  </si>
  <si>
    <t>150987809_TRUE_103583_34215_ Timeline 5 (Event Thumbnails)_62_ VIRAT_S_0100_ Monthly</t>
  </si>
  <si>
    <t>150987809_TRUE_69402_34_ Timeline 4 (Density Graph + Event Blocks)_89_ VIRAT_S_0102_ Monthly</t>
  </si>
  <si>
    <t>150987809_TRUE_69710_342_ Timeline 2 (Density Graph)_82_ VIRAT_S_0400_ Monthly</t>
  </si>
  <si>
    <t>150987809_TRUE_69371_3_ Timeline 3 (Event Blocks)_55_ VIRAT_S_0500_ Monthly</t>
  </si>
  <si>
    <t>150879454_TRUE_72820_3452_ Timeline 2 (Density Graph)_113_ VIRAT_S_0002_ Monthly</t>
  </si>
  <si>
    <t>150879454_TRUE_103889_34521_ Timeline 1 (Base Interface)_83_ VIRAT_S_0100_ Monthly</t>
  </si>
  <si>
    <t>150879454_TRUE_69371_3_ Timeline 3 (Event Blocks)_98_ VIRAT_S_0102_ Monthly</t>
  </si>
  <si>
    <t>150879454_TRUE_69402_34_ Timeline 4 (Density Graph + Event Blocks)_88_ VIRAT_S_0400_ Monthly</t>
  </si>
  <si>
    <t>150879454_TRUE_69713_345_ Timeline 5 (Event Thumbnails)_68_ VIRAT_S_0500_ Monthly</t>
  </si>
  <si>
    <t>150877653_TRUE_69402_34_ Timeline 4 (Density Graph + Event Blocks)_423_ VIRAT_S_0002_ Never</t>
  </si>
  <si>
    <t>150877653_TRUE_72819_3451_ Timeline 1 (Base Interface)_41_ VIRAT_S_0100_ Never</t>
  </si>
  <si>
    <t>150877653_TRUE_69713_345_ Timeline 5 (Event Thumbnails)_73_ VIRAT_S_0102_ Never</t>
  </si>
  <si>
    <t>150877653_TRUE_103880_34512_ Timeline 2 (Density Graph)_127_ VIRAT_S_0400_ Never</t>
  </si>
  <si>
    <t>150877653_TRUE_69371_3_ Timeline 3 (Event Blocks)_134_ VIRAT_S_0500_ Never</t>
  </si>
  <si>
    <t>150860818_TRUE_69373_5_ Timeline 5 (Event Thumbnails)_139_ VIRAT_S_0002_ Weekly</t>
  </si>
  <si>
    <t>150860818_TRUE_120692_51324_ Timeline 4 (Density Graph + Event Blocks)_56_ VIRAT_S_0100_ Weekly</t>
  </si>
  <si>
    <t>150860818_TRUE_69419_51_ Timeline 1 (Base Interface)_2711_ VIRAT_S_0102_ Weekly</t>
  </si>
  <si>
    <t>150860818_TRUE_69881_513_ Timeline 3 (Event Blocks)_84_ VIRAT_S_0400_ Weekly</t>
  </si>
  <si>
    <t>150860818_TRUE_74500_5132_ Timeline 2 (Density Graph)_98_ VIRAT_S_0500_ Weekly</t>
  </si>
  <si>
    <t>150825023_TRUE_69373_5_ Timeline 5 (Event Thumbnails)_105_ VIRAT_S_0002_ Never</t>
  </si>
  <si>
    <t>150825023_TRUE_69900_532_ Timeline 2 (Density Graph)_269_ VIRAT_S_0100_ Never</t>
  </si>
  <si>
    <t>150825023_TRUE_69421_53_ Timeline 3 (Event Blocks)_90_ VIRAT_S_0102_ Never</t>
  </si>
  <si>
    <t>150825023_TRUE_122582_53214_ Timeline 4 (Density Graph + Event Blocks)_157_ VIRAT_S_0400_ Never</t>
  </si>
  <si>
    <t>150825023_TRUE_74689_5321_ Timeline 1 (Base Interface)_94_ VIRAT_S_0500_ Never</t>
  </si>
  <si>
    <t>150750066_TRUE_69371_3_ Timeline 3 (Event Blocks)_242_ VIRAT_S_0002_ Monthly</t>
  </si>
  <si>
    <t>150750066_TRUE_69713_345_ Timeline 5 (Event Thumbnails)_100_ VIRAT_S_0100_ Monthly</t>
  </si>
  <si>
    <t>150750066_TRUE_69402_34_ Timeline 4 (Density Graph + Event Blocks)_72_ VIRAT_S_0102_ Monthly</t>
  </si>
  <si>
    <t>150750066_TRUE_103880_34512_ Timeline 2 (Density Graph)_144_ VIRAT_S_0400_ Monthly</t>
  </si>
  <si>
    <t>150750066_TRUE_72819_3451_ Timeline 1 (Base Interface)_242_ VIRAT_S_0500_ Monthly</t>
  </si>
  <si>
    <t>150743242_TRUE_69373_5_ Timeline 5 (Event Thumbnails)_1227_ VIRAT_S_0002_ Monthly</t>
  </si>
  <si>
    <t>150743242_TRUE_69889_521_ Timeline 1 (Base Interface)_273_ VIRAT_S_0100_ Monthly</t>
  </si>
  <si>
    <t>150743242_TRUE_69420_52_ Timeline 2 (Density Graph)_215_ VIRAT_S_0102_ Monthly</t>
  </si>
  <si>
    <t>150743242_TRUE_121511_52143_ Timeline 3 (Event Blocks)_84_ VIRAT_S_0400_ Monthly</t>
  </si>
  <si>
    <t>150743242_TRUE_74582_5214_ Timeline 4 (Density Graph + Event Blocks)_216_ VIRAT_S_0500_ Monthly</t>
  </si>
  <si>
    <t>150716670_TRUE_69392_24_ Timeline 4 (Density Graph + Event Blocks)_59_ VIRAT_S_0002_ Never</t>
  </si>
  <si>
    <t>150716670_TRUE_69611_243_ Timeline 3 (Event Blocks)_49_ VIRAT_S_0100_ Never</t>
  </si>
  <si>
    <t>150716670_TRUE_69370_2_ Timeline 2 (Density Graph)_79_ VIRAT_S_0102_ Never</t>
  </si>
  <si>
    <t>150716670_TRUE_71803_2435_ Timeline 5 (Event Thumbnails)_70_ VIRAT_S_0400_ Never</t>
  </si>
  <si>
    <t>150716670_TRUE_93719_24351_ Timeline 1 (Base Interface)_50_ VIRAT_S_0500_ Never</t>
  </si>
  <si>
    <t>150639039_TRUE_92909_23541_ Timeline 1 (Base Interface)_66_ VIRAT_S_0002_ Never</t>
  </si>
  <si>
    <t>150639039_TRUE_71722_2354_ Timeline 4 (Density Graph + Event Blocks)_39_ VIRAT_S_0100_ Never</t>
  </si>
  <si>
    <t>150639039_TRUE_69370_2_ Timeline 2 (Density Graph)_77_ VIRAT_S_0102_ Never</t>
  </si>
  <si>
    <t>150639039_TRUE_69603_235_ Timeline 5 (Event Thumbnails)_72_ VIRAT_S_0400_ Never</t>
  </si>
  <si>
    <t>150639039_TRUE_69391_23_ Timeline 3 (Event Blocks)_57_ VIRAT_S_0500_ Never</t>
  </si>
  <si>
    <t>150637363_TRUE_72522_3154_ Timeline 4 (Density Graph + Event Blocks)_99_ VIRAT_S_0002_ Never</t>
  </si>
  <si>
    <t>150637363_TRUE_100910_31542_ Timeline 2 (Density Graph)_81_ VIRAT_S_0100_ Never</t>
  </si>
  <si>
    <t>150637363_TRUE_69371_3_ Timeline 3 (Event Blocks)_86_ VIRAT_S_0102_ Never</t>
  </si>
  <si>
    <t>150637363_TRUE_69683_315_ Timeline 5 (Event Thumbnails)_151_ VIRAT_S_0400_ Never</t>
  </si>
  <si>
    <t>150637363_TRUE_69399_31_ Timeline 1 (Base Interface)_35_ VIRAT_S_0500_ Never</t>
  </si>
  <si>
    <t>150630441_TRUE_69369_1_ Timeline 1 (Base Interface)_163_ VIRAT_S_0002_ Yearly</t>
  </si>
  <si>
    <t>150630441_TRUE_69382_14_ Timeline 4 (Density Graph + Event Blocks)_203_ VIRAT_S_0100_ Yearly</t>
  </si>
  <si>
    <t>150630441_TRUE_69513_145_ Timeline 5 (Event Thumbnails)_93_ VIRAT_S_0102_ Yearly</t>
  </si>
  <si>
    <t>150630441_TRUE_70821_1453_ Timeline 3 (Event Blocks)_82_ VIRAT_S_0400_ Yearly</t>
  </si>
  <si>
    <t>150630441_TRUE_83900_14532_ Timeline 2 (Density Graph)_59_ VIRAT_S_0500_ Yearly</t>
  </si>
  <si>
    <t>150627078_TRUE_83891_14523_ Timeline 3 (Event Blocks)_128_ VIRAT_S_0002_ Never</t>
  </si>
  <si>
    <t>150627078_TRUE_69513_145_ Timeline 5 (Event Thumbnails)_73_ VIRAT_S_0100_ Never</t>
  </si>
  <si>
    <t>150627078_TRUE_69369_1_ Timeline 1 (Base Interface)_103_ VIRAT_S_0102_ Never</t>
  </si>
  <si>
    <t>150627078_TRUE_70820_1452_ Timeline 2 (Density Graph)_51_ VIRAT_S_0400_ Never</t>
  </si>
  <si>
    <t>150627078_TRUE_69382_14_ Timeline 4 (Density Graph + Event Blocks)_62_ VIRAT_S_0500_ Never</t>
  </si>
  <si>
    <t>150614757_TRUE_71513_2145_ Timeline 5 (Event Thumbnails)_31_ VIRAT_S_0002_ Weekly</t>
  </si>
  <si>
    <t>150614757_TRUE_69582_214_ Timeline 4 (Density Graph + Event Blocks)_64_ VIRAT_S_0100_ Weekly</t>
  </si>
  <si>
    <t>150614757_TRUE_90821_21453_ Timeline 3 (Event Blocks)_48_ VIRAT_S_0102_ Weekly</t>
  </si>
  <si>
    <t>150614757_TRUE_69389_21_ Timeline 1 (Base Interface)_167_ VIRAT_S_0400_ Weekly</t>
  </si>
  <si>
    <t>150614757_TRUE_69370_2_ Timeline 2 (Density Graph)_32_ VIRAT_S_0500_ Weekly</t>
  </si>
  <si>
    <t>150613416_FALSE_69789_421_ Timeline 1 (Base Interface)_39_ VIRAT_S_0002_ Daily</t>
  </si>
  <si>
    <t>150613416_FALSE_73581_4213_ Timeline 3 (Event Blocks)_109_ VIRAT_S_0100_ Daily</t>
  </si>
  <si>
    <t>150613416_FALSE_69372_4_ Timeline 4 (Density Graph + Event Blocks)_113_ VIRAT_S_0102_ Daily</t>
  </si>
  <si>
    <t>150613416_FALSE_69789_421_ Timeline 1 (Base Interface)_52_ VIRAT_S_0400_ Daily</t>
  </si>
  <si>
    <t>150613416_FALSE_69410_42_ Timeline 2 (Density Graph)_111_ VIRAT_S_0500_ Daily</t>
  </si>
  <si>
    <t>150599446_TRUE_72892_3524_ Timeline 4 (Density Graph + Event Blocks)_86_ VIRAT_S_0002_ Never</t>
  </si>
  <si>
    <t>150599446_TRUE_69403_35_ Timeline 5 (Event Thumbnails)_103_ VIRAT_S_0100_ Never</t>
  </si>
  <si>
    <t>150599446_TRUE_69720_352_ Timeline 2 (Density Graph)_58_ VIRAT_S_0102_ Never</t>
  </si>
  <si>
    <t>150599446_TRUE_69371_3_ Timeline 3 (Event Blocks)_201_ VIRAT_S_0400_ Never</t>
  </si>
  <si>
    <t>150599446_TRUE_104609_35241_ Timeline 1 (Base Interface)_36_ VIRAT_S_0500_ Never</t>
  </si>
  <si>
    <t>150595058_TRUE_69421_53_ Timeline 3 (Event Blocks)_172_ VIRAT_S_0002_ Monthly</t>
  </si>
  <si>
    <t>150595058_TRUE_69900_532_ Timeline 2 (Density Graph)_158_ VIRAT_S_0100_ Monthly</t>
  </si>
  <si>
    <t>150595058_TRUE_122582_53214_ Timeline 4 (Density Graph + Event Blocks)_127_ VIRAT_S_0102_ Monthly</t>
  </si>
  <si>
    <t>150595058_TRUE_69373_5_ Timeline 5 (Event Thumbnails)_134_ VIRAT_S_0400_ Monthly</t>
  </si>
  <si>
    <t>150595058_TRUE_74689_5321_ Timeline 1 (Base Interface)_61_ VIRAT_S_0500_ Monthly</t>
  </si>
  <si>
    <t>150576040_FALSE_69383_15_ Timeline 5 (Event Thumbnails)_154_ VIRAT_S_0002_ Weekly</t>
  </si>
  <si>
    <t>150576040_FALSE_69411_43_ Timeline 3 (Event Blocks)_0_ VIRAT_S_0100_ Weekly</t>
  </si>
  <si>
    <t>150576040_FALSE_69372_4_ Timeline 4 (Density Graph + Event Blocks)_0_ VIRAT_S_0102_ Weekly</t>
  </si>
  <si>
    <t>150576040_FALSE_69369_1_ Timeline 1 (Base Interface)_102_ VIRAT_S_0400_ Weekly</t>
  </si>
  <si>
    <t>150576040_FALSE_69521_153_ Timeline 3 (Event Blocks)_113_ VIRAT_S_0500_ Weekly</t>
  </si>
  <si>
    <t>150550616_TRUE_69902_534_ Timeline 4 (Density Graph + Event Blocks)_177_ VIRAT_S_0002_ Never</t>
  </si>
  <si>
    <t>150550616_TRUE_69373_5_ Timeline 5 (Event Thumbnails)_116_ VIRAT_S_0100_ Never</t>
  </si>
  <si>
    <t>150550616_TRUE_122780_53412_ Timeline 2 (Density Graph)_51_ VIRAT_S_0102_ Never</t>
  </si>
  <si>
    <t>150550616_TRUE_69421_53_ Timeline 3 (Event Blocks)_100_ VIRAT_S_0400_ Never</t>
  </si>
  <si>
    <t>150550616_TRUE_74709_5341_ Timeline 1 (Base Interface)_80_ VIRAT_S_0500_ Never</t>
  </si>
  <si>
    <t>150520051_TRUE_69389_21_ Timeline 1 (Base Interface)_64_ VIRAT_S_0002_ Never</t>
  </si>
  <si>
    <t>150520051_TRUE_69370_2_ Timeline 2 (Density Graph)_60_ VIRAT_S_0100_ Never</t>
  </si>
  <si>
    <t>150520051_TRUE_90902_21534_ Timeline 4 (Density Graph + Event Blocks)_62_ VIRAT_S_0102_ Never</t>
  </si>
  <si>
    <t>150520051_TRUE_69583_215_ Timeline 5 (Event Thumbnails)_68_ VIRAT_S_0400_ Never</t>
  </si>
  <si>
    <t>150520051_TRUE_71521_2153_ Timeline 3 (Event Blocks)_73_ VIRAT_S_0500_ Never</t>
  </si>
  <si>
    <t>150511275_TRUE_69422_54_ Timeline 4 (Density Graph + Event Blocks)_134_ VIRAT_S_0002_ Monthly</t>
  </si>
  <si>
    <t>150511275_TRUE_69911_543_ Timeline 3 (Event Blocks)_75_ VIRAT_S_0100_ Monthly</t>
  </si>
  <si>
    <t>150511275_TRUE_69373_5_ Timeline 5 (Event Thumbnails)_82_ VIRAT_S_0102_ Monthly</t>
  </si>
  <si>
    <t>150511275_TRUE_74800_5432_ Timeline 2 (Density Graph)_116_ VIRAT_S_0400_ Monthly</t>
  </si>
  <si>
    <t>150511275_TRUE_123689_54321_ Timeline 1 (Base Interface)_78_ VIRAT_S_0500_ Monthly</t>
  </si>
  <si>
    <t>150506408_TRUE_110693_41325_ Timeline 5 (Event Thumbnails)_69_ VIRAT_S_0002_ Never</t>
  </si>
  <si>
    <t>150506408_TRUE_69781_413_ Timeline 3 (Event Blocks)_73_ VIRAT_S_0100_ Never</t>
  </si>
  <si>
    <t>150506408_TRUE_73500_4132_ Timeline 2 (Density Graph)_42_ VIRAT_S_0102_ Never</t>
  </si>
  <si>
    <t>150506408_TRUE_69372_4_ Timeline 4 (Density Graph + Event Blocks)_79_ VIRAT_S_0400_ Never</t>
  </si>
  <si>
    <t>150506408_TRUE_69409_41_ Timeline 1 (Base Interface)_97_ VIRAT_S_0500_ Never</t>
  </si>
  <si>
    <t>150504800_TRUE_70693_1325_ Timeline 5 (Event Thumbnails)_107_ VIRAT_S_0002_ Yearly</t>
  </si>
  <si>
    <t>150504800_TRUE_69369_1_ Timeline 1 (Base Interface)_240_ VIRAT_S_0100_ Yearly</t>
  </si>
  <si>
    <t>150504800_TRUE_82622_13254_ Timeline 4 (Density Graph + Event Blocks)_60_ VIRAT_S_0102_ Yearly</t>
  </si>
  <si>
    <t>150504800_TRUE_69500_132_ Timeline 2 (Density Graph)_70_ VIRAT_S_0400_ Yearly</t>
  </si>
  <si>
    <t>150504800_TRUE_69381_13_ Timeline 3 (Event Blocks)_116_ VIRAT_S_0500_ Yearly</t>
  </si>
  <si>
    <t>150502997_TRUE_69382_14_ Timeline 4 (Density Graph + Event Blocks)_199_ VIRAT_S_0002_ Never</t>
  </si>
  <si>
    <t>150502997_TRUE_70793_1425_ Timeline 5 (Event Thumbnails)_52_ VIRAT_S_0100_ Never</t>
  </si>
  <si>
    <t>150502997_TRUE_69510_142_ Timeline 2 (Density Graph)_59_ VIRAT_S_0102_ Never</t>
  </si>
  <si>
    <t>150502997_TRUE_83621_14253_ Timeline 3 (Event Blocks)_49_ VIRAT_S_0400_ Never</t>
  </si>
  <si>
    <t>150502997_TRUE_69369_1_ Timeline 1 (Base Interface)_90_ VIRAT_S_0500_ Never</t>
  </si>
  <si>
    <t>150490423_TRUE_69373_5_ Timeline 5 (Event Thumbnails)_117_ VIRAT_S_0002_ Never</t>
  </si>
  <si>
    <t>150490423_TRUE_74710_5342_ Timeline 2 (Density Graph)_118_ VIRAT_S_0100_ Never</t>
  </si>
  <si>
    <t>150490423_TRUE_122789_53421_ Timeline 1 (Base Interface)_149_ VIRAT_S_0102_ Never</t>
  </si>
  <si>
    <t>150490423_TRUE_69421_53_ Timeline 3 (Event Blocks)_92_ VIRAT_S_0400_ Never</t>
  </si>
  <si>
    <t>150490423_TRUE_69902_534_ Timeline 4 (Density Graph + Event Blocks)_106_ VIRAT_S_0500_ Never</t>
  </si>
  <si>
    <t>150461254_TRUE_120800_51432_ Timeline 2 (Density Graph)_123_ VIRAT_S_0002_ Yearly</t>
  </si>
  <si>
    <t>150461254_TRUE_74511_5143_ Timeline 3 (Event Blocks)_123_ VIRAT_S_0100_ Yearly</t>
  </si>
  <si>
    <t>150461254_TRUE_69373_5_ Timeline 5 (Event Thumbnails)_222_ VIRAT_S_0102_ Yearly</t>
  </si>
  <si>
    <t>150461254_TRUE_69419_51_ Timeline 1 (Base Interface)_87_ VIRAT_S_0400_ Yearly</t>
  </si>
  <si>
    <t>150461254_TRUE_69882_514_ Timeline 4 (Density Graph + Event Blocks)_128_ VIRAT_S_0500_ Yearly</t>
  </si>
  <si>
    <t>150457692_FALSE_9399_-59969_ Timeline 1 (Base Interface)_262_ VIRAT_S_0002_ Never</t>
  </si>
  <si>
    <t>150457692_FALSE_5927555_5858187_ Other_75_ VIRAT_S_0100_ Never</t>
  </si>
  <si>
    <t>150457692_FALSE_59899863_59830495_ Timeline 5 (Event Thumbnails)_106_ VIRAT_S_0102_ Never</t>
  </si>
  <si>
    <t>150457692_FALSE_69371_3_ Timeline 3 (Event Blocks)_189_ VIRAT_S_0400_ Never</t>
  </si>
  <si>
    <t>150457692_FALSE_530324_460956_ Other_65_ VIRAT_S_0500_ Never</t>
  </si>
  <si>
    <t>150406438_TRUE_120611_51243_ Timeline 3 (Event Blocks)_78_ VIRAT_S_0002_ Weekly</t>
  </si>
  <si>
    <t>150406438_TRUE_69373_5_ Timeline 5 (Event Thumbnails)_212_ VIRAT_S_0100_ Weekly</t>
  </si>
  <si>
    <t>150406438_TRUE_74492_5124_ Timeline 4 (Density Graph + Event Blocks)_159_ VIRAT_S_0102_ Weekly</t>
  </si>
  <si>
    <t>150406438_TRUE_69419_51_ Timeline 1 (Base Interface)_135_ VIRAT_S_0400_ Weekly</t>
  </si>
  <si>
    <t>150406438_TRUE_69880_512_ Timeline 2 (Density Graph)_126_ VIRAT_S_0500_ Weekly</t>
  </si>
  <si>
    <t>150404087_TRUE_69370_2_ Timeline 2 (Density Graph)_251_ VIRAT_S_0002_ Never</t>
  </si>
  <si>
    <t>150404087_TRUE_69391_23_ Timeline 3 (Event Blocks)_101_ VIRAT_S_0100_ Never</t>
  </si>
  <si>
    <t>150404087_TRUE_71713_2345_ Timeline 5 (Event Thumbnails)_68_ VIRAT_S_0102_ Never</t>
  </si>
  <si>
    <t>150404087_TRUE_69602_234_ Timeline 4 (Density Graph + Event Blocks)_85_ VIRAT_S_0400_ Never</t>
  </si>
  <si>
    <t>150404087_TRUE_92819_23451_ Timeline 1 (Base Interface)_69_ VIRAT_S_0500_ Never</t>
  </si>
  <si>
    <t>150404083_TRUE_74602_5234_ Timeline 4 (Density Graph + Event Blocks)_151_ VIRAT_S_0002_ Weekly</t>
  </si>
  <si>
    <t>150404083_TRUE_69373_5_ Timeline 5 (Event Thumbnails)_126_ VIRAT_S_0100_ Weekly</t>
  </si>
  <si>
    <t>150404083_TRUE_69420_52_ Timeline 2 (Density Graph)_121_ VIRAT_S_0102_ Weekly</t>
  </si>
  <si>
    <t>150404083_TRUE_69891_523_ Timeline 3 (Event Blocks)_111_ VIRAT_S_0400_ Weekly</t>
  </si>
  <si>
    <t>150404083_TRUE_121709_52341_ Timeline 1 (Base Interface)_38_ VIRAT_S_0500_ Weekly</t>
  </si>
  <si>
    <t>150389044_TRUE_69372_4_ Timeline 4 (Density Graph + Event Blocks)_314_ VIRAT_S_0002_ Yearly</t>
  </si>
  <si>
    <t>150389044_TRUE_73621_4253_ Timeline 3 (Event Blocks)_50_ VIRAT_S_0100_ Yearly</t>
  </si>
  <si>
    <t>150389044_TRUE_69410_42_ Timeline 2 (Density Graph)_37_ VIRAT_S_0102_ Yearly</t>
  </si>
  <si>
    <t>150389044_TRUE_69793_425_ Timeline 5 (Event Thumbnails)_63_ VIRAT_S_0400_ Yearly</t>
  </si>
  <si>
    <t>150389044_TRUE_111899_42531_ Timeline 1 (Base Interface)_27_ VIRAT_S_0500_ Yearly</t>
  </si>
  <si>
    <t>149605649_TRUE_94709_25341_ Timeline 1 (Base Interface)_119_ VIRAT_S_0002_ Yearly</t>
  </si>
  <si>
    <t>149605649_TRUE_69621_253_ Timeline 3 (Event Blocks)_286_ VIRAT_S_0100_ Yearly</t>
  </si>
  <si>
    <t>149605649_TRUE_69370_2_ Timeline 2 (Density Graph)_251_ VIRAT_S_0102_ Yearly</t>
  </si>
  <si>
    <t>149605649_TRUE_71902_2534_ Timeline 4 (Density Graph + Event Blocks)_106_ VIRAT_S_0400_ Yearly</t>
  </si>
  <si>
    <t>149605649_TRUE_69393_25_ Timeline 5 (Event Thumbnails)_168_ VIRAT_S_0500_ Yearly</t>
  </si>
  <si>
    <t>149508537_TRUE_69511_143_ Timeline 3 (Event Blocks)_94_ VIRAT_S_0002_ Never</t>
  </si>
  <si>
    <t>149508537_TRUE_83720_14352_ Timeline 2 (Density Graph)_56_ VIRAT_S_0100_ Never</t>
  </si>
  <si>
    <t>149508537_TRUE_69369_1_ Timeline 1 (Base Interface)_115_ VIRAT_S_0102_ Never</t>
  </si>
  <si>
    <t>149508537_TRUE_70803_1435_ Timeline 5 (Event Thumbnails)_72_ VIRAT_S_0400_ Never</t>
  </si>
  <si>
    <t>149508537_TRUE_69382_14_ Timeline 4 (Density Graph + Event Blocks)_61_ VIRAT_S_0500_ Never</t>
  </si>
  <si>
    <t>149488827_FALSE_69793_425_ Timeline 5 (Event Thumbnails)_130_ VIRAT_S_0002_ Never</t>
  </si>
  <si>
    <t>149488827_FALSE_73619_4251_ Timeline 1 (Base Interface)_120_ VIRAT_S_0100_ Never</t>
  </si>
  <si>
    <t>149488827_FALSE_69410_42_ Timeline 2 (Density Graph)_62_ VIRAT_S_0102_ Never</t>
  </si>
  <si>
    <t>149488827_FALSE_69368_0_ Other_93_ VIRAT_S_0400_ Never</t>
  </si>
  <si>
    <t>149488827_FALSE_69372_4_ Timeline 4 (Density Graph + Event Blocks)_31_ VIRAT_S_0500_ Never</t>
  </si>
  <si>
    <t>149466211_TRUE_69609_241_ Timeline 1 (Base Interface)_37_ VIRAT_S_0002_ Monthly</t>
  </si>
  <si>
    <t>149466211_TRUE_69392_24_ Timeline 4 (Density Graph + Event Blocks)_129_ VIRAT_S_0100_ Monthly</t>
  </si>
  <si>
    <t>149466211_TRUE_93503_24135_ Timeline 5 (Event Thumbnails)_41_ VIRAT_S_0102_ Monthly</t>
  </si>
  <si>
    <t>149466211_TRUE_71781_2413_ Timeline 3 (Event Blocks)_36_ VIRAT_S_0400_ Monthly</t>
  </si>
  <si>
    <t>149466211_TRUE_69370_2_ Timeline 2 (Density Graph)_131_ VIRAT_S_0500_ Monthly</t>
  </si>
  <si>
    <t>149439530_TRUE_94502_25134_ Timeline 4 (Density Graph + Event Blocks)_12_ VIRAT_S_0002_ Monthly</t>
  </si>
  <si>
    <t>149439530_TRUE_69619_251_ Timeline 1 (Base Interface)_38_ VIRAT_S_0100_ Monthly</t>
  </si>
  <si>
    <t>149439530_TRUE_69370_2_ Timeline 2 (Density Graph)_112_ VIRAT_S_0102_ Monthly</t>
  </si>
  <si>
    <t>149439530_TRUE_69393_25_ Timeline 5 (Event Thumbnails)_30_ VIRAT_S_0400_ Monthly</t>
  </si>
  <si>
    <t>149439530_TRUE_71881_2513_ Timeline 3 (Event Blocks)_13_ VIRAT_S_0500_ Monthly</t>
  </si>
  <si>
    <t>149353591_TRUE_69783_415_ Timeline 5 (Event Thumbnails)_227_ VIRAT_S_0002_ Never</t>
  </si>
  <si>
    <t>149353591_TRUE_110900_41532_ Timeline 2 (Density Graph)_96_ VIRAT_S_0100_ Never</t>
  </si>
  <si>
    <t>149353591_TRUE_73521_4153_ Timeline 3 (Event Blocks)_97_ VIRAT_S_0102_ Never</t>
  </si>
  <si>
    <t>149353591_TRUE_69372_4_ Timeline 4 (Density Graph + Event Blocks)_97_ VIRAT_S_0400_ Never</t>
  </si>
  <si>
    <t>149353591_TRUE_69409_41_ Timeline 1 (Base Interface)_67_ VIRAT_S_0500_ Never</t>
  </si>
  <si>
    <t>149215102_TRUE_74491_5123_ Timeline 3 (Event Blocks)_110_ VIRAT_S_0002_ Yearly</t>
  </si>
  <si>
    <t>149215102_TRUE_69880_512_ Timeline 2 (Density Graph)_134_ VIRAT_S_0100_ Yearly</t>
  </si>
  <si>
    <t>149215102_TRUE_120602_51234_ Timeline 4 (Density Graph + Event Blocks)_77_ VIRAT_S_0102_ Yearly</t>
  </si>
  <si>
    <t>149215102_TRUE_69373_5_ Timeline 5 (Event Thumbnails)_199_ VIRAT_S_0400_ Yearly</t>
  </si>
  <si>
    <t>149215102_TRUE_69419_51_ Timeline 1 (Base Interface)_203_ VIRAT_S_0500_ Yearly</t>
  </si>
  <si>
    <t>149185311_TRUE_69392_24_ Timeline 4 (Density Graph + Event Blocks)_51_ VIRAT_S_0002_ Yearly</t>
  </si>
  <si>
    <t>149185311_TRUE_69611_243_ Timeline 3 (Event Blocks)_74_ VIRAT_S_0100_ Yearly</t>
  </si>
  <si>
    <t>149185311_TRUE_93719_24351_ Timeline 1 (Base Interface)_103_ VIRAT_S_0102_ Yearly</t>
  </si>
  <si>
    <t>149185311_TRUE_69370_2_ Timeline 2 (Density Graph)_210_ VIRAT_S_0400_ Yearly</t>
  </si>
  <si>
    <t>149185311_TRUE_71803_2435_ Timeline 5 (Event Thumbnails)_46_ VIRAT_S_0500_ Yearly</t>
  </si>
  <si>
    <t>149140946_TRUE_69399_31_ Timeline 1 (Base Interface)_53_ VIRAT_S_0002_ Yearly</t>
  </si>
  <si>
    <t>149140946_TRUE_69371_3_ Timeline 3 (Event Blocks)_90_ VIRAT_S_0100_ Yearly</t>
  </si>
  <si>
    <t>149140946_TRUE_100613_31245_ Timeline 5 (Event Thumbnails)_50_ VIRAT_S_0102_ Yearly</t>
  </si>
  <si>
    <t>149140946_TRUE_72492_3124_ Timeline 4 (Density Graph + Event Blocks)_54_ VIRAT_S_0400_ Yearly</t>
  </si>
  <si>
    <t>149140946_TRUE_69680_312_ Timeline 2 (Density Graph)_71_ VIRAT_S_0500_ Yearly</t>
  </si>
  <si>
    <t>149094645_TRUE_69413_45_ Timeline 5 (Event Thumbnails)_280_ VIRAT_S_0002_ Yearly</t>
  </si>
  <si>
    <t>149094645_TRUE_114689_45321_ Timeline 1 (Base Interface)_51_ VIRAT_S_0100_ Yearly</t>
  </si>
  <si>
    <t>149094645_TRUE_69821_453_ Timeline 3 (Event Blocks)_66_ VIRAT_S_0102_ Yearly</t>
  </si>
  <si>
    <t>149094645_TRUE_73900_4532_ Timeline 2 (Density Graph)_59_ VIRAT_S_0400_ Yearly</t>
  </si>
  <si>
    <t>149094645_TRUE_69372_4_ Timeline 4 (Density Graph + Event Blocks)_62_ VIRAT_S_0500_ Yearly</t>
  </si>
  <si>
    <t>148958404_TRUE_69372_4_ Timeline 4 (Density Graph + Event Blocks)_351_ VIRAT_S_0002_ Never</t>
  </si>
  <si>
    <t>148958404_TRUE_73719_4351_ Timeline 1 (Base Interface)_397_ VIRAT_S_0100_ Never</t>
  </si>
  <si>
    <t>148958404_TRUE_69411_43_ Timeline 3 (Event Blocks)_106_ VIRAT_S_0102_ Never</t>
  </si>
  <si>
    <t>148958404_TRUE_69803_435_ Timeline 5 (Event Thumbnails)_69_ VIRAT_S_0400_ Never</t>
  </si>
  <si>
    <t>148958404_TRUE_112880_43512_ Timeline 2 (Density Graph)_104_ VIRAT_S_0500_ Never</t>
  </si>
  <si>
    <t>148904494_TRUE_73520_4152_ Timeline 2 (Density Graph)_229_ VIRAT_S_0002_ Never</t>
  </si>
  <si>
    <t>148904494_TRUE_69409_41_ Timeline 1 (Base Interface)_199_ VIRAT_S_0100_ Never</t>
  </si>
  <si>
    <t>148904494_TRUE_69372_4_ Timeline 4 (Density Graph + Event Blocks)_109_ VIRAT_S_0102_ Never</t>
  </si>
  <si>
    <t>148904494_TRUE_110891_41523_ Timeline 3 (Event Blocks)_65_ VIRAT_S_0400_ Never</t>
  </si>
  <si>
    <t>148904494_TRUE_69783_415_ Timeline 5 (Event Thumbnails)_47_ VIRAT_S_0500_ Never</t>
  </si>
  <si>
    <t>148822625_TRUE_93683_24315_ Timeline 5 (Event Thumbnails)_73_ VIRAT_S_0002_ Never</t>
  </si>
  <si>
    <t>148822625_TRUE_71799_2431_ Timeline 1 (Base Interface)_71_ VIRAT_S_0100_ Never</t>
  </si>
  <si>
    <t>148822625_TRUE_69370_2_ Timeline 2 (Density Graph)_73_ VIRAT_S_0102_ Never</t>
  </si>
  <si>
    <t>148822625_TRUE_69392_24_ Timeline 4 (Density Graph + Event Blocks)_92_ VIRAT_S_0400_ Never</t>
  </si>
  <si>
    <t>148822625_TRUE_69611_243_ Timeline 3 (Event Blocks)_62_ VIRAT_S_0500_ Never</t>
  </si>
  <si>
    <t>148796085_TRUE_69373_5_ Timeline 5 (Event Thumbnails)_174_ VIRAT_S_0002_ Weekly</t>
  </si>
  <si>
    <t>148796085_TRUE_69419_51_ Timeline 1 (Base Interface)_61_ VIRAT_S_0100_ Weekly</t>
  </si>
  <si>
    <t>148796085_TRUE_69881_513_ Timeline 3 (Event Blocks)_67_ VIRAT_S_0102_ Weekly</t>
  </si>
  <si>
    <t>148796085_TRUE_120692_51324_ Timeline 4 (Density Graph + Event Blocks)_73_ VIRAT_S_0400_ Weekly</t>
  </si>
  <si>
    <t>148796085_TRUE_74500_5132_ Timeline 2 (Density Graph)_73_ VIRAT_S_0500_ Weekly</t>
  </si>
  <si>
    <t>148786365_TRUE_69602_234_ Timeline 4 (Density Graph + Event Blocks)_110_ VIRAT_S_0002_ Never</t>
  </si>
  <si>
    <t>148786365_TRUE_69370_2_ Timeline 2 (Density Graph)_73_ VIRAT_S_0100_ Never</t>
  </si>
  <si>
    <t>148786365_TRUE_69391_23_ Timeline 3 (Event Blocks)_51_ VIRAT_S_0102_ Never</t>
  </si>
  <si>
    <t>148786365_TRUE_71709_2341_ Timeline 1 (Base Interface)_87_ VIRAT_S_0400_ Never</t>
  </si>
  <si>
    <t>148786365_TRUE_92783_23415_ Timeline 5 (Event Thumbnails)_35_ VIRAT_S_0500_ Never</t>
  </si>
  <si>
    <t>148784892_TRUE_72789_3421_ Timeline 1 (Base Interface)_70_ VIRAT_S_0002_ Yearly</t>
  </si>
  <si>
    <t>148784892_TRUE_69402_34_ Timeline 4 (Density Graph + Event Blocks)_56_ VIRAT_S_0100_ Yearly</t>
  </si>
  <si>
    <t>148784892_TRUE_103583_34215_ Timeline 5 (Event Thumbnails)_71_ VIRAT_S_0102_ Yearly</t>
  </si>
  <si>
    <t>148784892_TRUE_69371_3_ Timeline 3 (Event Blocks)_84_ VIRAT_S_0400_ Yearly</t>
  </si>
  <si>
    <t>148784892_TRUE_69710_342_ Timeline 2 (Density Graph)_66_ VIRAT_S_0500_ Yearly</t>
  </si>
  <si>
    <t>148783679_TRUE_69392_24_ Timeline 4 (Density Graph + Event Blocks)_202_ VIRAT_S_0002_ Never</t>
  </si>
  <si>
    <t>148783679_TRUE_69611_243_ Timeline 3 (Event Blocks)_129_ VIRAT_S_0100_ Never</t>
  </si>
  <si>
    <t>148783679_TRUE_69370_2_ Timeline 2 (Density Graph)_174_ VIRAT_S_0102_ Never</t>
  </si>
  <si>
    <t>148783679_TRUE_71799_2431_ Timeline 1 (Base Interface)_218_ VIRAT_S_0400_ Never</t>
  </si>
  <si>
    <t>148783679_TRUE_93683_24315_ Timeline 5 (Event Thumbnails)_36_ VIRAT_S_0500_ Never</t>
  </si>
  <si>
    <t>148768751_TRUE_69622_254_ Timeline 4 (Density Graph + Event Blocks)_192_ VIRAT_S_0002_ Yearly</t>
  </si>
  <si>
    <t>148768751_TRUE_69370_2_ Timeline 2 (Density Graph)_132_ VIRAT_S_0100_ Yearly</t>
  </si>
  <si>
    <t>148768751_TRUE_69393_25_ Timeline 5 (Event Thumbnails)_58_ VIRAT_S_0102_ Yearly</t>
  </si>
  <si>
    <t>148768751_TRUE_71911_2543_ Timeline 3 (Event Blocks)_117_ VIRAT_S_0400_ Yearly</t>
  </si>
  <si>
    <t>148768751_TRUE_94799_25431_ Timeline 1 (Base Interface)_110_ VIRAT_S_0500_ Yearly</t>
  </si>
  <si>
    <t>148743058_TRUE_74680_5312_ Timeline 2 (Density Graph)_60_ VIRAT_S_0002_ Never</t>
  </si>
  <si>
    <t>148743058_TRUE_69421_53_ Timeline 3 (Event Blocks)_143_ VIRAT_S_0100_ Never</t>
  </si>
  <si>
    <t>148743058_TRUE_122492_53124_ Timeline 4 (Density Graph + Event Blocks)_152_ VIRAT_S_0102_ Never</t>
  </si>
  <si>
    <t>148743058_TRUE_69373_5_ Timeline 5 (Event Thumbnails)_159_ VIRAT_S_0400_ Never</t>
  </si>
  <si>
    <t>148743058_TRUE_69899_531_ Timeline 1 (Base Interface)_83_ VIRAT_S_0500_ Never</t>
  </si>
  <si>
    <t>148561559_TRUE_111899_42531_ Timeline 1 (Base Interface)_36_ VIRAT_S_0002_ Monthly</t>
  </si>
  <si>
    <t>148561559_TRUE_73621_4253_ Timeline 3 (Event Blocks)_37_ VIRAT_S_0100_ Monthly</t>
  </si>
  <si>
    <t>148561559_TRUE_69372_4_ Timeline 4 (Density Graph + Event Blocks)_86_ VIRAT_S_0102_ Monthly</t>
  </si>
  <si>
    <t>148561559_TRUE_69410_42_ Timeline 2 (Density Graph)_72_ VIRAT_S_0400_ Monthly</t>
  </si>
  <si>
    <t>148561559_TRUE_69793_425_ Timeline 5 (Event Thumbnails)_38_ VIRAT_S_0500_ Monthly</t>
  </si>
  <si>
    <t>148558714_TRUE_72582_3214_ Timeline 4 (Density Graph + Event Blocks)_103_ VIRAT_S_0002_ Yearly</t>
  </si>
  <si>
    <t>148558714_TRUE_69689_321_ Timeline 1 (Base Interface)_332_ VIRAT_S_0100_ Yearly</t>
  </si>
  <si>
    <t>148558714_TRUE_69400_32_ Timeline 2 (Density Graph)_166_ VIRAT_S_0102_ Yearly</t>
  </si>
  <si>
    <t>148558714_TRUE_101513_32145_ Timeline 5 (Event Thumbnails)_156_ VIRAT_S_0400_ Yearly</t>
  </si>
  <si>
    <t>148558714_TRUE_69371_3_ Timeline 3 (Event Blocks)_430_ VIRAT_S_0500_ Yearly</t>
  </si>
  <si>
    <t>148552210_TRUE_74709_5341_ Timeline 1 (Base Interface)_85_ VIRAT_S_0002_ Yearly</t>
  </si>
  <si>
    <t>148552210_TRUE_69421_53_ Timeline 3 (Event Blocks)_148_ VIRAT_S_0100_ Yearly</t>
  </si>
  <si>
    <t>148552210_TRUE_69902_534_ Timeline 4 (Density Graph + Event Blocks)_93_ VIRAT_S_0102_ Yearly</t>
  </si>
  <si>
    <t>148552210_TRUE_122780_53412_ Timeline 2 (Density Graph)_185_ VIRAT_S_0400_ Yearly</t>
  </si>
  <si>
    <t>148552210_TRUE_69373_5_ Timeline 5 (Event Thumbnails)_405_ VIRAT_S_0500_ Yearly</t>
  </si>
  <si>
    <t>148551719_TRUE_69422_54_ Timeline 4 (Density Graph + Event Blocks)_153_ VIRAT_S_0002_ Never</t>
  </si>
  <si>
    <t>148551719_TRUE_123599_54231_ Timeline 1 (Base Interface)_84_ VIRAT_S_0100_ Never</t>
  </si>
  <si>
    <t>148551719_TRUE_69373_5_ Timeline 5 (Event Thumbnails)_84_ VIRAT_S_0102_ Never</t>
  </si>
  <si>
    <t>148551719_TRUE_69910_542_ Timeline 2 (Density Graph)_68_ VIRAT_S_0400_ Never</t>
  </si>
  <si>
    <t>148551719_TRUE_74791_5423_ Timeline 3 (Event Blocks)_85_ VIRAT_S_0500_ Never</t>
  </si>
  <si>
    <t>148547931_TRUE_69370_2_ Timeline 2 (Density Graph)_186_ VIRAT_S_0002_ Yearly</t>
  </si>
  <si>
    <t>148547931_TRUE_69393_25_ Timeline 5 (Event Thumbnails)_161_ VIRAT_S_0100_ Yearly</t>
  </si>
  <si>
    <t>148547931_TRUE_69619_251_ Timeline 1 (Base Interface)_84_ VIRAT_S_0102_ Yearly</t>
  </si>
  <si>
    <t>148547931_TRUE_71882_2514_ Timeline 4 (Density Graph + Event Blocks)_88_ VIRAT_S_0400_ Yearly</t>
  </si>
  <si>
    <t>148547931_TRUE_94511_25143_ Timeline 3 (Event Blocks)_131_ VIRAT_S_0500_ Yearly</t>
  </si>
  <si>
    <t>148516311_TRUE_74791_5423_ Timeline 3 (Event Blocks)_101_ VIRAT_S_0002_ Yearly</t>
  </si>
  <si>
    <t>148516311_TRUE_69910_542_ Timeline 2 (Density Graph)_84_ VIRAT_S_0100_ Yearly</t>
  </si>
  <si>
    <t>148516311_TRUE_69373_5_ Timeline 5 (Event Thumbnails)_67_ VIRAT_S_0102_ Yearly</t>
  </si>
  <si>
    <t>148516311_TRUE_123599_54231_ Timeline 1 (Base Interface)_80_ VIRAT_S_0400_ Yearly</t>
  </si>
  <si>
    <t>148516311_TRUE_69422_54_ Timeline 4 (Density Graph + Event Blocks)_109_ VIRAT_S_0500_ Yearly</t>
  </si>
  <si>
    <t>148506658_FALSE_69413_45_ Timeline 5 (Event Thumbnails)_67_ VIRAT_S_0002_ Yearly</t>
  </si>
  <si>
    <t>148506658_FALSE_73880_4512_ Timeline 2 (Density Graph)_52_ VIRAT_S_0100_ Yearly</t>
  </si>
  <si>
    <t>148506658_FALSE_69372_4_ Timeline 4 (Density Graph + Event Blocks)_69_ VIRAT_S_0102_ Yearly</t>
  </si>
  <si>
    <t>148506658_FALSE_69368_0_ Other_92_ VIRAT_S_0400_ Yearly</t>
  </si>
  <si>
    <t>148506658_FALSE_69819_451_ Timeline 1 (Base Interface)_39_ VIRAT_S_0500_ Yearly</t>
  </si>
  <si>
    <t>148463769_TRUE_74511_5143_ Timeline 3 (Event Blocks)_130_ VIRAT_S_0002_ Never</t>
  </si>
  <si>
    <t>148463769_TRUE_69882_514_ Timeline 4 (Density Graph + Event Blocks)_212_ VIRAT_S_0100_ Never</t>
  </si>
  <si>
    <t>148463769_TRUE_120800_51432_ Timeline 2 (Density Graph)_50_ VIRAT_S_0102_ Never</t>
  </si>
  <si>
    <t>148463769_TRUE_69373_5_ Timeline 5 (Event Thumbnails)_34_ VIRAT_S_0400_ Never</t>
  </si>
  <si>
    <t>148463769_TRUE_69419_51_ Timeline 1 (Base Interface)_26_ VIRAT_S_0500_ Never</t>
  </si>
  <si>
    <t>148457705_TRUE_69410_42_ Timeline 2 (Density Graph)_131_ VIRAT_S_0002_ Monthly</t>
  </si>
  <si>
    <t>148457705_TRUE_69793_425_ Timeline 5 (Event Thumbnails)_97_ VIRAT_S_0100_ Monthly</t>
  </si>
  <si>
    <t>148457705_TRUE_111899_42531_ Timeline 1 (Base Interface)_63_ VIRAT_S_0102_ Monthly</t>
  </si>
  <si>
    <t>148457705_TRUE_73621_4253_ Timeline 3 (Event Blocks)_52_ VIRAT_S_0400_ Monthly</t>
  </si>
  <si>
    <t>148457705_TRUE_69372_4_ Timeline 4 (Density Graph + Event Blocks)_178_ VIRAT_S_0500_ Monthly</t>
  </si>
  <si>
    <t>148379134_TRUE_69680_312_ Timeline 2 (Density Graph)_162_ VIRAT_S_0002_ Yearly</t>
  </si>
  <si>
    <t>148379134_TRUE_100613_31245_ Timeline 5 (Event Thumbnails)_95_ VIRAT_S_0100_ Yearly</t>
  </si>
  <si>
    <t>148379134_TRUE_72492_3124_ Timeline 4 (Density Graph + Event Blocks)_45_ VIRAT_S_0102_ Yearly</t>
  </si>
  <si>
    <t>148379134_TRUE_69399_31_ Timeline 1 (Base Interface)_115_ VIRAT_S_0400_ Yearly</t>
  </si>
  <si>
    <t>148379134_TRUE_69371_3_ Timeline 3 (Event Blocks)_86_ VIRAT_S_0500_ Yearly</t>
  </si>
  <si>
    <t>148367695_FALSE_69368_0_ Other_163_ VIRAT_S_0002_ Weekly</t>
  </si>
  <si>
    <t>148367695_FALSE_69393_25_ Timeline 5 (Event Thumbnails)_12_ VIRAT_S_0100_ Weekly</t>
  </si>
  <si>
    <t>148367695_FALSE_69368_0_ Other_182_ VIRAT_S_0102_ Weekly</t>
  </si>
  <si>
    <t>148367695_FALSE_69370_2_ Timeline 2 (Density Graph)_131_ VIRAT_S_0400_ Weekly</t>
  </si>
  <si>
    <t>148367695_FALSE_69368_0_ Other_367_ VIRAT_S_0500_ Weekly</t>
  </si>
  <si>
    <t>148355343_TRUE_71682_2314_ Timeline 4 (Density Graph + Event Blocks)_84_ VIRAT_S_0002_ Never</t>
  </si>
  <si>
    <t>148355343_TRUE_92513_23145_ Timeline 5 (Event Thumbnails)_63_ VIRAT_S_0100_ Never</t>
  </si>
  <si>
    <t>148355343_TRUE_69599_231_ Timeline 1 (Base Interface)_86_ VIRAT_S_0102_ Never</t>
  </si>
  <si>
    <t>148355343_TRUE_69370_2_ Timeline 2 (Density Graph)_100_ VIRAT_S_0400_ Never</t>
  </si>
  <si>
    <t>148355343_TRUE_69391_23_ Timeline 3 (Event Blocks)_68_ VIRAT_S_0500_ Never</t>
  </si>
  <si>
    <t>148250834_TRUE_69611_243_ Timeline 3 (Event Blocks)_74_ VIRAT_S_0002_ Monthly</t>
  </si>
  <si>
    <t>148250834_TRUE_93719_24351_ Timeline 1 (Base Interface)_164_ VIRAT_S_0100_ Monthly</t>
  </si>
  <si>
    <t>148250834_TRUE_69370_2_ Timeline 2 (Density Graph)_88_ VIRAT_S_0102_ Monthly</t>
  </si>
  <si>
    <t>148250834_TRUE_69392_24_ Timeline 4 (Density Graph + Event Blocks)_101_ VIRAT_S_0400_ Monthly</t>
  </si>
  <si>
    <t>148250834_TRUE_71803_2435_ Timeline 5 (Event Thumbnails)_55_ VIRAT_S_0500_ Monthly</t>
  </si>
  <si>
    <t>148242096_TRUE_69510_142_ Timeline 2 (Density Graph)_208_ VIRAT_S_0002_ Never</t>
  </si>
  <si>
    <t>148242096_TRUE_70791_1423_ Timeline 3 (Event Blocks)_58_ VIRAT_S_0100_ Never</t>
  </si>
  <si>
    <t>148242096_TRUE_69382_14_ Timeline 4 (Density Graph + Event Blocks)_83_ VIRAT_S_0102_ Never</t>
  </si>
  <si>
    <t>148242096_TRUE_69369_1_ Timeline 1 (Base Interface)_94_ VIRAT_S_0400_ Never</t>
  </si>
  <si>
    <t>148242096_TRUE_83603_14235_ Timeline 5 (Event Thumbnails)_52_ VIRAT_S_0500_ Never</t>
  </si>
  <si>
    <t>148225108_TRUE_69372_4_ Timeline 4 (Density Graph + Event Blocks)_48_ VIRAT_S_0002_ Never</t>
  </si>
  <si>
    <t>148225108_TRUE_73881_4513_ Timeline 3 (Event Blocks)_74_ VIRAT_S_0100_ Never</t>
  </si>
  <si>
    <t>148225108_TRUE_69413_45_ Timeline 5 (Event Thumbnails)_93_ VIRAT_S_0102_ Never</t>
  </si>
  <si>
    <t>148225108_TRUE_69819_451_ Timeline 1 (Base Interface)_37_ VIRAT_S_0400_ Never</t>
  </si>
  <si>
    <t>148225108_TRUE_114500_45132_ Timeline 2 (Density Graph)_34_ VIRAT_S_0500_ Never</t>
  </si>
  <si>
    <t>148191331_TRUE_69491_123_ Timeline 3 (Event Blocks)_189_ VIRAT_S_0002_ Never</t>
  </si>
  <si>
    <t>148191331_TRUE_69380_12_ Timeline 2 (Density Graph)_161_ VIRAT_S_0100_ Never</t>
  </si>
  <si>
    <t>148191331_TRUE_69369_1_ Timeline 1 (Base Interface)_180_ VIRAT_S_0102_ Never</t>
  </si>
  <si>
    <t>148191331_TRUE_81722_12354_ Timeline 4 (Density Graph + Event Blocks)_127_ VIRAT_S_0400_ Never</t>
  </si>
  <si>
    <t>148191331_TRUE_70603_1235_ Timeline 5 (Event Thumbnails)_159_ VIRAT_S_0500_ Never</t>
  </si>
  <si>
    <t>148121549_TRUE_69520_152_ Timeline 2 (Density Graph)_94_ VIRAT_S_0002_ Yearly</t>
  </si>
  <si>
    <t>148121549_TRUE_84611_15243_ Timeline 3 (Event Blocks)_128_ VIRAT_S_0100_ Yearly</t>
  </si>
  <si>
    <t>148121549_TRUE_70892_1524_ Timeline 4 (Density Graph + Event Blocks)_88_ VIRAT_S_0102_ Yearly</t>
  </si>
  <si>
    <t>148121549_TRUE_69383_15_ Timeline 5 (Event Thumbnails)_101_ VIRAT_S_0400_ Yearly</t>
  </si>
  <si>
    <t>148121549_TRUE_69369_1_ Timeline 1 (Base Interface)_95_ VIRAT_S_0500_ Yearly</t>
  </si>
  <si>
    <t>148121544_TRUE_69582_214_ Timeline 4 (Density Graph + Event Blocks)_111_ VIRAT_S_0002_ Monthly</t>
  </si>
  <si>
    <t>148121544_TRUE_69370_2_ Timeline 2 (Density Graph)_111_ VIRAT_S_0100_ Monthly</t>
  </si>
  <si>
    <t>148121544_TRUE_90821_21453_ Timeline 3 (Event Blocks)_141_ VIRAT_S_0102_ Monthly</t>
  </si>
  <si>
    <t>148121544_TRUE_71513_2145_ Timeline 5 (Event Thumbnails)_100_ VIRAT_S_0400_ Monthly</t>
  </si>
  <si>
    <t>148121544_TRUE_69389_21_ Timeline 1 (Base Interface)_113_ VIRAT_S_0500_ Monthly</t>
  </si>
  <si>
    <t>148121371_TRUE_101909_32541_ Timeline 1 (Base Interface)_83_ VIRAT_S_0002_ Monthly</t>
  </si>
  <si>
    <t>148121371_TRUE_69400_32_ Timeline 2 (Density Graph)_89_ VIRAT_S_0100_ Monthly</t>
  </si>
  <si>
    <t>148121371_TRUE_72622_3254_ Timeline 4 (Density Graph + Event Blocks)_231_ VIRAT_S_0102_ Monthly</t>
  </si>
  <si>
    <t>148121371_TRUE_69693_325_ Timeline 5 (Event Thumbnails)_93_ VIRAT_S_0400_ Monthly</t>
  </si>
  <si>
    <t>148121371_TRUE_69371_3_ Timeline 3 (Event Blocks)_102_ VIRAT_S_0500_ Monthly</t>
  </si>
  <si>
    <t>148121369_TRUE_69373_5_ Timeline 5 (Event Thumbnails)_120_ VIRAT_S_0002_ Weekly</t>
  </si>
  <si>
    <t>148121369_TRUE_74709_5341_ Timeline 1 (Base Interface)_241_ VIRAT_S_0100_ Weekly</t>
  </si>
  <si>
    <t>148121369_TRUE_69421_53_ Timeline 3 (Event Blocks)_101_ VIRAT_S_0102_ Weekly</t>
  </si>
  <si>
    <t>148121369_TRUE_69902_534_ Timeline 4 (Density Graph + Event Blocks)_106_ VIRAT_S_0400_ Weekly</t>
  </si>
  <si>
    <t>148121369_TRUE_122780_53412_ Timeline 2 (Density Graph)_98_ VIRAT_S_0500_ Weekly</t>
  </si>
  <si>
    <t>148088832_TRUE_69373_5_ Timeline 5 (Event Thumbnails)_211_ VIRAT_S_0002_ Never</t>
  </si>
  <si>
    <t>148088832_TRUE_123689_54321_ Timeline 1 (Base Interface)_95_ VIRAT_S_0100_ Never</t>
  </si>
  <si>
    <t>148088832_TRUE_74800_5432_ Timeline 2 (Density Graph)_57_ VIRAT_S_0102_ Never</t>
  </si>
  <si>
    <t>148088832_TRUE_69422_54_ Timeline 4 (Density Graph + Event Blocks)_93_ VIRAT_S_0400_ Never</t>
  </si>
  <si>
    <t>148088832_TRUE_69911_543_ Timeline 3 (Event Blocks)_70_ VIRAT_S_0500_ Never</t>
  </si>
  <si>
    <t>148087855_TRUE_69513_145_ Timeline 5 (Event Thumbnails)_73_ VIRAT_S_0002_ Weekly</t>
  </si>
  <si>
    <t>148087855_TRUE_70820_1452_ Timeline 2 (Density Graph)_76_ VIRAT_S_0100_ Weekly</t>
  </si>
  <si>
    <t>148087855_TRUE_69382_14_ Timeline 4 (Density Graph + Event Blocks)_88_ VIRAT_S_0102_ Weekly</t>
  </si>
  <si>
    <t>148087855_TRUE_83891_14523_ Timeline 3 (Event Blocks)_66_ VIRAT_S_0400_ Weekly</t>
  </si>
  <si>
    <t>148087855_TRUE_69369_1_ Timeline 1 (Base Interface)_111_ VIRAT_S_0500_ Weekly</t>
  </si>
  <si>
    <t>148072624_TRUE_69609_241_ Timeline 1 (Base Interface)_181_ VIRAT_S_0002_ Yearly</t>
  </si>
  <si>
    <t>148072624_TRUE_71783_2415_ Timeline 5 (Event Thumbnails)_181_ VIRAT_S_0100_ Yearly</t>
  </si>
  <si>
    <t>148072624_TRUE_69392_24_ Timeline 4 (Density Graph + Event Blocks)_97_ VIRAT_S_0102_ Yearly</t>
  </si>
  <si>
    <t>148072624_TRUE_69370_2_ Timeline 2 (Density Graph)_420_ VIRAT_S_0400_ Yearly</t>
  </si>
  <si>
    <t>148072624_TRUE_93521_24153_ Timeline 3 (Event Blocks)_139_ VIRAT_S_0500_ Yearly</t>
  </si>
  <si>
    <t>148063804_TRUE_70800_1432_ Timeline 2 (Density Graph)_56_ VIRAT_S_0002_ Weekly</t>
  </si>
  <si>
    <t>148063804_TRUE_69511_143_ Timeline 3 (Event Blocks)_45_ VIRAT_S_0100_ Weekly</t>
  </si>
  <si>
    <t>148063804_TRUE_69382_14_ Timeline 4 (Density Graph + Event Blocks)_73_ VIRAT_S_0102_ Weekly</t>
  </si>
  <si>
    <t>148063804_TRUE_83693_14325_ Timeline 5 (Event Thumbnails)_60_ VIRAT_S_0400_ Weekly</t>
  </si>
  <si>
    <t>148063804_TRUE_6936969369_6936900001_ Timeline 1 (Base Interface)_63_ VIRAT_S_0500_ Weekly</t>
  </si>
  <si>
    <t>148063806_TRUE_69382_14_ Timeline 4 (Density Graph + Event Blocks)_57_ VIRAT_S_0002_ Weekly</t>
  </si>
  <si>
    <t>148063806_TRUE_69511_143_ Timeline 3 (Event Blocks)_43_ VIRAT_S_0100_ Weekly</t>
  </si>
  <si>
    <t>148063806_TRUE_69369_1_ Timeline 1 (Base Interface)_59_ VIRAT_S_0102_ Weekly</t>
  </si>
  <si>
    <t>148063806_TRUE_83693_14325_ Timeline 5 (Event Thumbnails)_66_ VIRAT_S_0400_ Weekly</t>
  </si>
  <si>
    <t>148063806_TRUE_70800_1432_ Timeline 2 (Density Graph)_51_ VIRAT_S_0500_ Weekly</t>
  </si>
  <si>
    <t>148063807_TRUE_69369_1_ Timeline 1 (Base Interface)_62_ VIRAT_S_0002_ Weekly</t>
  </si>
  <si>
    <t>148063807_TRUE_83693_14325_ Timeline 5 (Event Thumbnails)_66_ VIRAT_S_0100_ Weekly</t>
  </si>
  <si>
    <t>148063807_TRUE_69382_14_ Timeline 4 (Density Graph + Event Blocks)_74_ VIRAT_S_0102_ Weekly</t>
  </si>
  <si>
    <t>148063807_TRUE_69511_143_ Timeline 3 (Event Blocks)_44_ VIRAT_S_0400_ Weekly</t>
  </si>
  <si>
    <t>148063807_TRUE_70800_1432_ Timeline 2 (Density Graph)_49_ VIRAT_S_0500_ Weekly</t>
  </si>
  <si>
    <t>148063808_TRUE_69511_143_ Timeline 3 (Event Blocks)_44_ VIRAT_S_0002_ Weekly</t>
  </si>
  <si>
    <t>148063808_TRUE_70800_1432_ Timeline 2 (Density Graph)_40_ VIRAT_S_0100_ Weekly</t>
  </si>
  <si>
    <t>148063808_TRUE_69382_14_ Timeline 4 (Density Graph + Event Blocks)_57_ VIRAT_S_0102_ Weekly</t>
  </si>
  <si>
    <t>148063808_TRUE_83693_14325_ Timeline 5 (Event Thumbnails)_66_ VIRAT_S_0400_ Weekly</t>
  </si>
  <si>
    <t>148063808_TRUE_69369_1_ Timeline 1 (Base Interface)_59_ VIRAT_S_0500_ Weekly</t>
  </si>
  <si>
    <t>148063802_TRUE_69382_14_ Timeline 4 (Density Graph + Event Blocks)_69_ VIRAT_S_0002_ Weekly</t>
  </si>
  <si>
    <t>148063802_TRUE_70800_1432_ Timeline 2 (Density Graph)_62_ VIRAT_S_0100_ Weekly</t>
  </si>
  <si>
    <t>148063802_TRUE_83693_14325_ Timeline 5 (Event Thumbnails)_61_ VIRAT_S_0102_ Weekly</t>
  </si>
  <si>
    <t>148063802_TRUE_69511_143_ Timeline 3 (Event Blocks)_45_ VIRAT_S_0400_ Weekly</t>
  </si>
  <si>
    <t>148063802_TRUE_69369_1_ Timeline 1 (Base Interface)_63_ VIRAT_S_0500_ Weekly</t>
  </si>
  <si>
    <t>148060312_TRUE_74710_5342_ Timeline 2 (Density Graph)_269_ VIRAT_S_0002_ Weekly</t>
  </si>
  <si>
    <t>148060312_TRUE_69373_5_ Timeline 5 (Event Thumbnails)_302_ VIRAT_S_0100_ Weekly</t>
  </si>
  <si>
    <t>148060312_TRUE_69902_534_ Timeline 4 (Density Graph + Event Blocks)_135_ VIRAT_S_0102_ Weekly</t>
  </si>
  <si>
    <t>148060312_TRUE_122789_53421_ Timeline 1 (Base Interface)_61_ VIRAT_S_0400_ Weekly</t>
  </si>
  <si>
    <t>148060312_TRUE_69421_53_ Timeline 3 (Event Blocks)_196_ VIRAT_S_0500_ Weekly</t>
  </si>
  <si>
    <t>148053790_FALSE_69380_12_ Timeline 2 (Density Graph)_294_ VIRAT_S_0002_ Daily</t>
  </si>
  <si>
    <t>148053790_FALSE_69369_1_ Timeline 1 (Base Interface)_200_ VIRAT_S_0100_ Daily</t>
  </si>
  <si>
    <t>148053790_FALSE_70613_1245_ Timeline 5 (Event Thumbnails)_57_ VIRAT_S_0102_ Daily</t>
  </si>
  <si>
    <t>148053790_FALSE_69492_124_ Timeline 4 (Density Graph + Event Blocks)_70_ VIRAT_S_0400_ Daily</t>
  </si>
  <si>
    <t>148053790_FALSE_70613_1245_ Timeline 5 (Event Thumbnails)_68_ VIRAT_S_0500_ Daily</t>
  </si>
  <si>
    <t>147916593_TRUE_69713_345_ Timeline 5 (Event Thumbnails)_0_ VIRAT_S_0002_ Yearly</t>
  </si>
  <si>
    <t>147916593_TRUE_69371_3_ Timeline 3 (Event Blocks)_0_ VIRAT_S_0100_ Yearly</t>
  </si>
  <si>
    <t>147916593_TRUE_72819_3451_ Timeline 1 (Base Interface)_0_ VIRAT_S_0102_ Yearly</t>
  </si>
  <si>
    <t>147916593_TRUE_69402_34_ Timeline 4 (Density Graph + Event Blocks)_0_ VIRAT_S_0400_ Yearly</t>
  </si>
  <si>
    <t>147916593_TRUE_103880_34512_ Timeline 2 (Density Graph)_0_ VIRAT_S_0500_ Yearly</t>
  </si>
  <si>
    <t>147914321_TRUE_69410_42_ Timeline 2 (Density Graph)_0_ VIRAT_S_0002_ Yearly</t>
  </si>
  <si>
    <t>147914321_TRUE_69793_425_ Timeline 5 (Event Thumbnails)_0_ VIRAT_S_0100_ Yearly</t>
  </si>
  <si>
    <t>147914321_TRUE_69372_4_ Timeline 4 (Density Graph + Event Blocks)_0_ VIRAT_S_0102_ Yearly</t>
  </si>
  <si>
    <t>147914321_TRUE_73619_4251_ Timeline 1 (Base Interface)_0_ VIRAT_S_0400_ Yearly</t>
  </si>
  <si>
    <t>147914321_TRUE_111881_42513_ Timeline 3 (Event Blocks)_0_ VIRAT_S_0500_ Yearly</t>
  </si>
  <si>
    <t>147906122_TRUE_69421_53_ Timeline 3 (Event Blocks)_88_ VIRAT_S_0002_ Never</t>
  </si>
  <si>
    <t>147906122_TRUE_69900_532_ Timeline 2 (Density Graph)_203_ VIRAT_S_0100_ Never</t>
  </si>
  <si>
    <t>147906122_TRUE_69373_5_ Timeline 5 (Event Thumbnails)_68_ VIRAT_S_0102_ Never</t>
  </si>
  <si>
    <t>147906122_TRUE_74692_5324_ Timeline 4 (Density Graph + Event Blocks)_74_ VIRAT_S_0400_ Never</t>
  </si>
  <si>
    <t>147906122_TRUE_122609_53241_ Timeline 1 (Base Interface)_21_ VIRAT_S_0500_ Never</t>
  </si>
  <si>
    <t>147842712_TRUE_121682_52314_ Timeline 4 (Density Graph + Event Blocks)_0_ VIRAT_S_0002_ Yearly</t>
  </si>
  <si>
    <t>147842712_TRUE_69373_5_ Timeline 5 (Event Thumbnails)_0_ VIRAT_S_0100_ Yearly</t>
  </si>
  <si>
    <t>147842712_TRUE_69891_523_ Timeline 3 (Event Blocks)_0_ VIRAT_S_0102_ Yearly</t>
  </si>
  <si>
    <t>147842712_TRUE_74599_5231_ Timeline 1 (Base Interface)_0_ VIRAT_S_0400_ Yearly</t>
  </si>
  <si>
    <t>147842712_TRUE_69420_52_ Timeline 2 (Density Graph)_0_ VIRAT_S_0500_ Yearly</t>
  </si>
  <si>
    <t>147753370_TRUE_73889_4521_ Timeline 1 (Base Interface)_0_ VIRAT_S_0002_ Monthly</t>
  </si>
  <si>
    <t>147753370_TRUE_69820_452_ Timeline 2 (Density Graph)_0_ VIRAT_S_0100_ Monthly</t>
  </si>
  <si>
    <t>147753370_TRUE_114581_45213_ Timeline 3 (Event Blocks)_0_ VIRAT_S_0102_ Monthly</t>
  </si>
  <si>
    <t>147753370_TRUE_69372_4_ Timeline 4 (Density Graph + Event Blocks)_0_ VIRAT_S_0400_ Monthly</t>
  </si>
  <si>
    <t>147753370_TRUE_69413_45_ Timeline 5 (Event Thumbnails)_0_ VIRAT_S_0500_ Monthly</t>
  </si>
  <si>
    <t>147752820_TRUE_74709_5341_ Timeline 1 (Base Interface)_0_ VIRAT_S_0002_ Yearly</t>
  </si>
  <si>
    <t>147752820_TRUE_122780_53412_ Timeline 2 (Density Graph)_0_ VIRAT_S_0100_ Yearly</t>
  </si>
  <si>
    <t>147752820_TRUE_69373_5_ Timeline 5 (Event Thumbnails)_0_ VIRAT_S_0102_ Yearly</t>
  </si>
  <si>
    <t>147752820_TRUE_69421_53_ Timeline 3 (Event Blocks)_0_ VIRAT_S_0400_ Yearly</t>
  </si>
  <si>
    <t>147752820_TRUE_69902_534_ Timeline 4 (Density Graph + Event Blocks)_0_ VIRAT_S_0500_ Yearly</t>
  </si>
  <si>
    <t>147653631_TRUE_69369_1_ Timeline 1 (Base Interface)_0_ VIRAT_S_0002_ Monthly</t>
  </si>
  <si>
    <t>147653631_TRUE_69381_13_ Timeline 3 (Event Blocks)_0_ VIRAT_S_0100_ Monthly</t>
  </si>
  <si>
    <t>147653631_TRUE_69503_135_ Timeline 5 (Event Thumbnails)_0_ VIRAT_S_0102_ Monthly</t>
  </si>
  <si>
    <t>147653631_TRUE_70720_1352_ Timeline 2 (Density Graph)_0_ VIRAT_S_0400_ Monthly</t>
  </si>
  <si>
    <t>147653631_TRUE_82892_13524_ Timeline 4 (Density Graph + Event Blocks)_0_ VIRAT_S_0500_ Monthly</t>
  </si>
  <si>
    <t>147558243_TRUE_82820_13452_ Timeline 2 (Density Graph)_0_ VIRAT_S_0002_ Never</t>
  </si>
  <si>
    <t>147558243_TRUE_70713_1345_ Timeline 5 (Event Thumbnails)_0_ VIRAT_S_0100_ Never</t>
  </si>
  <si>
    <t>147558243_TRUE_69381_13_ Timeline 3 (Event Blocks)_0_ VIRAT_S_0102_ Never</t>
  </si>
  <si>
    <t>147558243_TRUE_69369_1_ Timeline 1 (Base Interface)_0_ VIRAT_S_0400_ Never</t>
  </si>
  <si>
    <t>147558243_TRUE_69502_134_ Timeline 4 (Density Graph + Event Blocks)_0_ VIRAT_S_0500_ Never</t>
  </si>
  <si>
    <t>147494993_TRUE_81902_12534_ Timeline 4 (Density Graph + Event Blocks)_0_ VIRAT_S_0002_ Never</t>
  </si>
  <si>
    <t>147494993_TRUE_69369_1_ Timeline 1 (Base Interface)_0_ VIRAT_S_0100_ Never</t>
  </si>
  <si>
    <t>147494993_TRUE_70621_1253_ Timeline 3 (Event Blocks)_0_ VIRAT_S_0102_ Never</t>
  </si>
  <si>
    <t>147494993_TRUE_69380_12_ Timeline 2 (Density Graph)_0_ VIRAT_S_0400_ Never</t>
  </si>
  <si>
    <t>147494993_TRUE_69493_125_ Timeline 5 (Event Thumbnails)_0_ VIRAT_S_0500_ Never</t>
  </si>
  <si>
    <t>147430481_TRUE_69381_13_ Timeline 3 (Event Blocks)_0_ VIRAT_S_0002_ Never</t>
  </si>
  <si>
    <t>147430481_TRUE_69502_134_ Timeline 4 (Density Graph + Event Blocks)_0_ VIRAT_S_0100_ Never</t>
  </si>
  <si>
    <t>147430481_TRUE_69369_1_ Timeline 1 (Base Interface)_0_ VIRAT_S_0102_ Never</t>
  </si>
  <si>
    <t>147430481_TRUE_70710_1342_ Timeline 2 (Density Graph)_0_ VIRAT_S_0400_ Never</t>
  </si>
  <si>
    <t>147430481_TRUE_82793_13425_ Timeline 5 (Event Thumbnails)_0_ VIRAT_S_0500_ Never</t>
  </si>
  <si>
    <t>147340531_TRUE_69403_35_ Timeline 5 (Event Thumbnails)_0_ VIRAT_S_0002_ Never</t>
  </si>
  <si>
    <t>147340531_TRUE_69719_351_ Timeline 1 (Base Interface)_0_ VIRAT_S_0100_ Never</t>
  </si>
  <si>
    <t>147340531_TRUE_69371_3_ Timeline 3 (Event Blocks)_0_ VIRAT_S_0102_ Never</t>
  </si>
  <si>
    <t>147340531_TRUE_72882_3514_ Timeline 4 (Density Graph + Event Blocks)_0_ VIRAT_S_0400_ Never</t>
  </si>
  <si>
    <t>147340531_TRUE_104510_35142_ Timeline 2 (Density Graph)_0_ VIRAT_S_0500_ Never</t>
  </si>
  <si>
    <t>147328880_TRUE_69370_2_ Timeline 2 (Density Graph)_0_ VIRAT_S_0002_ Yearly</t>
  </si>
  <si>
    <t>147328880_TRUE_69611_243_ Timeline 3 (Event Blocks)_0_ VIRAT_S_0100_ Yearly</t>
  </si>
  <si>
    <t>147328880_TRUE_93719_24351_ Timeline 1 (Base Interface)_0_ VIRAT_S_0102_ Yearly</t>
  </si>
  <si>
    <t>147328880_TRUE_71803_2435_ Timeline 5 (Event Thumbnails)_0_ VIRAT_S_0400_ Yearly</t>
  </si>
  <si>
    <t>147328880_TRUE_69392_24_ Timeline 4 (Density Graph + Event Blocks)_0_ VIRAT_S_0500_ Yearly</t>
  </si>
  <si>
    <t>147308681_TRUE_69419_51_ Timeline 1 (Base Interface)_0_ VIRAT_S_0002_ Never</t>
  </si>
  <si>
    <t>147308681_TRUE_69881_513_ Timeline 3 (Event Blocks)_0_ VIRAT_S_0100_ Never</t>
  </si>
  <si>
    <t>147308681_TRUE_69373_5_ Timeline 5 (Event Thumbnails)_0_ VIRAT_S_0102_ Never</t>
  </si>
  <si>
    <t>147308681_TRUE_74502_5134_ Timeline 4 (Density Graph + Event Blocks)_0_ VIRAT_S_0400_ Never</t>
  </si>
  <si>
    <t>147308681_TRUE_120710_51342_ Timeline 2 (Density Graph)_0_ VIRAT_S_0500_ Never</t>
  </si>
  <si>
    <t>147307347_TRUE_84800_15432_ Timeline 2 (Density Graph)_0_ VIRAT_S_0002_ Never</t>
  </si>
  <si>
    <t>147307347_TRUE_70911_1543_ Timeline 3 (Event Blocks)_0_ VIRAT_S_0100_ Never</t>
  </si>
  <si>
    <t>147307347_TRUE_69522_154_ Timeline 4 (Density Graph + Event Blocks)_0_ VIRAT_S_0102_ Never</t>
  </si>
  <si>
    <t>147307347_TRUE_69383_15_ Timeline 5 (Event Thumbnails)_0_ VIRAT_S_0400_ Never</t>
  </si>
  <si>
    <t>147307347_TRUE_69369_1_ Timeline 1 (Base Interface)_0_ VIRAT_S_0500_ Never</t>
  </si>
  <si>
    <t>147183355_TRUE_69689_321_ Timeline 1 (Base Interface)_0_ VIRAT_S_0002_ Weekly</t>
  </si>
  <si>
    <t>147183355_TRUE_69371_3_ Timeline 3 (Event Blocks)_0_ VIRAT_S_0100_ Weekly</t>
  </si>
  <si>
    <t>147183355_TRUE_69400_32_ Timeline 2 (Density Graph)_0_ VIRAT_S_0102_ Weekly</t>
  </si>
  <si>
    <t>147183355_TRUE_101513_32145_ Timeline 5 (Event Thumbnails)_0_ VIRAT_S_0400_ Weekly</t>
  </si>
  <si>
    <t>147183355_TRUE_72582_3214_ Timeline 4 (Density Graph + Event Blocks)_0_ VIRAT_S_0500_ Weekly</t>
  </si>
  <si>
    <t>147051997_TRUE_69392_24_ Timeline 4 (Density Graph + Event Blocks)_0_ VIRAT_S_0002_ Monthly</t>
  </si>
  <si>
    <t>147051997_TRUE_69613_245_ Timeline 5 (Event Thumbnails)_0_ VIRAT_S_0100_ Monthly</t>
  </si>
  <si>
    <t>147051997_TRUE_69370_2_ Timeline 2 (Density Graph)_0_ VIRAT_S_0102_ Monthly</t>
  </si>
  <si>
    <t>147051997_TRUE_71821_2453_ Timeline 3 (Event Blocks)_0_ VIRAT_S_0400_ Monthly</t>
  </si>
  <si>
    <t>147051997_TRUE_93899_24531_ Timeline 1 (Base Interface)_0_ VIRAT_S_0500_ Monthly</t>
  </si>
  <si>
    <t>147004721_TRUE_69369_1_ Timeline 1 (Base Interface)_0_ VIRAT_S_0002_ Never</t>
  </si>
  <si>
    <t>147004721_TRUE_70713_1345_ Timeline 5 (Event Thumbnails)_0_ VIRAT_S_0100_ Never</t>
  </si>
  <si>
    <t>147004721_TRUE_69381_13_ Timeline 3 (Event Blocks)_0_ VIRAT_S_0102_ Never</t>
  </si>
  <si>
    <t>147004721_TRUE_69502_134_ Timeline 4 (Density Graph + Event Blocks)_0_ VIRAT_S_0400_ Never</t>
  </si>
  <si>
    <t>147004721_TRUE_82820_13452_ Timeline 2 (Density Graph)_0_ VIRAT_S_0500_ Never</t>
  </si>
  <si>
    <t>147001785_TRUE_69370_2_ Timeline 2 (Density Graph)_0_ VIRAT_S_0002_ Monthly</t>
  </si>
  <si>
    <t>147001785_TRUE_69581_213_ Timeline 3 (Event Blocks)_0_ VIRAT_S_0100_ Monthly</t>
  </si>
  <si>
    <t>147001785_TRUE_90722_21354_ Timeline 4 (Density Graph + Event Blocks)_0_ VIRAT_S_0102_ Monthly</t>
  </si>
  <si>
    <t>147001785_TRUE_71503_2135_ Timeline 5 (Event Thumbnails)_0_ VIRAT_S_0400_ Monthly</t>
  </si>
  <si>
    <t>147001785_TRUE_69389_21_ Timeline 1 (Base Interface)_0_ VIRAT_S_0500_ Monthly</t>
  </si>
  <si>
    <t>146975493_FALSE_69370_2_ Timeline 2 (Density Graph)_0_ VIRAT_S_0002_ Daily</t>
  </si>
  <si>
    <t>146975493_FALSE_69581_213_ Timeline 3 (Event Blocks)_0_ VIRAT_S_0100_ Daily</t>
  </si>
  <si>
    <t>146975493_FALSE_69389_21_ Timeline 1 (Base Interface)_0_ VIRAT_S_0102_ Daily</t>
  </si>
  <si>
    <t>146975493_FALSE_90722_21354_ Timeline 4 (Density Graph + Event Blocks)_0_ VIRAT_S_0400_ Daily</t>
  </si>
  <si>
    <t>146975493_FALSE_69370_2_ Timeline 2 (Density Graph)_0_ VIRAT_S_0500_ Daily</t>
  </si>
  <si>
    <t>146975491_TRUE_71781_2413_ Timeline 3 (Event Blocks)_0_ VIRAT_S_0002_ Never</t>
  </si>
  <si>
    <t>146975491_TRUE_69370_2_ Timeline 2 (Density Graph)_0_ VIRAT_S_0100_ Never</t>
  </si>
  <si>
    <t>146975491_TRUE_93503_24135_ Timeline 5 (Event Thumbnails)_0_ VIRAT_S_0102_ Never</t>
  </si>
  <si>
    <t>146975491_TRUE_69392_24_ Timeline 4 (Density Graph + Event Blocks)_0_ VIRAT_S_0400_ Never</t>
  </si>
  <si>
    <t>146975491_TRUE_69609_241_ Timeline 1 (Base Interface)_0_ VIRAT_S_0500_ Never</t>
  </si>
  <si>
    <t>146972571_TRUE_69420_52_ Timeline 2 (Density Graph)_0_ VIRAT_S_0002_ Yearly</t>
  </si>
  <si>
    <t>146972571_TRUE_69373_5_ Timeline 5 (Event Thumbnails)_0_ VIRAT_S_0100_ Yearly</t>
  </si>
  <si>
    <t>146972571_TRUE_74581_5213_ Timeline 3 (Event Blocks)_0_ VIRAT_S_0102_ Yearly</t>
  </si>
  <si>
    <t>146972571_TRUE_121502_52134_ Timeline 4 (Density Graph + Event Blocks)_0_ VIRAT_S_0400_ Yearly</t>
  </si>
  <si>
    <t>146972571_TRUE_69889_521_ Timeline 1 (Base Interface)_0_ VIRAT_S_0500_ Yearly</t>
  </si>
  <si>
    <t>146948076_TRUE_69370_2_ Timeline 2 (Density Graph)_0_ VIRAT_S_0002_ Never</t>
  </si>
  <si>
    <t>146948076_TRUE_94502_25134_ Timeline 4 (Density Graph + Event Blocks)_0_ VIRAT_S_0100_ Never</t>
  </si>
  <si>
    <t>146948076_TRUE_69393_25_ Timeline 5 (Event Thumbnails)_0_ VIRAT_S_0102_ Never</t>
  </si>
  <si>
    <t>146948076_TRUE_69619_251_ Timeline 1 (Base Interface)_0_ VIRAT_S_0400_ Never</t>
  </si>
  <si>
    <t>146948076_TRUE_71881_2513_ Timeline 3 (Event Blocks)_0_ VIRAT_S_0500_ Never</t>
  </si>
  <si>
    <t>146944030_TRUE_69370_2_ Timeline 2 (Density Graph)_0_ VIRAT_S_0002_ Daily</t>
  </si>
  <si>
    <t>146944030_TRUE_69603_235_ Timeline 5 (Event Thumbnails)_0_ VIRAT_S_0100_ Daily</t>
  </si>
  <si>
    <t>146944030_TRUE_69391_23_ Timeline 3 (Event Blocks)_0_ VIRAT_S_0102_ Daily</t>
  </si>
  <si>
    <t>146944030_TRUE_92882_23514_ Timeline 4 (Density Graph + Event Blocks)_0_ VIRAT_S_0400_ Daily</t>
  </si>
  <si>
    <t>146944030_TRUE_71719_2351_ Timeline 1 (Base Interface)_0_ VIRAT_S_0500_ Daily</t>
  </si>
  <si>
    <t>146941069_TRUE_69402_34_ Timeline 4 (Density Graph + Event Blocks)_0_ VIRAT_S_0002_ Weekly</t>
  </si>
  <si>
    <t>146941069_TRUE_69709_341_ Timeline 1 (Base Interface)_0_ VIRAT_S_0100_ Weekly</t>
  </si>
  <si>
    <t>146941069_TRUE_69371_3_ Timeline 3 (Event Blocks)_0_ VIRAT_S_0102_ Weekly</t>
  </si>
  <si>
    <t>146941069_TRUE_72783_3415_ Timeline 5 (Event Thumbnails)_0_ VIRAT_S_0400_ Weekly</t>
  </si>
  <si>
    <t>146941069_TRUE_103520_34152_ Timeline 2 (Density Graph)_0_ VIRAT_S_0500_ Weekly</t>
  </si>
  <si>
    <t>146933121_TRUE_69380_12_ Timeline 2 (Density Graph)_0_ VIRAT_S_0002_ Yearly</t>
  </si>
  <si>
    <t>146933121_TRUE_69493_125_ Timeline 5 (Event Thumbnails)_0_ VIRAT_S_0100_ Yearly</t>
  </si>
  <si>
    <t>146933121_TRUE_69369_1_ Timeline 1 (Base Interface)_0_ VIRAT_S_0102_ Yearly</t>
  </si>
  <si>
    <t>146933121_TRUE_81911_12543_ Timeline 3 (Event Blocks)_0_ VIRAT_S_0400_ Yearly</t>
  </si>
  <si>
    <t>146933121_TRUE_70622_1254_ Timeline 4 (Density Graph + Event Blocks)_0_ VIRAT_S_0500_ Yearly</t>
  </si>
  <si>
    <t>146919962_TRUE_69692_324_ Timeline 4 (Density Graph + Event Blocks)_0_ VIRAT_S_0002_ Never</t>
  </si>
  <si>
    <t>146919962_TRUE_101819_32451_ Timeline 1 (Base Interface)_0_ VIRAT_S_0100_ Never</t>
  </si>
  <si>
    <t>146919962_TRUE_69400_32_ Timeline 2 (Density Graph)_0_ VIRAT_S_0102_ Never</t>
  </si>
  <si>
    <t>146919962_TRUE_72613_3245_ Timeline 5 (Event Thumbnails)_0_ VIRAT_S_0400_ Never</t>
  </si>
  <si>
    <t>146919962_TRUE_69371_3_ Timeline 3 (Event Blocks)_0_ VIRAT_S_0500_ Never</t>
  </si>
  <si>
    <t>146859309_TRUE_69521_153_ Timeline 3 (Event Blocks)_0_ VIRAT_S_0002_ Monthly</t>
  </si>
  <si>
    <t>146859309_TRUE_69383_15_ Timeline 5 (Event Thumbnails)_0_ VIRAT_S_0100_ Monthly</t>
  </si>
  <si>
    <t>146859309_TRUE_70900_1532_ Timeline 2 (Density Graph)_0_ VIRAT_S_0102_ Monthly</t>
  </si>
  <si>
    <t>146859309_TRUE_69369_1_ Timeline 1 (Base Interface)_0_ VIRAT_S_0400_ Monthly</t>
  </si>
  <si>
    <t>146859309_TRUE_84692_15324_ Timeline 4 (Density Graph + Event Blocks)_0_ VIRAT_S_0500_ Monthly</t>
  </si>
  <si>
    <t>146816020_TRUE_69583_215_ Timeline 5 (Event Thumbnails)_0_ VIRAT_S_0002_ Never</t>
  </si>
  <si>
    <t>146816020_TRUE_71521_2153_ Timeline 3 (Event Blocks)_0_ VIRAT_S_0100_ Never</t>
  </si>
  <si>
    <t>146816020_TRUE_90902_21534_ Timeline 4 (Density Graph + Event Blocks)_0_ VIRAT_S_0102_ Never</t>
  </si>
  <si>
    <t>146816020_TRUE_69389_21_ Timeline 1 (Base Interface)_0_ VIRAT_S_0400_ Never</t>
  </si>
  <si>
    <t>146816020_TRUE_69370_2_ Timeline 2 (Density Graph)_0_ VIRAT_S_0500_ Never</t>
  </si>
  <si>
    <t>146772938_TRUE_104780_35412_ Timeline 2 (Density Graph)_0_ VIRAT_S_0002_ Weekly</t>
  </si>
  <si>
    <t>146772938_TRUE_69371_3_ Timeline 3 (Event Blocks)_0_ VIRAT_S_0100_ Weekly</t>
  </si>
  <si>
    <t>146772938_TRUE_69403_35_ Timeline 5 (Event Thumbnails)_0_ VIRAT_S_0102_ Weekly</t>
  </si>
  <si>
    <t>146772938_TRUE_69722_354_ Timeline 4 (Density Graph + Event Blocks)_0_ VIRAT_S_0400_ Weekly</t>
  </si>
  <si>
    <t>146772938_TRUE_72909_3541_ Timeline 1 (Base Interface)_0_ VIRAT_S_0500_ Weekly</t>
  </si>
  <si>
    <t>146771812_TRUE_69603_235_ Timeline 5 (Event Thumbnails)_0_ VIRAT_S_0002_ Yearly</t>
  </si>
  <si>
    <t>146771812_TRUE_71722_2354_ Timeline 4 (Density Graph + Event Blocks)_0_ VIRAT_S_0100_ Yearly</t>
  </si>
  <si>
    <t>146771812_TRUE_92909_23541_ Timeline 1 (Base Interface)_0_ VIRAT_S_0102_ Yearly</t>
  </si>
  <si>
    <t>146771812_TRUE_69391_23_ Timeline 3 (Event Blocks)_0_ VIRAT_S_0400_ Yearly</t>
  </si>
  <si>
    <t>146771812_TRUE_69370_2_ Timeline 2 (Density Graph)_0_ VIRAT_S_0500_ Yearly</t>
  </si>
  <si>
    <t>146559166_TRUE_74791_5423_ Timeline 3 (Event Blocks)_0_ VIRAT_S_0002_ Never</t>
  </si>
  <si>
    <t>146559166_TRUE_69373_5_ Timeline 5 (Event Thumbnails)_0_ VIRAT_S_0100_ Never</t>
  </si>
  <si>
    <t>146559166_TRUE_69910_542_ Timeline 2 (Density Graph)_0_ VIRAT_S_0102_ Never</t>
  </si>
  <si>
    <t>146559166_TRUE_69422_54_ Timeline 4 (Density Graph + Event Blocks)_0_ VIRAT_S_0400_ Never</t>
  </si>
  <si>
    <t>146559166_TRUE_123599_54231_ Timeline 1 (Base Interface)_0_ VIRAT_S_0500_ Never</t>
  </si>
  <si>
    <t>146511990_TRUE_111881_42513_ Timeline 3 (Event Blocks)_0_ VIRAT_S_0002_ Yearly</t>
  </si>
  <si>
    <t>146511990_TRUE_69410_42_ Timeline 2 (Density Graph)_0_ VIRAT_S_0100_ Yearly</t>
  </si>
  <si>
    <t>146511990_TRUE_73619_4251_ Timeline 1 (Base Interface)_0_ VIRAT_S_0102_ Yearly</t>
  </si>
  <si>
    <t>146511990_TRUE_69793_425_ Timeline 5 (Event Thumbnails)_0_ VIRAT_S_0400_ Yearly</t>
  </si>
  <si>
    <t>146511990_TRUE_69372_4_ Timeline 4 (Density Graph + Event Blocks)_0_ VIRAT_S_0500_ Yearly</t>
  </si>
  <si>
    <t>146490541_TRUE_70791_1423_ Timeline 3 (Event Blocks)_0_ VIRAT_S_0002_ Never</t>
  </si>
  <si>
    <t>146490541_TRUE_69382_14_ Timeline 4 (Density Graph + Event Blocks)_0_ VIRAT_S_0100_ Never</t>
  </si>
  <si>
    <t>146490541_TRUE_69369_1_ Timeline 1 (Base Interface)_0_ VIRAT_S_0102_ Never</t>
  </si>
  <si>
    <t>146490541_TRUE_83603_14235_ Timeline 5 (Event Thumbnails)_0_ VIRAT_S_0400_ Never</t>
  </si>
  <si>
    <t>146490541_TRUE_69510_142_ Timeline 2 (Density Graph)_0_ VIRAT_S_0500_ Never</t>
  </si>
  <si>
    <t>146489341_FALSE_69621_253_ Timeline 3 (Event Blocks)_0_ VIRAT_S_0002_ Monthly</t>
  </si>
  <si>
    <t>146489341_FALSE_71899_2531_ Timeline 1 (Base Interface)_0_ VIRAT_S_0100_ Monthly</t>
  </si>
  <si>
    <t>146489341_FALSE_69393_25_ Timeline 5 (Event Thumbnails)_0_ VIRAT_S_0102_ Monthly</t>
  </si>
  <si>
    <t>146489341_FALSE_94682_25314_ Timeline 4 (Density Graph + Event Blocks)_0_ VIRAT_S_0400_ Monthly</t>
  </si>
  <si>
    <t>146489341_FALSE_69369_1_ Timeline 1 (Base Interface)_0_ VIRAT_S_0500_ Monthly</t>
  </si>
  <si>
    <t>146445266_TRUE_110891_41523_ Timeline 3 (Event Blocks)_0_ VIRAT_S_0002_ Monthly</t>
  </si>
  <si>
    <t>146445266_TRUE_73520_4152_ Timeline 2 (Density Graph)_0_ VIRAT_S_0100_ Monthly</t>
  </si>
  <si>
    <t>146445266_TRUE_69783_415_ Timeline 5 (Event Thumbnails)_0_ VIRAT_S_0102_ Monthly</t>
  </si>
  <si>
    <t>146445266_TRUE_69409_41_ Timeline 1 (Base Interface)_0_ VIRAT_S_0400_ Monthly</t>
  </si>
  <si>
    <t>146445266_TRUE_69372_4_ Timeline 4 (Density Graph + Event Blocks)_0_ VIRAT_S_0500_ Monthly</t>
  </si>
  <si>
    <t>146411777_TRUE_69399_31_ Timeline 1 (Base Interface)_0_ VIRAT_S_0002_ Yearly</t>
  </si>
  <si>
    <t>146411777_TRUE_69683_315_ Timeline 5 (Event Thumbnails)_0_ VIRAT_S_0100_ Yearly</t>
  </si>
  <si>
    <t>146411777_TRUE_69371_3_ Timeline 3 (Event Blocks)_0_ VIRAT_S_0102_ Yearly</t>
  </si>
  <si>
    <t>146411777_TRUE_72520_3152_ Timeline 2 (Density Graph)_0_ VIRAT_S_0400_ Yearly</t>
  </si>
  <si>
    <t>146411777_TRUE_100892_31524_ Timeline 4 (Density Graph + Event Blocks)_0_ VIRAT_S_0500_ Yearly</t>
  </si>
  <si>
    <t>146400674_TRUE_69793_425_ Timeline 5 (Event Thumbnails)_0_ VIRAT_S_0002_ Never</t>
  </si>
  <si>
    <t>146400674_TRUE_69410_42_ Timeline 2 (Density Graph)_0_ VIRAT_S_0100_ Never</t>
  </si>
  <si>
    <t>146400674_TRUE_69372_4_ Timeline 4 (Density Graph + Event Blocks)_0_ VIRAT_S_0102_ Never</t>
  </si>
  <si>
    <t>146400674_TRUE_111899_42531_ Timeline 1 (Base Interface)_0_ VIRAT_S_0400_ Never</t>
  </si>
  <si>
    <t>146400674_TRUE_73621_4253_ Timeline 3 (Event Blocks)_0_ VIRAT_S_0500_ Never</t>
  </si>
  <si>
    <t>146320716_FALSE_69899_531_ Timeline 1 (Base Interface)_0_ VIRAT_S_0002_ Never</t>
  </si>
  <si>
    <t>146320716_FALSE_74680_5312_ Timeline 2 (Density Graph)_0_ VIRAT_S_0100_ Never</t>
  </si>
  <si>
    <t>146320716_FALSE_69421_53_ Timeline 3 (Event Blocks)_0_ VIRAT_S_0102_ Never</t>
  </si>
  <si>
    <t>146320716_FALSE_122492_53124_ Timeline 4 (Density Graph + Event Blocks)_0_ VIRAT_S_0400_ Never</t>
  </si>
  <si>
    <t>146320716_FALSE_122492_53124_ Timeline 4 (Density Graph + Event Blocks)_0_ VIRAT_S_0500_ Never</t>
  </si>
  <si>
    <t>146313793_TRUE_69421_53_ Timeline 3 (Event Blocks)_0_ VIRAT_S_0002_ Never</t>
  </si>
  <si>
    <t>146313793_TRUE_69902_534_ Timeline 4 (Density Graph + Event Blocks)_0_ VIRAT_S_0100_ Never</t>
  </si>
  <si>
    <t>146313793_TRUE_69373_5_ Timeline 5 (Event Thumbnails)_0_ VIRAT_S_0102_ Never</t>
  </si>
  <si>
    <t>146313793_TRUE_74710_5342_ Timeline 2 (Density Graph)_0_ VIRAT_S_0400_ Never</t>
  </si>
  <si>
    <t>146313793_TRUE_122789_53421_ Timeline 1 (Base Interface)_0_ VIRAT_S_0500_ Never</t>
  </si>
  <si>
    <t>146303457_FALSE_15384_-53984_ Other_0_ VIRAT_S_0002_ Daily</t>
  </si>
  <si>
    <t>146303457_FALSE_470473_401105_ Timeline 5 (Event Thumbnails)_0_ VIRAT_S_0100_ Daily</t>
  </si>
  <si>
    <t>146303457_FALSE_63970_-5398_ Timeline 2 (Density Graph)_0_ VIRAT_S_0102_ Daily</t>
  </si>
  <si>
    <t>146303457_FALSE_5329044_5259676_ Other_0_ VIRAT_S_0400_ Daily</t>
  </si>
  <si>
    <t>146303457_FALSE_69369_1_ Timeline 1 (Base Interface)_0_ VIRAT_S_0500_ Daily</t>
  </si>
  <si>
    <t>146284478_TRUE_69389_21_ Timeline 1 (Base Interface)_0_ VIRAT_S_0002_ Never</t>
  </si>
  <si>
    <t>146284478_TRUE_69582_214_ Timeline 4 (Density Graph + Event Blocks)_0_ VIRAT_S_0100_ Never</t>
  </si>
  <si>
    <t>146284478_TRUE_69370_2_ Timeline 2 (Density Graph)_0_ VIRAT_S_0102_ Never</t>
  </si>
  <si>
    <t>146284478_TRUE_71511_2143_ Timeline 3 (Event Blocks)_0_ VIRAT_S_0400_ Never</t>
  </si>
  <si>
    <t>146284478_TRUE_90803_21435_ Timeline 5 (Event Thumbnails)_0_ VIRAT_S_0500_ Never</t>
  </si>
  <si>
    <t>146273701_TRUE_69421_53_ Timeline 3 (Event Blocks)_0_ VIRAT_S_0002_ Never</t>
  </si>
  <si>
    <t>146273701_TRUE_69902_534_ Timeline 4 (Density Graph + Event Blocks)_0_ VIRAT_S_0100_ Never</t>
  </si>
  <si>
    <t>146273701_TRUE_69373_5_ Timeline 5 (Event Thumbnails)_0_ VIRAT_S_0102_ Never</t>
  </si>
  <si>
    <t>146273701_TRUE_74710_5342_ Timeline 2 (Density Graph)_0_ VIRAT_S_0400_ Never</t>
  </si>
  <si>
    <t>146273701_TRUE_122789_53421_ Timeline 1 (Base Interface)_0_ VIRAT_S_0500_ Never</t>
  </si>
  <si>
    <t>146269551_TRUE_69382_14_ Timeline 4 (Density Graph + Event Blocks)_0_ VIRAT_S_0002_ Never</t>
  </si>
  <si>
    <t>146269551_TRUE_69513_145_ Timeline 5 (Event Thumbnails)_0_ VIRAT_S_0100_ Never</t>
  </si>
  <si>
    <t>146269551_TRUE_69369_1_ Timeline 1 (Base Interface)_0_ VIRAT_S_0102_ Never</t>
  </si>
  <si>
    <t>146269551_TRUE_70820_1452_ Timeline 2 (Density Graph)_0_ VIRAT_S_0400_ Never</t>
  </si>
  <si>
    <t>146269551_TRUE_83891_14523_ Timeline 3 (Event Blocks)_0_ VIRAT_S_0500_ Never</t>
  </si>
  <si>
    <t>146266265_TRUE_69383_15_ Timeline 5 (Event Thumbnails)_0_ VIRAT_S_0002_ Never</t>
  </si>
  <si>
    <t>146266265_TRUE_69521_153_ Timeline 3 (Event Blocks)_0_ VIRAT_S_0100_ Never</t>
  </si>
  <si>
    <t>146266265_TRUE_69369_1_ Timeline 1 (Base Interface)_0_ VIRAT_S_0102_ Never</t>
  </si>
  <si>
    <t>146266265_TRUE_70902_1534_ Timeline 4 (Density Graph + Event Blocks)_0_ VIRAT_S_0400_ Never</t>
  </si>
  <si>
    <t>146266265_TRUE_84710_15342_ Timeline 2 (Density Graph)_0_ VIRAT_S_0500_ Never</t>
  </si>
  <si>
    <t>146264656_FALSE_69410_42_ Timeline 2 (Density Graph)_0_ VIRAT_S_0002_ Never</t>
  </si>
  <si>
    <t>146264656_FALSE_69789_421_ Timeline 1 (Base Interface)_0_ VIRAT_S_0100_ Never</t>
  </si>
  <si>
    <t>146264656_FALSE_69372_4_ Timeline 4 (Density Graph + Event Blocks)_0_ VIRAT_S_0102_ Never</t>
  </si>
  <si>
    <t>146264656_FALSE_73583_4215_ Timeline 5 (Event Thumbnails)_0_ VIRAT_S_0400_ Never</t>
  </si>
  <si>
    <t>146264656_FALSE_73583_4215_ Timeline 5 (Event Thumbnails)_0_ VIRAT_S_0500_ Never</t>
  </si>
  <si>
    <t>146243771_FALSE_69381_13_ Timeline 3 (Event Blocks)_0_ VIRAT_S_0002_ Never</t>
  </si>
  <si>
    <t>146243771_FALSE_69369_1_ Timeline 1 (Base Interface)_0_ VIRAT_S_0100_ Never</t>
  </si>
  <si>
    <t>146243771_FALSE_69503_135_ Timeline 5 (Event Thumbnails)_0_ VIRAT_S_0102_ Never</t>
  </si>
  <si>
    <t>146243771_FALSE_69383_15_ Timeline 5 (Event Thumbnails)_0_ VIRAT_S_0400_ Never</t>
  </si>
  <si>
    <t>146243771_FALSE_69520_152_ Timeline 2 (Density Graph)_0_ VIRAT_S_0500_ Never</t>
  </si>
  <si>
    <t>146217689_TRUE_69422_54_ Timeline 4 (Density Graph + Event Blocks)_0_ VIRAT_S_0002_ Weekly</t>
  </si>
  <si>
    <t>146217689_TRUE_69909_541_ Timeline 1 (Base Interface)_0_ VIRAT_S_0100_ Weekly</t>
  </si>
  <si>
    <t>146217689_TRUE_69373_5_ Timeline 5 (Event Thumbnails)_0_ VIRAT_S_0102_ Weekly</t>
  </si>
  <si>
    <t>146217689_TRUE_74780_5412_ Timeline 2 (Density Graph)_0_ VIRAT_S_0400_ Weekly</t>
  </si>
  <si>
    <t>146217689_TRUE_123491_54123_ Timeline 3 (Event Blocks)_0_ VIRAT_S_0500_ Weekly</t>
  </si>
  <si>
    <t>146210319_TRUE_74709_5341_ Timeline 1 (Base Interface)_0_ VIRAT_S_0002_ Yearly</t>
  </si>
  <si>
    <t>146210319_TRUE_69373_5_ Timeline 5 (Event Thumbnails)_0_ VIRAT_S_0100_ Yearly</t>
  </si>
  <si>
    <t>146210319_TRUE_122780_53412_ Timeline 2 (Density Graph)_0_ VIRAT_S_0102_ Yearly</t>
  </si>
  <si>
    <t>146210319_TRUE_69902_534_ Timeline 4 (Density Graph + Event Blocks)_0_ VIRAT_S_0400_ Yearly</t>
  </si>
  <si>
    <t>146210319_TRUE_69421_53_ Timeline 3 (Event Blocks)_0_ VIRAT_S_0500_ Yearly</t>
  </si>
  <si>
    <t>146209612_FALSE_69709_341_ Timeline 1 (Base Interface)_0_ VIRAT_S_0002_ Weekly</t>
  </si>
  <si>
    <t>146209612_FALSE_72793_3425_ Timeline 5 (Event Thumbnails)_0_ VIRAT_S_0100_ Weekly</t>
  </si>
  <si>
    <t>146209612_FALSE_69371_3_ Timeline 3 (Event Blocks)_0_ VIRAT_S_0102_ Weekly</t>
  </si>
  <si>
    <t>146209612_FALSE_103619_34251_ Timeline 1 (Base Interface)_0_ VIRAT_S_0400_ Weekly</t>
  </si>
  <si>
    <t>146209612_FALSE_69421_53_ Timeline 3 (Event Blocks)_0_ VIRAT_S_0500_ Weekly</t>
  </si>
  <si>
    <t>146208061_TRUE_69383_15_ Timeline 5 (Event Thumbnails)_0_ VIRAT_S_0002_ Never</t>
  </si>
  <si>
    <t>146208061_TRUE_69520_152_ Timeline 2 (Density Graph)_0_ VIRAT_S_0100_ Never</t>
  </si>
  <si>
    <t>146208061_TRUE_70892_1524_ Timeline 4 (Density Graph + Event Blocks)_0_ VIRAT_S_0102_ Never</t>
  </si>
  <si>
    <t>146208061_TRUE_84611_15243_ Timeline 3 (Event Blocks)_0_ VIRAT_S_0400_ Never</t>
  </si>
  <si>
    <t>146208061_TRUE_69369_1_ Timeline 1 (Base Interface)_0_ VIRAT_S_0500_ Never</t>
  </si>
  <si>
    <t>146207901_TRUE_69413_45_ Timeline 5 (Event Thumbnails)_0_ VIRAT_S_0002_ Monthly</t>
  </si>
  <si>
    <t>146207901_TRUE_69821_453_ Timeline 3 (Event Blocks)_0_ VIRAT_S_0100_ Monthly</t>
  </si>
  <si>
    <t>146207901_TRUE_69372_4_ Timeline 4 (Density Graph + Event Blocks)_0_ VIRAT_S_0102_ Monthly</t>
  </si>
  <si>
    <t>146207901_TRUE_73900_4532_ Timeline 2 (Density Graph)_0_ VIRAT_S_0400_ Monthly</t>
  </si>
  <si>
    <t>146207901_TRUE_114689_45321_ Timeline 1 (Base Interface)_0_ VIRAT_S_0500_ Monthly</t>
  </si>
  <si>
    <t>146206265_TRUE_69383_15_ Timeline 5 (Event Thumbnails)_0_ VIRAT_S_0002_ Yearly</t>
  </si>
  <si>
    <t>146206265_TRUE_69521_153_ Timeline 3 (Event Blocks)_0_ VIRAT_S_0100_ Yearly</t>
  </si>
  <si>
    <t>146206265_TRUE_69369_1_ Timeline 1 (Base Interface)_0_ VIRAT_S_0102_ Yearly</t>
  </si>
  <si>
    <t>146206265_TRUE_70900_1532_ Timeline 2 (Density Graph)_0_ VIRAT_S_0400_ Yearly</t>
  </si>
  <si>
    <t>146206265_TRUE_84692_15324_ Timeline 4 (Density Graph + Event Blocks)_0_ VIRAT_S_0500_ Yearly</t>
  </si>
  <si>
    <t>146201756_TRUE_69422_54_ Timeline 4 (Density Graph + Event Blocks)_0_ VIRAT_S_0002_ Yearly</t>
  </si>
  <si>
    <t>146201756_TRUE_69909_541_ Timeline 1 (Base Interface)_0_ VIRAT_S_0100_ Yearly</t>
  </si>
  <si>
    <t>146201756_TRUE_69373_5_ Timeline 5 (Event Thumbnails)_0_ VIRAT_S_0102_ Yearly</t>
  </si>
  <si>
    <t>146201756_TRUE_74780_5412_ Timeline 2 (Density Graph)_0_ VIRAT_S_0400_ Yearly</t>
  </si>
  <si>
    <t>146201756_TRUE_123491_54123_ Timeline 3 (Event Blocks)_0_ VIRAT_S_0500_ Yearly</t>
  </si>
  <si>
    <t>NUM_CORRECT_ANSWER</t>
  </si>
  <si>
    <t xml:space="preserve"> VIRAT_S_2</t>
  </si>
  <si>
    <t xml:space="preserve"> VIRAT_S_100</t>
  </si>
  <si>
    <t xml:space="preserve"> VIRAT_S_102</t>
  </si>
  <si>
    <t xml:space="preserve"> VIRAT_S_400</t>
  </si>
  <si>
    <t xml:space="preserve"> VIRAT_S_500</t>
  </si>
  <si>
    <t/>
  </si>
  <si>
    <t>FREQ</t>
  </si>
  <si>
    <t>VIDEO</t>
  </si>
  <si>
    <t>HELPER</t>
  </si>
  <si>
    <t>WeeklyMonthlyYearly_Never</t>
  </si>
  <si>
    <t>WeeklyMonthly_YearlyNever</t>
  </si>
  <si>
    <t>Weekly_MonthlyYearlyNever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</si>
</sst>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Luu" refreshedDate="45642.538861342589" createdVersion="8" refreshedVersion="8" minRefreshableVersion="3" recordCount="1611" xr:uid="{DD70FEA6-31B8-5140-B856-3350F1C920D9}">
  <cacheSource type="worksheet">
    <worksheetSource ref="B1:P1048576" sheet="questionResponsesAndAnswers"/>
  </cacheSource>
  <cacheFields count="14">
    <cacheField name="Response ID" numFmtId="0">
      <sharedItems containsString="0" containsBlank="1" containsNumber="1" containsInteger="1" minValue="146201756" maxValue="151551396" count="162">
        <n v="151551396"/>
        <n v="151490610"/>
        <n v="151490592"/>
        <n v="151485088"/>
        <n v="151482337"/>
        <n v="151473277"/>
        <n v="151472203"/>
        <n v="151454198"/>
        <n v="151387413"/>
        <n v="151384905"/>
        <n v="151381288"/>
        <n v="151362705"/>
        <n v="151325987"/>
        <n v="151320955"/>
        <n v="151268160"/>
        <n v="151251517"/>
        <n v="151244237"/>
        <n v="151240579"/>
        <n v="151231321"/>
        <n v="151229067"/>
        <n v="151206433"/>
        <n v="151200769"/>
        <n v="151182847"/>
        <n v="151167105"/>
        <n v="151135187"/>
        <n v="151128479"/>
        <n v="151121016"/>
        <n v="151084066"/>
        <n v="150987809"/>
        <n v="150879454"/>
        <n v="150877653"/>
        <n v="150860818"/>
        <n v="150825023"/>
        <n v="150750066"/>
        <n v="150743242"/>
        <n v="150716670"/>
        <n v="150639039"/>
        <n v="150637363"/>
        <n v="150630441"/>
        <n v="150627078"/>
        <n v="150614757"/>
        <n v="150613416"/>
        <n v="150599446"/>
        <n v="150595058"/>
        <n v="150576040"/>
        <n v="150550616"/>
        <n v="150520051"/>
        <n v="150511275"/>
        <n v="150506408"/>
        <n v="150504800"/>
        <n v="150502997"/>
        <n v="150490423"/>
        <n v="150461254"/>
        <n v="150457692"/>
        <n v="150406438"/>
        <n v="150404087"/>
        <n v="150404083"/>
        <n v="150389044"/>
        <n v="149605649"/>
        <n v="149508537"/>
        <n v="149488827"/>
        <n v="149466211"/>
        <n v="149439530"/>
        <n v="149353591"/>
        <n v="149215102"/>
        <n v="149185311"/>
        <n v="149140946"/>
        <n v="149094645"/>
        <n v="148958404"/>
        <n v="148904494"/>
        <n v="148822625"/>
        <n v="148796085"/>
        <n v="148786365"/>
        <n v="148784892"/>
        <n v="148783679"/>
        <n v="148768751"/>
        <n v="148743058"/>
        <n v="148561559"/>
        <n v="148558714"/>
        <n v="148552210"/>
        <n v="148551719"/>
        <n v="148547931"/>
        <n v="148516311"/>
        <n v="148506658"/>
        <n v="148463769"/>
        <n v="148457705"/>
        <n v="148379134"/>
        <n v="148377252"/>
        <n v="148367695"/>
        <n v="148355343"/>
        <n v="148250834"/>
        <n v="148242096"/>
        <n v="148225108"/>
        <n v="148191331"/>
        <n v="148121549"/>
        <n v="148121544"/>
        <n v="148121371"/>
        <n v="148121369"/>
        <n v="148088832"/>
        <n v="148087855"/>
        <n v="148072624"/>
        <n v="148063804"/>
        <n v="148063806"/>
        <n v="148063807"/>
        <n v="148063808"/>
        <n v="148063802"/>
        <n v="148060312"/>
        <n v="148053790"/>
        <n v="147916593"/>
        <n v="147914321"/>
        <n v="147906122"/>
        <n v="147842712"/>
        <n v="147753370"/>
        <n v="147752820"/>
        <n v="147653631"/>
        <n v="147558243"/>
        <n v="147494993"/>
        <n v="147430481"/>
        <n v="147340531"/>
        <n v="147328880"/>
        <n v="147308681"/>
        <n v="147307347"/>
        <n v="147183355"/>
        <n v="147051997"/>
        <n v="147004721"/>
        <n v="147001785"/>
        <n v="146975493"/>
        <n v="146975491"/>
        <n v="146972571"/>
        <n v="146948076"/>
        <n v="146944030"/>
        <n v="146941069"/>
        <n v="146933121"/>
        <n v="146919962"/>
        <n v="146859309"/>
        <n v="146816020"/>
        <n v="146772938"/>
        <n v="146771812"/>
        <n v="146559166"/>
        <n v="146511990"/>
        <n v="146490541"/>
        <n v="146489341"/>
        <n v="146445266"/>
        <n v="146411777"/>
        <n v="146400674"/>
        <n v="146320716"/>
        <n v="146313793"/>
        <n v="146303457"/>
        <n v="146284478"/>
        <n v="146273701"/>
        <n v="146269551"/>
        <n v="146266265"/>
        <n v="146264656"/>
        <n v="146243771"/>
        <n v="146217689"/>
        <n v="146210319"/>
        <n v="146209612"/>
        <n v="146208061"/>
        <n v="146207901"/>
        <n v="146206265"/>
        <n v="146201756"/>
        <m/>
      </sharedItems>
    </cacheField>
    <cacheField name=" Timeline Used Value" numFmtId="0">
      <sharedItems containsString="0" containsBlank="1" containsNumber="1" containsInteger="1" minValue="9399" maxValue="7188171881"/>
    </cacheField>
    <cacheField name=" Timeline Used Value Decrypted" numFmtId="0">
      <sharedItems containsString="0" containsBlank="1" containsNumber="1" containsInteger="1" minValue="-59969" maxValue="7188102513"/>
    </cacheField>
    <cacheField name=" Timeline Type (TimelinesUsed)" numFmtId="0">
      <sharedItems containsBlank="1" count="7">
        <s v=" Timeline 3 (Event Blocks)"/>
        <s v=" Timeline 1 (Base Interface)"/>
        <s v=" Timeline 5 (Event Thumbnails)"/>
        <s v=" Timeline 4 (Density Graph + Event Blocks)"/>
        <s v=" Timeline 2 (Density Graph)"/>
        <s v=" Other"/>
        <m/>
      </sharedItems>
    </cacheField>
    <cacheField name=" Timeline Type (User Entry)" numFmtId="0">
      <sharedItems containsBlank="1"/>
    </cacheField>
    <cacheField name=" First Click Time (Seconds)" numFmtId="0">
      <sharedItems containsString="0" containsBlank="1" containsNumber="1" containsInteger="1" minValue="-1" maxValue="811"/>
    </cacheField>
    <cacheField name=" Last Click Time (Seconds)" numFmtId="0">
      <sharedItems containsString="0" containsBlank="1" containsNumber="1" containsInteger="1" minValue="-1" maxValue="2794"/>
    </cacheField>
    <cacheField name=" Time Between First and Last Click (Seconds)" numFmtId="0">
      <sharedItems containsString="0" containsBlank="1" containsNumber="1" containsInteger="1" minValue="0" maxValue="2711"/>
    </cacheField>
    <cacheField name=" Question" numFmtId="0">
      <sharedItems containsBlank="1"/>
    </cacheField>
    <cacheField name=" Video Name" numFmtId="0">
      <sharedItems containsBlank="1"/>
    </cacheField>
    <cacheField name=" Their Answer" numFmtId="0">
      <sharedItems containsBlank="1"/>
    </cacheField>
    <cacheField name=" Correct Answer" numFmtId="0">
      <sharedItems containsBlank="1"/>
    </cacheField>
    <cacheField name=" Is Correct" numFmtId="0">
      <sharedItems containsBlank="1"/>
    </cacheField>
    <cacheField name=" Time Viewing Footag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1">
  <r>
    <x v="0"/>
    <n v="70821"/>
    <n v="1453"/>
    <x v="0"/>
    <s v=" Timeline 3 (Event Blocks)"/>
    <n v="67"/>
    <n v="137"/>
    <n v="7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0"/>
    <n v="70821"/>
    <n v="1453"/>
    <x v="0"/>
    <s v=" Timeline 3 (Event Blocks)"/>
    <n v="67"/>
    <n v="137"/>
    <n v="70"/>
    <s v=" Task: During which timeframe do you see this man unloading a blue shoulder bag from his car?"/>
    <s v=" VIRAT_S_0002"/>
    <s v=" 43:00 ‚Äì 45:00"/>
    <s v=" 43:00 ‚Äì 45:00"/>
    <s v=" True"/>
    <s v=" Never"/>
  </r>
  <r>
    <x v="0"/>
    <n v="69369"/>
    <n v="1"/>
    <x v="1"/>
    <s v=" Timeline 1 (Base Interface)"/>
    <n v="59"/>
    <n v="242"/>
    <n v="183"/>
    <s v=" Task: How long do these two people stay in the building?"/>
    <s v=" VIRAT_S_0100"/>
    <s v=" I could not find the answer within five minutes."/>
    <s v=" Less than two minutes"/>
    <s v=" False"/>
    <s v=" Never"/>
  </r>
  <r>
    <x v="0"/>
    <n v="69369"/>
    <n v="1"/>
    <x v="1"/>
    <s v=" Timeline 1 (Base Interface)"/>
    <n v="59"/>
    <n v="242"/>
    <n v="183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0"/>
    <n v="69513"/>
    <n v="145"/>
    <x v="2"/>
    <s v=" Timeline 5 (Event Thumbnails)"/>
    <n v="46"/>
    <n v="107"/>
    <n v="61"/>
    <s v=" Task: How long does this CHICANO employee take a break for?"/>
    <s v=" VIRAT_S_0102"/>
    <s v=" About four minutes"/>
    <s v=" About four minutes"/>
    <s v=" True"/>
    <s v=" Never"/>
  </r>
  <r>
    <x v="0"/>
    <n v="69513"/>
    <n v="145"/>
    <x v="2"/>
    <s v=" Timeline 5 (Event Thumbnails)"/>
    <n v="46"/>
    <n v="107"/>
    <n v="61"/>
    <s v=" Task: During which timeframe does the owner of this golf cart return and drive away?"/>
    <s v=" VIRAT_S_0102"/>
    <s v=" 22:00 ‚Äì 23:00"/>
    <s v=" 22:00 ‚Äì 23:00"/>
    <s v=" True"/>
    <s v=" Never"/>
  </r>
  <r>
    <x v="0"/>
    <n v="69382"/>
    <n v="14"/>
    <x v="3"/>
    <s v=" Timeline 4 (Density Graph + Event Blocks)"/>
    <n v="65"/>
    <n v="156"/>
    <n v="9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0"/>
    <n v="69382"/>
    <n v="14"/>
    <x v="3"/>
    <s v=" Timeline 4 (Density Graph + Event Blocks)"/>
    <n v="65"/>
    <n v="156"/>
    <n v="91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0"/>
    <n v="83900"/>
    <n v="14532"/>
    <x v="4"/>
    <s v=" Timeline 2 (Density Graph)"/>
    <n v="115"/>
    <n v="171"/>
    <n v="5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0"/>
    <n v="83900"/>
    <n v="14532"/>
    <x v="4"/>
    <s v=" Timeline 2 (Density Graph)"/>
    <n v="115"/>
    <n v="171"/>
    <n v="56"/>
    <s v=" Task: What is the object unloaded from the white truck with a flatboard trailer?"/>
    <s v=" VIRAT_S_0500"/>
    <s v=" A slow-down sign"/>
    <s v=" A slow-down sign"/>
    <s v=" True"/>
    <s v=" Never"/>
  </r>
  <r>
    <x v="1"/>
    <n v="69689"/>
    <n v="321"/>
    <x v="1"/>
    <s v=" Timeline 1 (Base Interface)"/>
    <n v="26"/>
    <n v="65"/>
    <n v="3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"/>
    <n v="69689"/>
    <n v="321"/>
    <x v="1"/>
    <s v=" Timeline 1 (Base Interface)"/>
    <n v="26"/>
    <n v="65"/>
    <n v="39"/>
    <s v=" Task: During which timeframe do you see this man unloading a blue shoulder bag from his car?"/>
    <s v=" VIRAT_S_0002"/>
    <s v=" I could not find the answer within five minutes."/>
    <s v=" 43:00 ‚Äì 45:00"/>
    <s v=" False"/>
    <s v=" Never"/>
  </r>
  <r>
    <x v="1"/>
    <n v="69400"/>
    <n v="32"/>
    <x v="4"/>
    <s v=" Timeline 2 (Density Graph)"/>
    <n v="57"/>
    <n v="140"/>
    <n v="83"/>
    <s v=" Task: How long do these two people stay in the building?"/>
    <s v=" VIRAT_S_0100"/>
    <s v=" Less than two minutes"/>
    <s v=" Less than two minutes"/>
    <s v=" True"/>
    <s v=" Never"/>
  </r>
  <r>
    <x v="1"/>
    <n v="69400"/>
    <n v="32"/>
    <x v="4"/>
    <s v=" Timeline 2 (Density Graph)"/>
    <n v="57"/>
    <n v="140"/>
    <n v="83"/>
    <s v=" Task: During which timeframe do you see this man unloading a blue shoulder bag from his car?"/>
    <s v=" VIRAT_S_0100"/>
    <s v=" 48:20 ‚Äì 48:30"/>
    <s v=" 48:20 ‚Äì 48:30"/>
    <s v=" True"/>
    <s v=" Never"/>
  </r>
  <r>
    <x v="1"/>
    <n v="72583"/>
    <n v="3215"/>
    <x v="2"/>
    <s v=" Timeline 5 (Event Thumbnails)"/>
    <n v="48"/>
    <n v="109"/>
    <n v="61"/>
    <s v=" Task: How long does this CHICANO employee take a break for?"/>
    <s v=" VIRAT_S_0102"/>
    <s v=" About four minutes"/>
    <s v=" About four minutes"/>
    <s v=" True"/>
    <s v=" Never"/>
  </r>
  <r>
    <x v="1"/>
    <n v="72583"/>
    <n v="3215"/>
    <x v="2"/>
    <s v=" Timeline 5 (Event Thumbnails)"/>
    <n v="48"/>
    <n v="109"/>
    <n v="61"/>
    <s v=" Task: During which timeframe does the owner of this golf cart return and drive away?"/>
    <s v=" VIRAT_S_0102"/>
    <s v=" 22:00 ‚Äì 23:00"/>
    <s v=" 22:00 ‚Äì 23:00"/>
    <s v=" True"/>
    <s v=" Never"/>
  </r>
  <r>
    <x v="1"/>
    <n v="101522"/>
    <n v="32154"/>
    <x v="3"/>
    <s v=" Timeline 4 (Density Graph + Event Blocks)"/>
    <n v="55"/>
    <n v="142"/>
    <n v="8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"/>
    <n v="101522"/>
    <n v="32154"/>
    <x v="3"/>
    <s v=" Timeline 4 (Density Graph + Event Blocks)"/>
    <n v="55"/>
    <n v="142"/>
    <n v="87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"/>
    <n v="69371"/>
    <n v="3"/>
    <x v="0"/>
    <s v=" Timeline 3 (Event Blocks)"/>
    <n v="54"/>
    <n v="187"/>
    <n v="13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Never"/>
  </r>
  <r>
    <x v="1"/>
    <n v="69371"/>
    <n v="3"/>
    <x v="0"/>
    <s v=" Timeline 3 (Event Blocks)"/>
    <n v="54"/>
    <n v="187"/>
    <n v="133"/>
    <s v=" Task: What is the object unloaded from the white truck with a flatboard trailer?"/>
    <s v=" VIRAT_S_0500"/>
    <s v=" A slow-down sign"/>
    <s v=" A slow-down sign"/>
    <s v=" True"/>
    <s v=" Never"/>
  </r>
  <r>
    <x v="2"/>
    <n v="69410"/>
    <n v="42"/>
    <x v="4"/>
    <s v=" Timeline 2 (Density Graph)"/>
    <n v="76"/>
    <n v="221"/>
    <n v="145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2"/>
    <n v="69410"/>
    <n v="42"/>
    <x v="4"/>
    <s v=" Timeline 2 (Density Graph)"/>
    <n v="76"/>
    <n v="221"/>
    <n v="145"/>
    <s v=" Task: During which timeframe do you see this man unloading a blue shoulder bag from his car?"/>
    <s v=" VIRAT_S_0002"/>
    <s v=" 43:00 ‚Äì 45:00"/>
    <s v=" 43:00 ‚Äì 45:00"/>
    <s v=" True"/>
    <s v=" Never"/>
  </r>
  <r>
    <x v="2"/>
    <n v="69791"/>
    <n v="423"/>
    <x v="0"/>
    <s v=" Timeline 3 (Event Blocks)"/>
    <n v="19"/>
    <n v="61"/>
    <n v="42"/>
    <s v=" Task: How long do these two people stay in the building?"/>
    <s v=" VIRAT_S_0100"/>
    <s v=" I could not find the answer within five minutes."/>
    <s v=" Less than two minutes"/>
    <s v=" False"/>
    <s v=" Never"/>
  </r>
  <r>
    <x v="2"/>
    <n v="69791"/>
    <n v="423"/>
    <x v="0"/>
    <s v=" Timeline 3 (Event Blocks)"/>
    <n v="19"/>
    <n v="61"/>
    <n v="42"/>
    <s v=" Task: During which timeframe do you see this man unloading a blue shoulder bag from his car?"/>
    <s v=" VIRAT_S_0100"/>
    <s v=" 48:20 ‚Äì 48:30"/>
    <s v=" 48:20 ‚Äì 48:30"/>
    <s v=" True"/>
    <s v=" Never"/>
  </r>
  <r>
    <x v="2"/>
    <n v="73603"/>
    <n v="4235"/>
    <x v="2"/>
    <s v=" Timeline 5 (Event Thumbnails)"/>
    <n v="29"/>
    <n v="68"/>
    <n v="39"/>
    <s v=" Task: How long does this CHICANO employee take a break for?"/>
    <s v=" VIRAT_S_0102"/>
    <s v=" About four minutes"/>
    <s v=" About four minutes"/>
    <s v=" True"/>
    <s v=" Never"/>
  </r>
  <r>
    <x v="2"/>
    <n v="73603"/>
    <n v="4235"/>
    <x v="2"/>
    <s v=" Timeline 5 (Event Thumbnails)"/>
    <n v="29"/>
    <n v="68"/>
    <n v="39"/>
    <s v=" Task: During which timeframe does the owner of this golf cart return and drive away?"/>
    <s v=" VIRAT_S_0102"/>
    <s v=" 22:00 ‚Äì 23:00"/>
    <s v=" 22:00 ‚Äì 23:00"/>
    <s v=" True"/>
    <s v=" Never"/>
  </r>
  <r>
    <x v="2"/>
    <n v="69372"/>
    <n v="4"/>
    <x v="3"/>
    <s v=" Timeline 4 (Density Graph + Event Blocks)"/>
    <n v="51"/>
    <n v="157"/>
    <n v="10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2"/>
    <n v="69372"/>
    <n v="4"/>
    <x v="3"/>
    <s v=" Timeline 4 (Density Graph + Event Blocks)"/>
    <n v="51"/>
    <n v="157"/>
    <n v="106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2"/>
    <n v="111719"/>
    <n v="42351"/>
    <x v="1"/>
    <s v=" Timeline 1 (Base Interface)"/>
    <n v="10"/>
    <n v="64"/>
    <n v="5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2"/>
    <n v="111719"/>
    <n v="42351"/>
    <x v="1"/>
    <s v=" Timeline 1 (Base Interface)"/>
    <n v="10"/>
    <n v="64"/>
    <n v="54"/>
    <s v=" Task: What is the object unloaded from the white truck with a flatboard trailer?"/>
    <s v=" VIRAT_S_0500"/>
    <s v=" I could not find the answer within five minutes."/>
    <s v=" A slow-down sign"/>
    <s v=" False"/>
    <s v=" Never"/>
  </r>
  <r>
    <x v="3"/>
    <n v="69403"/>
    <n v="35"/>
    <x v="2"/>
    <s v=" Timeline 5 (Event Thumbnails)"/>
    <n v="202"/>
    <n v="262"/>
    <n v="60"/>
    <s v=" Task: The driver of this car gets out of the car and has a conversation with another person.What is the car that the other person gets into later?"/>
    <s v=" VIRAT_S_0002"/>
    <s v=" Car 2"/>
    <s v=" Car 1"/>
    <s v=" False"/>
    <s v=" Yearly"/>
  </r>
  <r>
    <x v="3"/>
    <n v="69403"/>
    <n v="35"/>
    <x v="2"/>
    <s v=" Timeline 5 (Event Thumbnails)"/>
    <n v="202"/>
    <n v="262"/>
    <n v="60"/>
    <s v=" Task: During which timeframe do you see this man unloading a blue shoulder bag from his car?"/>
    <s v=" VIRAT_S_0002"/>
    <s v=" 43:00 ‚Äì 45:00"/>
    <s v=" 43:00 ‚Äì 45:00"/>
    <s v=" True"/>
    <s v=" Yearly"/>
  </r>
  <r>
    <x v="3"/>
    <n v="104582"/>
    <n v="35214"/>
    <x v="3"/>
    <s v=" Timeline 4 (Density Graph + Event Blocks)"/>
    <n v="128"/>
    <n v="227"/>
    <n v="99"/>
    <s v=" Task: How long do these two people stay in the building?"/>
    <s v=" VIRAT_S_0100"/>
    <s v=" Less than two minutes"/>
    <s v=" Less than two minutes"/>
    <s v=" True"/>
    <s v=" Yearly"/>
  </r>
  <r>
    <x v="3"/>
    <n v="104582"/>
    <n v="35214"/>
    <x v="3"/>
    <s v=" Timeline 4 (Density Graph + Event Blocks)"/>
    <n v="128"/>
    <n v="227"/>
    <n v="99"/>
    <s v=" Task: During which timeframe do you see this man unloading a blue shoulder bag from his car?"/>
    <s v=" VIRAT_S_0100"/>
    <s v=" 48:20 ‚Äì 48:30"/>
    <s v=" 48:20 ‚Äì 48:30"/>
    <s v=" True"/>
    <s v=" Yearly"/>
  </r>
  <r>
    <x v="3"/>
    <n v="69371"/>
    <n v="3"/>
    <x v="0"/>
    <s v=" Timeline 3 (Event Blocks)"/>
    <n v="151"/>
    <n v="241"/>
    <n v="90"/>
    <s v=" Task: How long does this CHICANO employee take a break for?"/>
    <s v=" VIRAT_S_0102"/>
    <s v=" About four minutes"/>
    <s v=" About four minutes"/>
    <s v=" True"/>
    <s v=" Yearly"/>
  </r>
  <r>
    <x v="3"/>
    <n v="69371"/>
    <n v="3"/>
    <x v="0"/>
    <s v=" Timeline 3 (Event Blocks)"/>
    <n v="151"/>
    <n v="241"/>
    <n v="90"/>
    <s v=" Task: During which timeframe does the owner of this golf cart return and drive away?"/>
    <s v=" VIRAT_S_0102"/>
    <s v=" 22:00 ‚Äì 23:00"/>
    <s v=" 22:00 ‚Äì 23:00"/>
    <s v=" True"/>
    <s v=" Yearly"/>
  </r>
  <r>
    <x v="3"/>
    <n v="72889"/>
    <n v="3521"/>
    <x v="1"/>
    <s v=" Timeline 1 (Base Interface)"/>
    <n v="50"/>
    <n v="143"/>
    <n v="93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Yearly"/>
  </r>
  <r>
    <x v="3"/>
    <n v="72889"/>
    <n v="3521"/>
    <x v="1"/>
    <s v=" Timeline 1 (Base Interface)"/>
    <n v="50"/>
    <n v="143"/>
    <n v="93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Yearly"/>
  </r>
  <r>
    <x v="3"/>
    <n v="69720"/>
    <n v="352"/>
    <x v="4"/>
    <s v=" Timeline 2 (Density Graph)"/>
    <n v="76"/>
    <n v="130"/>
    <n v="5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3"/>
    <n v="69720"/>
    <n v="352"/>
    <x v="4"/>
    <s v=" Timeline 2 (Density Graph)"/>
    <n v="76"/>
    <n v="130"/>
    <n v="54"/>
    <s v=" Task: What is the object unloaded from the white truck with a flatboard trailer?"/>
    <s v=" VIRAT_S_0500"/>
    <s v=" A slow-down sign"/>
    <s v=" A slow-down sign"/>
    <s v=" True"/>
    <s v=" Yearly"/>
  </r>
  <r>
    <x v="4"/>
    <n v="69371"/>
    <n v="3"/>
    <x v="0"/>
    <s v=" Timeline 3 (Event Blocks)"/>
    <n v="197"/>
    <n v="298"/>
    <n v="10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4"/>
    <n v="69371"/>
    <n v="3"/>
    <x v="0"/>
    <s v=" Timeline 3 (Event Blocks)"/>
    <n v="197"/>
    <n v="298"/>
    <n v="101"/>
    <s v=" Task: During which timeframe do you see this man unloading a blue shoulder bag from his car?"/>
    <s v=" VIRAT_S_0002"/>
    <s v=" 43:00 ‚Äì 45:00"/>
    <s v=" 43:00 ‚Äì 45:00"/>
    <s v=" True"/>
    <s v=" Never"/>
  </r>
  <r>
    <x v="4"/>
    <n v="103493"/>
    <n v="34125"/>
    <x v="2"/>
    <s v=" Timeline 5 (Event Thumbnails)"/>
    <n v="63"/>
    <n v="137"/>
    <n v="74"/>
    <s v=" Task: How long do these two people stay in the building?"/>
    <s v=" VIRAT_S_0100"/>
    <s v=" I could not find the answer within five minutes."/>
    <s v=" Less than two minutes"/>
    <s v=" False"/>
    <s v=" Never"/>
  </r>
  <r>
    <x v="4"/>
    <n v="103493"/>
    <n v="34125"/>
    <x v="2"/>
    <s v=" Timeline 5 (Event Thumbnails)"/>
    <n v="63"/>
    <n v="137"/>
    <n v="74"/>
    <s v=" Task: During which timeframe do you see this man unloading a blue shoulder bag from his car?"/>
    <s v=" VIRAT_S_0100"/>
    <s v=" 48:20 ‚Äì 48:30"/>
    <s v=" 48:20 ‚Äì 48:30"/>
    <s v=" True"/>
    <s v=" Never"/>
  </r>
  <r>
    <x v="4"/>
    <n v="69402"/>
    <n v="34"/>
    <x v="3"/>
    <s v=" Timeline 4 (Density Graph + Event Blocks)"/>
    <n v="54"/>
    <n v="115"/>
    <n v="61"/>
    <s v=" Task: How long does this CHICANO employee take a break for?"/>
    <s v=" VIRAT_S_0102"/>
    <s v=" About four minutes"/>
    <s v=" About four minutes"/>
    <s v=" True"/>
    <s v=" Never"/>
  </r>
  <r>
    <x v="4"/>
    <n v="69402"/>
    <n v="34"/>
    <x v="3"/>
    <s v=" Timeline 4 (Density Graph + Event Blocks)"/>
    <n v="54"/>
    <n v="115"/>
    <n v="61"/>
    <s v=" Task: During which timeframe does the owner of this golf cart return and drive away?"/>
    <s v=" VIRAT_S_0102"/>
    <s v=" 22:00 ‚Äì 23:00"/>
    <s v=" 22:00 ‚Äì 23:00"/>
    <s v=" True"/>
    <s v=" Never"/>
  </r>
  <r>
    <x v="4"/>
    <n v="69709"/>
    <n v="341"/>
    <x v="1"/>
    <s v=" Timeline 1 (Base Interface)"/>
    <n v="27"/>
    <n v="72"/>
    <n v="4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4"/>
    <n v="69709"/>
    <n v="341"/>
    <x v="1"/>
    <s v=" Timeline 1 (Base Interface)"/>
    <n v="27"/>
    <n v="72"/>
    <n v="45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Never"/>
  </r>
  <r>
    <x v="4"/>
    <n v="72780"/>
    <n v="3412"/>
    <x v="4"/>
    <s v=" Timeline 2 (Density Graph)"/>
    <n v="83"/>
    <n v="148"/>
    <n v="6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4"/>
    <n v="72780"/>
    <n v="3412"/>
    <x v="4"/>
    <s v=" Timeline 2 (Density Graph)"/>
    <n v="83"/>
    <n v="148"/>
    <n v="65"/>
    <s v=" Task: What is the object unloaded from the white truck with a flatboard trailer?"/>
    <s v=" VIRAT_S_0500"/>
    <s v=" A slow-down sign"/>
    <s v=" A slow-down sign"/>
    <s v=" True"/>
    <s v=" Never"/>
  </r>
  <r>
    <x v="5"/>
    <n v="69370"/>
    <n v="2"/>
    <x v="4"/>
    <s v=" Timeline 1 (Base Interface)"/>
    <n v="44"/>
    <n v="149"/>
    <n v="105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5"/>
    <n v="69370"/>
    <n v="2"/>
    <x v="4"/>
    <s v=" Timeline 1 (Base Interface)"/>
    <n v="44"/>
    <n v="149"/>
    <n v="105"/>
    <s v=" Task: During which timeframe do you see this man unloading a blue shoulder bag from his car?"/>
    <s v=" VIRAT_S_0002"/>
    <s v=" 43:00 ‚Äì 45:00"/>
    <s v=" 43:00 ‚Äì 45:00"/>
    <s v=" True"/>
    <s v=" Never"/>
  </r>
  <r>
    <x v="5"/>
    <n v="69393"/>
    <n v="25"/>
    <x v="2"/>
    <s v=" Timeline 5 (Event Thumbnails)"/>
    <n v="5"/>
    <n v="93"/>
    <n v="88"/>
    <s v=" Task: How long do these two people stay in the building?"/>
    <s v=" VIRAT_S_0100"/>
    <s v=" I could not find the answer within five minutes."/>
    <s v=" Less than two minutes"/>
    <s v=" False"/>
    <s v=" Never"/>
  </r>
  <r>
    <x v="5"/>
    <n v="69393"/>
    <n v="25"/>
    <x v="2"/>
    <s v=" Timeline 5 (Event Thumbnails)"/>
    <n v="5"/>
    <n v="93"/>
    <n v="88"/>
    <s v=" Task: During which timeframe do you see this man unloading a blue shoulder bag from his car?"/>
    <s v=" VIRAT_S_0100"/>
    <s v=" 48:20 ‚Äì 48:30"/>
    <s v=" 48:20 ‚Äì 48:30"/>
    <s v=" True"/>
    <s v=" Never"/>
  </r>
  <r>
    <x v="5"/>
    <n v="69621"/>
    <n v="253"/>
    <x v="0"/>
    <s v=" Timeline 4 (Density Graph + Event Blocks)"/>
    <n v="25"/>
    <n v="74"/>
    <n v="49"/>
    <s v=" Task: How long does this CHICANO employee take a break for?"/>
    <s v=" VIRAT_S_0102"/>
    <s v=" About four minutes"/>
    <s v=" About four minutes"/>
    <s v=" True"/>
    <s v=" Never"/>
  </r>
  <r>
    <x v="5"/>
    <n v="69621"/>
    <n v="253"/>
    <x v="0"/>
    <s v=" Timeline 4 (Density Graph + Event Blocks)"/>
    <n v="25"/>
    <n v="74"/>
    <n v="49"/>
    <s v=" Task: During which timeframe does the owner of this golf cart return and drive away?"/>
    <s v=" VIRAT_S_0102"/>
    <s v=" 22:00 ‚Äì 23:00"/>
    <s v=" 22:00 ‚Äì 23:00"/>
    <s v=" True"/>
    <s v=" Never"/>
  </r>
  <r>
    <x v="5"/>
    <n v="71902"/>
    <n v="2534"/>
    <x v="3"/>
    <s v=" Timeline 3 (Event Blocks)"/>
    <n v="79"/>
    <n v="137"/>
    <n v="58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Never"/>
  </r>
  <r>
    <x v="5"/>
    <n v="71902"/>
    <n v="2534"/>
    <x v="3"/>
    <s v=" Timeline 3 (Event Blocks)"/>
    <n v="79"/>
    <n v="137"/>
    <n v="58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5"/>
    <n v="69370"/>
    <n v="2"/>
    <x v="4"/>
    <s v=" Timeline 3 (Event Blocks)"/>
    <n v="115"/>
    <n v="215"/>
    <n v="10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5"/>
    <n v="69370"/>
    <n v="2"/>
    <x v="4"/>
    <s v=" Timeline 3 (Event Blocks)"/>
    <n v="115"/>
    <n v="215"/>
    <n v="100"/>
    <s v=" Task: What is the object unloaded from the white truck with a flatboard trailer?"/>
    <s v=" VIRAT_S_0500"/>
    <s v=" A slow-down sign"/>
    <s v=" A slow-down sign"/>
    <s v=" True"/>
    <s v=" Never"/>
  </r>
  <r>
    <x v="6"/>
    <n v="123680"/>
    <n v="54312"/>
    <x v="4"/>
    <s v=" Timeline 2 (Density Graph)"/>
    <n v="80"/>
    <n v="179"/>
    <n v="99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6"/>
    <n v="123680"/>
    <n v="54312"/>
    <x v="4"/>
    <s v=" Timeline 2 (Density Graph)"/>
    <n v="80"/>
    <n v="179"/>
    <n v="99"/>
    <s v=" Task: During which timeframe do you see this man unloading a blue shoulder bag from his car?"/>
    <s v=" VIRAT_S_0002"/>
    <s v=" 43:00 ‚Äì 45:00"/>
    <s v=" 43:00 ‚Äì 45:00"/>
    <s v=" True"/>
    <s v=" Never"/>
  </r>
  <r>
    <x v="6"/>
    <n v="74799"/>
    <n v="5431"/>
    <x v="1"/>
    <s v=" Timeline 1 (Base Interface)"/>
    <n v="68"/>
    <n v="373"/>
    <n v="305"/>
    <s v=" Task: How long do these two people stay in the building?"/>
    <s v=" VIRAT_S_0100"/>
    <s v=" Less than two minutes"/>
    <s v=" Less than two minutes"/>
    <s v=" True"/>
    <s v=" Never"/>
  </r>
  <r>
    <x v="6"/>
    <n v="74799"/>
    <n v="5431"/>
    <x v="1"/>
    <s v=" Timeline 1 (Base Interface)"/>
    <n v="68"/>
    <n v="373"/>
    <n v="305"/>
    <s v=" Task: During which timeframe do you see this man unloading a blue shoulder bag from his car?"/>
    <s v=" VIRAT_S_0100"/>
    <s v=" 48:20 ‚Äì 48:30"/>
    <s v=" 48:20 ‚Äì 48:30"/>
    <s v=" True"/>
    <s v=" Never"/>
  </r>
  <r>
    <x v="6"/>
    <n v="69373"/>
    <n v="5"/>
    <x v="2"/>
    <s v=" Timeline 5 (Event Thumbnails)"/>
    <n v="165"/>
    <n v="264"/>
    <n v="99"/>
    <s v=" Task: How long does this CHICANO employee take a break for?"/>
    <s v=" VIRAT_S_0102"/>
    <s v=" About four minutes"/>
    <s v=" About four minutes"/>
    <s v=" True"/>
    <s v=" Never"/>
  </r>
  <r>
    <x v="6"/>
    <n v="69373"/>
    <n v="5"/>
    <x v="2"/>
    <s v=" Timeline 5 (Event Thumbnails)"/>
    <n v="165"/>
    <n v="264"/>
    <n v="99"/>
    <s v=" Task: During which timeframe does the owner of this golf cart return and drive away?"/>
    <s v=" VIRAT_S_0102"/>
    <s v=" 22:00 ‚Äì 23:00"/>
    <s v=" 22:00 ‚Äì 23:00"/>
    <s v=" True"/>
    <s v=" Never"/>
  </r>
  <r>
    <x v="6"/>
    <n v="69422"/>
    <n v="54"/>
    <x v="3"/>
    <s v=" Timeline 4 (Density Graph + Event Blocks)"/>
    <n v="53"/>
    <n v="129"/>
    <n v="7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6"/>
    <n v="69422"/>
    <n v="54"/>
    <x v="3"/>
    <s v=" Timeline 4 (Density Graph + Event Blocks)"/>
    <n v="53"/>
    <n v="129"/>
    <n v="76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6"/>
    <n v="69911"/>
    <n v="543"/>
    <x v="0"/>
    <s v=" Timeline 3 (Event Blocks)"/>
    <n v="156"/>
    <n v="285"/>
    <n v="12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6"/>
    <n v="69911"/>
    <n v="543"/>
    <x v="0"/>
    <s v=" Timeline 3 (Event Blocks)"/>
    <n v="156"/>
    <n v="285"/>
    <n v="129"/>
    <s v=" Task: What is the object unloaded from the white truck with a flatboard trailer?"/>
    <s v=" VIRAT_S_0500"/>
    <s v=" A slow-down sign"/>
    <s v=" A slow-down sign"/>
    <s v=" True"/>
    <s v=" Never"/>
  </r>
  <r>
    <x v="7"/>
    <n v="69373"/>
    <n v="5"/>
    <x v="2"/>
    <s v=" Timeline 5 (Event Thumbnails)"/>
    <n v="768"/>
    <n v="892"/>
    <n v="124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7"/>
    <n v="69373"/>
    <n v="5"/>
    <x v="2"/>
    <s v=" Timeline 5 (Event Thumbnails)"/>
    <n v="768"/>
    <n v="892"/>
    <n v="124"/>
    <s v=" Task: During which timeframe do you see this man unloading a blue shoulder bag from his car?"/>
    <s v=" VIRAT_S_0002"/>
    <s v=" 43:00 ‚Äì 45:00"/>
    <s v=" 43:00 ‚Äì 45:00"/>
    <s v=" True"/>
    <s v=" Yearly"/>
  </r>
  <r>
    <x v="7"/>
    <n v="69420"/>
    <n v="52"/>
    <x v="4"/>
    <s v=" Timeline 2 (Density Graph)"/>
    <n v="811"/>
    <n v="848"/>
    <n v="37"/>
    <s v=" Task: How long do these two people stay in the building?"/>
    <s v=" VIRAT_S_0100"/>
    <s v=" I could not find the answer within five minutes."/>
    <s v=" Less than two minutes"/>
    <s v=" False"/>
    <s v=" Yearly"/>
  </r>
  <r>
    <x v="7"/>
    <n v="69420"/>
    <n v="52"/>
    <x v="4"/>
    <s v=" Timeline 2 (Density Graph)"/>
    <n v="811"/>
    <n v="848"/>
    <n v="37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7"/>
    <n v="121511"/>
    <n v="52143"/>
    <x v="0"/>
    <s v=" Timeline 3 (Event Blocks)"/>
    <n v="92"/>
    <n v="169"/>
    <n v="77"/>
    <s v=" Task: How long does this CHICANO employee take a break for?"/>
    <s v=" VIRAT_S_0102"/>
    <s v=" About four minutes"/>
    <s v=" About four minutes"/>
    <s v=" True"/>
    <s v=" Yearly"/>
  </r>
  <r>
    <x v="7"/>
    <n v="121511"/>
    <n v="52143"/>
    <x v="0"/>
    <s v=" Timeline 3 (Event Blocks)"/>
    <n v="92"/>
    <n v="169"/>
    <n v="77"/>
    <s v=" Task: During which timeframe does the owner of this golf cart return and drive away?"/>
    <s v=" VIRAT_S_0102"/>
    <s v=" 22:00 ‚Äì 23:00"/>
    <s v=" 22:00 ‚Äì 23:00"/>
    <s v=" True"/>
    <s v=" Yearly"/>
  </r>
  <r>
    <x v="7"/>
    <n v="69889"/>
    <n v="521"/>
    <x v="1"/>
    <s v=" Timeline 1 (Base Interface)"/>
    <n v="47"/>
    <n v="150"/>
    <n v="10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7"/>
    <n v="69889"/>
    <n v="521"/>
    <x v="1"/>
    <s v=" Timeline 1 (Base Interface)"/>
    <n v="47"/>
    <n v="150"/>
    <n v="103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Yearly"/>
  </r>
  <r>
    <x v="7"/>
    <n v="74582"/>
    <n v="5214"/>
    <x v="3"/>
    <s v=" Timeline 4 (Density Graph + Event Blocks)"/>
    <n v="287"/>
    <n v="335"/>
    <n v="4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7"/>
    <n v="74582"/>
    <n v="5214"/>
    <x v="3"/>
    <s v=" Timeline 4 (Density Graph + Event Blocks)"/>
    <n v="287"/>
    <n v="335"/>
    <n v="48"/>
    <s v=" Task: What is the object unloaded from the white truck with a flatboard trailer?"/>
    <s v=" VIRAT_S_0500"/>
    <s v=" A slow-down sign"/>
    <s v=" A slow-down sign"/>
    <s v=" True"/>
    <s v=" Yearly"/>
  </r>
  <r>
    <x v="8"/>
    <n v="69511"/>
    <n v="143"/>
    <x v="0"/>
    <s v=" Timeline 3 (Event Blocks)"/>
    <n v="148"/>
    <n v="402"/>
    <n v="25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8"/>
    <n v="69511"/>
    <n v="143"/>
    <x v="0"/>
    <s v=" Timeline 3 (Event Blocks)"/>
    <n v="148"/>
    <n v="402"/>
    <n v="254"/>
    <s v=" Task: During which timeframe do you see this man unloading a blue shoulder bag from his car?"/>
    <s v=" VIRAT_S_0002"/>
    <s v=" 43:00 ‚Äì 45:00"/>
    <s v=" 43:00 ‚Äì 45:00"/>
    <s v=" True"/>
    <s v=" Monthly"/>
  </r>
  <r>
    <x v="8"/>
    <n v="83693"/>
    <n v="14325"/>
    <x v="2"/>
    <s v=" Timeline 5 (Event Thumbnails)"/>
    <n v="66"/>
    <n v="126"/>
    <n v="60"/>
    <s v=" Task: How long do these two people stay in the building?"/>
    <s v=" VIRAT_S_0100"/>
    <s v=" I could not find the answer within five minutes."/>
    <s v=" Less than two minutes"/>
    <s v=" False"/>
    <s v=" Monthly"/>
  </r>
  <r>
    <x v="8"/>
    <n v="83693"/>
    <n v="14325"/>
    <x v="2"/>
    <s v=" Timeline 5 (Event Thumbnails)"/>
    <n v="66"/>
    <n v="126"/>
    <n v="60"/>
    <s v=" Task: During which timeframe do you see this man unloading a blue shoulder bag from his car?"/>
    <s v=" VIRAT_S_0100"/>
    <s v=" 48:20 ‚Äì 48:30"/>
    <s v=" 48:20 ‚Äì 48:30"/>
    <s v=" True"/>
    <s v=" Monthly"/>
  </r>
  <r>
    <x v="8"/>
    <n v="70800"/>
    <n v="1432"/>
    <x v="4"/>
    <s v=" Timeline 2 (Density Graph)"/>
    <n v="87"/>
    <n v="153"/>
    <n v="66"/>
    <s v=" Task: How long does this CHICANO employee take a break for?"/>
    <s v=" VIRAT_S_0102"/>
    <s v=" About four minutes"/>
    <s v=" About four minutes"/>
    <s v=" True"/>
    <s v=" Monthly"/>
  </r>
  <r>
    <x v="8"/>
    <n v="70800"/>
    <n v="1432"/>
    <x v="4"/>
    <s v=" Timeline 2 (Density Graph)"/>
    <n v="87"/>
    <n v="153"/>
    <n v="66"/>
    <s v=" Task: During which timeframe does the owner of this golf cart return and drive away?"/>
    <s v=" VIRAT_S_0102"/>
    <s v=" 22:00 ‚Äì 23:00"/>
    <s v=" 22:00 ‚Äì 23:00"/>
    <s v=" True"/>
    <s v=" Monthly"/>
  </r>
  <r>
    <x v="8"/>
    <n v="69369"/>
    <n v="1"/>
    <x v="1"/>
    <s v=" Timeline 1 (Base Interface)"/>
    <n v="80"/>
    <n v="197"/>
    <n v="11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8"/>
    <n v="69369"/>
    <n v="1"/>
    <x v="1"/>
    <s v=" Timeline 1 (Base Interface)"/>
    <n v="80"/>
    <n v="197"/>
    <n v="117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8"/>
    <n v="69382"/>
    <n v="14"/>
    <x v="3"/>
    <s v=" Timeline 4 (Density Graph + Event Blocks)"/>
    <n v="55"/>
    <n v="487"/>
    <n v="43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Monthly"/>
  </r>
  <r>
    <x v="8"/>
    <n v="69382"/>
    <n v="14"/>
    <x v="3"/>
    <s v=" Timeline 4 (Density Graph + Event Blocks)"/>
    <n v="55"/>
    <n v="487"/>
    <n v="432"/>
    <s v=" Task: What is the object unloaded from the white truck with a flatboard trailer?"/>
    <s v=" VIRAT_S_0500"/>
    <s v=" A slow-down sign"/>
    <s v=" A slow-down sign"/>
    <s v=" True"/>
    <s v=" Monthly"/>
  </r>
  <r>
    <x v="9"/>
    <n v="69393"/>
    <n v="25"/>
    <x v="2"/>
    <s v=" Timeline 4 (Density Graph + Event Blocks)"/>
    <n v="17"/>
    <n v="180"/>
    <n v="163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9"/>
    <n v="69393"/>
    <n v="25"/>
    <x v="2"/>
    <s v=" Timeline 4 (Density Graph + Event Blocks)"/>
    <n v="17"/>
    <n v="180"/>
    <n v="163"/>
    <s v=" Task: During which timeframe do you see this man unloading a blue shoulder bag from his car?"/>
    <s v=" VIRAT_S_0002"/>
    <s v=" 32:00 ‚Äì 35:00"/>
    <s v=" 43:00 ‚Äì 45:00"/>
    <s v=" False"/>
    <s v=" Never"/>
  </r>
  <r>
    <x v="9"/>
    <n v="69370"/>
    <n v="2"/>
    <x v="4"/>
    <s v=" Timeline 1 (Base Interface)"/>
    <n v="210"/>
    <n v="309"/>
    <n v="99"/>
    <s v=" Task: How long do these two people stay in the building?"/>
    <s v=" VIRAT_S_0100"/>
    <s v=" Less than eight minutes"/>
    <s v=" Less than two minutes"/>
    <s v=" False"/>
    <s v=" Never"/>
  </r>
  <r>
    <x v="9"/>
    <n v="69370"/>
    <n v="2"/>
    <x v="4"/>
    <s v=" Timeline 1 (Base Interface)"/>
    <n v="210"/>
    <n v="309"/>
    <n v="99"/>
    <s v=" Task: During which timeframe do you see this man unloading a blue shoulder bag from his car?"/>
    <s v=" VIRAT_S_0100"/>
    <s v=" 48:20 ‚Äì 48:30"/>
    <s v=" 48:20 ‚Äì 48:30"/>
    <s v=" True"/>
    <s v=" Never"/>
  </r>
  <r>
    <x v="9"/>
    <n v="69619"/>
    <n v="251"/>
    <x v="1"/>
    <s v=" Timeline 1 (Base Interface)"/>
    <n v="46"/>
    <n v="128"/>
    <n v="82"/>
    <s v=" Task: How long does this CHICANO employee take a break for?"/>
    <s v=" VIRAT_S_0102"/>
    <s v=" About four minutes"/>
    <s v=" About four minutes"/>
    <s v=" True"/>
    <s v=" Never"/>
  </r>
  <r>
    <x v="9"/>
    <n v="69619"/>
    <n v="251"/>
    <x v="1"/>
    <s v=" Timeline 1 (Base Interface)"/>
    <n v="46"/>
    <n v="128"/>
    <n v="82"/>
    <s v=" Task: During which timeframe does the owner of this golf cart return and drive away?"/>
    <s v=" VIRAT_S_0102"/>
    <s v=" 21:00 ‚Äì 22:00"/>
    <s v=" 22:00 ‚Äì 23:00"/>
    <s v=" False"/>
    <s v=" Never"/>
  </r>
  <r>
    <x v="9"/>
    <n v="69393"/>
    <n v="25"/>
    <x v="2"/>
    <s v=" Timeline 5 (Event Thumbnails)"/>
    <n v="1"/>
    <n v="42"/>
    <n v="41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Never"/>
  </r>
  <r>
    <x v="9"/>
    <n v="69393"/>
    <n v="25"/>
    <x v="2"/>
    <s v=" Timeline 5 (Event Thumbnails)"/>
    <n v="1"/>
    <n v="42"/>
    <n v="41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9"/>
    <n v="7188171881"/>
    <n v="7188102513"/>
    <x v="0"/>
    <s v=" Timeline 4 (Density Graph + Event Blocks)"/>
    <n v="61"/>
    <n v="150"/>
    <n v="8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9"/>
    <n v="7188171881"/>
    <n v="7188102513"/>
    <x v="0"/>
    <s v=" Timeline 4 (Density Graph + Event Blocks)"/>
    <n v="61"/>
    <n v="150"/>
    <n v="89"/>
    <s v=" Task: What is the object unloaded from the white truck with a flatboard trailer?"/>
    <s v=" VIRAT_S_0500"/>
    <s v=" A slow-down sign"/>
    <s v=" A slow-down sign"/>
    <s v=" True"/>
    <s v=" Never"/>
  </r>
  <r>
    <x v="10"/>
    <n v="69500"/>
    <n v="132"/>
    <x v="4"/>
    <s v=" Timeline 2 (Density Graph)"/>
    <n v="86"/>
    <n v="218"/>
    <n v="13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0"/>
    <n v="69500"/>
    <n v="132"/>
    <x v="4"/>
    <s v=" Timeline 2 (Density Graph)"/>
    <n v="86"/>
    <n v="218"/>
    <n v="132"/>
    <s v=" Task: During which timeframe do you see this man unloading a blue shoulder bag from his car?"/>
    <s v=" VIRAT_S_0002"/>
    <s v=" 43:00 ‚Äì 45:00"/>
    <s v=" 43:00 ‚Äì 45:00"/>
    <s v=" True"/>
    <s v=" Never"/>
  </r>
  <r>
    <x v="10"/>
    <n v="82622"/>
    <n v="13254"/>
    <x v="3"/>
    <s v=" Timeline 4 (Density Graph + Event Blocks)"/>
    <n v="366"/>
    <n v="467"/>
    <n v="101"/>
    <s v=" Task: How long do these two people stay in the building?"/>
    <s v=" VIRAT_S_0100"/>
    <s v=" Less than two minutes"/>
    <s v=" Less than two minutes"/>
    <s v=" True"/>
    <s v=" Never"/>
  </r>
  <r>
    <x v="10"/>
    <n v="82622"/>
    <n v="13254"/>
    <x v="3"/>
    <s v=" Timeline 4 (Density Graph + Event Blocks)"/>
    <n v="366"/>
    <n v="467"/>
    <n v="101"/>
    <s v=" Task: During which timeframe do you see this man unloading a blue shoulder bag from his car?"/>
    <s v=" VIRAT_S_0100"/>
    <s v=" 48:20 ‚Äì 48:30"/>
    <s v=" 48:20 ‚Äì 48:30"/>
    <s v=" True"/>
    <s v=" Never"/>
  </r>
  <r>
    <x v="10"/>
    <n v="70693"/>
    <n v="1325"/>
    <x v="2"/>
    <s v=" Timeline 5 (Event Thumbnails)"/>
    <n v="30"/>
    <n v="100"/>
    <n v="70"/>
    <s v=" Task: How long does this CHICANO employee take a break for?"/>
    <s v=" VIRAT_S_0102"/>
    <s v=" About four minutes"/>
    <s v=" About four minutes"/>
    <s v=" True"/>
    <s v=" Never"/>
  </r>
  <r>
    <x v="10"/>
    <n v="70693"/>
    <n v="1325"/>
    <x v="2"/>
    <s v=" Timeline 5 (Event Thumbnails)"/>
    <n v="30"/>
    <n v="100"/>
    <n v="70"/>
    <s v=" Task: During which timeframe does the owner of this golf cart return and drive away?"/>
    <s v=" VIRAT_S_0102"/>
    <s v=" 22:00 ‚Äì 23:00"/>
    <s v=" 22:00 ‚Äì 23:00"/>
    <s v=" True"/>
    <s v=" Never"/>
  </r>
  <r>
    <x v="10"/>
    <n v="69369"/>
    <n v="1"/>
    <x v="1"/>
    <s v=" Timeline 1 (Base Interface)"/>
    <n v="62"/>
    <n v="197"/>
    <n v="13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0"/>
    <n v="69369"/>
    <n v="1"/>
    <x v="1"/>
    <s v=" Timeline 1 (Base Interface)"/>
    <n v="62"/>
    <n v="197"/>
    <n v="135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0"/>
    <n v="69381"/>
    <n v="13"/>
    <x v="0"/>
    <s v=" Timeline 3 (Event Blocks)"/>
    <n v="105"/>
    <n v="163"/>
    <n v="5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0"/>
    <n v="69381"/>
    <n v="13"/>
    <x v="0"/>
    <s v=" Timeline 3 (Event Blocks)"/>
    <n v="105"/>
    <n v="163"/>
    <n v="58"/>
    <s v=" Task: What is the object unloaded from the white truck with a flatboard trailer?"/>
    <s v=" VIRAT_S_0500"/>
    <s v=" A slow-down sign"/>
    <s v=" A slow-down sign"/>
    <s v=" True"/>
    <s v=" Never"/>
  </r>
  <r>
    <x v="11"/>
    <n v="69382"/>
    <n v="14"/>
    <x v="3"/>
    <s v=" Timeline 4 (Density Graph + Event Blocks)"/>
    <n v="188"/>
    <n v="316"/>
    <n v="12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1"/>
    <n v="69382"/>
    <n v="14"/>
    <x v="3"/>
    <s v=" Timeline 4 (Density Graph + Event Blocks)"/>
    <n v="188"/>
    <n v="316"/>
    <n v="128"/>
    <s v=" Task: During which timeframe do you see this man unloading a blue shoulder bag from his car?"/>
    <s v=" VIRAT_S_0002"/>
    <s v=" 43:00 ‚Äì 45:00"/>
    <s v=" 43:00 ‚Äì 45:00"/>
    <s v=" True"/>
    <s v=" Never"/>
  </r>
  <r>
    <x v="11"/>
    <n v="69511"/>
    <n v="143"/>
    <x v="0"/>
    <s v=" Timeline 3 (Event Blocks)"/>
    <n v="107"/>
    <n v="178"/>
    <n v="71"/>
    <s v=" Task: How long do these two people stay in the building?"/>
    <s v=" VIRAT_S_0100"/>
    <s v=" Less than two minutes"/>
    <s v=" Less than two minutes"/>
    <s v=" True"/>
    <s v=" Never"/>
  </r>
  <r>
    <x v="11"/>
    <n v="69511"/>
    <n v="143"/>
    <x v="0"/>
    <s v=" Timeline 3 (Event Blocks)"/>
    <n v="107"/>
    <n v="178"/>
    <n v="71"/>
    <s v=" Task: During which timeframe do you see this man unloading a blue shoulder bag from his car?"/>
    <s v=" VIRAT_S_0100"/>
    <s v=" 48:20 ‚Äì 48:30"/>
    <s v=" 48:20 ‚Äì 48:30"/>
    <s v=" True"/>
    <s v=" Never"/>
  </r>
  <r>
    <x v="11"/>
    <n v="69369"/>
    <n v="1"/>
    <x v="1"/>
    <s v=" Timeline 1 (Base Interface)"/>
    <n v="89"/>
    <n v="220"/>
    <n v="131"/>
    <s v=" Task: How long does this CHICANO employee take a break for?"/>
    <s v=" VIRAT_S_0102"/>
    <s v=" I could not find the answer within five minutes."/>
    <s v=" About four minutes"/>
    <s v=" False"/>
    <s v=" Never"/>
  </r>
  <r>
    <x v="11"/>
    <n v="69369"/>
    <n v="1"/>
    <x v="1"/>
    <s v=" Timeline 1 (Base Interface)"/>
    <n v="89"/>
    <n v="220"/>
    <n v="131"/>
    <s v=" Task: During which timeframe does the owner of this golf cart return and drive away?"/>
    <s v=" VIRAT_S_0102"/>
    <s v=" 22:00 ‚Äì 23:00"/>
    <s v=" 22:00 ‚Äì 23:00"/>
    <s v=" True"/>
    <s v=" Never"/>
  </r>
  <r>
    <x v="11"/>
    <n v="83693"/>
    <n v="14325"/>
    <x v="2"/>
    <s v=" Timeline 5 (Event Thumbnails)"/>
    <n v="59"/>
    <n v="123"/>
    <n v="6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1"/>
    <n v="83693"/>
    <n v="14325"/>
    <x v="2"/>
    <s v=" Timeline 5 (Event Thumbnails)"/>
    <n v="59"/>
    <n v="123"/>
    <n v="64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1"/>
    <n v="70800"/>
    <n v="1432"/>
    <x v="4"/>
    <s v=" Timeline 2 (Density Graph)"/>
    <n v="115"/>
    <n v="151"/>
    <n v="3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1"/>
    <n v="70800"/>
    <n v="1432"/>
    <x v="4"/>
    <s v=" Timeline 2 (Density Graph)"/>
    <n v="115"/>
    <n v="151"/>
    <n v="36"/>
    <s v=" Task: What is the object unloaded from the white truck with a flatboard trailer?"/>
    <s v=" VIRAT_S_0500"/>
    <s v=" A slow-down sign"/>
    <s v=" A slow-down sign"/>
    <s v=" True"/>
    <s v=" Never"/>
  </r>
  <r>
    <x v="12"/>
    <n v="69381"/>
    <n v="13"/>
    <x v="0"/>
    <s v=" Timeline 3 (Event Blocks)"/>
    <n v="160"/>
    <n v="383"/>
    <n v="22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12"/>
    <n v="69381"/>
    <n v="13"/>
    <x v="0"/>
    <s v=" Timeline 3 (Event Blocks)"/>
    <n v="160"/>
    <n v="383"/>
    <n v="223"/>
    <s v=" Task: During which timeframe do you see this man unloading a blue shoulder bag from his car?"/>
    <s v=" VIRAT_S_0002"/>
    <s v=" 43:00 ‚Äì 45:00"/>
    <s v=" 43:00 ‚Äì 45:00"/>
    <s v=" True"/>
    <s v=" Monthly"/>
  </r>
  <r>
    <x v="12"/>
    <n v="71511"/>
    <n v="2143"/>
    <x v="0"/>
    <s v=" Timeline 3 (Event Blocks)"/>
    <n v="15"/>
    <n v="333"/>
    <n v="318"/>
    <s v=" Task: How long do these two people stay in the building?"/>
    <s v=" VIRAT_S_0100"/>
    <s v=" Less than two minutes"/>
    <s v=" Less than two minutes"/>
    <s v=" True"/>
    <s v=" Monthly"/>
  </r>
  <r>
    <x v="12"/>
    <n v="71511"/>
    <n v="2143"/>
    <x v="0"/>
    <s v=" Timeline 3 (Event Blocks)"/>
    <n v="15"/>
    <n v="333"/>
    <n v="318"/>
    <s v=" Task: During which timeframe do you see this man unloading a blue shoulder bag from his car?"/>
    <s v=" VIRAT_S_0100"/>
    <s v=" 48:20 ‚Äì 48:30"/>
    <s v=" 48:20 ‚Äì 48:30"/>
    <s v=" True"/>
    <s v=" Monthly"/>
  </r>
  <r>
    <x v="12"/>
    <n v="69582"/>
    <n v="214"/>
    <x v="3"/>
    <s v=" Timeline 4 (Density Graph + Event Blocks)"/>
    <n v="34"/>
    <n v="132"/>
    <n v="98"/>
    <s v=" Task: How long does this CHICANO employee take a break for?"/>
    <s v=" VIRAT_S_0102"/>
    <s v=" About four minutes"/>
    <s v=" About four minutes"/>
    <s v=" True"/>
    <s v=" Monthly"/>
  </r>
  <r>
    <x v="12"/>
    <n v="69582"/>
    <n v="214"/>
    <x v="3"/>
    <s v=" Timeline 4 (Density Graph + Event Blocks)"/>
    <n v="34"/>
    <n v="132"/>
    <n v="98"/>
    <s v=" Task: During which timeframe does the owner of this golf cart return and drive away?"/>
    <s v=" VIRAT_S_0102"/>
    <s v=" 22:00 ‚Äì 23:00"/>
    <s v=" 22:00 ‚Äì 23:00"/>
    <s v=" True"/>
    <s v=" Monthly"/>
  </r>
  <r>
    <x v="12"/>
    <n v="69369"/>
    <n v="1"/>
    <x v="1"/>
    <s v=" Timeline 1 (Base Interface)"/>
    <n v="81"/>
    <n v="294"/>
    <n v="21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12"/>
    <n v="69369"/>
    <n v="1"/>
    <x v="1"/>
    <s v=" Timeline 1 (Base Interface)"/>
    <n v="81"/>
    <n v="294"/>
    <n v="213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12"/>
    <n v="90803"/>
    <n v="21435"/>
    <x v="2"/>
    <s v=" Timeline 5 (Event Thumbnails)"/>
    <n v="5"/>
    <n v="125"/>
    <n v="12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12"/>
    <n v="90803"/>
    <n v="21435"/>
    <x v="2"/>
    <s v=" Timeline 5 (Event Thumbnails)"/>
    <n v="5"/>
    <n v="125"/>
    <n v="120"/>
    <s v=" Task: What is the object unloaded from the white truck with a flatboard trailer?"/>
    <s v=" VIRAT_S_0500"/>
    <s v=" A slow-down sign"/>
    <s v=" A slow-down sign"/>
    <s v=" True"/>
    <s v=" Monthly"/>
  </r>
  <r>
    <x v="13"/>
    <n v="69389"/>
    <n v="21"/>
    <x v="1"/>
    <s v=" Timeline 1 (Base Interface)"/>
    <n v="66"/>
    <n v="190"/>
    <n v="12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13"/>
    <n v="69389"/>
    <n v="21"/>
    <x v="1"/>
    <s v=" Timeline 1 (Base Interface)"/>
    <n v="66"/>
    <n v="190"/>
    <n v="124"/>
    <s v=" Task: During which timeframe do you see this man unloading a blue shoulder bag from his car?"/>
    <s v=" VIRAT_S_0002"/>
    <s v=" 43:00 ‚Äì 45:00"/>
    <s v=" 43:00 ‚Äì 45:00"/>
    <s v=" True"/>
    <s v=" Weekly"/>
  </r>
  <r>
    <x v="13"/>
    <n v="69370"/>
    <n v="2"/>
    <x v="4"/>
    <s v=" Timeline 2 (Density Graph)"/>
    <n v="75"/>
    <n v="172"/>
    <n v="97"/>
    <s v=" Task: How long do these two people stay in the building?"/>
    <s v=" VIRAT_S_0100"/>
    <s v=" Less than two minutes"/>
    <s v=" Less than two minutes"/>
    <s v=" True"/>
    <s v=" Weekly"/>
  </r>
  <r>
    <x v="13"/>
    <n v="69370"/>
    <n v="2"/>
    <x v="4"/>
    <s v=" Timeline 2 (Density Graph)"/>
    <n v="75"/>
    <n v="172"/>
    <n v="97"/>
    <s v=" Task: During which timeframe do you see this man unloading a blue shoulder bag from his car?"/>
    <s v=" VIRAT_S_0100"/>
    <s v=" 48:20 ‚Äì 48:30"/>
    <s v=" 48:20 ‚Äì 48:30"/>
    <s v=" True"/>
    <s v=" Weekly"/>
  </r>
  <r>
    <x v="13"/>
    <n v="69581"/>
    <n v="213"/>
    <x v="0"/>
    <s v=" Timeline 4 (Density Graph + Event Blocks)"/>
    <n v="6"/>
    <n v="36"/>
    <n v="30"/>
    <s v=" Task: How long does this CHICANO employee take a break for?"/>
    <s v=" VIRAT_S_0102"/>
    <s v=" About four minutes"/>
    <s v=" About four minutes"/>
    <s v=" True"/>
    <s v=" Weekly"/>
  </r>
  <r>
    <x v="13"/>
    <n v="69581"/>
    <n v="213"/>
    <x v="0"/>
    <s v=" Timeline 4 (Density Graph + Event Blocks)"/>
    <n v="6"/>
    <n v="36"/>
    <n v="30"/>
    <s v=" Task: During which timeframe does the owner of this golf cart return and drive away?"/>
    <s v=" VIRAT_S_0102"/>
    <s v=" 22:00 ‚Äì 23:00"/>
    <s v=" 22:00 ‚Äì 23:00"/>
    <s v=" True"/>
    <s v=" Weekly"/>
  </r>
  <r>
    <x v="13"/>
    <n v="71503"/>
    <n v="2135"/>
    <x v="2"/>
    <s v=" Timeline 5 (Event Thumbnails)"/>
    <n v="25"/>
    <n v="96"/>
    <n v="7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13"/>
    <n v="71503"/>
    <n v="2135"/>
    <x v="2"/>
    <s v=" Timeline 5 (Event Thumbnails)"/>
    <n v="25"/>
    <n v="96"/>
    <n v="71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13"/>
    <n v="90722"/>
    <n v="21354"/>
    <x v="3"/>
    <s v=" Timeline 4 (Density Graph + Event Blocks)"/>
    <n v="110"/>
    <n v="195"/>
    <n v="8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13"/>
    <n v="90722"/>
    <n v="21354"/>
    <x v="3"/>
    <s v=" Timeline 4 (Density Graph + Event Blocks)"/>
    <n v="110"/>
    <n v="195"/>
    <n v="85"/>
    <s v=" Task: What is the object unloaded from the white truck with a flatboard trailer?"/>
    <s v=" VIRAT_S_0500"/>
    <s v=" A slow-down sign"/>
    <s v=" A slow-down sign"/>
    <s v=" True"/>
    <s v=" Weekly"/>
  </r>
  <r>
    <x v="14"/>
    <n v="69410"/>
    <n v="42"/>
    <x v="4"/>
    <s v=" Timeline 2 (Density Graph)"/>
    <n v="305"/>
    <n v="451"/>
    <n v="146"/>
    <s v=" Task: The driver of this car gets out of the car and has a conversation with another person.What is the car that the other person gets into later?"/>
    <s v=" VIRAT_S_0002"/>
    <s v=" Car 1"/>
    <s v=" Car 1"/>
    <s v=" True"/>
    <s v=" Daily"/>
  </r>
  <r>
    <x v="14"/>
    <n v="69410"/>
    <n v="42"/>
    <x v="4"/>
    <s v=" Timeline 2 (Density Graph)"/>
    <n v="305"/>
    <n v="451"/>
    <n v="146"/>
    <s v=" Task: During which timeframe do you see this man unloading a blue shoulder bag from his car?"/>
    <s v=" VIRAT_S_0002"/>
    <s v=" 43:00 ‚Äì 45:00"/>
    <s v=" 43:00 ‚Äì 45:00"/>
    <s v=" True"/>
    <s v=" Daily"/>
  </r>
  <r>
    <x v="14"/>
    <n v="73619"/>
    <n v="4251"/>
    <x v="1"/>
    <s v=" Timeline 1 (Base Interface)"/>
    <n v="82"/>
    <n v="239"/>
    <n v="157"/>
    <s v=" Task: How long do these two people stay in the building?"/>
    <s v=" VIRAT_S_0100"/>
    <s v=" Less than two minutes"/>
    <s v=" Less than two minutes"/>
    <s v=" True"/>
    <s v=" Daily"/>
  </r>
  <r>
    <x v="14"/>
    <n v="73619"/>
    <n v="4251"/>
    <x v="1"/>
    <s v=" Timeline 1 (Base Interface)"/>
    <n v="82"/>
    <n v="239"/>
    <n v="157"/>
    <s v=" Task: During which timeframe do you see this man unloading a blue shoulder bag from his car?"/>
    <s v=" VIRAT_S_0100"/>
    <s v=" 48:20 ‚Äì 48:30"/>
    <s v=" 48:20 ‚Äì 48:30"/>
    <s v=" True"/>
    <s v=" Daily"/>
  </r>
  <r>
    <x v="14"/>
    <n v="111881"/>
    <n v="42513"/>
    <x v="0"/>
    <s v=" Timeline 3 (Event Blocks)"/>
    <n v="60"/>
    <n v="156"/>
    <n v="96"/>
    <s v=" Task: How long does this CHICANO employee take a break for?"/>
    <s v=" VIRAT_S_0102"/>
    <s v=" About four minutes"/>
    <s v=" About four minutes"/>
    <s v=" True"/>
    <s v=" Daily"/>
  </r>
  <r>
    <x v="14"/>
    <n v="111881"/>
    <n v="42513"/>
    <x v="0"/>
    <s v=" Timeline 3 (Event Blocks)"/>
    <n v="60"/>
    <n v="156"/>
    <n v="96"/>
    <s v=" Task: During which timeframe does the owner of this golf cart return and drive away?"/>
    <s v=" VIRAT_S_0102"/>
    <s v=" 22:00 ‚Äì 23:00"/>
    <s v=" 22:00 ‚Äì 23:00"/>
    <s v=" True"/>
    <s v=" Daily"/>
  </r>
  <r>
    <x v="14"/>
    <n v="69793"/>
    <n v="425"/>
    <x v="2"/>
    <s v=" Timeline 5 (Event Thumbnails)"/>
    <n v="92"/>
    <n v="190"/>
    <n v="9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Daily"/>
  </r>
  <r>
    <x v="14"/>
    <n v="69793"/>
    <n v="425"/>
    <x v="2"/>
    <s v=" Timeline 5 (Event Thumbnails)"/>
    <n v="92"/>
    <n v="190"/>
    <n v="98"/>
    <s v=" Task: During which timeframe does a couple run across the screen starting from this house carrying a pizza?"/>
    <s v=" VIRAT_S_0400"/>
    <s v=" 50:00 ‚Äì 51:00"/>
    <s v=" 50:00 ‚Äì 51:00"/>
    <s v=" True"/>
    <s v=" Daily"/>
  </r>
  <r>
    <x v="14"/>
    <n v="69372"/>
    <n v="4"/>
    <x v="3"/>
    <s v=" Timeline 4 (Density Graph + Event Blocks)"/>
    <n v="180"/>
    <n v="360"/>
    <n v="18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Daily"/>
  </r>
  <r>
    <x v="14"/>
    <n v="69372"/>
    <n v="4"/>
    <x v="3"/>
    <s v=" Timeline 4 (Density Graph + Event Blocks)"/>
    <n v="180"/>
    <n v="360"/>
    <n v="180"/>
    <s v=" Task: What is the object unloaded from the white truck with a flatboard trailer?"/>
    <s v=" VIRAT_S_0500"/>
    <s v=" An orange construction traffic barrel (cylinder-shaped sign)"/>
    <s v=" A slow-down sign"/>
    <s v=" False"/>
    <s v=" Daily"/>
  </r>
  <r>
    <x v="15"/>
    <n v="69409"/>
    <n v="41"/>
    <x v="1"/>
    <s v=" Timeline 1 (Base Interface)"/>
    <n v="140"/>
    <n v="355"/>
    <n v="215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5"/>
    <n v="69409"/>
    <n v="41"/>
    <x v="1"/>
    <s v=" Timeline 1 (Base Interface)"/>
    <n v="140"/>
    <n v="355"/>
    <n v="215"/>
    <s v=" Task: During which timeframe do you see this man unloading a blue shoulder bag from his car?"/>
    <s v=" VIRAT_S_0002"/>
    <s v=" 43:00 ‚Äì 45:00"/>
    <s v=" 43:00 ‚Äì 45:00"/>
    <s v=" True"/>
    <s v=" Never"/>
  </r>
  <r>
    <x v="15"/>
    <n v="69783"/>
    <n v="415"/>
    <x v="2"/>
    <s v=" Timeline 5 (Event Thumbnails)"/>
    <n v="203"/>
    <n v="308"/>
    <n v="105"/>
    <s v=" Task: How long do these two people stay in the building?"/>
    <s v=" VIRAT_S_0100"/>
    <s v=" I could not find the answer within five minutes."/>
    <s v=" Less than two minutes"/>
    <s v=" False"/>
    <s v=" Never"/>
  </r>
  <r>
    <x v="15"/>
    <n v="69783"/>
    <n v="415"/>
    <x v="2"/>
    <s v=" Timeline 5 (Event Thumbnails)"/>
    <n v="203"/>
    <n v="308"/>
    <n v="105"/>
    <s v=" Task: During which timeframe do you see this man unloading a blue shoulder bag from his car?"/>
    <s v=" VIRAT_S_0100"/>
    <s v=" 48:20 ‚Äì 48:30"/>
    <s v=" 48:20 ‚Äì 48:30"/>
    <s v=" True"/>
    <s v=" Never"/>
  </r>
  <r>
    <x v="15"/>
    <n v="110891"/>
    <n v="41523"/>
    <x v="0"/>
    <s v=" Timeline 4 (Density Graph + Event Blocks)"/>
    <n v="44"/>
    <n v="170"/>
    <n v="126"/>
    <s v=" Task: How long does this CHICANO employee take a break for?"/>
    <s v=" VIRAT_S_0102"/>
    <s v=" About four minutes"/>
    <s v=" About four minutes"/>
    <s v=" True"/>
    <s v=" Never"/>
  </r>
  <r>
    <x v="15"/>
    <n v="110891"/>
    <n v="41523"/>
    <x v="0"/>
    <s v=" Timeline 4 (Density Graph + Event Blocks)"/>
    <n v="44"/>
    <n v="170"/>
    <n v="126"/>
    <s v=" Task: During which timeframe does the owner of this golf cart return and drive away?"/>
    <s v=" VIRAT_S_0102"/>
    <s v=" 22:00 ‚Äì 23:00"/>
    <s v=" 22:00 ‚Äì 23:00"/>
    <s v=" True"/>
    <s v=" Never"/>
  </r>
  <r>
    <x v="15"/>
    <n v="69372"/>
    <n v="4"/>
    <x v="3"/>
    <s v=" Timeline 4 (Density Graph + Event Blocks)"/>
    <n v="82"/>
    <n v="217"/>
    <n v="13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5"/>
    <n v="69372"/>
    <n v="4"/>
    <x v="3"/>
    <s v=" Timeline 4 (Density Graph + Event Blocks)"/>
    <n v="82"/>
    <n v="217"/>
    <n v="135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5"/>
    <n v="73520"/>
    <n v="4152"/>
    <x v="4"/>
    <s v=" Timeline 2 (Density Graph)"/>
    <n v="123"/>
    <n v="272"/>
    <n v="14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5"/>
    <n v="73520"/>
    <n v="4152"/>
    <x v="4"/>
    <s v=" Timeline 2 (Density Graph)"/>
    <n v="123"/>
    <n v="272"/>
    <n v="149"/>
    <s v=" Task: What is the object unloaded from the white truck with a flatboard trailer?"/>
    <s v=" VIRAT_S_0500"/>
    <s v=" A slow-down sign"/>
    <s v=" A slow-down sign"/>
    <s v=" True"/>
    <s v=" Never"/>
  </r>
  <r>
    <x v="16"/>
    <n v="69368"/>
    <n v="0"/>
    <x v="5"/>
    <s v=" Timeline 4 (Density Graph + Event Blocks)"/>
    <n v="118"/>
    <n v="196"/>
    <n v="78"/>
    <s v=" Task: The driver of this car gets out of the car and has a conversation with another person.What is the car that the other person gets into later?"/>
    <s v=" VIRAT_S_0002"/>
    <s v=" Car 5"/>
    <s v=" Car 1"/>
    <s v=" False"/>
    <s v=" Never"/>
  </r>
  <r>
    <x v="16"/>
    <n v="69368"/>
    <n v="0"/>
    <x v="5"/>
    <s v=" Timeline 4 (Density Graph + Event Blocks)"/>
    <n v="118"/>
    <n v="196"/>
    <n v="78"/>
    <s v=" Task: During which timeframe do you see this man unloading a blue shoulder bag from his car?"/>
    <s v=" VIRAT_S_0002"/>
    <s v=" 34:00 ‚Äì 35:00"/>
    <s v=" 43:00 ‚Äì 45:00"/>
    <s v=" False"/>
    <s v=" Never"/>
  </r>
  <r>
    <x v="16"/>
    <n v="69368"/>
    <n v="0"/>
    <x v="5"/>
    <s v=" Timeline 3 (Event Blocks)"/>
    <n v="109"/>
    <n v="216"/>
    <n v="107"/>
    <s v=" Task: How long do these two people stay in the building?"/>
    <s v=" VIRAT_S_0100"/>
    <s v=" I could not find the answer within five minutes."/>
    <s v=" Less than two minutes"/>
    <s v=" False"/>
    <s v=" Never"/>
  </r>
  <r>
    <x v="16"/>
    <n v="69368"/>
    <n v="0"/>
    <x v="5"/>
    <s v=" Timeline 3 (Event Blocks)"/>
    <n v="109"/>
    <n v="216"/>
    <n v="107"/>
    <s v=" Task: During which timeframe do you see this man unloading a blue shoulder bag from his car?"/>
    <s v=" VIRAT_S_0100"/>
    <s v=" 48:20 ‚Äì 48:30"/>
    <s v=" 48:20 ‚Äì 48:30"/>
    <s v=" True"/>
    <s v=" Never"/>
  </r>
  <r>
    <x v="16"/>
    <n v="69371"/>
    <n v="3"/>
    <x v="0"/>
    <s v=" Timeline 4 (Density Graph + Event Blocks)"/>
    <n v="2"/>
    <n v="82"/>
    <n v="80"/>
    <s v=" Task: How long does this CHICANO employee take a break for?"/>
    <s v=" VIRAT_S_0102"/>
    <s v=" I could not find the answer within five minutes."/>
    <s v=" About four minutes"/>
    <s v=" False"/>
    <s v=" Never"/>
  </r>
  <r>
    <x v="16"/>
    <n v="69371"/>
    <n v="3"/>
    <x v="0"/>
    <s v=" Timeline 4 (Density Graph + Event Blocks)"/>
    <n v="2"/>
    <n v="82"/>
    <n v="80"/>
    <s v=" Task: During which timeframe does the owner of this golf cart return and drive away?"/>
    <s v=" VIRAT_S_0102"/>
    <s v=" 20:00 ‚Äì 21:00"/>
    <s v=" 22:00 ‚Äì 23:00"/>
    <s v=" False"/>
    <s v=" Never"/>
  </r>
  <r>
    <x v="16"/>
    <n v="69400"/>
    <n v="32"/>
    <x v="4"/>
    <s v=" Timeline 5 (Event Thumbnails)"/>
    <n v="2"/>
    <n v="259"/>
    <n v="257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  <s v=" Never"/>
  </r>
  <r>
    <x v="16"/>
    <n v="69400"/>
    <n v="32"/>
    <x v="4"/>
    <s v=" Timeline 5 (Event Thumbnails)"/>
    <n v="2"/>
    <n v="259"/>
    <n v="257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Never"/>
  </r>
  <r>
    <x v="16"/>
    <n v="69693"/>
    <n v="325"/>
    <x v="2"/>
    <s v=" Timeline 4 (Density Graph + Event Blocks)"/>
    <n v="24"/>
    <n v="63"/>
    <n v="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Never"/>
  </r>
  <r>
    <x v="16"/>
    <n v="69693"/>
    <n v="325"/>
    <x v="2"/>
    <s v=" Timeline 4 (Density Graph + Event Blocks)"/>
    <n v="24"/>
    <n v="63"/>
    <n v="39"/>
    <s v=" Task: What is the object unloaded from the white truck with a flatboard trailer?"/>
    <s v=" VIRAT_S_0500"/>
    <s v=" I could not find the answer within five minutes."/>
    <s v=" A slow-down sign"/>
    <s v=" False"/>
    <s v=" Never"/>
  </r>
  <r>
    <x v="17"/>
    <n v="69409"/>
    <n v="41"/>
    <x v="1"/>
    <s v=" Timeline 1 (Base Interface)"/>
    <n v="72"/>
    <n v="155"/>
    <n v="8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17"/>
    <n v="69409"/>
    <n v="41"/>
    <x v="1"/>
    <s v=" Timeline 1 (Base Interface)"/>
    <n v="72"/>
    <n v="155"/>
    <n v="83"/>
    <s v=" Task: During which timeframe do you see this man unloading a blue shoulder bag from his car?"/>
    <s v=" VIRAT_S_0002"/>
    <s v=" 43:00 ‚Äì 45:00"/>
    <s v=" 43:00 ‚Äì 45:00"/>
    <s v=" True"/>
    <s v=" Yearly"/>
  </r>
  <r>
    <x v="17"/>
    <n v="69781"/>
    <n v="413"/>
    <x v="0"/>
    <s v=" Timeline 3 (Event Blocks)"/>
    <n v="55"/>
    <n v="110"/>
    <n v="55"/>
    <s v=" Task: How long do these two people stay in the building?"/>
    <s v=" VIRAT_S_0100"/>
    <s v=" I could not find the answer within five minutes."/>
    <s v=" Less than two minutes"/>
    <s v=" False"/>
    <s v=" Yearly"/>
  </r>
  <r>
    <x v="17"/>
    <n v="69781"/>
    <n v="413"/>
    <x v="0"/>
    <s v=" Timeline 3 (Event Blocks)"/>
    <n v="55"/>
    <n v="110"/>
    <n v="55"/>
    <s v=" Task: During which timeframe do you see this man unloading a blue shoulder bag from his car?"/>
    <s v=" VIRAT_S_0100"/>
    <s v=" 48:20 ‚Äì 48:30"/>
    <s v=" 48:20 ‚Äì 48:30"/>
    <s v=" True"/>
    <s v=" Yearly"/>
  </r>
  <r>
    <x v="17"/>
    <n v="69372"/>
    <n v="4"/>
    <x v="3"/>
    <s v=" Timeline 1 (Base Interface)"/>
    <n v="25"/>
    <n v="98"/>
    <n v="73"/>
    <s v=" Task: How long does this CHICANO employee take a break for?"/>
    <s v=" VIRAT_S_0102"/>
    <s v=" About four minutes"/>
    <s v=" About four minutes"/>
    <s v=" True"/>
    <s v=" Yearly"/>
  </r>
  <r>
    <x v="17"/>
    <n v="69372"/>
    <n v="4"/>
    <x v="3"/>
    <s v=" Timeline 1 (Base Interface)"/>
    <n v="25"/>
    <n v="98"/>
    <n v="73"/>
    <s v=" Task: During which timeframe does the owner of this golf cart return and drive away?"/>
    <s v=" VIRAT_S_0102"/>
    <s v=" 22:00 ‚Äì 23:00"/>
    <s v=" 22:00 ‚Äì 23:00"/>
    <s v=" True"/>
    <s v=" Yearly"/>
  </r>
  <r>
    <x v="17"/>
    <n v="73503"/>
    <n v="4135"/>
    <x v="2"/>
    <s v=" Timeline 3 (Event Blocks)"/>
    <n v="25"/>
    <n v="86"/>
    <n v="6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7"/>
    <n v="73503"/>
    <n v="4135"/>
    <x v="2"/>
    <s v=" Timeline 3 (Event Blocks)"/>
    <n v="25"/>
    <n v="86"/>
    <n v="61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7"/>
    <n v="110720"/>
    <n v="41352"/>
    <x v="4"/>
    <s v=" Timeline 1 (Base Interface)"/>
    <n v="89"/>
    <n v="329"/>
    <n v="24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7"/>
    <n v="110720"/>
    <n v="41352"/>
    <x v="4"/>
    <s v=" Timeline 1 (Base Interface)"/>
    <n v="89"/>
    <n v="329"/>
    <n v="240"/>
    <s v=" Task: What is the object unloaded from the white truck with a flatboard trailer?"/>
    <s v=" VIRAT_S_0500"/>
    <s v=" An orange construction traffic barrel (cylinder-shaped sign)"/>
    <s v=" A slow-down sign"/>
    <s v=" False"/>
    <s v=" Yearly"/>
  </r>
  <r>
    <x v="18"/>
    <n v="72609"/>
    <n v="3241"/>
    <x v="1"/>
    <s v=" Timeline 1 (Base Interface)"/>
    <n v="3"/>
    <n v="61"/>
    <n v="5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18"/>
    <n v="72609"/>
    <n v="3241"/>
    <x v="1"/>
    <s v=" Timeline 1 (Base Interface)"/>
    <n v="3"/>
    <n v="61"/>
    <n v="58"/>
    <s v=" Task: During which timeframe do you see this man unloading a blue shoulder bag from his car?"/>
    <s v=" VIRAT_S_0002"/>
    <s v=" 45:00 ‚Äì 47:00"/>
    <s v=" 43:00 ‚Äì 45:00"/>
    <s v=" False"/>
    <s v=" Yearly"/>
  </r>
  <r>
    <x v="18"/>
    <n v="69400"/>
    <n v="32"/>
    <x v="4"/>
    <s v=" Timeline 2 (Density Graph)"/>
    <n v="35"/>
    <n v="132"/>
    <n v="97"/>
    <s v=" Task: How long do these two people stay in the building?"/>
    <s v=" VIRAT_S_0100"/>
    <s v=" I could not find the answer within five minutes."/>
    <s v=" Less than two minutes"/>
    <s v=" False"/>
    <s v=" Yearly"/>
  </r>
  <r>
    <x v="18"/>
    <n v="69400"/>
    <n v="32"/>
    <x v="4"/>
    <s v=" Timeline 2 (Density Graph)"/>
    <n v="35"/>
    <n v="132"/>
    <n v="97"/>
    <s v=" Task: During which timeframe do you see this man unloading a blue shoulder bag from his car?"/>
    <s v=" VIRAT_S_0100"/>
    <s v=" 48:20 ‚Äì 48:30"/>
    <s v=" 48:20 ‚Äì 48:30"/>
    <s v=" True"/>
    <s v=" Yearly"/>
  </r>
  <r>
    <x v="18"/>
    <n v="101783"/>
    <n v="32415"/>
    <x v="2"/>
    <s v=" Timeline 5 (Event Thumbnails)"/>
    <n v="99"/>
    <n v="156"/>
    <n v="57"/>
    <s v=" Task: How long does this CHICANO employee take a break for?"/>
    <s v=" VIRAT_S_0102"/>
    <s v=" About four minutes"/>
    <s v=" About four minutes"/>
    <s v=" True"/>
    <s v=" Yearly"/>
  </r>
  <r>
    <x v="18"/>
    <n v="101783"/>
    <n v="32415"/>
    <x v="2"/>
    <s v=" Timeline 5 (Event Thumbnails)"/>
    <n v="99"/>
    <n v="156"/>
    <n v="57"/>
    <s v=" Task: During which timeframe does the owner of this golf cart return and drive away?"/>
    <s v=" VIRAT_S_0102"/>
    <s v=" 22:00 ‚Äì 23:00"/>
    <s v=" 22:00 ‚Äì 23:00"/>
    <s v=" True"/>
    <s v=" Yearly"/>
  </r>
  <r>
    <x v="18"/>
    <n v="69371"/>
    <n v="3"/>
    <x v="0"/>
    <s v=" Timeline 3 (Event Blocks)"/>
    <n v="105"/>
    <n v="195"/>
    <n v="9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8"/>
    <n v="69371"/>
    <n v="3"/>
    <x v="0"/>
    <s v=" Timeline 3 (Event Blocks)"/>
    <n v="105"/>
    <n v="195"/>
    <n v="9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8"/>
    <n v="69692"/>
    <n v="324"/>
    <x v="3"/>
    <s v=" Timeline 4 (Density Graph + Event Blocks)"/>
    <n v="91"/>
    <n v="149"/>
    <n v="5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8"/>
    <n v="69692"/>
    <n v="324"/>
    <x v="3"/>
    <s v=" Timeline 4 (Density Graph + Event Blocks)"/>
    <n v="91"/>
    <n v="149"/>
    <n v="58"/>
    <s v=" Task: What is the object unloaded from the white truck with a flatboard trailer?"/>
    <s v=" VIRAT_S_0500"/>
    <s v=" A slow-down sign"/>
    <s v=" A slow-down sign"/>
    <s v=" True"/>
    <s v=" Yearly"/>
  </r>
  <r>
    <x v="19"/>
    <n v="72510"/>
    <n v="3142"/>
    <x v="4"/>
    <s v=" Timeline 2 (Density Graph)"/>
    <n v="13"/>
    <n v="241"/>
    <n v="22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9"/>
    <n v="72510"/>
    <n v="3142"/>
    <x v="4"/>
    <s v=" Timeline 2 (Density Graph)"/>
    <n v="13"/>
    <n v="241"/>
    <n v="228"/>
    <s v=" Task: During which timeframe do you see this man unloading a blue shoulder bag from his car?"/>
    <s v=" VIRAT_S_0002"/>
    <s v=" 43:00 ‚Äì 45:00"/>
    <s v=" 43:00 ‚Äì 45:00"/>
    <s v=" True"/>
    <s v=" Never"/>
  </r>
  <r>
    <x v="19"/>
    <n v="100793"/>
    <n v="31425"/>
    <x v="2"/>
    <s v=" Timeline 5 (Event Thumbnails)"/>
    <n v="3"/>
    <n v="340"/>
    <n v="337"/>
    <s v=" Task: How long do these two people stay in the building?"/>
    <s v=" VIRAT_S_0100"/>
    <s v=" I could not find the answer within five minutes."/>
    <s v=" Less than two minutes"/>
    <s v=" False"/>
    <s v=" Never"/>
  </r>
  <r>
    <x v="19"/>
    <n v="100793"/>
    <n v="31425"/>
    <x v="2"/>
    <s v=" Timeline 5 (Event Thumbnails)"/>
    <n v="3"/>
    <n v="340"/>
    <n v="337"/>
    <s v=" Task: During which timeframe do you see this man unloading a blue shoulder bag from his car?"/>
    <s v=" VIRAT_S_0100"/>
    <s v=" 48:20 ‚Äì 48:30"/>
    <s v=" 48:20 ‚Äì 48:30"/>
    <s v=" True"/>
    <s v=" Never"/>
  </r>
  <r>
    <x v="19"/>
    <n v="69682"/>
    <n v="314"/>
    <x v="3"/>
    <s v=" Timeline 4 (Density Graph + Event Blocks)"/>
    <n v="20"/>
    <n v="255"/>
    <n v="235"/>
    <s v=" Task: How long does this CHICANO employee take a break for?"/>
    <s v=" VIRAT_S_0102"/>
    <s v=" About four minutes"/>
    <s v=" About four minutes"/>
    <s v=" True"/>
    <s v=" Never"/>
  </r>
  <r>
    <x v="19"/>
    <n v="69682"/>
    <n v="314"/>
    <x v="3"/>
    <s v=" Timeline 4 (Density Graph + Event Blocks)"/>
    <n v="20"/>
    <n v="255"/>
    <n v="235"/>
    <s v=" Task: During which timeframe does the owner of this golf cart return and drive away?"/>
    <s v=" VIRAT_S_0102"/>
    <s v=" 22:00 ‚Äì 23:00"/>
    <s v=" 22:00 ‚Äì 23:00"/>
    <s v=" True"/>
    <s v=" Never"/>
  </r>
  <r>
    <x v="19"/>
    <n v="69399"/>
    <n v="31"/>
    <x v="1"/>
    <s v=" Timeline 1 (Base Interface)"/>
    <n v="80"/>
    <n v="243"/>
    <n v="16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9"/>
    <n v="69399"/>
    <n v="31"/>
    <x v="1"/>
    <s v=" Timeline 1 (Base Interface)"/>
    <n v="80"/>
    <n v="243"/>
    <n v="163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9"/>
    <n v="69371"/>
    <n v="3"/>
    <x v="0"/>
    <s v=" Timeline 3 (Event Blocks)"/>
    <n v="18"/>
    <n v="170"/>
    <n v="15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9"/>
    <n v="69371"/>
    <n v="3"/>
    <x v="0"/>
    <s v=" Timeline 3 (Event Blocks)"/>
    <n v="18"/>
    <n v="170"/>
    <n v="152"/>
    <s v=" Task: What is the object unloaded from the white truck with a flatboard trailer?"/>
    <s v=" VIRAT_S_0500"/>
    <s v=" A slow-down sign"/>
    <s v=" A slow-down sign"/>
    <s v=" True"/>
    <s v=" Never"/>
  </r>
  <r>
    <x v="20"/>
    <n v="69370"/>
    <n v="2"/>
    <x v="4"/>
    <s v=" Timeline 2 (Density Graph)"/>
    <n v="158"/>
    <n v="436"/>
    <n v="278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20"/>
    <n v="69370"/>
    <n v="2"/>
    <x v="4"/>
    <s v=" Timeline 2 (Density Graph)"/>
    <n v="158"/>
    <n v="436"/>
    <n v="278"/>
    <s v=" Task: During which timeframe do you see this man unloading a blue shoulder bag from his car?"/>
    <s v=" VIRAT_S_0002"/>
    <s v=" 43:00 ‚Äì 45:00"/>
    <s v=" 43:00 ‚Äì 45:00"/>
    <s v=" True"/>
    <s v=" Never"/>
  </r>
  <r>
    <x v="20"/>
    <n v="69389"/>
    <n v="21"/>
    <x v="1"/>
    <s v=" Timeline 1 (Base Interface)"/>
    <n v="59"/>
    <n v="266"/>
    <n v="207"/>
    <s v=" Task: How long do these two people stay in the building?"/>
    <s v=" VIRAT_S_0100"/>
    <s v=" I could not find the answer within five minutes."/>
    <s v=" Less than two minutes"/>
    <s v=" False"/>
    <s v=" Never"/>
  </r>
  <r>
    <x v="20"/>
    <n v="69389"/>
    <n v="21"/>
    <x v="1"/>
    <s v=" Timeline 1 (Base Interface)"/>
    <n v="59"/>
    <n v="266"/>
    <n v="207"/>
    <s v=" Task: During which timeframe do you see this man unloading a blue shoulder bag from his car?"/>
    <s v=" VIRAT_S_0100"/>
    <s v=" 48:20 ‚Äì 48:30"/>
    <s v=" 48:20 ‚Äì 48:30"/>
    <s v=" True"/>
    <s v=" Never"/>
  </r>
  <r>
    <x v="20"/>
    <n v="71522"/>
    <n v="2154"/>
    <x v="3"/>
    <s v=" Timeline 4 (Density Graph + Event Blocks)"/>
    <n v="1"/>
    <n v="141"/>
    <n v="140"/>
    <s v=" Task: How long does this CHICANO employee take a break for?"/>
    <s v=" VIRAT_S_0102"/>
    <s v=" About four minutes"/>
    <s v=" About four minutes"/>
    <s v=" True"/>
    <s v=" Never"/>
  </r>
  <r>
    <x v="20"/>
    <n v="71522"/>
    <n v="2154"/>
    <x v="3"/>
    <s v=" Timeline 4 (Density Graph + Event Blocks)"/>
    <n v="1"/>
    <n v="141"/>
    <n v="140"/>
    <s v=" Task: During which timeframe does the owner of this golf cart return and drive away?"/>
    <s v=" VIRAT_S_0102"/>
    <s v=" 22:00 ‚Äì 23:00"/>
    <s v=" 22:00 ‚Äì 23:00"/>
    <s v=" True"/>
    <s v=" Never"/>
  </r>
  <r>
    <x v="20"/>
    <n v="90911"/>
    <n v="21543"/>
    <x v="0"/>
    <s v=" Timeline 3 (Event Blocks)"/>
    <n v="15"/>
    <n v="251"/>
    <n v="23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20"/>
    <n v="90911"/>
    <n v="21543"/>
    <x v="0"/>
    <s v=" Timeline 3 (Event Blocks)"/>
    <n v="15"/>
    <n v="251"/>
    <n v="236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20"/>
    <n v="69583"/>
    <n v="215"/>
    <x v="2"/>
    <s v=" Timeline 5 (Event Thumbnails)"/>
    <n v="118"/>
    <n v="148"/>
    <n v="3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20"/>
    <n v="69583"/>
    <n v="215"/>
    <x v="2"/>
    <s v=" Timeline 5 (Event Thumbnails)"/>
    <n v="118"/>
    <n v="148"/>
    <n v="30"/>
    <s v=" Task: What is the object unloaded from the white truck with a flatboard trailer?"/>
    <s v=" VIRAT_S_0500"/>
    <s v=" A slow-down sign"/>
    <s v=" A slow-down sign"/>
    <s v=" True"/>
    <s v=" Never"/>
  </r>
  <r>
    <x v="21"/>
    <n v="71781"/>
    <n v="2413"/>
    <x v="0"/>
    <s v=" Timeline 3 (Event Blocks)"/>
    <n v="13"/>
    <n v="367"/>
    <n v="35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21"/>
    <n v="71781"/>
    <n v="2413"/>
    <x v="0"/>
    <s v=" Timeline 3 (Event Blocks)"/>
    <n v="13"/>
    <n v="367"/>
    <n v="354"/>
    <s v=" Task: During which timeframe do you see this man unloading a blue shoulder bag from his car?"/>
    <s v=" VIRAT_S_0002"/>
    <s v=" 43:00 ‚Äì 45:00"/>
    <s v=" 43:00 ‚Äì 45:00"/>
    <s v=" True"/>
    <s v=" Monthly"/>
  </r>
  <r>
    <x v="21"/>
    <n v="69609"/>
    <n v="241"/>
    <x v="1"/>
    <s v=" Timeline 1 (Base Interface)"/>
    <n v="258"/>
    <n v="294"/>
    <n v="36"/>
    <s v=" Task: How long do these two people stay in the building?"/>
    <s v=" VIRAT_S_0100"/>
    <s v=" Less than eight minutes"/>
    <s v=" Less than two minutes"/>
    <s v=" False"/>
    <s v=" Monthly"/>
  </r>
  <r>
    <x v="21"/>
    <n v="69609"/>
    <n v="241"/>
    <x v="1"/>
    <s v=" Timeline 1 (Base Interface)"/>
    <n v="258"/>
    <n v="294"/>
    <n v="36"/>
    <s v=" Task: During which timeframe do you see this man unloading a blue shoulder bag from his car?"/>
    <s v=" VIRAT_S_0100"/>
    <s v=" 48:20 ‚Äì 48:30"/>
    <s v=" 48:20 ‚Äì 48:30"/>
    <s v=" True"/>
    <s v=" Monthly"/>
  </r>
  <r>
    <x v="21"/>
    <n v="69370"/>
    <n v="2"/>
    <x v="4"/>
    <s v=" Timeline 2 (Density Graph)"/>
    <n v="68"/>
    <n v="132"/>
    <n v="64"/>
    <s v=" Task: How long does this CHICANO employee take a break for?"/>
    <s v=" VIRAT_S_0102"/>
    <s v=" I could not find the answer within five minutes."/>
    <s v=" About four minutes"/>
    <s v=" False"/>
    <s v=" Monthly"/>
  </r>
  <r>
    <x v="21"/>
    <n v="69370"/>
    <n v="2"/>
    <x v="4"/>
    <s v=" Timeline 2 (Density Graph)"/>
    <n v="68"/>
    <n v="132"/>
    <n v="64"/>
    <s v=" Task: During which timeframe does the owner of this golf cart return and drive away?"/>
    <s v=" VIRAT_S_0102"/>
    <s v=" 22:00 ‚Äì 23:00"/>
    <s v=" 22:00 ‚Äì 23:00"/>
    <s v=" True"/>
    <s v=" Monthly"/>
  </r>
  <r>
    <x v="21"/>
    <n v="93503"/>
    <n v="24135"/>
    <x v="2"/>
    <s v=" Timeline 5 (Event Thumbnails)"/>
    <n v="215"/>
    <n v="367"/>
    <n v="15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21"/>
    <n v="93503"/>
    <n v="24135"/>
    <x v="2"/>
    <s v=" Timeline 5 (Event Thumbnails)"/>
    <n v="215"/>
    <n v="367"/>
    <n v="152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21"/>
    <n v="69392"/>
    <n v="24"/>
    <x v="3"/>
    <s v=" Timeline 4 (Density Graph + Event Blocks)"/>
    <n v="19"/>
    <n v="124"/>
    <n v="10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Monthly"/>
  </r>
  <r>
    <x v="21"/>
    <n v="69392"/>
    <n v="24"/>
    <x v="3"/>
    <s v=" Timeline 4 (Density Graph + Event Blocks)"/>
    <n v="19"/>
    <n v="124"/>
    <n v="105"/>
    <s v=" Task: What is the object unloaded from the white truck with a flatboard trailer?"/>
    <s v=" VIRAT_S_0500"/>
    <s v=" A slow-down sign"/>
    <s v=" A slow-down sign"/>
    <s v=" True"/>
    <s v=" Monthly"/>
  </r>
  <r>
    <x v="22"/>
    <n v="69369"/>
    <n v="1"/>
    <x v="1"/>
    <s v=" Timeline 1 (Base Interface)"/>
    <n v="458"/>
    <n v="728"/>
    <n v="27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22"/>
    <n v="69369"/>
    <n v="1"/>
    <x v="1"/>
    <s v=" Timeline 1 (Base Interface)"/>
    <n v="458"/>
    <n v="728"/>
    <n v="270"/>
    <s v=" Task: During which timeframe do you see this man unloading a blue shoulder bag from his car?"/>
    <s v=" VIRAT_S_0002"/>
    <s v=" 43:00 ‚Äì 45:00"/>
    <s v=" 43:00 ‚Äì 45:00"/>
    <s v=" True"/>
    <s v=" Never"/>
  </r>
  <r>
    <x v="22"/>
    <n v="70793"/>
    <n v="1425"/>
    <x v="2"/>
    <s v=" Timeline 5 (Event Thumbnails)"/>
    <n v="330"/>
    <n v="409"/>
    <n v="79"/>
    <s v=" Task: How long do these two people stay in the building?"/>
    <s v=" VIRAT_S_0100"/>
    <s v=" Less than two minutes"/>
    <s v=" Less than two minutes"/>
    <s v=" True"/>
    <s v=" Never"/>
  </r>
  <r>
    <x v="22"/>
    <n v="70793"/>
    <n v="1425"/>
    <x v="2"/>
    <s v=" Timeline 5 (Event Thumbnails)"/>
    <n v="330"/>
    <n v="409"/>
    <n v="79"/>
    <s v=" Task: During which timeframe do you see this man unloading a blue shoulder bag from his car?"/>
    <s v=" VIRAT_S_0100"/>
    <s v=" 48:20 ‚Äì 48:30"/>
    <s v=" 48:20 ‚Äì 48:30"/>
    <s v=" True"/>
    <s v=" Never"/>
  </r>
  <r>
    <x v="22"/>
    <n v="83621"/>
    <n v="14253"/>
    <x v="0"/>
    <s v=" Timeline 3 (Event Blocks)"/>
    <n v="63"/>
    <n v="143"/>
    <n v="80"/>
    <s v=" Task: How long does this CHICANO employee take a break for?"/>
    <s v=" VIRAT_S_0102"/>
    <s v=" About four minutes"/>
    <s v=" About four minutes"/>
    <s v=" True"/>
    <s v=" Never"/>
  </r>
  <r>
    <x v="22"/>
    <n v="83621"/>
    <n v="14253"/>
    <x v="0"/>
    <s v=" Timeline 3 (Event Blocks)"/>
    <n v="63"/>
    <n v="143"/>
    <n v="80"/>
    <s v=" Task: During which timeframe does the owner of this golf cart return and drive away?"/>
    <s v=" VIRAT_S_0102"/>
    <s v=" 22:00 ‚Äì 23:00"/>
    <s v=" 22:00 ‚Äì 23:00"/>
    <s v=" True"/>
    <s v=" Never"/>
  </r>
  <r>
    <x v="22"/>
    <n v="69510"/>
    <n v="142"/>
    <x v="4"/>
    <s v=" Timeline 2 (Density Graph)"/>
    <n v="88"/>
    <n v="227"/>
    <n v="13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22"/>
    <n v="69510"/>
    <n v="142"/>
    <x v="4"/>
    <s v=" Timeline 2 (Density Graph)"/>
    <n v="88"/>
    <n v="227"/>
    <n v="139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22"/>
    <n v="69382"/>
    <n v="14"/>
    <x v="3"/>
    <s v=" Timeline 4 (Density Graph + Event Blocks)"/>
    <n v="197"/>
    <n v="322"/>
    <n v="12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22"/>
    <n v="69382"/>
    <n v="14"/>
    <x v="3"/>
    <s v=" Timeline 4 (Density Graph + Event Blocks)"/>
    <n v="197"/>
    <n v="322"/>
    <n v="125"/>
    <s v=" Task: What is the object unloaded from the white truck with a flatboard trailer?"/>
    <s v=" VIRAT_S_0500"/>
    <s v=" A slow-down sign"/>
    <s v=" A slow-down sign"/>
    <s v=" True"/>
    <s v=" Never"/>
  </r>
  <r>
    <x v="23"/>
    <n v="69413"/>
    <n v="45"/>
    <x v="2"/>
    <s v=" Timeline 5 (Event Thumbnails)"/>
    <n v="207"/>
    <n v="409"/>
    <n v="202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23"/>
    <n v="69413"/>
    <n v="45"/>
    <x v="2"/>
    <s v=" Timeline 5 (Event Thumbnails)"/>
    <n v="207"/>
    <n v="409"/>
    <n v="202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23"/>
    <n v="114581"/>
    <n v="45213"/>
    <x v="0"/>
    <s v=" Timeline 3 (Event Blocks)"/>
    <n v="451"/>
    <n v="564"/>
    <n v="113"/>
    <s v=" Task: How long do these two people stay in the building?"/>
    <s v=" VIRAT_S_0100"/>
    <s v=" Less than sixteen minutes"/>
    <s v=" Less than two minutes"/>
    <s v=" False"/>
    <s v=" Yearly"/>
  </r>
  <r>
    <x v="23"/>
    <n v="114581"/>
    <n v="45213"/>
    <x v="0"/>
    <s v=" Timeline 3 (Event Blocks)"/>
    <n v="451"/>
    <n v="564"/>
    <n v="113"/>
    <s v=" Task: During which timeframe do you see this man unloading a blue shoulder bag from his car?"/>
    <s v=" VIRAT_S_0100"/>
    <s v=" 48:20 ‚Äì 48:30"/>
    <s v=" 48:20 ‚Äì 48:30"/>
    <s v=" True"/>
    <s v=" Yearly"/>
  </r>
  <r>
    <x v="23"/>
    <n v="69372"/>
    <n v="4"/>
    <x v="3"/>
    <s v=" Timeline 3 (Event Blocks)"/>
    <n v="721"/>
    <n v="1268"/>
    <n v="547"/>
    <s v=" Task: How long does this CHICANO employee take a break for?"/>
    <s v=" VIRAT_S_0102"/>
    <s v=" I could not find the answer within five minutes."/>
    <s v=" About four minutes"/>
    <s v=" False"/>
    <s v=" Yearly"/>
  </r>
  <r>
    <x v="23"/>
    <n v="69372"/>
    <n v="4"/>
    <x v="3"/>
    <s v=" Timeline 3 (Event Blocks)"/>
    <n v="721"/>
    <n v="1268"/>
    <n v="547"/>
    <s v=" Task: During which timeframe does the owner of this golf cart return and drive away?"/>
    <s v=" VIRAT_S_0102"/>
    <s v=" 22:00 ‚Äì 23:00"/>
    <s v=" 22:00 ‚Äì 23:00"/>
    <s v=" True"/>
    <s v=" Yearly"/>
  </r>
  <r>
    <x v="23"/>
    <n v="69820"/>
    <n v="452"/>
    <x v="4"/>
    <s v=" Timeline 2 (Density Graph)"/>
    <n v="595"/>
    <n v="660"/>
    <n v="6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23"/>
    <n v="69820"/>
    <n v="452"/>
    <x v="4"/>
    <s v=" Timeline 2 (Density Graph)"/>
    <n v="595"/>
    <n v="660"/>
    <n v="65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Yearly"/>
  </r>
  <r>
    <x v="23"/>
    <n v="73889"/>
    <n v="4521"/>
    <x v="1"/>
    <s v=" Timeline 1 (Base Interface)"/>
    <n v="23"/>
    <n v="376"/>
    <n v="35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Yearly"/>
  </r>
  <r>
    <x v="23"/>
    <n v="73889"/>
    <n v="4521"/>
    <x v="1"/>
    <s v=" Timeline 1 (Base Interface)"/>
    <n v="23"/>
    <n v="376"/>
    <n v="353"/>
    <s v=" Task: What is the object unloaded from the white truck with a flatboard trailer?"/>
    <s v=" VIRAT_S_0500"/>
    <s v=" A slow-down sign"/>
    <s v=" A slow-down sign"/>
    <s v=" True"/>
    <s v=" Yearly"/>
  </r>
  <r>
    <x v="24"/>
    <n v="73680"/>
    <n v="4312"/>
    <x v="4"/>
    <s v=" Timeline 2 (Density Graph)"/>
    <n v="189"/>
    <n v="338"/>
    <n v="14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24"/>
    <n v="73680"/>
    <n v="4312"/>
    <x v="4"/>
    <s v=" Timeline 2 (Density Graph)"/>
    <n v="189"/>
    <n v="338"/>
    <n v="149"/>
    <s v=" Task: During which timeframe do you see this man unloading a blue shoulder bag from his car?"/>
    <s v=" VIRAT_S_0002"/>
    <s v=" 43:00 ‚Äì 45:00"/>
    <s v=" 43:00 ‚Äì 45:00"/>
    <s v=" True"/>
    <s v=" Yearly"/>
  </r>
  <r>
    <x v="24"/>
    <n v="112493"/>
    <n v="43125"/>
    <x v="2"/>
    <s v=" Timeline 5 (Event Thumbnails)"/>
    <n v="169"/>
    <n v="471"/>
    <n v="302"/>
    <s v=" Task: How long do these two people stay in the building?"/>
    <s v=" VIRAT_S_0100"/>
    <s v=" Less than two minutes"/>
    <s v=" Less than two minutes"/>
    <s v=" True"/>
    <s v=" Yearly"/>
  </r>
  <r>
    <x v="24"/>
    <n v="112493"/>
    <n v="43125"/>
    <x v="2"/>
    <s v=" Timeline 5 (Event Thumbnails)"/>
    <n v="169"/>
    <n v="471"/>
    <n v="302"/>
    <s v=" Task: During which timeframe do you see this man unloading a blue shoulder bag from his car?"/>
    <s v=" VIRAT_S_0100"/>
    <s v=" 48:20 ‚Äì 48:30"/>
    <s v=" 48:20 ‚Äì 48:30"/>
    <s v=" True"/>
    <s v=" Yearly"/>
  </r>
  <r>
    <x v="24"/>
    <n v="69411"/>
    <n v="43"/>
    <x v="0"/>
    <s v=" Timeline 2 (Density Graph)"/>
    <n v="120"/>
    <n v="226"/>
    <n v="106"/>
    <s v=" Task: How long does this CHICANO employee take a break for?"/>
    <s v=" VIRAT_S_0102"/>
    <s v=" About five minutes"/>
    <s v=" About four minutes"/>
    <s v=" False"/>
    <s v=" Yearly"/>
  </r>
  <r>
    <x v="24"/>
    <n v="69411"/>
    <n v="43"/>
    <x v="0"/>
    <s v=" Timeline 2 (Density Graph)"/>
    <n v="120"/>
    <n v="226"/>
    <n v="106"/>
    <s v=" Task: During which timeframe does the owner of this golf cart return and drive away?"/>
    <s v=" VIRAT_S_0102"/>
    <s v=" 22:00 ‚Äì 23:00"/>
    <s v=" 22:00 ‚Äì 23:00"/>
    <s v=" True"/>
    <s v=" Yearly"/>
  </r>
  <r>
    <x v="24"/>
    <n v="69799"/>
    <n v="431"/>
    <x v="1"/>
    <s v=" Timeline 1 (Base Interface)"/>
    <n v="61"/>
    <n v="246"/>
    <n v="18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24"/>
    <n v="69799"/>
    <n v="431"/>
    <x v="1"/>
    <s v=" Timeline 1 (Base Interface)"/>
    <n v="61"/>
    <n v="246"/>
    <n v="185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24"/>
    <n v="69372"/>
    <n v="4"/>
    <x v="3"/>
    <s v=" Timeline 4 (Density Graph + Event Blocks)"/>
    <n v="165"/>
    <n v="310"/>
    <n v="14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Yearly"/>
  </r>
  <r>
    <x v="24"/>
    <n v="69372"/>
    <n v="4"/>
    <x v="3"/>
    <s v=" Timeline 4 (Density Graph + Event Blocks)"/>
    <n v="165"/>
    <n v="310"/>
    <n v="145"/>
    <s v=" Task: What is the object unloaded from the white truck with a flatboard trailer?"/>
    <s v=" VIRAT_S_0500"/>
    <s v=" A slow-down sign"/>
    <s v=" A slow-down sign"/>
    <s v=" True"/>
    <s v=" Yearly"/>
  </r>
  <r>
    <x v="25"/>
    <n v="69409"/>
    <n v="41"/>
    <x v="1"/>
    <s v=" Timeline 1 (Base Interface)"/>
    <n v="145"/>
    <n v="242"/>
    <n v="9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25"/>
    <n v="69409"/>
    <n v="41"/>
    <x v="1"/>
    <s v=" Timeline 1 (Base Interface)"/>
    <n v="145"/>
    <n v="242"/>
    <n v="97"/>
    <s v=" Task: During which timeframe do you see this man unloading a blue shoulder bag from his car?"/>
    <s v=" VIRAT_S_0002"/>
    <s v=" 43:00 ‚Äì 45:00"/>
    <s v=" 43:00 ‚Äì 45:00"/>
    <s v=" True"/>
    <s v=" Yearly"/>
  </r>
  <r>
    <x v="25"/>
    <n v="69372"/>
    <n v="4"/>
    <x v="3"/>
    <s v=" Timeline 1 (Base Interface)"/>
    <n v="152"/>
    <n v="282"/>
    <n v="130"/>
    <s v=" Task: How long do these two people stay in the building?"/>
    <s v=" VIRAT_S_0100"/>
    <s v=" I could not find the answer within five minutes."/>
    <s v=" Less than two minutes"/>
    <s v=" False"/>
    <s v=" Yearly"/>
  </r>
  <r>
    <x v="25"/>
    <n v="69372"/>
    <n v="4"/>
    <x v="3"/>
    <s v=" Timeline 1 (Base Interface)"/>
    <n v="152"/>
    <n v="282"/>
    <n v="130"/>
    <s v=" Task: During which timeframe do you see this man unloading a blue shoulder bag from his car?"/>
    <s v=" VIRAT_S_0100"/>
    <s v=" 48:20 ‚Äì 48:30"/>
    <s v=" 48:20 ‚Äì 48:30"/>
    <s v=" True"/>
    <s v=" Yearly"/>
  </r>
  <r>
    <x v="25"/>
    <n v="69780"/>
    <n v="412"/>
    <x v="4"/>
    <s v=" Timeline 2 (Density Graph)"/>
    <n v="182"/>
    <n v="243"/>
    <n v="61"/>
    <s v=" Task: How long does this CHICANO employee take a break for?"/>
    <s v=" VIRAT_S_0102"/>
    <s v=" About four minutes"/>
    <s v=" About four minutes"/>
    <s v=" True"/>
    <s v=" Yearly"/>
  </r>
  <r>
    <x v="25"/>
    <n v="69780"/>
    <n v="412"/>
    <x v="4"/>
    <s v=" Timeline 2 (Density Graph)"/>
    <n v="182"/>
    <n v="243"/>
    <n v="61"/>
    <s v=" Task: During which timeframe does the owner of this golf cart return and drive away?"/>
    <s v=" VIRAT_S_0102"/>
    <s v=" 22:00 ‚Äì 23:00"/>
    <s v=" 22:00 ‚Äì 23:00"/>
    <s v=" True"/>
    <s v=" Yearly"/>
  </r>
  <r>
    <x v="25"/>
    <n v="110603"/>
    <n v="41235"/>
    <x v="2"/>
    <s v=" Timeline 5 (Event Thumbnails)"/>
    <n v="41"/>
    <n v="125"/>
    <n v="8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25"/>
    <n v="110603"/>
    <n v="41235"/>
    <x v="2"/>
    <s v=" Timeline 5 (Event Thumbnails)"/>
    <n v="41"/>
    <n v="125"/>
    <n v="84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25"/>
    <n v="73491"/>
    <n v="4123"/>
    <x v="0"/>
    <s v=" Timeline 3 (Event Blocks)"/>
    <n v="130"/>
    <n v="213"/>
    <n v="8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25"/>
    <n v="73491"/>
    <n v="4123"/>
    <x v="0"/>
    <s v=" Timeline 3 (Event Blocks)"/>
    <n v="130"/>
    <n v="213"/>
    <n v="83"/>
    <s v=" Task: What is the object unloaded from the white truck with a flatboard trailer?"/>
    <s v=" VIRAT_S_0500"/>
    <s v=" An orange construction traffic barrel (cylinder-shaped sign)"/>
    <s v=" A slow-down sign"/>
    <s v=" False"/>
    <s v=" Yearly"/>
  </r>
  <r>
    <x v="26"/>
    <n v="72619"/>
    <n v="3251"/>
    <x v="1"/>
    <s v=" Timeline 1 (Base Interface)"/>
    <n v="93"/>
    <n v="151"/>
    <n v="5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26"/>
    <n v="72619"/>
    <n v="3251"/>
    <x v="1"/>
    <s v=" Timeline 1 (Base Interface)"/>
    <n v="93"/>
    <n v="151"/>
    <n v="58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26"/>
    <n v="101882"/>
    <n v="32514"/>
    <x v="3"/>
    <s v=" Timeline 3 (Event Blocks)"/>
    <n v="53"/>
    <n v="174"/>
    <n v="121"/>
    <s v=" Task: How long do these two people stay in the building?"/>
    <s v=" VIRAT_S_0100"/>
    <s v=" Less than two minutes"/>
    <s v=" Less than two minutes"/>
    <s v=" True"/>
    <s v=" Yearly"/>
  </r>
  <r>
    <x v="26"/>
    <n v="101882"/>
    <n v="32514"/>
    <x v="3"/>
    <s v=" Timeline 3 (Event Blocks)"/>
    <n v="53"/>
    <n v="174"/>
    <n v="121"/>
    <s v=" Task: During which timeframe do you see this man unloading a blue shoulder bag from his car?"/>
    <s v=" VIRAT_S_0100"/>
    <s v=" 48:20 ‚Äì 48:30"/>
    <s v=" 48:20 ‚Äì 48:30"/>
    <s v=" True"/>
    <s v=" Yearly"/>
  </r>
  <r>
    <x v="26"/>
    <n v="69400"/>
    <n v="32"/>
    <x v="4"/>
    <s v=" Timeline 1 (Base Interface)"/>
    <n v="47"/>
    <n v="117"/>
    <n v="70"/>
    <s v=" Task: How long does this CHICANO employee take a break for?"/>
    <s v=" VIRAT_S_0102"/>
    <s v=" About four minutes"/>
    <s v=" About four minutes"/>
    <s v=" True"/>
    <s v=" Yearly"/>
  </r>
  <r>
    <x v="26"/>
    <n v="69400"/>
    <n v="32"/>
    <x v="4"/>
    <s v=" Timeline 1 (Base Interface)"/>
    <n v="47"/>
    <n v="117"/>
    <n v="70"/>
    <s v=" Task: During which timeframe does the owner of this golf cart return and drive away?"/>
    <s v=" VIRAT_S_0102"/>
    <s v=" 21:00 ‚Äì 22:00"/>
    <s v=" 22:00 ‚Äì 23:00"/>
    <s v=" False"/>
    <s v=" Yearly"/>
  </r>
  <r>
    <x v="26"/>
    <n v="69371"/>
    <n v="3"/>
    <x v="0"/>
    <s v=" Timeline 3 (Event Blocks)"/>
    <n v="73"/>
    <n v="189"/>
    <n v="11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26"/>
    <n v="69371"/>
    <n v="3"/>
    <x v="0"/>
    <s v=" Timeline 3 (Event Blocks)"/>
    <n v="73"/>
    <n v="189"/>
    <n v="116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26"/>
    <n v="69693"/>
    <n v="325"/>
    <x v="2"/>
    <s v=" Timeline 5 (Event Thumbnails)"/>
    <n v="112"/>
    <n v="155"/>
    <n v="4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Yearly"/>
  </r>
  <r>
    <x v="26"/>
    <n v="69693"/>
    <n v="325"/>
    <x v="2"/>
    <s v=" Timeline 5 (Event Thumbnails)"/>
    <n v="112"/>
    <n v="155"/>
    <n v="43"/>
    <s v=" Task: What is the object unloaded from the white truck with a flatboard trailer?"/>
    <s v=" VIRAT_S_0500"/>
    <s v=" A slow-down sign"/>
    <s v=" A slow-down sign"/>
    <s v=" True"/>
    <s v=" Yearly"/>
  </r>
  <r>
    <x v="27"/>
    <n v="69719"/>
    <n v="351"/>
    <x v="1"/>
    <s v=" Timeline 1 (Base Interface)"/>
    <n v="162"/>
    <n v="257"/>
    <n v="95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27"/>
    <n v="69719"/>
    <n v="351"/>
    <x v="1"/>
    <s v=" Timeline 1 (Base Interface)"/>
    <n v="162"/>
    <n v="257"/>
    <n v="95"/>
    <s v=" Task: During which timeframe do you see this man unloading a blue shoulder bag from his car?"/>
    <s v=" VIRAT_S_0002"/>
    <s v=" 43:00 ‚Äì 45:00"/>
    <s v=" 43:00 ‚Äì 45:00"/>
    <s v=" True"/>
    <s v=" Yearly"/>
  </r>
  <r>
    <x v="27"/>
    <n v="72880"/>
    <n v="3512"/>
    <x v="4"/>
    <s v=" Timeline 4 (Density Graph + Event Blocks)"/>
    <n v="241"/>
    <n v="346"/>
    <n v="105"/>
    <s v=" Task: How long do these two people stay in the building?"/>
    <s v=" VIRAT_S_0100"/>
    <s v=" I could not find the answer within five minutes."/>
    <s v=" Less than two minutes"/>
    <s v=" False"/>
    <s v=" Yearly"/>
  </r>
  <r>
    <x v="27"/>
    <n v="72880"/>
    <n v="3512"/>
    <x v="4"/>
    <s v=" Timeline 4 (Density Graph + Event Blocks)"/>
    <n v="241"/>
    <n v="346"/>
    <n v="105"/>
    <s v=" Task: During which timeframe do you see this man unloading a blue shoulder bag from his car?"/>
    <s v=" VIRAT_S_0100"/>
    <s v=" 48:20 ‚Äì 48:30"/>
    <s v=" 48:20 ‚Äì 48:30"/>
    <s v=" True"/>
    <s v=" Yearly"/>
  </r>
  <r>
    <x v="27"/>
    <n v="104492"/>
    <n v="35124"/>
    <x v="3"/>
    <s v=" Timeline 4 (Density Graph + Event Blocks)"/>
    <n v="31"/>
    <n v="162"/>
    <n v="131"/>
    <s v=" Task: How long does this CHICANO employee take a break for?"/>
    <s v=" VIRAT_S_0102"/>
    <s v=" About four minutes"/>
    <s v=" About four minutes"/>
    <s v=" True"/>
    <s v=" Yearly"/>
  </r>
  <r>
    <x v="27"/>
    <n v="104492"/>
    <n v="35124"/>
    <x v="3"/>
    <s v=" Timeline 4 (Density Graph + Event Blocks)"/>
    <n v="31"/>
    <n v="162"/>
    <n v="131"/>
    <s v=" Task: During which timeframe does the owner of this golf cart return and drive away?"/>
    <s v=" VIRAT_S_0102"/>
    <s v=" 22:00 ‚Äì 23:00"/>
    <s v=" 22:00 ‚Äì 23:00"/>
    <s v=" True"/>
    <s v=" Yearly"/>
  </r>
  <r>
    <x v="27"/>
    <n v="69371"/>
    <n v="3"/>
    <x v="0"/>
    <s v=" Timeline 3 (Event Blocks)"/>
    <n v="142"/>
    <n v="343"/>
    <n v="20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27"/>
    <n v="69371"/>
    <n v="3"/>
    <x v="0"/>
    <s v=" Timeline 3 (Event Blocks)"/>
    <n v="142"/>
    <n v="343"/>
    <n v="201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27"/>
    <n v="69403"/>
    <n v="35"/>
    <x v="2"/>
    <s v=" Timeline 5 (Event Thumbnails)"/>
    <n v="190"/>
    <n v="269"/>
    <n v="7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27"/>
    <n v="69403"/>
    <n v="35"/>
    <x v="2"/>
    <s v=" Timeline 5 (Event Thumbnails)"/>
    <n v="190"/>
    <n v="269"/>
    <n v="79"/>
    <s v=" Task: What is the object unloaded from the white truck with a flatboard trailer?"/>
    <s v=" VIRAT_S_0500"/>
    <s v=" A slow-down sign"/>
    <s v=" A slow-down sign"/>
    <s v=" True"/>
    <s v=" Yearly"/>
  </r>
  <r>
    <x v="28"/>
    <n v="72789"/>
    <n v="3421"/>
    <x v="1"/>
    <s v=" Timeline 4 (Density Graph + Event Blocks)"/>
    <n v="4"/>
    <n v="85"/>
    <n v="81"/>
    <s v=" Task: The driver of this car gets out of the car and has a conversation with another person.What is the car that the other person gets into later?"/>
    <s v=" VIRAT_S_0002"/>
    <s v=" Car 3"/>
    <s v=" Car 1"/>
    <s v=" False"/>
    <s v=" Monthly"/>
  </r>
  <r>
    <x v="28"/>
    <n v="72789"/>
    <n v="3421"/>
    <x v="1"/>
    <s v=" Timeline 4 (Density Graph + Event Blocks)"/>
    <n v="4"/>
    <n v="85"/>
    <n v="81"/>
    <s v=" Task: During which timeframe do you see this man unloading a blue shoulder bag from his car?"/>
    <s v=" VIRAT_S_0002"/>
    <s v=" 16:00 ‚Äì 18:00"/>
    <s v=" 43:00 ‚Äì 45:00"/>
    <s v=" False"/>
    <s v=" Monthly"/>
  </r>
  <r>
    <x v="28"/>
    <n v="103583"/>
    <n v="34215"/>
    <x v="2"/>
    <s v=" Timeline 2 (Density Graph)"/>
    <n v="0"/>
    <n v="62"/>
    <n v="62"/>
    <s v=" Task: How long do these two people stay in the building?"/>
    <s v=" VIRAT_S_0100"/>
    <s v=" Less than eight minutes"/>
    <s v=" Less than two minutes"/>
    <s v=" False"/>
    <s v=" Monthly"/>
  </r>
  <r>
    <x v="28"/>
    <n v="103583"/>
    <n v="34215"/>
    <x v="2"/>
    <s v=" Timeline 2 (Density Graph)"/>
    <n v="0"/>
    <n v="62"/>
    <n v="62"/>
    <s v=" Task: During which timeframe do you see this man unloading a blue shoulder bag from his car?"/>
    <s v=" VIRAT_S_0100"/>
    <s v=" 29:20 ‚Äì 29:30"/>
    <s v=" 48:20 ‚Äì 48:30"/>
    <s v=" False"/>
    <s v=" Monthly"/>
  </r>
  <r>
    <x v="28"/>
    <n v="69402"/>
    <n v="34"/>
    <x v="3"/>
    <s v=" Timeline 4 (Density Graph + Event Blocks)"/>
    <n v="2"/>
    <n v="91"/>
    <n v="89"/>
    <s v=" Task: How long does this CHICANO employee take a break for?"/>
    <s v=" VIRAT_S_0102"/>
    <s v=" About five minutes"/>
    <s v=" About four minutes"/>
    <s v=" False"/>
    <s v=" Monthly"/>
  </r>
  <r>
    <x v="28"/>
    <n v="69402"/>
    <n v="34"/>
    <x v="3"/>
    <s v=" Timeline 4 (Density Graph + Event Blocks)"/>
    <n v="2"/>
    <n v="91"/>
    <n v="89"/>
    <s v=" Task: During which timeframe does the owner of this golf cart return and drive away?"/>
    <s v=" VIRAT_S_0102"/>
    <s v=" 26:00 ‚Äì 27:00"/>
    <s v=" 22:00 ‚Äì 23:00"/>
    <s v=" False"/>
    <s v=" Monthly"/>
  </r>
  <r>
    <x v="28"/>
    <n v="69710"/>
    <n v="342"/>
    <x v="4"/>
    <s v=" Timeline 4 (Density Graph + Event Blocks)"/>
    <n v="2"/>
    <n v="84"/>
    <n v="82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Monthly"/>
  </r>
  <r>
    <x v="28"/>
    <n v="69710"/>
    <n v="342"/>
    <x v="4"/>
    <s v=" Timeline 4 (Density Graph + Event Blocks)"/>
    <n v="2"/>
    <n v="84"/>
    <n v="82"/>
    <s v=" Task: During which timeframe does a couple run across the screen starting from this house carrying a pizza?"/>
    <s v=" VIRAT_S_0400"/>
    <s v=" 25:00 ‚Äì 26:00"/>
    <s v=" 50:00 ‚Äì 51:00"/>
    <s v=" False"/>
    <s v=" Monthly"/>
  </r>
  <r>
    <x v="28"/>
    <n v="69371"/>
    <n v="3"/>
    <x v="0"/>
    <s v=" Timeline 3 (Event Blocks)"/>
    <n v="7"/>
    <n v="62"/>
    <n v="5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Monthly"/>
  </r>
  <r>
    <x v="28"/>
    <n v="69371"/>
    <n v="3"/>
    <x v="0"/>
    <s v=" Timeline 3 (Event Blocks)"/>
    <n v="7"/>
    <n v="62"/>
    <n v="55"/>
    <s v=" Task: What is the object unloaded from the white truck with a flatboard trailer?"/>
    <s v=" VIRAT_S_0500"/>
    <s v=" A safety vest"/>
    <s v=" A slow-down sign"/>
    <s v=" False"/>
    <s v=" Monthly"/>
  </r>
  <r>
    <x v="29"/>
    <n v="72820"/>
    <n v="3452"/>
    <x v="4"/>
    <s v=" Timeline 2 (Density Graph)"/>
    <n v="139"/>
    <n v="252"/>
    <n v="11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29"/>
    <n v="72820"/>
    <n v="3452"/>
    <x v="4"/>
    <s v=" Timeline 2 (Density Graph)"/>
    <n v="139"/>
    <n v="252"/>
    <n v="113"/>
    <s v=" Task: During which timeframe do you see this man unloading a blue shoulder bag from his car?"/>
    <s v=" VIRAT_S_0002"/>
    <s v=" I could not find the answer within five minutes."/>
    <s v=" 43:00 ‚Äì 45:00"/>
    <s v=" False"/>
    <s v=" Monthly"/>
  </r>
  <r>
    <x v="29"/>
    <n v="103889"/>
    <n v="34521"/>
    <x v="1"/>
    <s v=" Timeline 1 (Base Interface)"/>
    <n v="92"/>
    <n v="175"/>
    <n v="83"/>
    <s v=" Task: How long do these two people stay in the building?"/>
    <s v=" VIRAT_S_0100"/>
    <s v=" Less than sixteen minutes"/>
    <s v=" Less than two minutes"/>
    <s v=" False"/>
    <s v=" Monthly"/>
  </r>
  <r>
    <x v="29"/>
    <n v="103889"/>
    <n v="34521"/>
    <x v="1"/>
    <s v=" Timeline 1 (Base Interface)"/>
    <n v="92"/>
    <n v="175"/>
    <n v="83"/>
    <s v=" Task: During which timeframe do you see this man unloading a blue shoulder bag from his car?"/>
    <s v=" VIRAT_S_0100"/>
    <s v=" 29:20 ‚Äì 29:30"/>
    <s v=" 48:20 ‚Äì 48:30"/>
    <s v=" False"/>
    <s v=" Monthly"/>
  </r>
  <r>
    <x v="29"/>
    <n v="69371"/>
    <n v="3"/>
    <x v="0"/>
    <s v=" Timeline 1 (Base Interface)"/>
    <n v="110"/>
    <n v="208"/>
    <n v="98"/>
    <s v=" Task: How long does this CHICANO employee take a break for?"/>
    <s v=" VIRAT_S_0102"/>
    <s v=" I could not find the answer within five minutes."/>
    <s v=" About four minutes"/>
    <s v=" False"/>
    <s v=" Monthly"/>
  </r>
  <r>
    <x v="29"/>
    <n v="69371"/>
    <n v="3"/>
    <x v="0"/>
    <s v=" Timeline 1 (Base Interface)"/>
    <n v="110"/>
    <n v="208"/>
    <n v="98"/>
    <s v=" Task: During which timeframe does the owner of this golf cart return and drive away?"/>
    <s v=" VIRAT_S_0102"/>
    <s v=" 22:00 ‚Äì 23:00"/>
    <s v=" 22:00 ‚Äì 23:00"/>
    <s v=" True"/>
    <s v=" Monthly"/>
  </r>
  <r>
    <x v="29"/>
    <n v="69402"/>
    <n v="34"/>
    <x v="3"/>
    <s v=" Timeline 3 (Event Blocks)"/>
    <n v="45"/>
    <n v="133"/>
    <n v="8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29"/>
    <n v="69402"/>
    <n v="34"/>
    <x v="3"/>
    <s v=" Timeline 3 (Event Blocks)"/>
    <n v="45"/>
    <n v="133"/>
    <n v="88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29"/>
    <n v="69713"/>
    <n v="345"/>
    <x v="2"/>
    <s v=" Timeline 5 (Event Thumbnails)"/>
    <n v="68"/>
    <n v="136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29"/>
    <n v="69713"/>
    <n v="345"/>
    <x v="2"/>
    <s v=" Timeline 5 (Event Thumbnails)"/>
    <n v="68"/>
    <n v="136"/>
    <n v="68"/>
    <s v=" Task: What is the object unloaded from the white truck with a flatboard trailer?"/>
    <s v=" VIRAT_S_0500"/>
    <s v=" A slow-down sign"/>
    <s v=" A slow-down sign"/>
    <s v=" True"/>
    <s v=" Monthly"/>
  </r>
  <r>
    <x v="30"/>
    <n v="69402"/>
    <n v="34"/>
    <x v="3"/>
    <s v=" Timeline 4 (Density Graph + Event Blocks)"/>
    <n v="26"/>
    <n v="449"/>
    <n v="423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30"/>
    <n v="69402"/>
    <n v="34"/>
    <x v="3"/>
    <s v=" Timeline 4 (Density Graph + Event Blocks)"/>
    <n v="26"/>
    <n v="449"/>
    <n v="423"/>
    <s v=" Task: During which timeframe do you see this man unloading a blue shoulder bag from his car?"/>
    <s v=" VIRAT_S_0002"/>
    <s v=" 43:00 ‚Äì 45:00"/>
    <s v=" 43:00 ‚Äì 45:00"/>
    <s v=" True"/>
    <s v=" Never"/>
  </r>
  <r>
    <x v="30"/>
    <n v="72819"/>
    <n v="3451"/>
    <x v="1"/>
    <s v=" Timeline 1 (Base Interface)"/>
    <n v="56"/>
    <n v="97"/>
    <n v="41"/>
    <s v=" Task: How long do these two people stay in the building?"/>
    <s v=" VIRAT_S_0100"/>
    <s v=" I could not find the answer within five minutes."/>
    <s v=" Less than two minutes"/>
    <s v=" False"/>
    <s v=" Never"/>
  </r>
  <r>
    <x v="30"/>
    <n v="72819"/>
    <n v="3451"/>
    <x v="1"/>
    <s v=" Timeline 1 (Base Interface)"/>
    <n v="56"/>
    <n v="97"/>
    <n v="41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30"/>
    <n v="69713"/>
    <n v="345"/>
    <x v="2"/>
    <s v=" Timeline 5 (Event Thumbnails)"/>
    <n v="58"/>
    <n v="131"/>
    <n v="73"/>
    <s v=" Task: How long does this CHICANO employee take a break for?"/>
    <s v=" VIRAT_S_0102"/>
    <s v=" About five minutes"/>
    <s v=" About four minutes"/>
    <s v=" False"/>
    <s v=" Never"/>
  </r>
  <r>
    <x v="30"/>
    <n v="69713"/>
    <n v="345"/>
    <x v="2"/>
    <s v=" Timeline 5 (Event Thumbnails)"/>
    <n v="58"/>
    <n v="131"/>
    <n v="73"/>
    <s v=" Task: During which timeframe does the owner of this golf cart return and drive away?"/>
    <s v=" VIRAT_S_0102"/>
    <s v=" 22:00 ‚Äì 23:00"/>
    <s v=" 22:00 ‚Äì 23:00"/>
    <s v=" True"/>
    <s v=" Never"/>
  </r>
  <r>
    <x v="30"/>
    <n v="103880"/>
    <n v="34512"/>
    <x v="4"/>
    <s v=" Timeline 2 (Density Graph)"/>
    <n v="3"/>
    <n v="130"/>
    <n v="12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30"/>
    <n v="103880"/>
    <n v="34512"/>
    <x v="4"/>
    <s v=" Timeline 2 (Density Graph)"/>
    <n v="3"/>
    <n v="130"/>
    <n v="127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30"/>
    <n v="69371"/>
    <n v="3"/>
    <x v="0"/>
    <s v=" Timeline 4 (Density Graph + Event Blocks)"/>
    <n v="40"/>
    <n v="174"/>
    <n v="13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30"/>
    <n v="69371"/>
    <n v="3"/>
    <x v="0"/>
    <s v=" Timeline 4 (Density Graph + Event Blocks)"/>
    <n v="40"/>
    <n v="174"/>
    <n v="134"/>
    <s v=" Task: What is the object unloaded from the white truck with a flatboard trailer?"/>
    <s v=" VIRAT_S_0500"/>
    <s v=" A slow-down sign"/>
    <s v=" A slow-down sign"/>
    <s v=" True"/>
    <s v=" Never"/>
  </r>
  <r>
    <x v="31"/>
    <n v="69373"/>
    <n v="5"/>
    <x v="2"/>
    <s v=" Timeline 1 (Base Interface)"/>
    <n v="46"/>
    <n v="185"/>
    <n v="13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31"/>
    <n v="69373"/>
    <n v="5"/>
    <x v="2"/>
    <s v=" Timeline 1 (Base Interface)"/>
    <n v="46"/>
    <n v="185"/>
    <n v="139"/>
    <s v=" Task: During which timeframe do you see this man unloading a blue shoulder bag from his car?"/>
    <s v=" VIRAT_S_0002"/>
    <s v=" I could not find the answer within five minutes."/>
    <s v=" 43:00 ‚Äì 45:00"/>
    <s v=" False"/>
    <s v=" Weekly"/>
  </r>
  <r>
    <x v="31"/>
    <n v="120692"/>
    <n v="51324"/>
    <x v="3"/>
    <s v=" Timeline 4 (Density Graph + Event Blocks)"/>
    <n v="239"/>
    <n v="295"/>
    <n v="56"/>
    <s v=" Task: How long do these two people stay in the building?"/>
    <s v=" VIRAT_S_0100"/>
    <s v=" Less than two minutes"/>
    <s v=" Less than two minutes"/>
    <s v=" True"/>
    <s v=" Weekly"/>
  </r>
  <r>
    <x v="31"/>
    <n v="120692"/>
    <n v="51324"/>
    <x v="3"/>
    <s v=" Timeline 4 (Density Graph + Event Blocks)"/>
    <n v="239"/>
    <n v="295"/>
    <n v="56"/>
    <s v=" Task: During which timeframe do you see this man unloading a blue shoulder bag from his car?"/>
    <s v=" VIRAT_S_0100"/>
    <s v=" 48:20 ‚Äì 48:30"/>
    <s v=" 48:20 ‚Äì 48:30"/>
    <s v=" True"/>
    <s v=" Weekly"/>
  </r>
  <r>
    <x v="31"/>
    <n v="69419"/>
    <n v="51"/>
    <x v="1"/>
    <s v=" Timeline 5 (Event Thumbnails)"/>
    <n v="83"/>
    <n v="2794"/>
    <n v="2711"/>
    <s v=" Task: How long does this CHICANO employee take a break for?"/>
    <s v=" VIRAT_S_0102"/>
    <s v=" About one minute"/>
    <s v=" About four minutes"/>
    <s v=" False"/>
    <s v=" Weekly"/>
  </r>
  <r>
    <x v="31"/>
    <n v="69419"/>
    <n v="51"/>
    <x v="1"/>
    <s v=" Timeline 5 (Event Thumbnails)"/>
    <n v="83"/>
    <n v="2794"/>
    <n v="2711"/>
    <s v=" Task: During which timeframe does the owner of this golf cart return and drive away?"/>
    <s v=" VIRAT_S_0102"/>
    <s v=" 22:00 ‚Äì 23:00"/>
    <s v=" 22:00 ‚Äì 23:00"/>
    <s v=" True"/>
    <s v=" Weekly"/>
  </r>
  <r>
    <x v="31"/>
    <n v="69881"/>
    <n v="513"/>
    <x v="0"/>
    <s v=" Timeline 5 (Event Thumbnails)"/>
    <n v="116"/>
    <n v="200"/>
    <n v="8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31"/>
    <n v="69881"/>
    <n v="513"/>
    <x v="0"/>
    <s v=" Timeline 5 (Event Thumbnails)"/>
    <n v="116"/>
    <n v="200"/>
    <n v="84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31"/>
    <n v="74500"/>
    <n v="5132"/>
    <x v="4"/>
    <s v=" Timeline 4 (Density Graph + Event Blocks)"/>
    <n v="129"/>
    <n v="227"/>
    <n v="9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31"/>
    <n v="74500"/>
    <n v="5132"/>
    <x v="4"/>
    <s v=" Timeline 4 (Density Graph + Event Blocks)"/>
    <n v="129"/>
    <n v="227"/>
    <n v="98"/>
    <s v=" Task: What is the object unloaded from the white truck with a flatboard trailer?"/>
    <s v=" VIRAT_S_0500"/>
    <s v=" An orange construction traffic barrel (cylinder-shaped sign)"/>
    <s v=" A slow-down sign"/>
    <s v=" False"/>
    <s v=" Weekly"/>
  </r>
  <r>
    <x v="32"/>
    <n v="69373"/>
    <n v="5"/>
    <x v="2"/>
    <s v=" Timeline 5 (Event Thumbnails)"/>
    <n v="136"/>
    <n v="241"/>
    <n v="105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32"/>
    <n v="69373"/>
    <n v="5"/>
    <x v="2"/>
    <s v=" Timeline 5 (Event Thumbnails)"/>
    <n v="136"/>
    <n v="241"/>
    <n v="105"/>
    <s v=" Task: During which timeframe do you see this man unloading a blue shoulder bag from his car?"/>
    <s v=" VIRAT_S_0002"/>
    <s v=" 43:00 ‚Äì 45:00"/>
    <s v=" 43:00 ‚Äì 45:00"/>
    <s v=" True"/>
    <s v=" Never"/>
  </r>
  <r>
    <x v="32"/>
    <n v="69900"/>
    <n v="532"/>
    <x v="4"/>
    <s v=" Timeline 2 (Density Graph)"/>
    <n v="3"/>
    <n v="272"/>
    <n v="269"/>
    <s v=" Task: How long do these two people stay in the building?"/>
    <s v=" VIRAT_S_0100"/>
    <s v=" I could not find the answer within five minutes."/>
    <s v=" Less than two minutes"/>
    <s v=" False"/>
    <s v=" Never"/>
  </r>
  <r>
    <x v="32"/>
    <n v="69900"/>
    <n v="532"/>
    <x v="4"/>
    <s v=" Timeline 2 (Density Graph)"/>
    <n v="3"/>
    <n v="272"/>
    <n v="269"/>
    <s v=" Task: During which timeframe do you see this man unloading a blue shoulder bag from his car?"/>
    <s v=" VIRAT_S_0100"/>
    <s v=" 48:20 ‚Äì 48:30"/>
    <s v=" 48:20 ‚Äì 48:30"/>
    <s v=" True"/>
    <s v=" Never"/>
  </r>
  <r>
    <x v="32"/>
    <n v="69421"/>
    <n v="53"/>
    <x v="0"/>
    <s v=" Timeline 4 (Density Graph + Event Blocks)"/>
    <n v="154"/>
    <n v="244"/>
    <n v="90"/>
    <s v=" Task: How long does this CHICANO employee take a break for?"/>
    <s v=" VIRAT_S_0102"/>
    <s v=" About three minutes"/>
    <s v=" About four minutes"/>
    <s v=" False"/>
    <s v=" Never"/>
  </r>
  <r>
    <x v="32"/>
    <n v="69421"/>
    <n v="53"/>
    <x v="0"/>
    <s v=" Timeline 4 (Density Graph + Event Blocks)"/>
    <n v="154"/>
    <n v="244"/>
    <n v="90"/>
    <s v=" Task: During which timeframe does the owner of this golf cart return and drive away?"/>
    <s v=" VIRAT_S_0102"/>
    <s v=" 22:00 ‚Äì 23:00"/>
    <s v=" 22:00 ‚Äì 23:00"/>
    <s v=" True"/>
    <s v=" Never"/>
  </r>
  <r>
    <x v="32"/>
    <n v="122582"/>
    <n v="53214"/>
    <x v="3"/>
    <s v=" Timeline 4 (Density Graph + Event Blocks)"/>
    <n v="3"/>
    <n v="160"/>
    <n v="15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32"/>
    <n v="122582"/>
    <n v="53214"/>
    <x v="3"/>
    <s v=" Timeline 4 (Density Graph + Event Blocks)"/>
    <n v="3"/>
    <n v="160"/>
    <n v="157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32"/>
    <n v="74689"/>
    <n v="5321"/>
    <x v="1"/>
    <s v=" Timeline 1 (Base Interface)"/>
    <n v="110"/>
    <n v="204"/>
    <n v="9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Never"/>
  </r>
  <r>
    <x v="32"/>
    <n v="74689"/>
    <n v="5321"/>
    <x v="1"/>
    <s v=" Timeline 1 (Base Interface)"/>
    <n v="110"/>
    <n v="204"/>
    <n v="94"/>
    <s v=" Task: What is the object unloaded from the white truck with a flatboard trailer?"/>
    <s v=" VIRAT_S_0500"/>
    <s v=" A slow-down sign"/>
    <s v=" A slow-down sign"/>
    <s v=" True"/>
    <s v=" Never"/>
  </r>
  <r>
    <x v="33"/>
    <n v="69371"/>
    <n v="3"/>
    <x v="0"/>
    <s v=" Timeline 3 (Event Blocks)"/>
    <n v="104"/>
    <n v="346"/>
    <n v="242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33"/>
    <n v="69371"/>
    <n v="3"/>
    <x v="0"/>
    <s v=" Timeline 3 (Event Blocks)"/>
    <n v="104"/>
    <n v="346"/>
    <n v="242"/>
    <s v=" Task: During which timeframe do you see this man unloading a blue shoulder bag from his car?"/>
    <s v=" VIRAT_S_0002"/>
    <s v=" 43:00 ‚Äì 45:00"/>
    <s v=" 43:00 ‚Äì 45:00"/>
    <s v=" True"/>
    <s v=" Monthly"/>
  </r>
  <r>
    <x v="33"/>
    <n v="69713"/>
    <n v="345"/>
    <x v="2"/>
    <s v=" Timeline 5 (Event Thumbnails)"/>
    <n v="237"/>
    <n v="337"/>
    <n v="100"/>
    <s v=" Task: How long do these two people stay in the building?"/>
    <s v=" VIRAT_S_0100"/>
    <s v=" I could not find the answer within five minutes."/>
    <s v=" Less than two minutes"/>
    <s v=" False"/>
    <s v=" Monthly"/>
  </r>
  <r>
    <x v="33"/>
    <n v="69713"/>
    <n v="345"/>
    <x v="2"/>
    <s v=" Timeline 5 (Event Thumbnails)"/>
    <n v="237"/>
    <n v="337"/>
    <n v="100"/>
    <s v=" Task: During which timeframe do you see this man unloading a blue shoulder bag from his car?"/>
    <s v=" VIRAT_S_0100"/>
    <s v=" 48:20 ‚Äì 48:30"/>
    <s v=" 48:20 ‚Äì 48:30"/>
    <s v=" True"/>
    <s v=" Monthly"/>
  </r>
  <r>
    <x v="33"/>
    <n v="69402"/>
    <n v="34"/>
    <x v="3"/>
    <s v=" Timeline 4 (Density Graph + Event Blocks)"/>
    <n v="76"/>
    <n v="148"/>
    <n v="72"/>
    <s v=" Task: How long does this CHICANO employee take a break for?"/>
    <s v=" VIRAT_S_0102"/>
    <s v=" About three minutes"/>
    <s v=" About four minutes"/>
    <s v=" False"/>
    <s v=" Monthly"/>
  </r>
  <r>
    <x v="33"/>
    <n v="69402"/>
    <n v="34"/>
    <x v="3"/>
    <s v=" Timeline 4 (Density Graph + Event Blocks)"/>
    <n v="76"/>
    <n v="148"/>
    <n v="72"/>
    <s v=" Task: During which timeframe does the owner of this golf cart return and drive away?"/>
    <s v=" VIRAT_S_0102"/>
    <s v=" 22:00 ‚Äì 23:00"/>
    <s v=" 22:00 ‚Äì 23:00"/>
    <s v=" True"/>
    <s v=" Monthly"/>
  </r>
  <r>
    <x v="33"/>
    <n v="103880"/>
    <n v="34512"/>
    <x v="4"/>
    <s v=" Timeline 2 (Density Graph)"/>
    <n v="58"/>
    <n v="202"/>
    <n v="144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Monthly"/>
  </r>
  <r>
    <x v="33"/>
    <n v="103880"/>
    <n v="34512"/>
    <x v="4"/>
    <s v=" Timeline 2 (Density Graph)"/>
    <n v="58"/>
    <n v="202"/>
    <n v="144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33"/>
    <n v="72819"/>
    <n v="3451"/>
    <x v="1"/>
    <s v=" Timeline 1 (Base Interface)"/>
    <n v="152"/>
    <n v="394"/>
    <n v="24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33"/>
    <n v="72819"/>
    <n v="3451"/>
    <x v="1"/>
    <s v=" Timeline 1 (Base Interface)"/>
    <n v="152"/>
    <n v="394"/>
    <n v="242"/>
    <s v=" Task: What is the object unloaded from the white truck with a flatboard trailer?"/>
    <s v=" VIRAT_S_0500"/>
    <s v=" I could not find the answer within five minutes."/>
    <s v=" A slow-down sign"/>
    <s v=" False"/>
    <s v=" Monthly"/>
  </r>
  <r>
    <x v="34"/>
    <n v="69373"/>
    <n v="5"/>
    <x v="2"/>
    <s v=" Timeline 5 (Event Thumbnails)"/>
    <n v="125"/>
    <n v="1352"/>
    <n v="1227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34"/>
    <n v="69373"/>
    <n v="5"/>
    <x v="2"/>
    <s v=" Timeline 5 (Event Thumbnails)"/>
    <n v="125"/>
    <n v="1352"/>
    <n v="1227"/>
    <s v=" Task: During which timeframe do you see this man unloading a blue shoulder bag from his car?"/>
    <s v=" VIRAT_S_0002"/>
    <s v=" 43:00 ‚Äì 45:00"/>
    <s v=" 43:00 ‚Äì 45:00"/>
    <s v=" True"/>
    <s v=" Monthly"/>
  </r>
  <r>
    <x v="34"/>
    <n v="69889"/>
    <n v="521"/>
    <x v="1"/>
    <s v=" Timeline 1 (Base Interface)"/>
    <n v="56"/>
    <n v="329"/>
    <n v="273"/>
    <s v=" Task: How long do these two people stay in the building?"/>
    <s v=" VIRAT_S_0100"/>
    <s v=" Less than two minutes"/>
    <s v=" Less than two minutes"/>
    <s v=" True"/>
    <s v=" Monthly"/>
  </r>
  <r>
    <x v="34"/>
    <n v="69889"/>
    <n v="521"/>
    <x v="1"/>
    <s v=" Timeline 1 (Base Interface)"/>
    <n v="56"/>
    <n v="329"/>
    <n v="273"/>
    <s v=" Task: During which timeframe do you see this man unloading a blue shoulder bag from his car?"/>
    <s v=" VIRAT_S_0100"/>
    <s v=" I could not find the answer within five minutes."/>
    <s v=" 48:20 ‚Äì 48:30"/>
    <s v=" False"/>
    <s v=" Monthly"/>
  </r>
  <r>
    <x v="34"/>
    <n v="69420"/>
    <n v="52"/>
    <x v="4"/>
    <s v=" Timeline 2 (Density Graph)"/>
    <n v="70"/>
    <n v="285"/>
    <n v="215"/>
    <s v=" Task: How long does this CHICANO employee take a break for?"/>
    <s v=" VIRAT_S_0102"/>
    <s v=" About four minutes"/>
    <s v=" About four minutes"/>
    <s v=" True"/>
    <s v=" Monthly"/>
  </r>
  <r>
    <x v="34"/>
    <n v="69420"/>
    <n v="52"/>
    <x v="4"/>
    <s v=" Timeline 2 (Density Graph)"/>
    <n v="70"/>
    <n v="285"/>
    <n v="215"/>
    <s v=" Task: During which timeframe does the owner of this golf cart return and drive away?"/>
    <s v=" VIRAT_S_0102"/>
    <s v=" 22:00 ‚Äì 23:00"/>
    <s v=" 22:00 ‚Äì 23:00"/>
    <s v=" True"/>
    <s v=" Monthly"/>
  </r>
  <r>
    <x v="34"/>
    <n v="121511"/>
    <n v="52143"/>
    <x v="0"/>
    <s v=" Timeline 3 (Event Blocks)"/>
    <n v="75"/>
    <n v="159"/>
    <n v="8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34"/>
    <n v="121511"/>
    <n v="52143"/>
    <x v="0"/>
    <s v=" Timeline 3 (Event Blocks)"/>
    <n v="75"/>
    <n v="159"/>
    <n v="84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34"/>
    <n v="74582"/>
    <n v="5214"/>
    <x v="3"/>
    <s v=" Timeline 3 (Event Blocks)"/>
    <n v="5"/>
    <n v="221"/>
    <n v="21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34"/>
    <n v="74582"/>
    <n v="5214"/>
    <x v="3"/>
    <s v=" Timeline 3 (Event Blocks)"/>
    <n v="5"/>
    <n v="221"/>
    <n v="216"/>
    <s v=" Task: What is the object unloaded from the white truck with a flatboard trailer?"/>
    <s v=" VIRAT_S_0500"/>
    <s v=" A slow-down sign"/>
    <s v=" A slow-down sign"/>
    <s v=" True"/>
    <s v=" Monthly"/>
  </r>
  <r>
    <x v="35"/>
    <n v="69392"/>
    <n v="24"/>
    <x v="3"/>
    <s v=" Timeline 4 (Density Graph + Event Blocks)"/>
    <n v="279"/>
    <n v="338"/>
    <n v="59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35"/>
    <n v="69392"/>
    <n v="24"/>
    <x v="3"/>
    <s v=" Timeline 4 (Density Graph + Event Blocks)"/>
    <n v="279"/>
    <n v="338"/>
    <n v="59"/>
    <s v=" Task: During which timeframe do you see this man unloading a blue shoulder bag from his car?"/>
    <s v=" VIRAT_S_0002"/>
    <s v=" 43:00 ‚Äì 45:00"/>
    <s v=" 43:00 ‚Äì 45:00"/>
    <s v=" True"/>
    <s v=" Never"/>
  </r>
  <r>
    <x v="35"/>
    <n v="69611"/>
    <n v="243"/>
    <x v="0"/>
    <s v=" Timeline 3 (Event Blocks)"/>
    <n v="175"/>
    <n v="224"/>
    <n v="49"/>
    <s v=" Task: How long do these two people stay in the building?"/>
    <s v=" VIRAT_S_0100"/>
    <s v=" I could not find the answer within five minutes."/>
    <s v=" Less than two minutes"/>
    <s v=" False"/>
    <s v=" Never"/>
  </r>
  <r>
    <x v="35"/>
    <n v="69611"/>
    <n v="243"/>
    <x v="0"/>
    <s v=" Timeline 3 (Event Blocks)"/>
    <n v="175"/>
    <n v="224"/>
    <n v="49"/>
    <s v=" Task: During which timeframe do you see this man unloading a blue shoulder bag from his car?"/>
    <s v=" VIRAT_S_0100"/>
    <s v=" 48:20 ‚Äì 48:30"/>
    <s v=" 48:20 ‚Äì 48:30"/>
    <s v=" True"/>
    <s v=" Never"/>
  </r>
  <r>
    <x v="35"/>
    <n v="69370"/>
    <n v="2"/>
    <x v="4"/>
    <s v=" Timeline 2 (Density Graph)"/>
    <n v="212"/>
    <n v="291"/>
    <n v="79"/>
    <s v=" Task: How long does this CHICANO employee take a break for?"/>
    <s v=" VIRAT_S_0102"/>
    <s v=" I could not find the answer within five minutes."/>
    <s v=" About four minutes"/>
    <s v=" False"/>
    <s v=" Never"/>
  </r>
  <r>
    <x v="35"/>
    <n v="69370"/>
    <n v="2"/>
    <x v="4"/>
    <s v=" Timeline 2 (Density Graph)"/>
    <n v="212"/>
    <n v="291"/>
    <n v="79"/>
    <s v=" Task: During which timeframe does the owner of this golf cart return and drive away?"/>
    <s v=" VIRAT_S_0102"/>
    <s v=" 22:00 ‚Äì 23:00"/>
    <s v=" 22:00 ‚Äì 23:00"/>
    <s v=" True"/>
    <s v=" Never"/>
  </r>
  <r>
    <x v="35"/>
    <n v="71803"/>
    <n v="2435"/>
    <x v="2"/>
    <s v=" Timeline 5 (Event Thumbnails)"/>
    <n v="29"/>
    <n v="99"/>
    <n v="7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35"/>
    <n v="71803"/>
    <n v="2435"/>
    <x v="2"/>
    <s v=" Timeline 5 (Event Thumbnails)"/>
    <n v="29"/>
    <n v="99"/>
    <n v="7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35"/>
    <n v="93719"/>
    <n v="24351"/>
    <x v="1"/>
    <s v=" Timeline 1 (Base Interface)"/>
    <n v="126"/>
    <n v="176"/>
    <n v="5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35"/>
    <n v="93719"/>
    <n v="24351"/>
    <x v="1"/>
    <s v=" Timeline 1 (Base Interface)"/>
    <n v="126"/>
    <n v="176"/>
    <n v="50"/>
    <s v=" Task: What is the object unloaded from the white truck with a flatboard trailer?"/>
    <s v=" VIRAT_S_0500"/>
    <s v=" A slow-down sign"/>
    <s v=" A slow-down sign"/>
    <s v=" True"/>
    <s v=" Never"/>
  </r>
  <r>
    <x v="36"/>
    <n v="92909"/>
    <n v="23541"/>
    <x v="1"/>
    <s v=" Timeline 1 (Base Interface)"/>
    <n v="93"/>
    <n v="159"/>
    <n v="6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36"/>
    <n v="92909"/>
    <n v="23541"/>
    <x v="1"/>
    <s v=" Timeline 1 (Base Interface)"/>
    <n v="93"/>
    <n v="159"/>
    <n v="66"/>
    <s v=" Task: During which timeframe do you see this man unloading a blue shoulder bag from his car?"/>
    <s v=" VIRAT_S_0002"/>
    <s v=" 43:00 ‚Äì 45:00"/>
    <s v=" 43:00 ‚Äì 45:00"/>
    <s v=" True"/>
    <s v=" Never"/>
  </r>
  <r>
    <x v="36"/>
    <n v="71722"/>
    <n v="2354"/>
    <x v="3"/>
    <s v=" Timeline 4 (Density Graph + Event Blocks)"/>
    <n v="136"/>
    <n v="175"/>
    <n v="39"/>
    <s v=" Task: How long do these two people stay in the building?"/>
    <s v=" VIRAT_S_0100"/>
    <s v=" I could not find the answer within five minutes."/>
    <s v=" Less than two minutes"/>
    <s v=" False"/>
    <s v=" Never"/>
  </r>
  <r>
    <x v="36"/>
    <n v="71722"/>
    <n v="2354"/>
    <x v="3"/>
    <s v=" Timeline 4 (Density Graph + Event Blocks)"/>
    <n v="136"/>
    <n v="175"/>
    <n v="39"/>
    <s v=" Task: During which timeframe do you see this man unloading a blue shoulder bag from his car?"/>
    <s v=" VIRAT_S_0100"/>
    <s v=" 48:20 ‚Äì 48:30"/>
    <s v=" 48:20 ‚Äì 48:30"/>
    <s v=" True"/>
    <s v=" Never"/>
  </r>
  <r>
    <x v="36"/>
    <n v="69370"/>
    <n v="2"/>
    <x v="4"/>
    <s v=" Timeline 2 (Density Graph)"/>
    <n v="68"/>
    <n v="145"/>
    <n v="77"/>
    <s v=" Task: How long does this CHICANO employee take a break for?"/>
    <s v=" VIRAT_S_0102"/>
    <s v=" About four minutes"/>
    <s v=" About four minutes"/>
    <s v=" True"/>
    <s v=" Never"/>
  </r>
  <r>
    <x v="36"/>
    <n v="69370"/>
    <n v="2"/>
    <x v="4"/>
    <s v=" Timeline 2 (Density Graph)"/>
    <n v="68"/>
    <n v="145"/>
    <n v="77"/>
    <s v=" Task: During which timeframe does the owner of this golf cart return and drive away?"/>
    <s v=" VIRAT_S_0102"/>
    <s v=" 22:00 ‚Äì 23:00"/>
    <s v=" 22:00 ‚Äì 23:00"/>
    <s v=" True"/>
    <s v=" Never"/>
  </r>
  <r>
    <x v="36"/>
    <n v="69603"/>
    <n v="235"/>
    <x v="2"/>
    <s v=" Timeline 5 (Event Thumbnails)"/>
    <n v="54"/>
    <n v="126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36"/>
    <n v="69603"/>
    <n v="235"/>
    <x v="2"/>
    <s v=" Timeline 5 (Event Thumbnails)"/>
    <n v="54"/>
    <n v="126"/>
    <n v="72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36"/>
    <n v="69391"/>
    <n v="23"/>
    <x v="0"/>
    <s v=" Timeline 3 (Event Blocks)"/>
    <n v="21"/>
    <n v="78"/>
    <n v="5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36"/>
    <n v="69391"/>
    <n v="23"/>
    <x v="0"/>
    <s v=" Timeline 3 (Event Blocks)"/>
    <n v="21"/>
    <n v="78"/>
    <n v="57"/>
    <s v=" Task: What is the object unloaded from the white truck with a flatboard trailer?"/>
    <s v=" VIRAT_S_0500"/>
    <s v=" A slow-down sign"/>
    <s v=" A slow-down sign"/>
    <s v=" True"/>
    <s v=" Never"/>
  </r>
  <r>
    <x v="37"/>
    <n v="72522"/>
    <n v="3154"/>
    <x v="3"/>
    <s v=" Timeline 4 (Density Graph + Event Blocks)"/>
    <n v="79"/>
    <n v="178"/>
    <n v="99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37"/>
    <n v="72522"/>
    <n v="3154"/>
    <x v="3"/>
    <s v=" Timeline 4 (Density Graph + Event Blocks)"/>
    <n v="79"/>
    <n v="178"/>
    <n v="99"/>
    <s v=" Task: During which timeframe do you see this man unloading a blue shoulder bag from his car?"/>
    <s v=" VIRAT_S_0002"/>
    <s v=" 43:00 ‚Äì 45:00"/>
    <s v=" 43:00 ‚Äì 45:00"/>
    <s v=" True"/>
    <s v=" Never"/>
  </r>
  <r>
    <x v="37"/>
    <n v="100910"/>
    <n v="31542"/>
    <x v="4"/>
    <s v=" Timeline 2 (Density Graph)"/>
    <n v="117"/>
    <n v="198"/>
    <n v="81"/>
    <s v=" Task: How long do these two people stay in the building?"/>
    <s v=" VIRAT_S_0100"/>
    <s v=" I could not find the answer within five minutes."/>
    <s v=" Less than two minutes"/>
    <s v=" False"/>
    <s v=" Never"/>
  </r>
  <r>
    <x v="37"/>
    <n v="100910"/>
    <n v="31542"/>
    <x v="4"/>
    <s v=" Timeline 2 (Density Graph)"/>
    <n v="117"/>
    <n v="198"/>
    <n v="81"/>
    <s v=" Task: During which timeframe do you see this man unloading a blue shoulder bag from his car?"/>
    <s v=" VIRAT_S_0100"/>
    <s v=" 48:20 ‚Äì 48:30"/>
    <s v=" 48:20 ‚Äì 48:30"/>
    <s v=" True"/>
    <s v=" Never"/>
  </r>
  <r>
    <x v="37"/>
    <n v="69371"/>
    <n v="3"/>
    <x v="0"/>
    <s v=" Timeline 3 (Event Blocks)"/>
    <n v="83"/>
    <n v="169"/>
    <n v="86"/>
    <s v=" Task: How long does this CHICANO employee take a break for?"/>
    <s v=" VIRAT_S_0102"/>
    <s v=" About three minutes"/>
    <s v=" About four minutes"/>
    <s v=" False"/>
    <s v=" Never"/>
  </r>
  <r>
    <x v="37"/>
    <n v="69371"/>
    <n v="3"/>
    <x v="0"/>
    <s v=" Timeline 3 (Event Blocks)"/>
    <n v="83"/>
    <n v="169"/>
    <n v="86"/>
    <s v=" Task: During which timeframe does the owner of this golf cart return and drive away?"/>
    <s v=" VIRAT_S_0102"/>
    <s v=" 22:00 ‚Äì 23:00"/>
    <s v=" 22:00 ‚Äì 23:00"/>
    <s v=" True"/>
    <s v=" Never"/>
  </r>
  <r>
    <x v="37"/>
    <n v="69683"/>
    <n v="315"/>
    <x v="2"/>
    <s v=" Timeline 5 (Event Thumbnails)"/>
    <n v="58"/>
    <n v="209"/>
    <n v="15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37"/>
    <n v="69683"/>
    <n v="315"/>
    <x v="2"/>
    <s v=" Timeline 5 (Event Thumbnails)"/>
    <n v="58"/>
    <n v="209"/>
    <n v="151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37"/>
    <n v="69399"/>
    <n v="31"/>
    <x v="1"/>
    <s v=" Timeline 1 (Base Interface)"/>
    <n v="228"/>
    <n v="263"/>
    <n v="3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37"/>
    <n v="69399"/>
    <n v="31"/>
    <x v="1"/>
    <s v=" Timeline 1 (Base Interface)"/>
    <n v="228"/>
    <n v="263"/>
    <n v="35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38"/>
    <n v="69369"/>
    <n v="1"/>
    <x v="1"/>
    <s v=" Timeline 1 (Base Interface)"/>
    <n v="91"/>
    <n v="254"/>
    <n v="16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38"/>
    <n v="69369"/>
    <n v="1"/>
    <x v="1"/>
    <s v=" Timeline 1 (Base Interface)"/>
    <n v="91"/>
    <n v="254"/>
    <n v="163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38"/>
    <n v="69382"/>
    <n v="14"/>
    <x v="3"/>
    <s v=" Timeline 4 (Density Graph + Event Blocks)"/>
    <n v="193"/>
    <n v="396"/>
    <n v="203"/>
    <s v=" Task: How long do these two people stay in the building?"/>
    <s v=" VIRAT_S_0100"/>
    <s v=" Less than two minutes"/>
    <s v=" Less than two minutes"/>
    <s v=" True"/>
    <s v=" Yearly"/>
  </r>
  <r>
    <x v="38"/>
    <n v="69382"/>
    <n v="14"/>
    <x v="3"/>
    <s v=" Timeline 4 (Density Graph + Event Blocks)"/>
    <n v="193"/>
    <n v="396"/>
    <n v="203"/>
    <s v=" Task: During which timeframe do you see this man unloading a blue shoulder bag from his car?"/>
    <s v=" VIRAT_S_0100"/>
    <s v=" 48:20 ‚Äì 48:30"/>
    <s v=" 48:20 ‚Äì 48:30"/>
    <s v=" True"/>
    <s v=" Yearly"/>
  </r>
  <r>
    <x v="38"/>
    <n v="69513"/>
    <n v="145"/>
    <x v="2"/>
    <s v=" Timeline 5 (Event Thumbnails)"/>
    <n v="107"/>
    <n v="200"/>
    <n v="93"/>
    <s v=" Task: How long does this CHICANO employee take a break for?"/>
    <s v=" VIRAT_S_0102"/>
    <s v=" About four minutes"/>
    <s v=" About four minutes"/>
    <s v=" True"/>
    <s v=" Yearly"/>
  </r>
  <r>
    <x v="38"/>
    <n v="69513"/>
    <n v="145"/>
    <x v="2"/>
    <s v=" Timeline 5 (Event Thumbnails)"/>
    <n v="107"/>
    <n v="200"/>
    <n v="93"/>
    <s v=" Task: During which timeframe does the owner of this golf cart return and drive away?"/>
    <s v=" VIRAT_S_0102"/>
    <s v=" 22:00 ‚Äì 23:00"/>
    <s v=" 22:00 ‚Äì 23:00"/>
    <s v=" True"/>
    <s v=" Yearly"/>
  </r>
  <r>
    <x v="38"/>
    <n v="70821"/>
    <n v="1453"/>
    <x v="0"/>
    <s v=" Timeline 3 (Event Blocks)"/>
    <n v="123"/>
    <n v="205"/>
    <n v="8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38"/>
    <n v="70821"/>
    <n v="1453"/>
    <x v="0"/>
    <s v=" Timeline 3 (Event Blocks)"/>
    <n v="123"/>
    <n v="205"/>
    <n v="82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38"/>
    <n v="83900"/>
    <n v="14532"/>
    <x v="4"/>
    <s v=" Timeline 2 (Density Graph)"/>
    <n v="245"/>
    <n v="304"/>
    <n v="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Yearly"/>
  </r>
  <r>
    <x v="38"/>
    <n v="83900"/>
    <n v="14532"/>
    <x v="4"/>
    <s v=" Timeline 2 (Density Graph)"/>
    <n v="245"/>
    <n v="304"/>
    <n v="59"/>
    <s v=" Task: What is the object unloaded from the white truck with a flatboard trailer?"/>
    <s v=" VIRAT_S_0500"/>
    <s v=" A slow-down sign"/>
    <s v=" A slow-down sign"/>
    <s v=" True"/>
    <s v=" Yearly"/>
  </r>
  <r>
    <x v="39"/>
    <n v="83891"/>
    <n v="14523"/>
    <x v="0"/>
    <s v=" Timeline 3 (Event Blocks)"/>
    <n v="137"/>
    <n v="265"/>
    <n v="12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39"/>
    <n v="83891"/>
    <n v="14523"/>
    <x v="0"/>
    <s v=" Timeline 3 (Event Blocks)"/>
    <n v="137"/>
    <n v="265"/>
    <n v="128"/>
    <s v=" Task: During which timeframe do you see this man unloading a blue shoulder bag from his car?"/>
    <s v=" VIRAT_S_0002"/>
    <s v=" 43:00 ‚Äì 45:00"/>
    <s v=" 43:00 ‚Äì 45:00"/>
    <s v=" True"/>
    <s v=" Never"/>
  </r>
  <r>
    <x v="39"/>
    <n v="69513"/>
    <n v="145"/>
    <x v="2"/>
    <s v=" Timeline 5 (Event Thumbnails)"/>
    <n v="107"/>
    <n v="180"/>
    <n v="73"/>
    <s v=" Task: How long do these two people stay in the building?"/>
    <s v=" VIRAT_S_0100"/>
    <s v=" I could not find the answer within five minutes."/>
    <s v=" Less than two minutes"/>
    <s v=" False"/>
    <s v=" Never"/>
  </r>
  <r>
    <x v="39"/>
    <n v="69513"/>
    <n v="145"/>
    <x v="2"/>
    <s v=" Timeline 5 (Event Thumbnails)"/>
    <n v="107"/>
    <n v="180"/>
    <n v="73"/>
    <s v=" Task: During which timeframe do you see this man unloading a blue shoulder bag from his car?"/>
    <s v=" VIRAT_S_0100"/>
    <s v=" 48:20 ‚Äì 48:30"/>
    <s v=" 48:20 ‚Äì 48:30"/>
    <s v=" True"/>
    <s v=" Never"/>
  </r>
  <r>
    <x v="39"/>
    <n v="69369"/>
    <n v="1"/>
    <x v="1"/>
    <s v=" Timeline 1 (Base Interface)"/>
    <n v="116"/>
    <n v="219"/>
    <n v="103"/>
    <s v=" Task: How long does this CHICANO employee take a break for?"/>
    <s v=" VIRAT_S_0102"/>
    <s v=" About five minutes"/>
    <s v=" About four minutes"/>
    <s v=" False"/>
    <s v=" Never"/>
  </r>
  <r>
    <x v="39"/>
    <n v="69369"/>
    <n v="1"/>
    <x v="1"/>
    <s v=" Timeline 1 (Base Interface)"/>
    <n v="116"/>
    <n v="219"/>
    <n v="103"/>
    <s v=" Task: During which timeframe does the owner of this golf cart return and drive away?"/>
    <s v=" VIRAT_S_0102"/>
    <s v=" 22:00 ‚Äì 23:00"/>
    <s v=" 22:00 ‚Äì 23:00"/>
    <s v=" True"/>
    <s v=" Never"/>
  </r>
  <r>
    <x v="39"/>
    <n v="70820"/>
    <n v="1452"/>
    <x v="4"/>
    <s v=" Timeline 2 (Density Graph)"/>
    <n v="71"/>
    <n v="122"/>
    <n v="5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39"/>
    <n v="70820"/>
    <n v="1452"/>
    <x v="4"/>
    <s v=" Timeline 2 (Density Graph)"/>
    <n v="71"/>
    <n v="122"/>
    <n v="51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39"/>
    <n v="69382"/>
    <n v="14"/>
    <x v="3"/>
    <s v=" Timeline 4 (Density Graph + Event Blocks)"/>
    <n v="83"/>
    <n v="145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39"/>
    <n v="69382"/>
    <n v="14"/>
    <x v="3"/>
    <s v=" Timeline 4 (Density Graph + Event Blocks)"/>
    <n v="83"/>
    <n v="145"/>
    <n v="62"/>
    <s v=" Task: What is the object unloaded from the white truck with a flatboard trailer?"/>
    <s v=" VIRAT_S_0500"/>
    <s v=" A slow-down sign"/>
    <s v=" A slow-down sign"/>
    <s v=" True"/>
    <s v=" Never"/>
  </r>
  <r>
    <x v="40"/>
    <n v="71513"/>
    <n v="2145"/>
    <x v="2"/>
    <s v=" Timeline 5 (Event Thumbnails)"/>
    <n v="7"/>
    <n v="38"/>
    <n v="3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40"/>
    <n v="71513"/>
    <n v="2145"/>
    <x v="2"/>
    <s v=" Timeline 5 (Event Thumbnails)"/>
    <n v="7"/>
    <n v="38"/>
    <n v="31"/>
    <s v=" Task: During which timeframe do you see this man unloading a blue shoulder bag from his car?"/>
    <s v=" VIRAT_S_0002"/>
    <s v=" I could not find the answer within five minutes."/>
    <s v=" 43:00 ‚Äì 45:00"/>
    <s v=" False"/>
    <s v=" Weekly"/>
  </r>
  <r>
    <x v="40"/>
    <n v="69582"/>
    <n v="214"/>
    <x v="3"/>
    <s v=" Timeline 4 (Density Graph + Event Blocks)"/>
    <n v="91"/>
    <n v="155"/>
    <n v="64"/>
    <s v=" Task: How long do these two people stay in the building?"/>
    <s v=" VIRAT_S_0100"/>
    <s v=" Less than two minutes"/>
    <s v=" Less than two minutes"/>
    <s v=" True"/>
    <s v=" Weekly"/>
  </r>
  <r>
    <x v="40"/>
    <n v="69582"/>
    <n v="214"/>
    <x v="3"/>
    <s v=" Timeline 4 (Density Graph + Event Blocks)"/>
    <n v="91"/>
    <n v="155"/>
    <n v="64"/>
    <s v=" Task: During which timeframe do you see this man unloading a blue shoulder bag from his car?"/>
    <s v=" VIRAT_S_0100"/>
    <s v=" 48:20 ‚Äì 48:30"/>
    <s v=" 48:20 ‚Äì 48:30"/>
    <s v=" True"/>
    <s v=" Weekly"/>
  </r>
  <r>
    <x v="40"/>
    <n v="90821"/>
    <n v="21453"/>
    <x v="0"/>
    <s v=" Timeline 3 (Event Blocks)"/>
    <n v="55"/>
    <n v="103"/>
    <n v="48"/>
    <s v=" Task: How long does this CHICANO employee take a break for?"/>
    <s v=" VIRAT_S_0102"/>
    <s v=" About four minutes"/>
    <s v=" About four minutes"/>
    <s v=" True"/>
    <s v=" Weekly"/>
  </r>
  <r>
    <x v="40"/>
    <n v="90821"/>
    <n v="21453"/>
    <x v="0"/>
    <s v=" Timeline 3 (Event Blocks)"/>
    <n v="55"/>
    <n v="103"/>
    <n v="48"/>
    <s v=" Task: During which timeframe does the owner of this golf cart return and drive away?"/>
    <s v=" VIRAT_S_0102"/>
    <s v=" 22:00 ‚Äì 23:00"/>
    <s v=" 22:00 ‚Äì 23:00"/>
    <s v=" True"/>
    <s v=" Weekly"/>
  </r>
  <r>
    <x v="40"/>
    <n v="69389"/>
    <n v="21"/>
    <x v="1"/>
    <s v=" Timeline 1 (Base Interface)"/>
    <n v="59"/>
    <n v="226"/>
    <n v="16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40"/>
    <n v="69389"/>
    <n v="21"/>
    <x v="1"/>
    <s v=" Timeline 1 (Base Interface)"/>
    <n v="59"/>
    <n v="226"/>
    <n v="167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Weekly"/>
  </r>
  <r>
    <x v="40"/>
    <n v="69370"/>
    <n v="2"/>
    <x v="4"/>
    <s v=" Timeline 2 (Density Graph)"/>
    <n v="75"/>
    <n v="107"/>
    <n v="3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40"/>
    <n v="69370"/>
    <n v="2"/>
    <x v="4"/>
    <s v=" Timeline 2 (Density Graph)"/>
    <n v="75"/>
    <n v="107"/>
    <n v="32"/>
    <s v=" Task: What is the object unloaded from the white truck with a flatboard trailer?"/>
    <s v=" VIRAT_S_0500"/>
    <s v=" A slow-down sign"/>
    <s v=" A slow-down sign"/>
    <s v=" True"/>
    <s v=" Weekly"/>
  </r>
  <r>
    <x v="41"/>
    <n v="69789"/>
    <n v="421"/>
    <x v="1"/>
    <s v=" Timeline 1 (Base Interface)"/>
    <n v="151"/>
    <n v="190"/>
    <n v="3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Daily"/>
  </r>
  <r>
    <x v="41"/>
    <n v="69789"/>
    <n v="421"/>
    <x v="1"/>
    <s v=" Timeline 1 (Base Interface)"/>
    <n v="151"/>
    <n v="190"/>
    <n v="39"/>
    <s v=" Task: During which timeframe do you see this man unloading a blue shoulder bag from his car?"/>
    <s v=" VIRAT_S_0002"/>
    <s v=" I could not find the answer within five minutes."/>
    <s v=" 43:00 ‚Äì 45:00"/>
    <s v=" False"/>
    <s v=" Daily"/>
  </r>
  <r>
    <x v="41"/>
    <n v="73581"/>
    <n v="4213"/>
    <x v="0"/>
    <s v=" Timeline 3 (Event Blocks)"/>
    <n v="111"/>
    <n v="220"/>
    <n v="109"/>
    <s v=" Task: How long do these two people stay in the building?"/>
    <s v=" VIRAT_S_0100"/>
    <s v=" I could not find the answer within five minutes."/>
    <s v=" Less than two minutes"/>
    <s v=" False"/>
    <s v=" Daily"/>
  </r>
  <r>
    <x v="41"/>
    <n v="73581"/>
    <n v="4213"/>
    <x v="0"/>
    <s v=" Timeline 3 (Event Blocks)"/>
    <n v="111"/>
    <n v="220"/>
    <n v="109"/>
    <s v=" Task: During which timeframe do you see this man unloading a blue shoulder bag from his car?"/>
    <s v=" VIRAT_S_0100"/>
    <s v=" 48:20 ‚Äì 48:30"/>
    <s v=" 48:20 ‚Äì 48:30"/>
    <s v=" True"/>
    <s v=" Daily"/>
  </r>
  <r>
    <x v="41"/>
    <n v="69372"/>
    <n v="4"/>
    <x v="3"/>
    <s v=" Timeline 1 (Base Interface)"/>
    <n v="169"/>
    <n v="282"/>
    <n v="113"/>
    <s v=" Task: How long does this CHICANO employee take a break for?"/>
    <s v=" VIRAT_S_0102"/>
    <s v=" About four minutes"/>
    <s v=" About four minutes"/>
    <s v=" True"/>
    <s v=" Daily"/>
  </r>
  <r>
    <x v="41"/>
    <n v="69372"/>
    <n v="4"/>
    <x v="3"/>
    <s v=" Timeline 1 (Base Interface)"/>
    <n v="169"/>
    <n v="282"/>
    <n v="113"/>
    <s v=" Task: During which timeframe does the owner of this golf cart return and drive away?"/>
    <s v=" VIRAT_S_0102"/>
    <s v=" 21:00 ‚Äì 22:00"/>
    <s v=" 22:00 ‚Äì 23:00"/>
    <s v=" False"/>
    <s v=" Daily"/>
  </r>
  <r>
    <x v="41"/>
    <n v="69789"/>
    <n v="421"/>
    <x v="1"/>
    <s v=" Timeline 5 (Event Thumbnails)"/>
    <n v="56"/>
    <n v="108"/>
    <n v="5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Daily"/>
  </r>
  <r>
    <x v="41"/>
    <n v="69789"/>
    <n v="421"/>
    <x v="1"/>
    <s v=" Timeline 5 (Event Thumbnails)"/>
    <n v="56"/>
    <n v="108"/>
    <n v="52"/>
    <s v=" Task: During which timeframe does a couple run across the screen starting from this house carrying a pizza?"/>
    <s v=" VIRAT_S_0400"/>
    <s v=" 50:00 ‚Äì 51:00"/>
    <s v=" 50:00 ‚Äì 51:00"/>
    <s v=" True"/>
    <s v=" Daily"/>
  </r>
  <r>
    <x v="41"/>
    <n v="69410"/>
    <n v="42"/>
    <x v="4"/>
    <s v=" Timeline 2 (Density Graph)"/>
    <n v="145"/>
    <n v="256"/>
    <n v="11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Daily"/>
  </r>
  <r>
    <x v="41"/>
    <n v="69410"/>
    <n v="42"/>
    <x v="4"/>
    <s v=" Timeline 2 (Density Graph)"/>
    <n v="145"/>
    <n v="256"/>
    <n v="111"/>
    <s v=" Task: What is the object unloaded from the white truck with a flatboard trailer?"/>
    <s v=" VIRAT_S_0500"/>
    <s v=" A slow-down sign"/>
    <s v=" A slow-down sign"/>
    <s v=" True"/>
    <s v=" Daily"/>
  </r>
  <r>
    <x v="42"/>
    <n v="72892"/>
    <n v="3524"/>
    <x v="3"/>
    <s v=" Timeline 3 (Event Blocks)"/>
    <n v="78"/>
    <n v="164"/>
    <n v="8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42"/>
    <n v="72892"/>
    <n v="3524"/>
    <x v="3"/>
    <s v=" Timeline 3 (Event Blocks)"/>
    <n v="78"/>
    <n v="164"/>
    <n v="86"/>
    <s v=" Task: During which timeframe do you see this man unloading a blue shoulder bag from his car?"/>
    <s v=" VIRAT_S_0002"/>
    <s v=" 43:00 ‚Äì 45:00"/>
    <s v=" 43:00 ‚Äì 45:00"/>
    <s v=" True"/>
    <s v=" Never"/>
  </r>
  <r>
    <x v="42"/>
    <n v="69403"/>
    <n v="35"/>
    <x v="2"/>
    <s v=" Timeline 5 (Event Thumbnails)"/>
    <n v="73"/>
    <n v="176"/>
    <n v="103"/>
    <s v=" Task: How long do these two people stay in the building?"/>
    <s v=" VIRAT_S_0100"/>
    <s v=" I could not find the answer within five minutes."/>
    <s v=" Less than two minutes"/>
    <s v=" False"/>
    <s v=" Never"/>
  </r>
  <r>
    <x v="42"/>
    <n v="69403"/>
    <n v="35"/>
    <x v="2"/>
    <s v=" Timeline 5 (Event Thumbnails)"/>
    <n v="73"/>
    <n v="176"/>
    <n v="103"/>
    <s v=" Task: During which timeframe do you see this man unloading a blue shoulder bag from his car?"/>
    <s v=" VIRAT_S_0100"/>
    <s v=" 48:20 ‚Äì 48:30"/>
    <s v=" 48:20 ‚Äì 48:30"/>
    <s v=" True"/>
    <s v=" Never"/>
  </r>
  <r>
    <x v="42"/>
    <n v="69720"/>
    <n v="352"/>
    <x v="4"/>
    <s v=" Timeline 2 (Density Graph)"/>
    <n v="45"/>
    <n v="103"/>
    <n v="58"/>
    <s v=" Task: How long does this CHICANO employee take a break for?"/>
    <s v=" VIRAT_S_0102"/>
    <s v=" About four minutes"/>
    <s v=" About four minutes"/>
    <s v=" True"/>
    <s v=" Never"/>
  </r>
  <r>
    <x v="42"/>
    <n v="69720"/>
    <n v="352"/>
    <x v="4"/>
    <s v=" Timeline 2 (Density Graph)"/>
    <n v="45"/>
    <n v="103"/>
    <n v="58"/>
    <s v=" Task: During which timeframe does the owner of this golf cart return and drive away?"/>
    <s v=" VIRAT_S_0102"/>
    <s v=" 22:00 ‚Äì 23:00"/>
    <s v=" 22:00 ‚Äì 23:00"/>
    <s v=" True"/>
    <s v=" Never"/>
  </r>
  <r>
    <x v="42"/>
    <n v="69371"/>
    <n v="3"/>
    <x v="0"/>
    <s v=" Timeline 3 (Event Blocks)"/>
    <n v="99"/>
    <n v="300"/>
    <n v="20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42"/>
    <n v="69371"/>
    <n v="3"/>
    <x v="0"/>
    <s v=" Timeline 3 (Event Blocks)"/>
    <n v="99"/>
    <n v="300"/>
    <n v="201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42"/>
    <n v="104609"/>
    <n v="35241"/>
    <x v="1"/>
    <s v=" Timeline 1 (Base Interface)"/>
    <n v="245"/>
    <n v="281"/>
    <n v="3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42"/>
    <n v="104609"/>
    <n v="35241"/>
    <x v="1"/>
    <s v=" Timeline 1 (Base Interface)"/>
    <n v="245"/>
    <n v="281"/>
    <n v="36"/>
    <s v=" Task: What is the object unloaded from the white truck with a flatboard trailer?"/>
    <s v=" VIRAT_S_0500"/>
    <s v=" A slow-down sign"/>
    <s v=" A slow-down sign"/>
    <s v=" True"/>
    <s v=" Never"/>
  </r>
  <r>
    <x v="43"/>
    <n v="69421"/>
    <n v="53"/>
    <x v="0"/>
    <s v=" Timeline 1 (Base Interface)"/>
    <n v="1"/>
    <n v="173"/>
    <n v="172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43"/>
    <n v="69421"/>
    <n v="53"/>
    <x v="0"/>
    <s v=" Timeline 1 (Base Interface)"/>
    <n v="1"/>
    <n v="173"/>
    <n v="172"/>
    <s v=" Task: During which timeframe do you see this man unloading a blue shoulder bag from his car?"/>
    <s v=" VIRAT_S_0002"/>
    <s v=" 43:00 ‚Äì 45:00"/>
    <s v=" 43:00 ‚Äì 45:00"/>
    <s v=" True"/>
    <s v=" Monthly"/>
  </r>
  <r>
    <x v="43"/>
    <n v="69900"/>
    <n v="532"/>
    <x v="4"/>
    <s v=" Timeline 2 (Density Graph)"/>
    <n v="50"/>
    <n v="208"/>
    <n v="158"/>
    <s v=" Task: How long do these two people stay in the building?"/>
    <s v=" VIRAT_S_0100"/>
    <s v=" Less than two minutes"/>
    <s v=" Less than two minutes"/>
    <s v=" True"/>
    <s v=" Monthly"/>
  </r>
  <r>
    <x v="43"/>
    <n v="69900"/>
    <n v="532"/>
    <x v="4"/>
    <s v=" Timeline 2 (Density Graph)"/>
    <n v="50"/>
    <n v="208"/>
    <n v="158"/>
    <s v=" Task: During which timeframe do you see this man unloading a blue shoulder bag from his car?"/>
    <s v=" VIRAT_S_0100"/>
    <s v=" 48:20 ‚Äì 48:30"/>
    <s v=" 48:20 ‚Äì 48:30"/>
    <s v=" True"/>
    <s v=" Monthly"/>
  </r>
  <r>
    <x v="43"/>
    <n v="122582"/>
    <n v="53214"/>
    <x v="3"/>
    <s v=" Timeline 3 (Event Blocks)"/>
    <n v="53"/>
    <n v="180"/>
    <n v="127"/>
    <s v=" Task: How long does this CHICANO employee take a break for?"/>
    <s v=" VIRAT_S_0102"/>
    <s v=" About four minutes"/>
    <s v=" About four minutes"/>
    <s v=" True"/>
    <s v=" Monthly"/>
  </r>
  <r>
    <x v="43"/>
    <n v="122582"/>
    <n v="53214"/>
    <x v="3"/>
    <s v=" Timeline 3 (Event Blocks)"/>
    <n v="53"/>
    <n v="180"/>
    <n v="127"/>
    <s v=" Task: During which timeframe does the owner of this golf cart return and drive away?"/>
    <s v=" VIRAT_S_0102"/>
    <s v=" 22:00 ‚Äì 23:00"/>
    <s v=" 22:00 ‚Äì 23:00"/>
    <s v=" True"/>
    <s v=" Monthly"/>
  </r>
  <r>
    <x v="43"/>
    <n v="69373"/>
    <n v="5"/>
    <x v="2"/>
    <s v=" Timeline 4 (Density Graph + Event Blocks)"/>
    <n v="107"/>
    <n v="241"/>
    <n v="13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43"/>
    <n v="69373"/>
    <n v="5"/>
    <x v="2"/>
    <s v=" Timeline 4 (Density Graph + Event Blocks)"/>
    <n v="107"/>
    <n v="241"/>
    <n v="134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43"/>
    <n v="74689"/>
    <n v="5321"/>
    <x v="1"/>
    <s v=" Timeline 1 (Base Interface)"/>
    <n v="45"/>
    <n v="106"/>
    <n v="6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43"/>
    <n v="74689"/>
    <n v="5321"/>
    <x v="1"/>
    <s v=" Timeline 1 (Base Interface)"/>
    <n v="45"/>
    <n v="106"/>
    <n v="61"/>
    <s v=" Task: What is the object unloaded from the white truck with a flatboard trailer?"/>
    <s v=" VIRAT_S_0500"/>
    <s v=" I could not find the answer within five minutes."/>
    <s v=" A slow-down sign"/>
    <s v=" False"/>
    <s v=" Monthly"/>
  </r>
  <r>
    <x v="44"/>
    <n v="69383"/>
    <n v="15"/>
    <x v="2"/>
    <s v=" Timeline 1 (Base Interface)"/>
    <n v="49"/>
    <n v="203"/>
    <n v="154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44"/>
    <n v="69383"/>
    <n v="15"/>
    <x v="2"/>
    <s v=" Timeline 1 (Base Interface)"/>
    <n v="49"/>
    <n v="203"/>
    <n v="154"/>
    <s v=" Task: During which timeframe do you see this man unloading a blue shoulder bag from his car?"/>
    <s v=" VIRAT_S_0002"/>
    <s v=" 43:00 ‚Äì 45:00"/>
    <s v=" 43:00 ‚Äì 45:00"/>
    <s v=" True"/>
    <s v=" Weekly"/>
  </r>
  <r>
    <x v="44"/>
    <n v="69411"/>
    <n v="43"/>
    <x v="0"/>
    <s v=" Timeline 1 (Base Interface)"/>
    <n v="25"/>
    <n v="25"/>
    <n v="0"/>
    <s v=" Task: How long do these two people stay in the building?"/>
    <s v=" VIRAT_S_0100"/>
    <s v=" Less than two minutes"/>
    <s v=" Less than two minutes"/>
    <s v=" True"/>
    <s v=" Weekly"/>
  </r>
  <r>
    <x v="44"/>
    <n v="69411"/>
    <n v="43"/>
    <x v="0"/>
    <s v=" Timeline 1 (Base Interface)"/>
    <n v="25"/>
    <n v="25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Weekly"/>
  </r>
  <r>
    <x v="44"/>
    <n v="69372"/>
    <n v="4"/>
    <x v="3"/>
    <s v=" Timeline 1 (Base Interface)"/>
    <n v="2"/>
    <n v="2"/>
    <n v="0"/>
    <s v=" Task: How long does this CHICANO employee take a break for?"/>
    <s v=" VIRAT_S_0102"/>
    <s v=" About four minutes"/>
    <s v=" About four minutes"/>
    <s v=" True"/>
    <s v=" Weekly"/>
  </r>
  <r>
    <x v="44"/>
    <n v="69372"/>
    <n v="4"/>
    <x v="3"/>
    <s v=" Timeline 1 (Base Interface)"/>
    <n v="2"/>
    <n v="2"/>
    <n v="0"/>
    <s v=" Task: During which timeframe does the owner of this golf cart return and drive away?"/>
    <s v=" VIRAT_S_0102"/>
    <s v=" 21:00 ‚Äì 22:00"/>
    <s v=" 22:00 ‚Äì 23:00"/>
    <s v=" False"/>
    <s v=" Weekly"/>
  </r>
  <r>
    <x v="44"/>
    <n v="69369"/>
    <n v="1"/>
    <x v="1"/>
    <s v=" Timeline 3 (Event Blocks)"/>
    <n v="141"/>
    <n v="243"/>
    <n v="102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Weekly"/>
  </r>
  <r>
    <x v="44"/>
    <n v="69369"/>
    <n v="1"/>
    <x v="1"/>
    <s v=" Timeline 3 (Event Blocks)"/>
    <n v="141"/>
    <n v="243"/>
    <n v="102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Weekly"/>
  </r>
  <r>
    <x v="44"/>
    <n v="69521"/>
    <n v="153"/>
    <x v="0"/>
    <s v=" Timeline 1 (Base Interface)"/>
    <n v="88"/>
    <n v="201"/>
    <n v="1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Weekly"/>
  </r>
  <r>
    <x v="44"/>
    <n v="69521"/>
    <n v="153"/>
    <x v="0"/>
    <s v=" Timeline 1 (Base Interface)"/>
    <n v="88"/>
    <n v="201"/>
    <n v="113"/>
    <s v=" Task: What is the object unloaded from the white truck with a flatboard trailer?"/>
    <s v=" VIRAT_S_0500"/>
    <s v=" An orange construction traffic barrel (cylinder-shaped sign)"/>
    <s v=" A slow-down sign"/>
    <s v=" False"/>
    <s v=" Weekly"/>
  </r>
  <r>
    <x v="45"/>
    <n v="69902"/>
    <n v="534"/>
    <x v="3"/>
    <s v=" Timeline 1 (Base Interface)"/>
    <n v="95"/>
    <n v="272"/>
    <n v="17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45"/>
    <n v="69902"/>
    <n v="534"/>
    <x v="3"/>
    <s v=" Timeline 1 (Base Interface)"/>
    <n v="95"/>
    <n v="272"/>
    <n v="177"/>
    <s v=" Task: During which timeframe do you see this man unloading a blue shoulder bag from his car?"/>
    <s v=" VIRAT_S_0002"/>
    <s v=" 43:00 ‚Äì 45:00"/>
    <s v=" 43:00 ‚Äì 45:00"/>
    <s v=" True"/>
    <s v=" Never"/>
  </r>
  <r>
    <x v="45"/>
    <n v="69373"/>
    <n v="5"/>
    <x v="2"/>
    <s v=" Timeline 5 (Event Thumbnails)"/>
    <n v="148"/>
    <n v="264"/>
    <n v="116"/>
    <s v=" Task: How long do these two people stay in the building?"/>
    <s v=" VIRAT_S_0100"/>
    <s v=" Less than two minutes"/>
    <s v=" Less than two minutes"/>
    <s v=" True"/>
    <s v=" Never"/>
  </r>
  <r>
    <x v="45"/>
    <n v="69373"/>
    <n v="5"/>
    <x v="2"/>
    <s v=" Timeline 5 (Event Thumbnails)"/>
    <n v="148"/>
    <n v="264"/>
    <n v="116"/>
    <s v=" Task: During which timeframe do you see this man unloading a blue shoulder bag from his car?"/>
    <s v=" VIRAT_S_0100"/>
    <s v=" 48:20 ‚Äì 48:30"/>
    <s v=" 48:20 ‚Äì 48:30"/>
    <s v=" True"/>
    <s v=" Never"/>
  </r>
  <r>
    <x v="45"/>
    <n v="122780"/>
    <n v="53412"/>
    <x v="4"/>
    <s v=" Timeline 2 (Density Graph)"/>
    <n v="108"/>
    <n v="159"/>
    <n v="51"/>
    <s v=" Task: How long does this CHICANO employee take a break for?"/>
    <s v=" VIRAT_S_0102"/>
    <s v=" About four minutes"/>
    <s v=" About four minutes"/>
    <s v=" True"/>
    <s v=" Never"/>
  </r>
  <r>
    <x v="45"/>
    <n v="122780"/>
    <n v="53412"/>
    <x v="4"/>
    <s v=" Timeline 2 (Density Graph)"/>
    <n v="108"/>
    <n v="159"/>
    <n v="51"/>
    <s v=" Task: During which timeframe does the owner of this golf cart return and drive away?"/>
    <s v=" VIRAT_S_0102"/>
    <s v=" 22:00 ‚Äì 23:00"/>
    <s v=" 22:00 ‚Äì 23:00"/>
    <s v=" True"/>
    <s v=" Never"/>
  </r>
  <r>
    <x v="45"/>
    <n v="69421"/>
    <n v="53"/>
    <x v="0"/>
    <s v=" Timeline 2 (Density Graph)"/>
    <n v="94"/>
    <n v="194"/>
    <n v="10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Never"/>
  </r>
  <r>
    <x v="45"/>
    <n v="69421"/>
    <n v="53"/>
    <x v="0"/>
    <s v=" Timeline 2 (Density Graph)"/>
    <n v="94"/>
    <n v="194"/>
    <n v="10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45"/>
    <n v="74709"/>
    <n v="5341"/>
    <x v="1"/>
    <s v=" Timeline 1 (Base Interface)"/>
    <n v="103"/>
    <n v="183"/>
    <n v="8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45"/>
    <n v="74709"/>
    <n v="5341"/>
    <x v="1"/>
    <s v=" Timeline 1 (Base Interface)"/>
    <n v="103"/>
    <n v="183"/>
    <n v="80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46"/>
    <n v="69389"/>
    <n v="21"/>
    <x v="1"/>
    <s v=" Timeline 3 (Event Blocks)"/>
    <n v="10"/>
    <n v="74"/>
    <n v="6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46"/>
    <n v="69389"/>
    <n v="21"/>
    <x v="1"/>
    <s v=" Timeline 3 (Event Blocks)"/>
    <n v="10"/>
    <n v="74"/>
    <n v="64"/>
    <s v=" Task: During which timeframe do you see this man unloading a blue shoulder bag from his car?"/>
    <s v=" VIRAT_S_0002"/>
    <s v=" I could not find the answer within five minutes."/>
    <s v=" 43:00 ‚Äì 45:00"/>
    <s v=" False"/>
    <s v=" Never"/>
  </r>
  <r>
    <x v="46"/>
    <n v="69370"/>
    <n v="2"/>
    <x v="4"/>
    <s v=" Timeline 4 (Density Graph + Event Blocks)"/>
    <n v="5"/>
    <n v="65"/>
    <n v="60"/>
    <s v=" Task: How long do these two people stay in the building?"/>
    <s v=" VIRAT_S_0100"/>
    <s v=" Less than eight minutes"/>
    <s v=" Less than two minutes"/>
    <s v=" False"/>
    <s v=" Never"/>
  </r>
  <r>
    <x v="46"/>
    <n v="69370"/>
    <n v="2"/>
    <x v="4"/>
    <s v=" Timeline 4 (Density Graph + Event Blocks)"/>
    <n v="5"/>
    <n v="65"/>
    <n v="60"/>
    <s v=" Task: During which timeframe do you see this man unloading a blue shoulder bag from his car?"/>
    <s v=" VIRAT_S_0100"/>
    <s v=" 38:20 ‚Äì 38:30"/>
    <s v=" 48:20 ‚Äì 48:30"/>
    <s v=" False"/>
    <s v=" Never"/>
  </r>
  <r>
    <x v="46"/>
    <n v="90902"/>
    <n v="21534"/>
    <x v="3"/>
    <s v=" Timeline 5 (Event Thumbnails)"/>
    <n v="3"/>
    <n v="65"/>
    <n v="62"/>
    <s v=" Task: How long does this CHICANO employee take a break for?"/>
    <s v=" VIRAT_S_0102"/>
    <s v=" About five minutes"/>
    <s v=" About four minutes"/>
    <s v=" False"/>
    <s v=" Never"/>
  </r>
  <r>
    <x v="46"/>
    <n v="90902"/>
    <n v="21534"/>
    <x v="3"/>
    <s v=" Timeline 5 (Event Thumbnails)"/>
    <n v="3"/>
    <n v="65"/>
    <n v="62"/>
    <s v=" Task: During which timeframe does the owner of this golf cart return and drive away?"/>
    <s v=" VIRAT_S_0102"/>
    <s v=" 19:00 ‚Äì 20:00"/>
    <s v=" 22:00 ‚Äì 23:00"/>
    <s v=" False"/>
    <s v=" Never"/>
  </r>
  <r>
    <x v="46"/>
    <n v="69583"/>
    <n v="215"/>
    <x v="2"/>
    <s v=" Timeline 4 (Density Graph + Event Blocks)"/>
    <n v="1"/>
    <n v="69"/>
    <n v="6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46"/>
    <n v="69583"/>
    <n v="215"/>
    <x v="2"/>
    <s v=" Timeline 4 (Density Graph + Event Blocks)"/>
    <n v="1"/>
    <n v="69"/>
    <n v="68"/>
    <s v=" Task: During which timeframe does a couple run across the screen starting from this house carrying a pizza?"/>
    <s v=" VIRAT_S_0400"/>
    <s v=" 30:00 ‚Äì 31:00"/>
    <s v=" 50:00 ‚Äì 51:00"/>
    <s v=" False"/>
    <s v=" Never"/>
  </r>
  <r>
    <x v="46"/>
    <n v="71521"/>
    <n v="2153"/>
    <x v="0"/>
    <s v=" Timeline 3 (Event Blocks)"/>
    <n v="7"/>
    <n v="80"/>
    <n v="7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46"/>
    <n v="71521"/>
    <n v="2153"/>
    <x v="0"/>
    <s v=" Timeline 3 (Event Blocks)"/>
    <n v="7"/>
    <n v="80"/>
    <n v="73"/>
    <s v=" Task: What is the object unloaded from the white truck with a flatboard trailer?"/>
    <s v=" VIRAT_S_0500"/>
    <s v=" A slow-down sign"/>
    <s v=" A slow-down sign"/>
    <s v=" True"/>
    <s v=" Never"/>
  </r>
  <r>
    <x v="47"/>
    <n v="69422"/>
    <n v="54"/>
    <x v="3"/>
    <s v=" Timeline 4 (Density Graph + Event Blocks)"/>
    <n v="86"/>
    <n v="220"/>
    <n v="134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47"/>
    <n v="69422"/>
    <n v="54"/>
    <x v="3"/>
    <s v=" Timeline 4 (Density Graph + Event Blocks)"/>
    <n v="86"/>
    <n v="220"/>
    <n v="134"/>
    <s v=" Task: During which timeframe do you see this man unloading a blue shoulder bag from his car?"/>
    <s v=" VIRAT_S_0002"/>
    <s v=" 43:00 ‚Äì 45:00"/>
    <s v=" 43:00 ‚Äì 45:00"/>
    <s v=" True"/>
    <s v=" Monthly"/>
  </r>
  <r>
    <x v="47"/>
    <n v="69911"/>
    <n v="543"/>
    <x v="0"/>
    <s v=" Timeline 3 (Event Blocks)"/>
    <n v="104"/>
    <n v="179"/>
    <n v="75"/>
    <s v=" Task: How long do these two people stay in the building?"/>
    <s v=" VIRAT_S_0100"/>
    <s v=" Less than two minutes"/>
    <s v=" Less than two minutes"/>
    <s v=" True"/>
    <s v=" Monthly"/>
  </r>
  <r>
    <x v="47"/>
    <n v="69911"/>
    <n v="543"/>
    <x v="0"/>
    <s v=" Timeline 3 (Event Blocks)"/>
    <n v="104"/>
    <n v="179"/>
    <n v="75"/>
    <s v=" Task: During which timeframe do you see this man unloading a blue shoulder bag from his car?"/>
    <s v=" VIRAT_S_0100"/>
    <s v=" 48:20 ‚Äì 48:30"/>
    <s v=" 48:20 ‚Äì 48:30"/>
    <s v=" True"/>
    <s v=" Monthly"/>
  </r>
  <r>
    <x v="47"/>
    <n v="69373"/>
    <n v="5"/>
    <x v="2"/>
    <s v=" Timeline 5 (Event Thumbnails)"/>
    <n v="74"/>
    <n v="156"/>
    <n v="82"/>
    <s v=" Task: How long does this CHICANO employee take a break for?"/>
    <s v=" VIRAT_S_0102"/>
    <s v=" About four minutes"/>
    <s v=" About four minutes"/>
    <s v=" True"/>
    <s v=" Monthly"/>
  </r>
  <r>
    <x v="47"/>
    <n v="69373"/>
    <n v="5"/>
    <x v="2"/>
    <s v=" Timeline 5 (Event Thumbnails)"/>
    <n v="74"/>
    <n v="156"/>
    <n v="82"/>
    <s v=" Task: During which timeframe does the owner of this golf cart return and drive away?"/>
    <s v=" VIRAT_S_0102"/>
    <s v=" 22:00 ‚Äì 23:00"/>
    <s v=" 22:00 ‚Äì 23:00"/>
    <s v=" True"/>
    <s v=" Monthly"/>
  </r>
  <r>
    <x v="47"/>
    <n v="74800"/>
    <n v="5432"/>
    <x v="4"/>
    <s v=" Timeline 2 (Density Graph)"/>
    <n v="72"/>
    <n v="188"/>
    <n v="11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47"/>
    <n v="74800"/>
    <n v="5432"/>
    <x v="4"/>
    <s v=" Timeline 2 (Density Graph)"/>
    <n v="72"/>
    <n v="188"/>
    <n v="116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47"/>
    <n v="123689"/>
    <n v="54321"/>
    <x v="1"/>
    <s v=" Timeline 1 (Base Interface)"/>
    <n v="204"/>
    <n v="282"/>
    <n v="7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47"/>
    <n v="123689"/>
    <n v="54321"/>
    <x v="1"/>
    <s v=" Timeline 1 (Base Interface)"/>
    <n v="204"/>
    <n v="282"/>
    <n v="78"/>
    <s v=" Task: What is the object unloaded from the white truck with a flatboard trailer?"/>
    <s v=" VIRAT_S_0500"/>
    <s v=" A slow-down sign"/>
    <s v=" A slow-down sign"/>
    <s v=" True"/>
    <s v=" Monthly"/>
  </r>
  <r>
    <x v="48"/>
    <n v="110693"/>
    <n v="41325"/>
    <x v="2"/>
    <s v=" Timeline 5 (Event Thumbnails)"/>
    <n v="82"/>
    <n v="151"/>
    <n v="69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48"/>
    <n v="110693"/>
    <n v="41325"/>
    <x v="2"/>
    <s v=" Timeline 5 (Event Thumbnails)"/>
    <n v="82"/>
    <n v="151"/>
    <n v="69"/>
    <s v=" Task: During which timeframe do you see this man unloading a blue shoulder bag from his car?"/>
    <s v=" VIRAT_S_0002"/>
    <s v=" 43:00 ‚Äì 45:00"/>
    <s v=" 43:00 ‚Äì 45:00"/>
    <s v=" True"/>
    <s v=" Never"/>
  </r>
  <r>
    <x v="48"/>
    <n v="69781"/>
    <n v="413"/>
    <x v="0"/>
    <s v=" Timeline 3 (Event Blocks)"/>
    <n v="77"/>
    <n v="150"/>
    <n v="73"/>
    <s v=" Task: How long do these two people stay in the building?"/>
    <s v=" VIRAT_S_0100"/>
    <s v=" I could not find the answer within five minutes."/>
    <s v=" Less than two minutes"/>
    <s v=" False"/>
    <s v=" Never"/>
  </r>
  <r>
    <x v="48"/>
    <n v="69781"/>
    <n v="413"/>
    <x v="0"/>
    <s v=" Timeline 3 (Event Blocks)"/>
    <n v="77"/>
    <n v="150"/>
    <n v="73"/>
    <s v=" Task: During which timeframe do you see this man unloading a blue shoulder bag from his car?"/>
    <s v=" VIRAT_S_0100"/>
    <s v=" 48:20 ‚Äì 48:30"/>
    <s v=" 48:20 ‚Äì 48:30"/>
    <s v=" True"/>
    <s v=" Never"/>
  </r>
  <r>
    <x v="48"/>
    <n v="73500"/>
    <n v="4132"/>
    <x v="4"/>
    <s v=" Timeline 2 (Density Graph)"/>
    <n v="74"/>
    <n v="116"/>
    <n v="42"/>
    <s v=" Task: How long does this CHICANO employee take a break for?"/>
    <s v=" VIRAT_S_0102"/>
    <s v=" About four minutes"/>
    <s v=" About four minutes"/>
    <s v=" True"/>
    <s v=" Never"/>
  </r>
  <r>
    <x v="48"/>
    <n v="73500"/>
    <n v="4132"/>
    <x v="4"/>
    <s v=" Timeline 2 (Density Graph)"/>
    <n v="74"/>
    <n v="116"/>
    <n v="42"/>
    <s v=" Task: During which timeframe does the owner of this golf cart return and drive away?"/>
    <s v=" VIRAT_S_0102"/>
    <s v=" 22:00 ‚Äì 23:00"/>
    <s v=" 22:00 ‚Äì 23:00"/>
    <s v=" True"/>
    <s v=" Never"/>
  </r>
  <r>
    <x v="48"/>
    <n v="69372"/>
    <n v="4"/>
    <x v="3"/>
    <s v=" Timeline 3 (Event Blocks)"/>
    <n v="71"/>
    <n v="150"/>
    <n v="7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48"/>
    <n v="69372"/>
    <n v="4"/>
    <x v="3"/>
    <s v=" Timeline 3 (Event Blocks)"/>
    <n v="71"/>
    <n v="150"/>
    <n v="79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48"/>
    <n v="69409"/>
    <n v="41"/>
    <x v="1"/>
    <s v=" Timeline 1 (Base Interface)"/>
    <n v="99"/>
    <n v="196"/>
    <n v="9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48"/>
    <n v="69409"/>
    <n v="41"/>
    <x v="1"/>
    <s v=" Timeline 1 (Base Interface)"/>
    <n v="99"/>
    <n v="196"/>
    <n v="97"/>
    <s v=" Task: What is the object unloaded from the white truck with a flatboard trailer?"/>
    <s v=" VIRAT_S_0500"/>
    <s v=" A safety helmet"/>
    <s v=" A slow-down sign"/>
    <s v=" False"/>
    <s v=" Never"/>
  </r>
  <r>
    <x v="49"/>
    <n v="70693"/>
    <n v="1325"/>
    <x v="2"/>
    <s v=" Timeline 5 (Event Thumbnails)"/>
    <n v="115"/>
    <n v="222"/>
    <n v="107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49"/>
    <n v="70693"/>
    <n v="1325"/>
    <x v="2"/>
    <s v=" Timeline 5 (Event Thumbnails)"/>
    <n v="115"/>
    <n v="222"/>
    <n v="107"/>
    <s v=" Task: During which timeframe do you see this man unloading a blue shoulder bag from his car?"/>
    <s v=" VIRAT_S_0002"/>
    <s v=" 43:00 ‚Äì 45:00"/>
    <s v=" 43:00 ‚Äì 45:00"/>
    <s v=" True"/>
    <s v=" Yearly"/>
  </r>
  <r>
    <x v="49"/>
    <n v="69369"/>
    <n v="1"/>
    <x v="1"/>
    <s v=" Timeline 1 (Base Interface)"/>
    <n v="145"/>
    <n v="385"/>
    <n v="240"/>
    <s v=" Task: How long do these two people stay in the building?"/>
    <s v=" VIRAT_S_0100"/>
    <s v=" I could not find the answer within five minutes."/>
    <s v=" Less than two minutes"/>
    <s v=" False"/>
    <s v=" Yearly"/>
  </r>
  <r>
    <x v="49"/>
    <n v="69369"/>
    <n v="1"/>
    <x v="1"/>
    <s v=" Timeline 1 (Base Interface)"/>
    <n v="145"/>
    <n v="385"/>
    <n v="240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49"/>
    <n v="82622"/>
    <n v="13254"/>
    <x v="3"/>
    <s v=" Timeline 4 (Density Graph + Event Blocks)"/>
    <n v="61"/>
    <n v="121"/>
    <n v="60"/>
    <s v=" Task: How long does this CHICANO employee take a break for?"/>
    <s v=" VIRAT_S_0102"/>
    <s v=" About four minutes"/>
    <s v=" About four minutes"/>
    <s v=" True"/>
    <s v=" Yearly"/>
  </r>
  <r>
    <x v="49"/>
    <n v="82622"/>
    <n v="13254"/>
    <x v="3"/>
    <s v=" Timeline 4 (Density Graph + Event Blocks)"/>
    <n v="61"/>
    <n v="121"/>
    <n v="60"/>
    <s v=" Task: During which timeframe does the owner of this golf cart return and drive away?"/>
    <s v=" VIRAT_S_0102"/>
    <s v=" 22:00 ‚Äì 23:00"/>
    <s v=" 22:00 ‚Äì 23:00"/>
    <s v=" True"/>
    <s v=" Yearly"/>
  </r>
  <r>
    <x v="49"/>
    <n v="69500"/>
    <n v="132"/>
    <x v="4"/>
    <s v=" Timeline 2 (Density Graph)"/>
    <n v="102"/>
    <n v="172"/>
    <n v="7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49"/>
    <n v="69500"/>
    <n v="132"/>
    <x v="4"/>
    <s v=" Timeline 2 (Density Graph)"/>
    <n v="102"/>
    <n v="172"/>
    <n v="7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49"/>
    <n v="69381"/>
    <n v="13"/>
    <x v="0"/>
    <s v=" Timeline 3 (Event Blocks)"/>
    <n v="91"/>
    <n v="207"/>
    <n v="11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49"/>
    <n v="69381"/>
    <n v="13"/>
    <x v="0"/>
    <s v=" Timeline 3 (Event Blocks)"/>
    <n v="91"/>
    <n v="207"/>
    <n v="116"/>
    <s v=" Task: What is the object unloaded from the white truck with a flatboard trailer?"/>
    <s v=" VIRAT_S_0500"/>
    <s v=" A slow-down sign"/>
    <s v=" A slow-down sign"/>
    <s v=" True"/>
    <s v=" Yearly"/>
  </r>
  <r>
    <x v="50"/>
    <n v="69382"/>
    <n v="14"/>
    <x v="3"/>
    <s v=" Timeline 2 (Density Graph)"/>
    <n v="19"/>
    <n v="218"/>
    <n v="19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50"/>
    <n v="69382"/>
    <n v="14"/>
    <x v="3"/>
    <s v=" Timeline 2 (Density Graph)"/>
    <n v="19"/>
    <n v="218"/>
    <n v="199"/>
    <s v=" Task: During which timeframe do you see this man unloading a blue shoulder bag from his car?"/>
    <s v=" VIRAT_S_0002"/>
    <s v=" 43:00 ‚Äì 45:00"/>
    <s v=" 43:00 ‚Äì 45:00"/>
    <s v=" True"/>
    <s v=" Never"/>
  </r>
  <r>
    <x v="50"/>
    <n v="70793"/>
    <n v="1425"/>
    <x v="2"/>
    <s v=" Timeline 5 (Event Thumbnails)"/>
    <n v="166"/>
    <n v="218"/>
    <n v="52"/>
    <s v=" Task: How long do these two people stay in the building?"/>
    <s v=" VIRAT_S_0100"/>
    <s v=" I could not find the answer within five minutes."/>
    <s v=" Less than two minutes"/>
    <s v=" False"/>
    <s v=" Never"/>
  </r>
  <r>
    <x v="50"/>
    <n v="70793"/>
    <n v="1425"/>
    <x v="2"/>
    <s v=" Timeline 5 (Event Thumbnails)"/>
    <n v="166"/>
    <n v="218"/>
    <n v="52"/>
    <s v=" Task: During which timeframe do you see this man unloading a blue shoulder bag from his car?"/>
    <s v=" VIRAT_S_0100"/>
    <s v=" 48:20 ‚Äì 48:30"/>
    <s v=" 48:20 ‚Äì 48:30"/>
    <s v=" True"/>
    <s v=" Never"/>
  </r>
  <r>
    <x v="50"/>
    <n v="69510"/>
    <n v="142"/>
    <x v="4"/>
    <s v=" Timeline 2 (Density Graph)"/>
    <n v="54"/>
    <n v="113"/>
    <n v="59"/>
    <s v=" Task: How long does this CHICANO employee take a break for?"/>
    <s v=" VIRAT_S_0102"/>
    <s v=" About four minutes"/>
    <s v=" About four minutes"/>
    <s v=" True"/>
    <s v=" Never"/>
  </r>
  <r>
    <x v="50"/>
    <n v="69510"/>
    <n v="142"/>
    <x v="4"/>
    <s v=" Timeline 2 (Density Graph)"/>
    <n v="54"/>
    <n v="113"/>
    <n v="59"/>
    <s v=" Task: During which timeframe does the owner of this golf cart return and drive away?"/>
    <s v=" VIRAT_S_0102"/>
    <s v=" 22:00 ‚Äì 23:00"/>
    <s v=" 22:00 ‚Äì 23:00"/>
    <s v=" True"/>
    <s v=" Never"/>
  </r>
  <r>
    <x v="50"/>
    <n v="83621"/>
    <n v="14253"/>
    <x v="0"/>
    <s v=" Timeline 3 (Event Blocks)"/>
    <n v="38"/>
    <n v="87"/>
    <n v="4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50"/>
    <n v="83621"/>
    <n v="14253"/>
    <x v="0"/>
    <s v=" Timeline 3 (Event Blocks)"/>
    <n v="38"/>
    <n v="87"/>
    <n v="49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50"/>
    <n v="69369"/>
    <n v="1"/>
    <x v="1"/>
    <s v=" Timeline 1 (Base Interface)"/>
    <n v="239"/>
    <n v="329"/>
    <n v="9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50"/>
    <n v="69369"/>
    <n v="1"/>
    <x v="1"/>
    <s v=" Timeline 1 (Base Interface)"/>
    <n v="239"/>
    <n v="329"/>
    <n v="90"/>
    <s v=" Task: What is the object unloaded from the white truck with a flatboard trailer?"/>
    <s v=" VIRAT_S_0500"/>
    <s v=" A slow-down sign"/>
    <s v=" A slow-down sign"/>
    <s v=" True"/>
    <s v=" Never"/>
  </r>
  <r>
    <x v="51"/>
    <n v="69373"/>
    <n v="5"/>
    <x v="2"/>
    <s v=" Timeline 5 (Event Thumbnails)"/>
    <n v="92"/>
    <n v="209"/>
    <n v="117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51"/>
    <n v="69373"/>
    <n v="5"/>
    <x v="2"/>
    <s v=" Timeline 5 (Event Thumbnails)"/>
    <n v="92"/>
    <n v="209"/>
    <n v="117"/>
    <s v=" Task: During which timeframe do you see this man unloading a blue shoulder bag from his car?"/>
    <s v=" VIRAT_S_0002"/>
    <s v=" 43:00 ‚Äì 45:00"/>
    <s v=" 43:00 ‚Äì 45:00"/>
    <s v=" True"/>
    <s v=" Never"/>
  </r>
  <r>
    <x v="51"/>
    <n v="74710"/>
    <n v="5342"/>
    <x v="4"/>
    <s v=" Timeline 2 (Density Graph)"/>
    <n v="63"/>
    <n v="181"/>
    <n v="118"/>
    <s v=" Task: How long do these two people stay in the building?"/>
    <s v=" VIRAT_S_0100"/>
    <s v=" I could not find the answer within five minutes."/>
    <s v=" Less than two minutes"/>
    <s v=" False"/>
    <s v=" Never"/>
  </r>
  <r>
    <x v="51"/>
    <n v="74710"/>
    <n v="5342"/>
    <x v="4"/>
    <s v=" Timeline 2 (Density Graph)"/>
    <n v="63"/>
    <n v="181"/>
    <n v="118"/>
    <s v=" Task: During which timeframe do you see this man unloading a blue shoulder bag from his car?"/>
    <s v=" VIRAT_S_0100"/>
    <s v=" 49:20 ‚Äì 49:30"/>
    <s v=" 48:20 ‚Äì 48:30"/>
    <s v=" False"/>
    <s v=" Never"/>
  </r>
  <r>
    <x v="51"/>
    <n v="122789"/>
    <n v="53421"/>
    <x v="1"/>
    <s v=" Timeline 1 (Base Interface)"/>
    <n v="6"/>
    <n v="155"/>
    <n v="149"/>
    <s v=" Task: How long does this CHICANO employee take a break for?"/>
    <s v=" VIRAT_S_0102"/>
    <s v=" About four minutes"/>
    <s v=" About four minutes"/>
    <s v=" True"/>
    <s v=" Never"/>
  </r>
  <r>
    <x v="51"/>
    <n v="122789"/>
    <n v="53421"/>
    <x v="1"/>
    <s v=" Timeline 1 (Base Interface)"/>
    <n v="6"/>
    <n v="155"/>
    <n v="149"/>
    <s v=" Task: During which timeframe does the owner of this golf cart return and drive away?"/>
    <s v=" VIRAT_S_0102"/>
    <s v=" 22:00 ‚Äì 23:00"/>
    <s v=" 22:00 ‚Äì 23:00"/>
    <s v=" True"/>
    <s v=" Never"/>
  </r>
  <r>
    <x v="51"/>
    <n v="69421"/>
    <n v="53"/>
    <x v="0"/>
    <s v=" Timeline 3 (Event Blocks)"/>
    <n v="53"/>
    <n v="145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51"/>
    <n v="69421"/>
    <n v="53"/>
    <x v="0"/>
    <s v=" Timeline 3 (Event Blocks)"/>
    <n v="53"/>
    <n v="145"/>
    <n v="92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51"/>
    <n v="69902"/>
    <n v="534"/>
    <x v="3"/>
    <s v=" Timeline 4 (Density Graph + Event Blocks)"/>
    <n v="24"/>
    <n v="130"/>
    <n v="10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51"/>
    <n v="69902"/>
    <n v="534"/>
    <x v="3"/>
    <s v=" Timeline 4 (Density Graph + Event Blocks)"/>
    <n v="24"/>
    <n v="130"/>
    <n v="106"/>
    <s v=" Task: What is the object unloaded from the white truck with a flatboard trailer?"/>
    <s v=" VIRAT_S_0500"/>
    <s v=" A slow-down sign"/>
    <s v=" A slow-down sign"/>
    <s v=" True"/>
    <s v=" Never"/>
  </r>
  <r>
    <x v="52"/>
    <n v="120800"/>
    <n v="51432"/>
    <x v="4"/>
    <s v=" Timeline 2 (Density Graph)"/>
    <n v="50"/>
    <n v="173"/>
    <n v="12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52"/>
    <n v="120800"/>
    <n v="51432"/>
    <x v="4"/>
    <s v=" Timeline 2 (Density Graph)"/>
    <n v="50"/>
    <n v="173"/>
    <n v="123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52"/>
    <n v="74511"/>
    <n v="5143"/>
    <x v="0"/>
    <s v=" Timeline 2 (Density Graph)"/>
    <n v="6"/>
    <n v="129"/>
    <n v="123"/>
    <s v=" Task: How long do these two people stay in the building?"/>
    <s v=" VIRAT_S_0100"/>
    <s v=" I could not find the answer within five minutes."/>
    <s v=" Less than two minutes"/>
    <s v=" False"/>
    <s v=" Yearly"/>
  </r>
  <r>
    <x v="52"/>
    <n v="74511"/>
    <n v="5143"/>
    <x v="0"/>
    <s v=" Timeline 2 (Density Graph)"/>
    <n v="6"/>
    <n v="129"/>
    <n v="123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52"/>
    <n v="69373"/>
    <n v="5"/>
    <x v="2"/>
    <s v=" Timeline 5 (Event Thumbnails)"/>
    <n v="24"/>
    <n v="246"/>
    <n v="222"/>
    <s v=" Task: How long does this CHICANO employee take a break for?"/>
    <s v=" VIRAT_S_0102"/>
    <s v=" About three minutes"/>
    <s v=" About four minutes"/>
    <s v=" False"/>
    <s v=" Yearly"/>
  </r>
  <r>
    <x v="52"/>
    <n v="69373"/>
    <n v="5"/>
    <x v="2"/>
    <s v=" Timeline 5 (Event Thumbnails)"/>
    <n v="24"/>
    <n v="246"/>
    <n v="222"/>
    <s v=" Task: During which timeframe does the owner of this golf cart return and drive away?"/>
    <s v=" VIRAT_S_0102"/>
    <s v=" 22:00 ‚Äì 23:00"/>
    <s v=" 22:00 ‚Äì 23:00"/>
    <s v=" True"/>
    <s v=" Yearly"/>
  </r>
  <r>
    <x v="52"/>
    <n v="69419"/>
    <n v="51"/>
    <x v="1"/>
    <s v=" Timeline 1 (Base Interface)"/>
    <n v="56"/>
    <n v="143"/>
    <n v="87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Yearly"/>
  </r>
  <r>
    <x v="52"/>
    <n v="69419"/>
    <n v="51"/>
    <x v="1"/>
    <s v=" Timeline 1 (Base Interface)"/>
    <n v="56"/>
    <n v="143"/>
    <n v="87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52"/>
    <n v="69882"/>
    <n v="514"/>
    <x v="3"/>
    <s v=" Timeline 3 (Event Blocks)"/>
    <n v="97"/>
    <n v="225"/>
    <n v="12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Yearly"/>
  </r>
  <r>
    <x v="52"/>
    <n v="69882"/>
    <n v="514"/>
    <x v="3"/>
    <s v=" Timeline 3 (Event Blocks)"/>
    <n v="97"/>
    <n v="225"/>
    <n v="128"/>
    <s v=" Task: What is the object unloaded from the white truck with a flatboard trailer?"/>
    <s v=" VIRAT_S_0500"/>
    <s v=" An orange construction traffic barrel (cylinder-shaped sign)"/>
    <s v=" A slow-down sign"/>
    <s v=" False"/>
    <s v=" Yearly"/>
  </r>
  <r>
    <x v="53"/>
    <n v="9399"/>
    <n v="-59969"/>
    <x v="1"/>
    <s v=" Timeline 1 (Base Interface)"/>
    <n v="7"/>
    <n v="269"/>
    <n v="26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53"/>
    <n v="9399"/>
    <n v="-59969"/>
    <x v="1"/>
    <s v=" Timeline 1 (Base Interface)"/>
    <n v="7"/>
    <n v="269"/>
    <n v="262"/>
    <s v=" Task: During which timeframe do you see this man unloading a blue shoulder bag from his car?"/>
    <s v=" VIRAT_S_0002"/>
    <s v=" 43:00 ‚Äì 45:00"/>
    <s v=" 43:00 ‚Äì 45:00"/>
    <s v=" True"/>
    <s v=" Never"/>
  </r>
  <r>
    <x v="53"/>
    <n v="5927555"/>
    <n v="5858187"/>
    <x v="5"/>
    <s v=" Timeline 4 (Density Graph + Event Blocks)"/>
    <n v="72"/>
    <n v="147"/>
    <n v="75"/>
    <s v=" Task: How long do these two people stay in the building?"/>
    <s v=" VIRAT_S_0100"/>
    <s v=" Less than two minutes"/>
    <s v=" Less than two minutes"/>
    <s v=" True"/>
    <s v=" Never"/>
  </r>
  <r>
    <x v="53"/>
    <n v="5927555"/>
    <n v="5858187"/>
    <x v="5"/>
    <s v=" Timeline 4 (Density Graph + Event Blocks)"/>
    <n v="72"/>
    <n v="147"/>
    <n v="75"/>
    <s v=" Task: During which timeframe do you see this man unloading a blue shoulder bag from his car?"/>
    <s v=" VIRAT_S_0100"/>
    <s v=" 48:20 ‚Äì 48:30"/>
    <s v=" 48:20 ‚Äì 48:30"/>
    <s v=" True"/>
    <s v=" Never"/>
  </r>
  <r>
    <x v="53"/>
    <n v="59899863"/>
    <n v="59830495"/>
    <x v="2"/>
    <s v=" Timeline 1 (Base Interface)"/>
    <n v="62"/>
    <n v="168"/>
    <n v="106"/>
    <s v=" Task: How long does this CHICANO employee take a break for?"/>
    <s v=" VIRAT_S_0102"/>
    <s v=" I could not find the answer within five minutes."/>
    <s v=" About four minutes"/>
    <s v=" False"/>
    <s v=" Never"/>
  </r>
  <r>
    <x v="53"/>
    <n v="59899863"/>
    <n v="59830495"/>
    <x v="2"/>
    <s v=" Timeline 1 (Base Interface)"/>
    <n v="62"/>
    <n v="168"/>
    <n v="106"/>
    <s v=" Task: During which timeframe does the owner of this golf cart return and drive away?"/>
    <s v=" VIRAT_S_0102"/>
    <s v=" 22:00 ‚Äì 23:00"/>
    <s v=" 22:00 ‚Äì 23:00"/>
    <s v=" True"/>
    <s v=" Never"/>
  </r>
  <r>
    <x v="53"/>
    <n v="69371"/>
    <n v="3"/>
    <x v="0"/>
    <s v=" Timeline 3 (Event Blocks)"/>
    <n v="74"/>
    <n v="263"/>
    <n v="189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  <s v=" Never"/>
  </r>
  <r>
    <x v="53"/>
    <n v="69371"/>
    <n v="3"/>
    <x v="0"/>
    <s v=" Timeline 3 (Event Blocks)"/>
    <n v="74"/>
    <n v="263"/>
    <n v="189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53"/>
    <n v="530324"/>
    <n v="460956"/>
    <x v="5"/>
    <s v=" Timeline 2 (Density Graph)"/>
    <n v="159"/>
    <n v="224"/>
    <n v="6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53"/>
    <n v="530324"/>
    <n v="460956"/>
    <x v="5"/>
    <s v=" Timeline 2 (Density Graph)"/>
    <n v="159"/>
    <n v="224"/>
    <n v="65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54"/>
    <n v="120611"/>
    <n v="51243"/>
    <x v="0"/>
    <s v=" Timeline 3 (Event Blocks)"/>
    <n v="122"/>
    <n v="200"/>
    <n v="7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54"/>
    <n v="120611"/>
    <n v="51243"/>
    <x v="0"/>
    <s v=" Timeline 3 (Event Blocks)"/>
    <n v="122"/>
    <n v="200"/>
    <n v="78"/>
    <s v=" Task: During which timeframe do you see this man unloading a blue shoulder bag from his car?"/>
    <s v=" VIRAT_S_0002"/>
    <s v=" 45:00 ‚Äì 47:00"/>
    <s v=" 43:00 ‚Äì 45:00"/>
    <s v=" False"/>
    <s v=" Weekly"/>
  </r>
  <r>
    <x v="54"/>
    <n v="69373"/>
    <n v="5"/>
    <x v="2"/>
    <s v=" Timeline 5 (Event Thumbnails)"/>
    <n v="117"/>
    <n v="329"/>
    <n v="212"/>
    <s v=" Task: How long do these two people stay in the building?"/>
    <s v=" VIRAT_S_0100"/>
    <s v=" Less than eight minutes"/>
    <s v=" Less than two minutes"/>
    <s v=" False"/>
    <s v=" Weekly"/>
  </r>
  <r>
    <x v="54"/>
    <n v="69373"/>
    <n v="5"/>
    <x v="2"/>
    <s v=" Timeline 5 (Event Thumbnails)"/>
    <n v="117"/>
    <n v="329"/>
    <n v="212"/>
    <s v=" Task: During which timeframe do you see this man unloading a blue shoulder bag from his car?"/>
    <s v=" VIRAT_S_0100"/>
    <s v=" 48:20 ‚Äì 48:30"/>
    <s v=" 48:20 ‚Äì 48:30"/>
    <s v=" True"/>
    <s v=" Weekly"/>
  </r>
  <r>
    <x v="54"/>
    <n v="74492"/>
    <n v="5124"/>
    <x v="3"/>
    <s v=" Timeline 4 (Density Graph + Event Blocks)"/>
    <n v="84"/>
    <n v="243"/>
    <n v="159"/>
    <s v=" Task: How long does this CHICANO employee take a break for?"/>
    <s v=" VIRAT_S_0102"/>
    <s v=" About four minutes"/>
    <s v=" About four minutes"/>
    <s v=" True"/>
    <s v=" Weekly"/>
  </r>
  <r>
    <x v="54"/>
    <n v="74492"/>
    <n v="5124"/>
    <x v="3"/>
    <s v=" Timeline 4 (Density Graph + Event Blocks)"/>
    <n v="84"/>
    <n v="243"/>
    <n v="159"/>
    <s v=" Task: During which timeframe does the owner of this golf cart return and drive away?"/>
    <s v=" VIRAT_S_0102"/>
    <s v=" 22:00 ‚Äì 23:00"/>
    <s v=" 22:00 ‚Äì 23:00"/>
    <s v=" True"/>
    <s v=" Weekly"/>
  </r>
  <r>
    <x v="54"/>
    <n v="69419"/>
    <n v="51"/>
    <x v="1"/>
    <s v=" Timeline 1 (Base Interface)"/>
    <n v="28"/>
    <n v="163"/>
    <n v="13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54"/>
    <n v="69419"/>
    <n v="51"/>
    <x v="1"/>
    <s v=" Timeline 1 (Base Interface)"/>
    <n v="28"/>
    <n v="163"/>
    <n v="135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54"/>
    <n v="69880"/>
    <n v="512"/>
    <x v="4"/>
    <s v=" Timeline 2 (Density Graph)"/>
    <n v="82"/>
    <n v="208"/>
    <n v="12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54"/>
    <n v="69880"/>
    <n v="512"/>
    <x v="4"/>
    <s v=" Timeline 2 (Density Graph)"/>
    <n v="82"/>
    <n v="208"/>
    <n v="126"/>
    <s v=" Task: What is the object unloaded from the white truck with a flatboard trailer?"/>
    <s v=" VIRAT_S_0500"/>
    <s v=" A slow-down sign"/>
    <s v=" A slow-down sign"/>
    <s v=" True"/>
    <s v=" Weekly"/>
  </r>
  <r>
    <x v="55"/>
    <n v="69370"/>
    <n v="2"/>
    <x v="4"/>
    <s v=" Timeline 2 (Density Graph)"/>
    <n v="230"/>
    <n v="481"/>
    <n v="251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55"/>
    <n v="69370"/>
    <n v="2"/>
    <x v="4"/>
    <s v=" Timeline 2 (Density Graph)"/>
    <n v="230"/>
    <n v="481"/>
    <n v="251"/>
    <s v=" Task: During which timeframe do you see this man unloading a blue shoulder bag from his car?"/>
    <s v=" VIRAT_S_0002"/>
    <s v=" 43:00 ‚Äì 45:00"/>
    <s v=" 43:00 ‚Äì 45:00"/>
    <s v=" True"/>
    <s v=" Never"/>
  </r>
  <r>
    <x v="55"/>
    <n v="69391"/>
    <n v="23"/>
    <x v="0"/>
    <s v=" Timeline 3 (Event Blocks)"/>
    <n v="184"/>
    <n v="285"/>
    <n v="101"/>
    <s v=" Task: How long do these two people stay in the building?"/>
    <s v=" VIRAT_S_0100"/>
    <s v=" I could not find the answer within five minutes."/>
    <s v=" Less than two minutes"/>
    <s v=" False"/>
    <s v=" Never"/>
  </r>
  <r>
    <x v="55"/>
    <n v="69391"/>
    <n v="23"/>
    <x v="0"/>
    <s v=" Timeline 3 (Event Blocks)"/>
    <n v="184"/>
    <n v="285"/>
    <n v="101"/>
    <s v=" Task: During which timeframe do you see this man unloading a blue shoulder bag from his car?"/>
    <s v=" VIRAT_S_0100"/>
    <s v=" 48:20 ‚Äì 48:30"/>
    <s v=" 48:20 ‚Äì 48:30"/>
    <s v=" True"/>
    <s v=" Never"/>
  </r>
  <r>
    <x v="55"/>
    <n v="71713"/>
    <n v="2345"/>
    <x v="2"/>
    <s v=" Timeline 5 (Event Thumbnails)"/>
    <n v="37"/>
    <n v="105"/>
    <n v="68"/>
    <s v=" Task: How long does this CHICANO employee take a break for?"/>
    <s v=" VIRAT_S_0102"/>
    <s v=" About four minutes"/>
    <s v=" About four minutes"/>
    <s v=" True"/>
    <s v=" Never"/>
  </r>
  <r>
    <x v="55"/>
    <n v="71713"/>
    <n v="2345"/>
    <x v="2"/>
    <s v=" Timeline 5 (Event Thumbnails)"/>
    <n v="37"/>
    <n v="105"/>
    <n v="68"/>
    <s v=" Task: During which timeframe does the owner of this golf cart return and drive away?"/>
    <s v=" VIRAT_S_0102"/>
    <s v=" 22:00 ‚Äì 23:00"/>
    <s v=" 22:00 ‚Äì 23:00"/>
    <s v=" True"/>
    <s v=" Never"/>
  </r>
  <r>
    <x v="55"/>
    <n v="69602"/>
    <n v="234"/>
    <x v="3"/>
    <s v=" Timeline 4 (Density Graph + Event Blocks)"/>
    <n v="25"/>
    <n v="110"/>
    <n v="8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55"/>
    <n v="69602"/>
    <n v="234"/>
    <x v="3"/>
    <s v=" Timeline 4 (Density Graph + Event Blocks)"/>
    <n v="25"/>
    <n v="110"/>
    <n v="85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55"/>
    <n v="92819"/>
    <n v="23451"/>
    <x v="1"/>
    <s v=" Timeline 1 (Base Interface)"/>
    <n v="169"/>
    <n v="238"/>
    <n v="6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55"/>
    <n v="92819"/>
    <n v="23451"/>
    <x v="1"/>
    <s v=" Timeline 1 (Base Interface)"/>
    <n v="169"/>
    <n v="238"/>
    <n v="69"/>
    <s v=" Task: What is the object unloaded from the white truck with a flatboard trailer?"/>
    <s v=" VIRAT_S_0500"/>
    <s v=" A slow-down sign"/>
    <s v=" A slow-down sign"/>
    <s v=" True"/>
    <s v=" Never"/>
  </r>
  <r>
    <x v="56"/>
    <n v="74602"/>
    <n v="5234"/>
    <x v="3"/>
    <s v=" Timeline 4 (Density Graph + Event Blocks)"/>
    <n v="2"/>
    <n v="153"/>
    <n v="15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56"/>
    <n v="74602"/>
    <n v="5234"/>
    <x v="3"/>
    <s v=" Timeline 4 (Density Graph + Event Blocks)"/>
    <n v="2"/>
    <n v="153"/>
    <n v="151"/>
    <s v=" Task: During which timeframe do you see this man unloading a blue shoulder bag from his car?"/>
    <s v=" VIRAT_S_0002"/>
    <s v=" 43:00 ‚Äì 45:00"/>
    <s v=" 43:00 ‚Äì 45:00"/>
    <s v=" True"/>
    <s v=" Weekly"/>
  </r>
  <r>
    <x v="56"/>
    <n v="69373"/>
    <n v="5"/>
    <x v="2"/>
    <s v=" Timeline 5 (Event Thumbnails)"/>
    <n v="126"/>
    <n v="252"/>
    <n v="126"/>
    <s v=" Task: How long do these two people stay in the building?"/>
    <s v=" VIRAT_S_0100"/>
    <s v=" Less than two minutes"/>
    <s v=" Less than two minutes"/>
    <s v=" True"/>
    <s v=" Weekly"/>
  </r>
  <r>
    <x v="56"/>
    <n v="69373"/>
    <n v="5"/>
    <x v="2"/>
    <s v=" Timeline 5 (Event Thumbnails)"/>
    <n v="126"/>
    <n v="252"/>
    <n v="126"/>
    <s v=" Task: During which timeframe do you see this man unloading a blue shoulder bag from his car?"/>
    <s v=" VIRAT_S_0100"/>
    <s v=" 48:20 ‚Äì 48:30"/>
    <s v=" 48:20 ‚Äì 48:30"/>
    <s v=" True"/>
    <s v=" Weekly"/>
  </r>
  <r>
    <x v="56"/>
    <n v="69420"/>
    <n v="52"/>
    <x v="4"/>
    <s v=" Timeline 2 (Density Graph)"/>
    <n v="2"/>
    <n v="123"/>
    <n v="121"/>
    <s v=" Task: How long does this CHICANO employee take a break for?"/>
    <s v=" VIRAT_S_0102"/>
    <s v=" About four minutes"/>
    <s v=" About four minutes"/>
    <s v=" True"/>
    <s v=" Weekly"/>
  </r>
  <r>
    <x v="56"/>
    <n v="69420"/>
    <n v="52"/>
    <x v="4"/>
    <s v=" Timeline 2 (Density Graph)"/>
    <n v="2"/>
    <n v="123"/>
    <n v="121"/>
    <s v=" Task: During which timeframe does the owner of this golf cart return and drive away?"/>
    <s v=" VIRAT_S_0102"/>
    <s v=" 22:00 ‚Äì 23:00"/>
    <s v=" 22:00 ‚Äì 23:00"/>
    <s v=" True"/>
    <s v=" Weekly"/>
  </r>
  <r>
    <x v="56"/>
    <n v="69891"/>
    <n v="523"/>
    <x v="0"/>
    <s v=" Timeline 3 (Event Blocks)"/>
    <n v="47"/>
    <n v="158"/>
    <n v="11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56"/>
    <n v="69891"/>
    <n v="523"/>
    <x v="0"/>
    <s v=" Timeline 3 (Event Blocks)"/>
    <n v="47"/>
    <n v="158"/>
    <n v="111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56"/>
    <n v="121709"/>
    <n v="52341"/>
    <x v="1"/>
    <s v=" Timeline 1 (Base Interface)"/>
    <n v="54"/>
    <n v="92"/>
    <n v="3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Weekly"/>
  </r>
  <r>
    <x v="56"/>
    <n v="121709"/>
    <n v="52341"/>
    <x v="1"/>
    <s v=" Timeline 1 (Base Interface)"/>
    <n v="54"/>
    <n v="92"/>
    <n v="38"/>
    <s v=" Task: What is the object unloaded from the white truck with a flatboard trailer?"/>
    <s v=" VIRAT_S_0500"/>
    <s v=" A slow-down sign"/>
    <s v=" A slow-down sign"/>
    <s v=" True"/>
    <s v=" Weekly"/>
  </r>
  <r>
    <x v="57"/>
    <n v="69372"/>
    <n v="4"/>
    <x v="3"/>
    <s v=" Timeline 4 (Density Graph + Event Blocks)"/>
    <n v="1"/>
    <n v="315"/>
    <n v="31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57"/>
    <n v="69372"/>
    <n v="4"/>
    <x v="3"/>
    <s v=" Timeline 4 (Density Graph + Event Blocks)"/>
    <n v="1"/>
    <n v="315"/>
    <n v="314"/>
    <s v=" Task: During which timeframe do you see this man unloading a blue shoulder bag from his car?"/>
    <s v=" VIRAT_S_0002"/>
    <s v=" 34:00 ‚Äì 35:00"/>
    <s v=" 43:00 ‚Äì 45:00"/>
    <s v=" False"/>
    <s v=" Yearly"/>
  </r>
  <r>
    <x v="57"/>
    <n v="73621"/>
    <n v="4253"/>
    <x v="0"/>
    <s v=" Timeline 3 (Event Blocks)"/>
    <n v="18"/>
    <n v="68"/>
    <n v="50"/>
    <s v=" Task: How long do these two people stay in the building?"/>
    <s v=" VIRAT_S_0100"/>
    <s v=" Less than fourteen minutes"/>
    <s v=" Less than two minutes"/>
    <s v=" False"/>
    <s v=" Yearly"/>
  </r>
  <r>
    <x v="57"/>
    <n v="73621"/>
    <n v="4253"/>
    <x v="0"/>
    <s v=" Timeline 3 (Event Blocks)"/>
    <n v="18"/>
    <n v="68"/>
    <n v="50"/>
    <s v=" Task: During which timeframe do you see this man unloading a blue shoulder bag from his car?"/>
    <s v=" VIRAT_S_0100"/>
    <s v=" 29:20 ‚Äì 29:30"/>
    <s v=" 48:20 ‚Äì 48:30"/>
    <s v=" False"/>
    <s v=" Yearly"/>
  </r>
  <r>
    <x v="57"/>
    <n v="69410"/>
    <n v="42"/>
    <x v="4"/>
    <s v=" Timeline 2 (Density Graph)"/>
    <n v="25"/>
    <n v="62"/>
    <n v="37"/>
    <s v=" Task: How long does this CHICANO employee take a break for?"/>
    <s v=" VIRAT_S_0102"/>
    <s v=" I could not find the answer within five minutes."/>
    <s v=" About four minutes"/>
    <s v=" False"/>
    <s v=" Yearly"/>
  </r>
  <r>
    <x v="57"/>
    <n v="69410"/>
    <n v="42"/>
    <x v="4"/>
    <s v=" Timeline 2 (Density Graph)"/>
    <n v="25"/>
    <n v="62"/>
    <n v="37"/>
    <s v=" Task: During which timeframe does the owner of this golf cart return and drive away?"/>
    <s v=" VIRAT_S_0102"/>
    <s v=" I could not find the answer within five minutes."/>
    <s v=" 22:00 ‚Äì 23:00"/>
    <s v=" False"/>
    <s v=" Yearly"/>
  </r>
  <r>
    <x v="57"/>
    <n v="69793"/>
    <n v="425"/>
    <x v="2"/>
    <s v=" Timeline 5 (Event Thumbnails)"/>
    <n v="33"/>
    <n v="96"/>
    <n v="6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57"/>
    <n v="69793"/>
    <n v="425"/>
    <x v="2"/>
    <s v=" Timeline 5 (Event Thumbnails)"/>
    <n v="33"/>
    <n v="96"/>
    <n v="63"/>
    <s v=" Task: During which timeframe does a couple run across the screen starting from this house carrying a pizza?"/>
    <s v=" VIRAT_S_0400"/>
    <s v=" 30:00 ‚Äì 31:00"/>
    <s v=" 50:00 ‚Äì 51:00"/>
    <s v=" False"/>
    <s v=" Yearly"/>
  </r>
  <r>
    <x v="57"/>
    <n v="111899"/>
    <n v="42531"/>
    <x v="1"/>
    <s v=" Timeline 1 (Base Interface)"/>
    <n v="71"/>
    <n v="98"/>
    <n v="2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Yearly"/>
  </r>
  <r>
    <x v="57"/>
    <n v="111899"/>
    <n v="42531"/>
    <x v="1"/>
    <s v=" Timeline 1 (Base Interface)"/>
    <n v="71"/>
    <n v="98"/>
    <n v="27"/>
    <s v=" Task: What is the object unloaded from the white truck with a flatboard trailer?"/>
    <s v=" VIRAT_S_0500"/>
    <s v=" I could not find the answer within five minutes."/>
    <s v=" A slow-down sign"/>
    <s v=" False"/>
    <s v=" Yearly"/>
  </r>
  <r>
    <x v="58"/>
    <n v="94709"/>
    <n v="25341"/>
    <x v="1"/>
    <s v=" Timeline 1 (Base Interface)"/>
    <n v="65"/>
    <n v="184"/>
    <n v="119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58"/>
    <n v="94709"/>
    <n v="25341"/>
    <x v="1"/>
    <s v=" Timeline 1 (Base Interface)"/>
    <n v="65"/>
    <n v="184"/>
    <n v="119"/>
    <s v=" Task: During which timeframe do you see this man unloading a blue shoulder bag from his car?"/>
    <s v=" VIRAT_S_0002"/>
    <s v=" 43:00 ‚Äì 45:00"/>
    <s v=" 43:00 ‚Äì 45:00"/>
    <s v=" True"/>
    <s v=" Yearly"/>
  </r>
  <r>
    <x v="58"/>
    <n v="69621"/>
    <n v="253"/>
    <x v="0"/>
    <s v=" Timeline 4 (Density Graph + Event Blocks)"/>
    <n v="50"/>
    <n v="336"/>
    <n v="286"/>
    <s v=" Task: How long do these two people stay in the building?"/>
    <s v=" VIRAT_S_0100"/>
    <s v=" I could not find the answer within five minutes."/>
    <s v=" Less than two minutes"/>
    <s v=" False"/>
    <s v=" Yearly"/>
  </r>
  <r>
    <x v="58"/>
    <n v="69621"/>
    <n v="253"/>
    <x v="0"/>
    <s v=" Timeline 4 (Density Graph + Event Blocks)"/>
    <n v="50"/>
    <n v="336"/>
    <n v="286"/>
    <s v=" Task: During which timeframe do you see this man unloading a blue shoulder bag from his car?"/>
    <s v=" VIRAT_S_0100"/>
    <s v=" 48:20 ‚Äì 48:30"/>
    <s v=" 48:20 ‚Äì 48:30"/>
    <s v=" True"/>
    <s v=" Yearly"/>
  </r>
  <r>
    <x v="58"/>
    <n v="69370"/>
    <n v="2"/>
    <x v="4"/>
    <s v=" Timeline 2 (Density Graph)"/>
    <n v="135"/>
    <n v="386"/>
    <n v="251"/>
    <s v=" Task: How long does this CHICANO employee take a break for?"/>
    <s v=" VIRAT_S_0102"/>
    <s v=" About four minutes"/>
    <s v=" About four minutes"/>
    <s v=" True"/>
    <s v=" Yearly"/>
  </r>
  <r>
    <x v="58"/>
    <n v="69370"/>
    <n v="2"/>
    <x v="4"/>
    <s v=" Timeline 2 (Density Graph)"/>
    <n v="135"/>
    <n v="386"/>
    <n v="251"/>
    <s v=" Task: During which timeframe does the owner of this golf cart return and drive away?"/>
    <s v=" VIRAT_S_0102"/>
    <s v=" 21:00 ‚Äì 22:00"/>
    <s v=" 22:00 ‚Äì 23:00"/>
    <s v=" False"/>
    <s v=" Yearly"/>
  </r>
  <r>
    <x v="58"/>
    <n v="71902"/>
    <n v="2534"/>
    <x v="3"/>
    <s v=" Timeline 4 (Density Graph + Event Blocks)"/>
    <n v="82"/>
    <n v="188"/>
    <n v="10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58"/>
    <n v="71902"/>
    <n v="2534"/>
    <x v="3"/>
    <s v=" Timeline 4 (Density Graph + Event Blocks)"/>
    <n v="82"/>
    <n v="188"/>
    <n v="106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58"/>
    <n v="69393"/>
    <n v="25"/>
    <x v="2"/>
    <s v=" Timeline 5 (Event Thumbnails)"/>
    <n v="31"/>
    <n v="199"/>
    <n v="1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58"/>
    <n v="69393"/>
    <n v="25"/>
    <x v="2"/>
    <s v=" Timeline 5 (Event Thumbnails)"/>
    <n v="31"/>
    <n v="199"/>
    <n v="168"/>
    <s v=" Task: What is the object unloaded from the white truck with a flatboard trailer?"/>
    <s v=" VIRAT_S_0500"/>
    <s v=" A slow-down sign"/>
    <s v=" A slow-down sign"/>
    <s v=" True"/>
    <s v=" Yearly"/>
  </r>
  <r>
    <x v="59"/>
    <n v="69511"/>
    <n v="143"/>
    <x v="0"/>
    <s v=" Timeline 3 (Event Blocks)"/>
    <n v="278"/>
    <n v="372"/>
    <n v="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59"/>
    <n v="69511"/>
    <n v="143"/>
    <x v="0"/>
    <s v=" Timeline 3 (Event Blocks)"/>
    <n v="278"/>
    <n v="372"/>
    <n v="94"/>
    <s v=" Task: During which timeframe do you see this man unloading a blue shoulder bag from his car?"/>
    <s v=" VIRAT_S_0002"/>
    <s v=" 43:00 ‚Äì 45:00"/>
    <s v=" 43:00 ‚Äì 45:00"/>
    <s v=" True"/>
    <s v=" Never"/>
  </r>
  <r>
    <x v="59"/>
    <n v="83720"/>
    <n v="14352"/>
    <x v="4"/>
    <s v=" Timeline 2 (Density Graph)"/>
    <n v="106"/>
    <n v="162"/>
    <n v="56"/>
    <s v=" Task: How long do these two people stay in the building?"/>
    <s v=" VIRAT_S_0100"/>
    <s v=" Less than two minutes"/>
    <s v=" Less than two minutes"/>
    <s v=" True"/>
    <s v=" Never"/>
  </r>
  <r>
    <x v="59"/>
    <n v="83720"/>
    <n v="14352"/>
    <x v="4"/>
    <s v=" Timeline 2 (Density Graph)"/>
    <n v="106"/>
    <n v="162"/>
    <n v="56"/>
    <s v=" Task: During which timeframe do you see this man unloading a blue shoulder bag from his car?"/>
    <s v=" VIRAT_S_0100"/>
    <s v=" 48:20 ‚Äì 48:30"/>
    <s v=" 48:20 ‚Äì 48:30"/>
    <s v=" True"/>
    <s v=" Never"/>
  </r>
  <r>
    <x v="59"/>
    <n v="69369"/>
    <n v="1"/>
    <x v="1"/>
    <s v=" Timeline 1 (Base Interface)"/>
    <n v="90"/>
    <n v="205"/>
    <n v="115"/>
    <s v=" Task: How long does this CHICANO employee take a break for?"/>
    <s v=" VIRAT_S_0102"/>
    <s v=" About four minutes"/>
    <s v=" About four minutes"/>
    <s v=" True"/>
    <s v=" Never"/>
  </r>
  <r>
    <x v="59"/>
    <n v="69369"/>
    <n v="1"/>
    <x v="1"/>
    <s v=" Timeline 1 (Base Interface)"/>
    <n v="90"/>
    <n v="205"/>
    <n v="115"/>
    <s v=" Task: During which timeframe does the owner of this golf cart return and drive away?"/>
    <s v=" VIRAT_S_0102"/>
    <s v=" 22:00 ‚Äì 23:00"/>
    <s v=" 22:00 ‚Äì 23:00"/>
    <s v=" True"/>
    <s v=" Never"/>
  </r>
  <r>
    <x v="59"/>
    <n v="70803"/>
    <n v="1435"/>
    <x v="2"/>
    <s v=" Timeline 5 (Event Thumbnails)"/>
    <n v="56"/>
    <n v="128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59"/>
    <n v="70803"/>
    <n v="1435"/>
    <x v="2"/>
    <s v=" Timeline 5 (Event Thumbnails)"/>
    <n v="56"/>
    <n v="128"/>
    <n v="72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59"/>
    <n v="69382"/>
    <n v="14"/>
    <x v="3"/>
    <s v=" Timeline 4 (Density Graph + Event Blocks)"/>
    <n v="100"/>
    <n v="161"/>
    <n v="6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59"/>
    <n v="69382"/>
    <n v="14"/>
    <x v="3"/>
    <s v=" Timeline 4 (Density Graph + Event Blocks)"/>
    <n v="100"/>
    <n v="161"/>
    <n v="61"/>
    <s v=" Task: What is the object unloaded from the white truck with a flatboard trailer?"/>
    <s v=" VIRAT_S_0500"/>
    <s v=" A slow-down sign"/>
    <s v=" A slow-down sign"/>
    <s v=" True"/>
    <s v=" Never"/>
  </r>
  <r>
    <x v="60"/>
    <n v="69793"/>
    <n v="425"/>
    <x v="2"/>
    <s v=" Timeline 5 (Event Thumbnails)"/>
    <n v="84"/>
    <n v="214"/>
    <n v="13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60"/>
    <n v="69793"/>
    <n v="425"/>
    <x v="2"/>
    <s v=" Timeline 5 (Event Thumbnails)"/>
    <n v="84"/>
    <n v="214"/>
    <n v="130"/>
    <s v=" Task: During which timeframe do you see this man unloading a blue shoulder bag from his car?"/>
    <s v=" VIRAT_S_0002"/>
    <s v=" 43:00 ‚Äì 45:00"/>
    <s v=" 43:00 ‚Äì 45:00"/>
    <s v=" True"/>
    <s v=" Never"/>
  </r>
  <r>
    <x v="60"/>
    <n v="73619"/>
    <n v="4251"/>
    <x v="1"/>
    <s v=" Timeline 1 (Base Interface)"/>
    <n v="91"/>
    <n v="211"/>
    <n v="120"/>
    <s v=" Task: How long do these two people stay in the building?"/>
    <s v=" VIRAT_S_0100"/>
    <s v=" I could not find the answer within five minutes."/>
    <s v=" Less than two minutes"/>
    <s v=" False"/>
    <s v=" Never"/>
  </r>
  <r>
    <x v="60"/>
    <n v="73619"/>
    <n v="4251"/>
    <x v="1"/>
    <s v=" Timeline 1 (Base Interface)"/>
    <n v="91"/>
    <n v="211"/>
    <n v="120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60"/>
    <n v="69410"/>
    <n v="42"/>
    <x v="4"/>
    <s v=" Timeline 2 (Density Graph)"/>
    <n v="38"/>
    <n v="100"/>
    <n v="62"/>
    <s v=" Task: How long does this CHICANO employee take a break for?"/>
    <s v=" VIRAT_S_0102"/>
    <s v=" About four minutes"/>
    <s v=" About four minutes"/>
    <s v=" True"/>
    <s v=" Never"/>
  </r>
  <r>
    <x v="60"/>
    <n v="69410"/>
    <n v="42"/>
    <x v="4"/>
    <s v=" Timeline 2 (Density Graph)"/>
    <n v="38"/>
    <n v="100"/>
    <n v="62"/>
    <s v=" Task: During which timeframe does the owner of this golf cart return and drive away?"/>
    <s v=" VIRAT_S_0102"/>
    <s v=" 22:00 ‚Äì 23:00"/>
    <s v=" 22:00 ‚Äì 23:00"/>
    <s v=" True"/>
    <s v=" Never"/>
  </r>
  <r>
    <x v="60"/>
    <n v="69368"/>
    <n v="0"/>
    <x v="5"/>
    <s v=" Timeline 3 (Event Blocks)"/>
    <n v="71"/>
    <n v="164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60"/>
    <n v="69368"/>
    <n v="0"/>
    <x v="5"/>
    <s v=" Timeline 3 (Event Blocks)"/>
    <n v="71"/>
    <n v="164"/>
    <n v="93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60"/>
    <n v="69372"/>
    <n v="4"/>
    <x v="3"/>
    <s v=" Timeline 3 (Event Blocks)"/>
    <n v="75"/>
    <n v="106"/>
    <n v="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60"/>
    <n v="69372"/>
    <n v="4"/>
    <x v="3"/>
    <s v=" Timeline 3 (Event Blocks)"/>
    <n v="75"/>
    <n v="106"/>
    <n v="31"/>
    <s v=" Task: What is the object unloaded from the white truck with a flatboard trailer?"/>
    <s v=" VIRAT_S_0500"/>
    <s v=" A slow-down sign"/>
    <s v=" A slow-down sign"/>
    <s v=" True"/>
    <s v=" Never"/>
  </r>
  <r>
    <x v="61"/>
    <n v="69609"/>
    <n v="241"/>
    <x v="1"/>
    <s v=" Timeline 5 (Event Thumbnails)"/>
    <n v="84"/>
    <n v="121"/>
    <n v="37"/>
    <s v=" Task: The driver of this car gets out of the car and has a conversation with another person.What is the car that the other person gets into later?"/>
    <s v=" VIRAT_S_0002"/>
    <s v=" Car 5"/>
    <s v=" Car 1"/>
    <s v=" False"/>
    <s v=" Monthly"/>
  </r>
  <r>
    <x v="61"/>
    <n v="69609"/>
    <n v="241"/>
    <x v="1"/>
    <s v=" Timeline 5 (Event Thumbnails)"/>
    <n v="84"/>
    <n v="121"/>
    <n v="37"/>
    <s v=" Task: During which timeframe do you see this man unloading a blue shoulder bag from his car?"/>
    <s v=" VIRAT_S_0002"/>
    <s v=" 34:00 ‚Äì 35:00"/>
    <s v=" 43:00 ‚Äì 45:00"/>
    <s v=" False"/>
    <s v=" Monthly"/>
  </r>
  <r>
    <x v="61"/>
    <n v="69392"/>
    <n v="24"/>
    <x v="3"/>
    <s v=" Timeline 4 (Density Graph + Event Blocks)"/>
    <n v="121"/>
    <n v="250"/>
    <n v="129"/>
    <s v=" Task: How long do these two people stay in the building?"/>
    <s v=" VIRAT_S_0100"/>
    <s v=" Less than two minutes"/>
    <s v=" Less than two minutes"/>
    <s v=" True"/>
    <s v=" Monthly"/>
  </r>
  <r>
    <x v="61"/>
    <n v="69392"/>
    <n v="24"/>
    <x v="3"/>
    <s v=" Timeline 4 (Density Graph + Event Blocks)"/>
    <n v="121"/>
    <n v="250"/>
    <n v="129"/>
    <s v=" Task: During which timeframe do you see this man unloading a blue shoulder bag from his car?"/>
    <s v=" VIRAT_S_0100"/>
    <s v=" I could not find the answer within five minutes."/>
    <s v=" 48:20 ‚Äì 48:30"/>
    <s v=" False"/>
    <s v=" Monthly"/>
  </r>
  <r>
    <x v="61"/>
    <n v="93503"/>
    <n v="24135"/>
    <x v="2"/>
    <s v=" Timeline 5 (Event Thumbnails)"/>
    <n v="31"/>
    <n v="72"/>
    <n v="41"/>
    <s v=" Task: How long does this CHICANO employee take a break for?"/>
    <s v=" VIRAT_S_0102"/>
    <s v=" About four minutes"/>
    <s v=" About four minutes"/>
    <s v=" True"/>
    <s v=" Monthly"/>
  </r>
  <r>
    <x v="61"/>
    <n v="93503"/>
    <n v="24135"/>
    <x v="2"/>
    <s v=" Timeline 5 (Event Thumbnails)"/>
    <n v="31"/>
    <n v="72"/>
    <n v="41"/>
    <s v=" Task: During which timeframe does the owner of this golf cart return and drive away?"/>
    <s v=" VIRAT_S_0102"/>
    <s v=" 22:00 ‚Äì 23:00"/>
    <s v=" 22:00 ‚Äì 23:00"/>
    <s v=" True"/>
    <s v=" Monthly"/>
  </r>
  <r>
    <x v="61"/>
    <n v="71781"/>
    <n v="2413"/>
    <x v="0"/>
    <s v=" Timeline 5 (Event Thumbnails)"/>
    <n v="31"/>
    <n v="67"/>
    <n v="3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61"/>
    <n v="71781"/>
    <n v="2413"/>
    <x v="0"/>
    <s v=" Timeline 5 (Event Thumbnails)"/>
    <n v="31"/>
    <n v="67"/>
    <n v="36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61"/>
    <n v="69370"/>
    <n v="2"/>
    <x v="4"/>
    <s v=" Timeline 2 (Density Graph)"/>
    <n v="98"/>
    <n v="229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Monthly"/>
  </r>
  <r>
    <x v="61"/>
    <n v="69370"/>
    <n v="2"/>
    <x v="4"/>
    <s v=" Timeline 2 (Density Graph)"/>
    <n v="98"/>
    <n v="229"/>
    <n v="131"/>
    <s v=" Task: What is the object unloaded from the white truck with a flatboard trailer?"/>
    <s v=" VIRAT_S_0500"/>
    <s v=" A slow-down sign"/>
    <s v=" A slow-down sign"/>
    <s v=" True"/>
    <s v=" Monthly"/>
  </r>
  <r>
    <x v="62"/>
    <n v="94502"/>
    <n v="25134"/>
    <x v="3"/>
    <s v=" Timeline 4 (Density Graph + Event Blocks)"/>
    <n v="2"/>
    <n v="14"/>
    <n v="12"/>
    <s v=" Task: The driver of this car gets out of the car and has a conversation with another person.What is the car that the other person gets into later?"/>
    <s v=" VIRAT_S_0002"/>
    <s v=" Car 5"/>
    <s v=" Car 1"/>
    <s v=" False"/>
    <s v=" Monthly"/>
  </r>
  <r>
    <x v="62"/>
    <n v="94502"/>
    <n v="25134"/>
    <x v="3"/>
    <s v=" Timeline 4 (Density Graph + Event Blocks)"/>
    <n v="2"/>
    <n v="14"/>
    <n v="12"/>
    <s v=" Task: During which timeframe do you see this man unloading a blue shoulder bag from his car?"/>
    <s v=" VIRAT_S_0002"/>
    <s v=" I could not find the answer within five minutes."/>
    <s v=" 43:00 ‚Äì 45:00"/>
    <s v=" False"/>
    <s v=" Monthly"/>
  </r>
  <r>
    <x v="62"/>
    <n v="69619"/>
    <n v="251"/>
    <x v="1"/>
    <s v=" Timeline 5 (Event Thumbnails)"/>
    <n v="3"/>
    <n v="41"/>
    <n v="38"/>
    <s v=" Task: How long do these two people stay in the building?"/>
    <s v=" VIRAT_S_0100"/>
    <s v=" Less than eight minutes"/>
    <s v=" Less than two minutes"/>
    <s v=" False"/>
    <s v=" Monthly"/>
  </r>
  <r>
    <x v="62"/>
    <n v="69619"/>
    <n v="251"/>
    <x v="1"/>
    <s v=" Timeline 5 (Event Thumbnails)"/>
    <n v="3"/>
    <n v="41"/>
    <n v="38"/>
    <s v=" Task: During which timeframe do you see this man unloading a blue shoulder bag from his car?"/>
    <s v=" VIRAT_S_0100"/>
    <s v=" I could not find the answer within five minutes."/>
    <s v=" 48:20 ‚Äì 48:30"/>
    <s v=" False"/>
    <s v=" Monthly"/>
  </r>
  <r>
    <x v="62"/>
    <n v="69370"/>
    <n v="2"/>
    <x v="4"/>
    <s v=" Timeline 4 (Density Graph + Event Blocks)"/>
    <n v="29"/>
    <n v="141"/>
    <n v="112"/>
    <s v=" Task: How long does this CHICANO employee take a break for?"/>
    <s v=" VIRAT_S_0102"/>
    <s v=" I could not find the answer within five minutes."/>
    <s v=" About four minutes"/>
    <s v=" False"/>
    <s v=" Monthly"/>
  </r>
  <r>
    <x v="62"/>
    <n v="69370"/>
    <n v="2"/>
    <x v="4"/>
    <s v=" Timeline 4 (Density Graph + Event Blocks)"/>
    <n v="29"/>
    <n v="141"/>
    <n v="112"/>
    <s v=" Task: During which timeframe does the owner of this golf cart return and drive away?"/>
    <s v=" VIRAT_S_0102"/>
    <s v=" I could not find the answer within five minutes."/>
    <s v=" 22:00 ‚Äì 23:00"/>
    <s v=" False"/>
    <s v=" Monthly"/>
  </r>
  <r>
    <x v="62"/>
    <n v="69393"/>
    <n v="25"/>
    <x v="2"/>
    <s v=" Timeline 4 (Density Graph + Event Blocks)"/>
    <n v="4"/>
    <n v="34"/>
    <n v="3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Monthly"/>
  </r>
  <r>
    <x v="62"/>
    <n v="69393"/>
    <n v="25"/>
    <x v="2"/>
    <s v=" Timeline 4 (Density Graph + Event Blocks)"/>
    <n v="4"/>
    <n v="34"/>
    <n v="30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Monthly"/>
  </r>
  <r>
    <x v="62"/>
    <n v="71881"/>
    <n v="2513"/>
    <x v="0"/>
    <s v=" Timeline 4 (Density Graph + Event Blocks)"/>
    <n v="7"/>
    <n v="20"/>
    <n v="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Monthly"/>
  </r>
  <r>
    <x v="62"/>
    <n v="71881"/>
    <n v="2513"/>
    <x v="0"/>
    <s v=" Timeline 4 (Density Graph + Event Blocks)"/>
    <n v="7"/>
    <n v="20"/>
    <n v="13"/>
    <s v=" Task: What is the object unloaded from the white truck with a flatboard trailer?"/>
    <s v=" VIRAT_S_0500"/>
    <s v=" I could not find the answer within five minutes."/>
    <s v=" A slow-down sign"/>
    <s v=" False"/>
    <s v=" Monthly"/>
  </r>
  <r>
    <x v="63"/>
    <n v="69783"/>
    <n v="415"/>
    <x v="2"/>
    <s v=" Timeline 3 (Event Blocks)"/>
    <n v="206"/>
    <n v="433"/>
    <n v="22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63"/>
    <n v="69783"/>
    <n v="415"/>
    <x v="2"/>
    <s v=" Timeline 3 (Event Blocks)"/>
    <n v="206"/>
    <n v="433"/>
    <n v="227"/>
    <s v=" Task: During which timeframe do you see this man unloading a blue shoulder bag from his car?"/>
    <s v=" VIRAT_S_0002"/>
    <s v=" 43:00 ‚Äì 45:00"/>
    <s v=" 43:00 ‚Äì 45:00"/>
    <s v=" True"/>
    <s v=" Never"/>
  </r>
  <r>
    <x v="63"/>
    <n v="110900"/>
    <n v="41532"/>
    <x v="4"/>
    <s v=" Timeline 2 (Density Graph)"/>
    <n v="128"/>
    <n v="224"/>
    <n v="96"/>
    <s v=" Task: How long do these two people stay in the building?"/>
    <s v=" VIRAT_S_0100"/>
    <s v=" Less than two minutes"/>
    <s v=" Less than two minutes"/>
    <s v=" True"/>
    <s v=" Never"/>
  </r>
  <r>
    <x v="63"/>
    <n v="110900"/>
    <n v="41532"/>
    <x v="4"/>
    <s v=" Timeline 2 (Density Graph)"/>
    <n v="128"/>
    <n v="224"/>
    <n v="96"/>
    <s v=" Task: During which timeframe do you see this man unloading a blue shoulder bag from his car?"/>
    <s v=" VIRAT_S_0100"/>
    <s v=" 48:20 ‚Äì 48:30"/>
    <s v=" 48:20 ‚Äì 48:30"/>
    <s v=" True"/>
    <s v=" Never"/>
  </r>
  <r>
    <x v="63"/>
    <n v="73521"/>
    <n v="4153"/>
    <x v="0"/>
    <s v=" Timeline 3 (Event Blocks)"/>
    <n v="35"/>
    <n v="132"/>
    <n v="97"/>
    <s v=" Task: How long does this CHICANO employee take a break for?"/>
    <s v=" VIRAT_S_0102"/>
    <s v=" About four minutes"/>
    <s v=" About four minutes"/>
    <s v=" True"/>
    <s v=" Never"/>
  </r>
  <r>
    <x v="63"/>
    <n v="73521"/>
    <n v="4153"/>
    <x v="0"/>
    <s v=" Timeline 3 (Event Blocks)"/>
    <n v="35"/>
    <n v="132"/>
    <n v="97"/>
    <s v=" Task: During which timeframe does the owner of this golf cart return and drive away?"/>
    <s v=" VIRAT_S_0102"/>
    <s v=" 22:00 ‚Äì 23:00"/>
    <s v=" 22:00 ‚Äì 23:00"/>
    <s v=" True"/>
    <s v=" Never"/>
  </r>
  <r>
    <x v="63"/>
    <n v="69372"/>
    <n v="4"/>
    <x v="3"/>
    <s v=" Timeline 4 (Density Graph + Event Blocks)"/>
    <n v="103"/>
    <n v="200"/>
    <n v="9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63"/>
    <n v="69372"/>
    <n v="4"/>
    <x v="3"/>
    <s v=" Timeline 4 (Density Graph + Event Blocks)"/>
    <n v="103"/>
    <n v="200"/>
    <n v="97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63"/>
    <n v="69409"/>
    <n v="41"/>
    <x v="1"/>
    <s v=" Timeline 1 (Base Interface)"/>
    <n v="188"/>
    <n v="255"/>
    <n v="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Never"/>
  </r>
  <r>
    <x v="63"/>
    <n v="69409"/>
    <n v="41"/>
    <x v="1"/>
    <s v=" Timeline 1 (Base Interface)"/>
    <n v="188"/>
    <n v="255"/>
    <n v="67"/>
    <s v=" Task: What is the object unloaded from the white truck with a flatboard trailer?"/>
    <s v=" VIRAT_S_0500"/>
    <s v=" A slow-down sign"/>
    <s v=" A slow-down sign"/>
    <s v=" True"/>
    <s v=" Never"/>
  </r>
  <r>
    <x v="64"/>
    <n v="74491"/>
    <n v="5123"/>
    <x v="0"/>
    <s v=" Timeline 3 (Event Blocks)"/>
    <n v="343"/>
    <n v="453"/>
    <n v="110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64"/>
    <n v="74491"/>
    <n v="5123"/>
    <x v="0"/>
    <s v=" Timeline 3 (Event Blocks)"/>
    <n v="343"/>
    <n v="453"/>
    <n v="110"/>
    <s v=" Task: During which timeframe do you see this man unloading a blue shoulder bag from his car?"/>
    <s v=" VIRAT_S_0002"/>
    <s v=" 43:00 ‚Äì 45:00"/>
    <s v=" 43:00 ‚Äì 45:00"/>
    <s v=" True"/>
    <s v=" Yearly"/>
  </r>
  <r>
    <x v="64"/>
    <n v="69880"/>
    <n v="512"/>
    <x v="4"/>
    <s v=" Timeline 2 (Density Graph)"/>
    <n v="409"/>
    <n v="543"/>
    <n v="134"/>
    <s v=" Task: How long do these two people stay in the building?"/>
    <s v=" VIRAT_S_0100"/>
    <s v=" Less than two minutes"/>
    <s v=" Less than two minutes"/>
    <s v=" True"/>
    <s v=" Yearly"/>
  </r>
  <r>
    <x v="64"/>
    <n v="69880"/>
    <n v="512"/>
    <x v="4"/>
    <s v=" Timeline 2 (Density Graph)"/>
    <n v="409"/>
    <n v="543"/>
    <n v="134"/>
    <s v=" Task: During which timeframe do you see this man unloading a blue shoulder bag from his car?"/>
    <s v=" VIRAT_S_0100"/>
    <s v=" 48:20 ‚Äì 48:30"/>
    <s v=" 48:20 ‚Äì 48:30"/>
    <s v=" True"/>
    <s v=" Yearly"/>
  </r>
  <r>
    <x v="64"/>
    <n v="120602"/>
    <n v="51234"/>
    <x v="3"/>
    <s v=" Timeline 4 (Density Graph + Event Blocks)"/>
    <n v="62"/>
    <n v="139"/>
    <n v="77"/>
    <s v=" Task: How long does this CHICANO employee take a break for?"/>
    <s v=" VIRAT_S_0102"/>
    <s v=" About four minutes"/>
    <s v=" About four minutes"/>
    <s v=" True"/>
    <s v=" Yearly"/>
  </r>
  <r>
    <x v="64"/>
    <n v="120602"/>
    <n v="51234"/>
    <x v="3"/>
    <s v=" Timeline 4 (Density Graph + Event Blocks)"/>
    <n v="62"/>
    <n v="139"/>
    <n v="77"/>
    <s v=" Task: During which timeframe does the owner of this golf cart return and drive away?"/>
    <s v=" VIRAT_S_0102"/>
    <s v=" 22:00 ‚Äì 23:00"/>
    <s v=" 22:00 ‚Äì 23:00"/>
    <s v=" True"/>
    <s v=" Yearly"/>
  </r>
  <r>
    <x v="64"/>
    <n v="69373"/>
    <n v="5"/>
    <x v="2"/>
    <s v=" Timeline 5 (Event Thumbnails)"/>
    <n v="104"/>
    <n v="303"/>
    <n v="19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64"/>
    <n v="69373"/>
    <n v="5"/>
    <x v="2"/>
    <s v=" Timeline 5 (Event Thumbnails)"/>
    <n v="104"/>
    <n v="303"/>
    <n v="199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64"/>
    <n v="69419"/>
    <n v="51"/>
    <x v="1"/>
    <s v=" Timeline 1 (Base Interface)"/>
    <n v="72"/>
    <n v="275"/>
    <n v="20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64"/>
    <n v="69419"/>
    <n v="51"/>
    <x v="1"/>
    <s v=" Timeline 1 (Base Interface)"/>
    <n v="72"/>
    <n v="275"/>
    <n v="203"/>
    <s v=" Task: What is the object unloaded from the white truck with a flatboard trailer?"/>
    <s v=" VIRAT_S_0500"/>
    <s v=" A slow-down sign"/>
    <s v=" A slow-down sign"/>
    <s v=" True"/>
    <s v=" Yearly"/>
  </r>
  <r>
    <x v="65"/>
    <n v="69392"/>
    <n v="24"/>
    <x v="3"/>
    <s v=" Timeline 4 (Density Graph + Event Blocks)"/>
    <n v="201"/>
    <n v="252"/>
    <n v="51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65"/>
    <n v="69392"/>
    <n v="24"/>
    <x v="3"/>
    <s v=" Timeline 4 (Density Graph + Event Blocks)"/>
    <n v="201"/>
    <n v="252"/>
    <n v="51"/>
    <s v=" Task: During which timeframe do you see this man unloading a blue shoulder bag from his car?"/>
    <s v=" VIRAT_S_0002"/>
    <s v=" 43:00 ‚Äì 45:00"/>
    <s v=" 43:00 ‚Äì 45:00"/>
    <s v=" True"/>
    <s v=" Yearly"/>
  </r>
  <r>
    <x v="65"/>
    <n v="69611"/>
    <n v="243"/>
    <x v="0"/>
    <s v=" Timeline 3 (Event Blocks)"/>
    <n v="68"/>
    <n v="142"/>
    <n v="74"/>
    <s v=" Task: How long do these two people stay in the building?"/>
    <s v=" VIRAT_S_0100"/>
    <s v=" Less than two minutes"/>
    <s v=" Less than two minutes"/>
    <s v=" True"/>
    <s v=" Yearly"/>
  </r>
  <r>
    <x v="65"/>
    <n v="69611"/>
    <n v="243"/>
    <x v="0"/>
    <s v=" Timeline 3 (Event Blocks)"/>
    <n v="68"/>
    <n v="142"/>
    <n v="74"/>
    <s v=" Task: During which timeframe do you see this man unloading a blue shoulder bag from his car?"/>
    <s v=" VIRAT_S_0100"/>
    <s v=" 48:20 ‚Äì 48:30"/>
    <s v=" 48:20 ‚Äì 48:30"/>
    <s v=" True"/>
    <s v=" Yearly"/>
  </r>
  <r>
    <x v="65"/>
    <n v="93719"/>
    <n v="24351"/>
    <x v="1"/>
    <s v=" Timeline 1 (Base Interface)"/>
    <n v="4"/>
    <n v="107"/>
    <n v="103"/>
    <s v=" Task: How long does this CHICANO employee take a break for?"/>
    <s v=" VIRAT_S_0102"/>
    <s v=" I could not find the answer within five minutes."/>
    <s v=" About four minutes"/>
    <s v=" False"/>
    <s v=" Yearly"/>
  </r>
  <r>
    <x v="65"/>
    <n v="93719"/>
    <n v="24351"/>
    <x v="1"/>
    <s v=" Timeline 1 (Base Interface)"/>
    <n v="4"/>
    <n v="107"/>
    <n v="103"/>
    <s v=" Task: During which timeframe does the owner of this golf cart return and drive away?"/>
    <s v=" VIRAT_S_0102"/>
    <s v=" 24:00 ‚Äì 25:00"/>
    <s v=" 22:00 ‚Äì 23:00"/>
    <s v=" False"/>
    <s v=" Yearly"/>
  </r>
  <r>
    <x v="65"/>
    <n v="69370"/>
    <n v="2"/>
    <x v="4"/>
    <s v=" Timeline 2 (Density Graph)"/>
    <n v="14"/>
    <n v="224"/>
    <n v="21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Yearly"/>
  </r>
  <r>
    <x v="65"/>
    <n v="69370"/>
    <n v="2"/>
    <x v="4"/>
    <s v=" Timeline 2 (Density Graph)"/>
    <n v="14"/>
    <n v="224"/>
    <n v="21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65"/>
    <n v="71803"/>
    <n v="2435"/>
    <x v="2"/>
    <s v=" Timeline 5 (Event Thumbnails)"/>
    <n v="65"/>
    <n v="111"/>
    <n v="4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65"/>
    <n v="71803"/>
    <n v="2435"/>
    <x v="2"/>
    <s v=" Timeline 5 (Event Thumbnails)"/>
    <n v="65"/>
    <n v="111"/>
    <n v="46"/>
    <s v=" Task: What is the object unloaded from the white truck with a flatboard trailer?"/>
    <s v=" VIRAT_S_0500"/>
    <s v=" A slow-down sign"/>
    <s v=" A slow-down sign"/>
    <s v=" True"/>
    <s v=" Yearly"/>
  </r>
  <r>
    <x v="66"/>
    <n v="69399"/>
    <n v="31"/>
    <x v="1"/>
    <s v=" Timeline 1 (Base Interface)"/>
    <n v="362"/>
    <n v="415"/>
    <n v="53"/>
    <s v=" Task: The driver of this car gets out of the car and has a conversation with another person.What is the car that the other person gets into later?"/>
    <s v=" VIRAT_S_0002"/>
    <s v=" Car 5"/>
    <s v=" Car 1"/>
    <s v=" False"/>
    <s v=" Yearly"/>
  </r>
  <r>
    <x v="66"/>
    <n v="69399"/>
    <n v="31"/>
    <x v="1"/>
    <s v=" Timeline 1 (Base Interface)"/>
    <n v="362"/>
    <n v="415"/>
    <n v="53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66"/>
    <n v="69371"/>
    <n v="3"/>
    <x v="0"/>
    <s v=" Timeline 3 (Event Blocks)"/>
    <n v="370"/>
    <n v="460"/>
    <n v="90"/>
    <s v=" Task: How long do these two people stay in the building?"/>
    <s v=" VIRAT_S_0100"/>
    <s v=" Less than eight minutes"/>
    <s v=" Less than two minutes"/>
    <s v=" False"/>
    <s v=" Yearly"/>
  </r>
  <r>
    <x v="66"/>
    <n v="69371"/>
    <n v="3"/>
    <x v="0"/>
    <s v=" Timeline 3 (Event Blocks)"/>
    <n v="370"/>
    <n v="460"/>
    <n v="90"/>
    <s v=" Task: During which timeframe do you see this man unloading a blue shoulder bag from his car?"/>
    <s v=" VIRAT_S_0100"/>
    <s v=" 48:20 ‚Äì 48:30"/>
    <s v=" 48:20 ‚Äì 48:30"/>
    <s v=" True"/>
    <s v=" Yearly"/>
  </r>
  <r>
    <x v="66"/>
    <n v="100613"/>
    <n v="31245"/>
    <x v="2"/>
    <s v=" Timeline 5 (Event Thumbnails)"/>
    <n v="146"/>
    <n v="196"/>
    <n v="50"/>
    <s v=" Task: How long does this CHICANO employee take a break for?"/>
    <s v=" VIRAT_S_0102"/>
    <s v=" About three minutes"/>
    <s v=" About four minutes"/>
    <s v=" False"/>
    <s v=" Yearly"/>
  </r>
  <r>
    <x v="66"/>
    <n v="100613"/>
    <n v="31245"/>
    <x v="2"/>
    <s v=" Timeline 5 (Event Thumbnails)"/>
    <n v="146"/>
    <n v="196"/>
    <n v="50"/>
    <s v=" Task: During which timeframe does the owner of this golf cart return and drive away?"/>
    <s v=" VIRAT_S_0102"/>
    <s v=" 22:00 ‚Äì 23:00"/>
    <s v=" 22:00 ‚Äì 23:00"/>
    <s v=" True"/>
    <s v=" Yearly"/>
  </r>
  <r>
    <x v="66"/>
    <n v="72492"/>
    <n v="3124"/>
    <x v="3"/>
    <s v=" Timeline 4 (Density Graph + Event Blocks)"/>
    <n v="115"/>
    <n v="169"/>
    <n v="5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66"/>
    <n v="72492"/>
    <n v="3124"/>
    <x v="3"/>
    <s v=" Timeline 4 (Density Graph + Event Blocks)"/>
    <n v="115"/>
    <n v="169"/>
    <n v="54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66"/>
    <n v="69680"/>
    <n v="312"/>
    <x v="4"/>
    <s v=" Timeline 2 (Density Graph)"/>
    <n v="71"/>
    <n v="142"/>
    <n v="7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66"/>
    <n v="69680"/>
    <n v="312"/>
    <x v="4"/>
    <s v=" Timeline 2 (Density Graph)"/>
    <n v="71"/>
    <n v="142"/>
    <n v="71"/>
    <s v=" Task: What is the object unloaded from the white truck with a flatboard trailer?"/>
    <s v=" VIRAT_S_0500"/>
    <s v=" A slow-down sign"/>
    <s v=" A slow-down sign"/>
    <s v=" True"/>
    <s v=" Yearly"/>
  </r>
  <r>
    <x v="67"/>
    <n v="69413"/>
    <n v="45"/>
    <x v="2"/>
    <s v=" Timeline 3 (Event Blocks)"/>
    <n v="133"/>
    <n v="413"/>
    <n v="28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67"/>
    <n v="69413"/>
    <n v="45"/>
    <x v="2"/>
    <s v=" Timeline 3 (Event Blocks)"/>
    <n v="133"/>
    <n v="413"/>
    <n v="280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67"/>
    <n v="114689"/>
    <n v="45321"/>
    <x v="1"/>
    <s v=" Timeline 1 (Base Interface)"/>
    <n v="23"/>
    <n v="74"/>
    <n v="51"/>
    <s v=" Task: How long do these two people stay in the building?"/>
    <s v=" VIRAT_S_0100"/>
    <s v=" I could not find the answer within five minutes."/>
    <s v=" Less than two minutes"/>
    <s v=" False"/>
    <s v=" Yearly"/>
  </r>
  <r>
    <x v="67"/>
    <n v="114689"/>
    <n v="45321"/>
    <x v="1"/>
    <s v=" Timeline 1 (Base Interface)"/>
    <n v="23"/>
    <n v="74"/>
    <n v="51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67"/>
    <n v="69821"/>
    <n v="453"/>
    <x v="0"/>
    <s v=" Timeline 3 (Event Blocks)"/>
    <n v="92"/>
    <n v="158"/>
    <n v="66"/>
    <s v=" Task: How long does this CHICANO employee take a break for?"/>
    <s v=" VIRAT_S_0102"/>
    <s v=" About four minutes"/>
    <s v=" About four minutes"/>
    <s v=" True"/>
    <s v=" Yearly"/>
  </r>
  <r>
    <x v="67"/>
    <n v="69821"/>
    <n v="453"/>
    <x v="0"/>
    <s v=" Timeline 3 (Event Blocks)"/>
    <n v="92"/>
    <n v="158"/>
    <n v="66"/>
    <s v=" Task: During which timeframe does the owner of this golf cart return and drive away?"/>
    <s v=" VIRAT_S_0102"/>
    <s v=" 22:00 ‚Äì 23:00"/>
    <s v=" 22:00 ‚Äì 23:00"/>
    <s v=" True"/>
    <s v=" Yearly"/>
  </r>
  <r>
    <x v="67"/>
    <n v="73900"/>
    <n v="4532"/>
    <x v="4"/>
    <s v=" Timeline 2 (Density Graph)"/>
    <n v="112"/>
    <n v="171"/>
    <n v="5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67"/>
    <n v="73900"/>
    <n v="4532"/>
    <x v="4"/>
    <s v=" Timeline 2 (Density Graph)"/>
    <n v="112"/>
    <n v="171"/>
    <n v="59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67"/>
    <n v="69372"/>
    <n v="4"/>
    <x v="3"/>
    <s v=" Timeline 3 (Event Blocks)"/>
    <n v="410"/>
    <n v="472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Yearly"/>
  </r>
  <r>
    <x v="67"/>
    <n v="69372"/>
    <n v="4"/>
    <x v="3"/>
    <s v=" Timeline 3 (Event Blocks)"/>
    <n v="410"/>
    <n v="472"/>
    <n v="62"/>
    <s v=" Task: What is the object unloaded from the white truck with a flatboard trailer?"/>
    <s v=" VIRAT_S_0500"/>
    <s v=" A slow-down sign"/>
    <s v=" A slow-down sign"/>
    <s v=" True"/>
    <s v=" Yearly"/>
  </r>
  <r>
    <x v="68"/>
    <n v="69372"/>
    <n v="4"/>
    <x v="3"/>
    <s v=" Timeline 4 (Density Graph + Event Blocks)"/>
    <n v="155"/>
    <n v="506"/>
    <n v="35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68"/>
    <n v="69372"/>
    <n v="4"/>
    <x v="3"/>
    <s v=" Timeline 4 (Density Graph + Event Blocks)"/>
    <n v="155"/>
    <n v="506"/>
    <n v="351"/>
    <s v=" Task: During which timeframe do you see this man unloading a blue shoulder bag from his car?"/>
    <s v=" VIRAT_S_0002"/>
    <s v=" 43:00 ‚Äì 45:00"/>
    <s v=" 43:00 ‚Äì 45:00"/>
    <s v=" True"/>
    <s v=" Never"/>
  </r>
  <r>
    <x v="68"/>
    <n v="73719"/>
    <n v="4351"/>
    <x v="1"/>
    <s v=" Timeline 1 (Base Interface)"/>
    <n v="97"/>
    <n v="494"/>
    <n v="397"/>
    <s v=" Task: How long do these two people stay in the building?"/>
    <s v=" VIRAT_S_0100"/>
    <s v=" Less than two minutes"/>
    <s v=" Less than two minutes"/>
    <s v=" True"/>
    <s v=" Never"/>
  </r>
  <r>
    <x v="68"/>
    <n v="73719"/>
    <n v="4351"/>
    <x v="1"/>
    <s v=" Timeline 1 (Base Interface)"/>
    <n v="97"/>
    <n v="494"/>
    <n v="397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68"/>
    <n v="69411"/>
    <n v="43"/>
    <x v="0"/>
    <s v=" Timeline 3 (Event Blocks)"/>
    <n v="364"/>
    <n v="470"/>
    <n v="106"/>
    <s v=" Task: How long does this CHICANO employee take a break for?"/>
    <s v=" VIRAT_S_0102"/>
    <s v=" About four minutes"/>
    <s v=" About four minutes"/>
    <s v=" True"/>
    <s v=" Never"/>
  </r>
  <r>
    <x v="68"/>
    <n v="69411"/>
    <n v="43"/>
    <x v="0"/>
    <s v=" Timeline 3 (Event Blocks)"/>
    <n v="364"/>
    <n v="470"/>
    <n v="106"/>
    <s v=" Task: During which timeframe does the owner of this golf cart return and drive away?"/>
    <s v=" VIRAT_S_0102"/>
    <s v=" 22:00 ‚Äì 23:00"/>
    <s v=" 22:00 ‚Äì 23:00"/>
    <s v=" True"/>
    <s v=" Never"/>
  </r>
  <r>
    <x v="68"/>
    <n v="69803"/>
    <n v="435"/>
    <x v="2"/>
    <s v=" Timeline 5 (Event Thumbnails)"/>
    <n v="248"/>
    <n v="317"/>
    <n v="6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68"/>
    <n v="69803"/>
    <n v="435"/>
    <x v="2"/>
    <s v=" Timeline 5 (Event Thumbnails)"/>
    <n v="248"/>
    <n v="317"/>
    <n v="69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68"/>
    <n v="112880"/>
    <n v="43512"/>
    <x v="4"/>
    <s v=" Timeline 2 (Density Graph)"/>
    <n v="400"/>
    <n v="504"/>
    <n v="10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68"/>
    <n v="112880"/>
    <n v="43512"/>
    <x v="4"/>
    <s v=" Timeline 2 (Density Graph)"/>
    <n v="400"/>
    <n v="504"/>
    <n v="104"/>
    <s v=" Task: What is the object unloaded from the white truck with a flatboard trailer?"/>
    <s v=" VIRAT_S_0500"/>
    <s v=" A slow-down sign"/>
    <s v=" A slow-down sign"/>
    <s v=" True"/>
    <s v=" Never"/>
  </r>
  <r>
    <x v="69"/>
    <n v="73520"/>
    <n v="4152"/>
    <x v="4"/>
    <s v=" Timeline 2 (Density Graph)"/>
    <n v="91"/>
    <n v="320"/>
    <n v="229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69"/>
    <n v="73520"/>
    <n v="4152"/>
    <x v="4"/>
    <s v=" Timeline 2 (Density Graph)"/>
    <n v="91"/>
    <n v="320"/>
    <n v="229"/>
    <s v=" Task: During which timeframe do you see this man unloading a blue shoulder bag from his car?"/>
    <s v=" VIRAT_S_0002"/>
    <s v=" 43:00 ‚Äì 45:00"/>
    <s v=" 43:00 ‚Äì 45:00"/>
    <s v=" True"/>
    <s v=" Never"/>
  </r>
  <r>
    <x v="69"/>
    <n v="69409"/>
    <n v="41"/>
    <x v="1"/>
    <s v=" Timeline 1 (Base Interface)"/>
    <n v="118"/>
    <n v="317"/>
    <n v="199"/>
    <s v=" Task: How long do these two people stay in the building?"/>
    <s v=" VIRAT_S_0100"/>
    <s v=" Less than two minutes"/>
    <s v=" Less than two minutes"/>
    <s v=" True"/>
    <s v=" Never"/>
  </r>
  <r>
    <x v="69"/>
    <n v="69409"/>
    <n v="41"/>
    <x v="1"/>
    <s v=" Timeline 1 (Base Interface)"/>
    <n v="118"/>
    <n v="317"/>
    <n v="199"/>
    <s v=" Task: During which timeframe do you see this man unloading a blue shoulder bag from his car?"/>
    <s v=" VIRAT_S_0100"/>
    <s v=" 48:20 ‚Äì 48:30"/>
    <s v=" 48:20 ‚Äì 48:30"/>
    <s v=" True"/>
    <s v=" Never"/>
  </r>
  <r>
    <x v="69"/>
    <n v="69372"/>
    <n v="4"/>
    <x v="3"/>
    <s v=" Timeline 4 (Density Graph + Event Blocks)"/>
    <n v="87"/>
    <n v="196"/>
    <n v="109"/>
    <s v=" Task: How long does this CHICANO employee take a break for?"/>
    <s v=" VIRAT_S_0102"/>
    <s v=" I could not find the answer within five minutes."/>
    <s v=" About four minutes"/>
    <s v=" False"/>
    <s v=" Never"/>
  </r>
  <r>
    <x v="69"/>
    <n v="69372"/>
    <n v="4"/>
    <x v="3"/>
    <s v=" Timeline 4 (Density Graph + Event Blocks)"/>
    <n v="87"/>
    <n v="196"/>
    <n v="109"/>
    <s v=" Task: During which timeframe does the owner of this golf cart return and drive away?"/>
    <s v=" VIRAT_S_0102"/>
    <s v=" 22:00 ‚Äì 23:00"/>
    <s v=" 22:00 ‚Äì 23:00"/>
    <s v=" True"/>
    <s v=" Never"/>
  </r>
  <r>
    <x v="69"/>
    <n v="110891"/>
    <n v="41523"/>
    <x v="0"/>
    <s v=" Timeline 3 (Event Blocks)"/>
    <n v="128"/>
    <n v="193"/>
    <n v="6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69"/>
    <n v="110891"/>
    <n v="41523"/>
    <x v="0"/>
    <s v=" Timeline 3 (Event Blocks)"/>
    <n v="128"/>
    <n v="193"/>
    <n v="65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69"/>
    <n v="69783"/>
    <n v="415"/>
    <x v="2"/>
    <s v=" Timeline 5 (Event Thumbnails)"/>
    <n v="105"/>
    <n v="152"/>
    <n v="4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69"/>
    <n v="69783"/>
    <n v="415"/>
    <x v="2"/>
    <s v=" Timeline 5 (Event Thumbnails)"/>
    <n v="105"/>
    <n v="152"/>
    <n v="47"/>
    <s v=" Task: What is the object unloaded from the white truck with a flatboard trailer?"/>
    <s v=" VIRAT_S_0500"/>
    <s v=" A slow-down sign"/>
    <s v=" A slow-down sign"/>
    <s v=" True"/>
    <s v=" Never"/>
  </r>
  <r>
    <x v="70"/>
    <n v="93683"/>
    <n v="24315"/>
    <x v="2"/>
    <s v=" Timeline 5 (Event Thumbnails)"/>
    <n v="121"/>
    <n v="194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70"/>
    <n v="93683"/>
    <n v="24315"/>
    <x v="2"/>
    <s v=" Timeline 5 (Event Thumbnails)"/>
    <n v="121"/>
    <n v="194"/>
    <n v="73"/>
    <s v=" Task: During which timeframe do you see this man unloading a blue shoulder bag from his car?"/>
    <s v=" VIRAT_S_0002"/>
    <s v=" 43:00 ‚Äì 45:00"/>
    <s v=" 43:00 ‚Äì 45:00"/>
    <s v=" True"/>
    <s v=" Never"/>
  </r>
  <r>
    <x v="70"/>
    <n v="71799"/>
    <n v="2431"/>
    <x v="1"/>
    <s v=" Timeline 1 (Base Interface)"/>
    <n v="93"/>
    <n v="164"/>
    <n v="71"/>
    <s v=" Task: How long do these two people stay in the building?"/>
    <s v=" VIRAT_S_0100"/>
    <s v=" I could not find the answer within five minutes."/>
    <s v=" Less than two minutes"/>
    <s v=" False"/>
    <s v=" Never"/>
  </r>
  <r>
    <x v="70"/>
    <n v="71799"/>
    <n v="2431"/>
    <x v="1"/>
    <s v=" Timeline 1 (Base Interface)"/>
    <n v="93"/>
    <n v="164"/>
    <n v="71"/>
    <s v=" Task: During which timeframe do you see this man unloading a blue shoulder bag from his car?"/>
    <s v=" VIRAT_S_0100"/>
    <s v=" 48:20 ‚Äì 48:30"/>
    <s v=" 48:20 ‚Äì 48:30"/>
    <s v=" True"/>
    <s v=" Never"/>
  </r>
  <r>
    <x v="70"/>
    <n v="69370"/>
    <n v="2"/>
    <x v="4"/>
    <s v=" Timeline 2 (Density Graph)"/>
    <n v="88"/>
    <n v="161"/>
    <n v="73"/>
    <s v=" Task: How long does this CHICANO employee take a break for?"/>
    <s v=" VIRAT_S_0102"/>
    <s v=" About four minutes"/>
    <s v=" About four minutes"/>
    <s v=" True"/>
    <s v=" Never"/>
  </r>
  <r>
    <x v="70"/>
    <n v="69370"/>
    <n v="2"/>
    <x v="4"/>
    <s v=" Timeline 2 (Density Graph)"/>
    <n v="88"/>
    <n v="161"/>
    <n v="73"/>
    <s v=" Task: During which timeframe does the owner of this golf cart return and drive away?"/>
    <s v=" VIRAT_S_0102"/>
    <s v=" 22:00 ‚Äì 23:00"/>
    <s v=" 22:00 ‚Äì 23:00"/>
    <s v=" True"/>
    <s v=" Never"/>
  </r>
  <r>
    <x v="70"/>
    <n v="69392"/>
    <n v="24"/>
    <x v="3"/>
    <s v=" Timeline 4 (Density Graph + Event Blocks)"/>
    <n v="53"/>
    <n v="145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70"/>
    <n v="69392"/>
    <n v="24"/>
    <x v="3"/>
    <s v=" Timeline 4 (Density Graph + Event Blocks)"/>
    <n v="53"/>
    <n v="145"/>
    <n v="92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70"/>
    <n v="69611"/>
    <n v="243"/>
    <x v="0"/>
    <s v=" Timeline 3 (Event Blocks)"/>
    <n v="92"/>
    <n v="154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70"/>
    <n v="69611"/>
    <n v="243"/>
    <x v="0"/>
    <s v=" Timeline 3 (Event Blocks)"/>
    <n v="92"/>
    <n v="154"/>
    <n v="62"/>
    <s v=" Task: What is the object unloaded from the white truck with a flatboard trailer?"/>
    <s v=" VIRAT_S_0500"/>
    <s v=" A slow-down sign"/>
    <s v=" A slow-down sign"/>
    <s v=" True"/>
    <s v=" Never"/>
  </r>
  <r>
    <x v="71"/>
    <n v="69373"/>
    <n v="5"/>
    <x v="2"/>
    <s v=" Timeline 5 (Event Thumbnails)"/>
    <n v="182"/>
    <n v="356"/>
    <n v="1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71"/>
    <n v="69373"/>
    <n v="5"/>
    <x v="2"/>
    <s v=" Timeline 5 (Event Thumbnails)"/>
    <n v="182"/>
    <n v="356"/>
    <n v="174"/>
    <s v=" Task: During which timeframe do you see this man unloading a blue shoulder bag from his car?"/>
    <s v=" VIRAT_S_0002"/>
    <s v=" 43:00 ‚Äì 45:00"/>
    <s v=" 43:00 ‚Äì 45:00"/>
    <s v=" True"/>
    <s v=" Weekly"/>
  </r>
  <r>
    <x v="71"/>
    <n v="69419"/>
    <n v="51"/>
    <x v="1"/>
    <s v=" Timeline 1 (Base Interface)"/>
    <n v="64"/>
    <n v="125"/>
    <n v="61"/>
    <s v=" Task: How long do these two people stay in the building?"/>
    <s v=" VIRAT_S_0100"/>
    <s v=" I could not find the answer within five minutes."/>
    <s v=" Less than two minutes"/>
    <s v=" False"/>
    <s v=" Weekly"/>
  </r>
  <r>
    <x v="71"/>
    <n v="69419"/>
    <n v="51"/>
    <x v="1"/>
    <s v=" Timeline 1 (Base Interface)"/>
    <n v="64"/>
    <n v="125"/>
    <n v="61"/>
    <s v=" Task: During which timeframe do you see this man unloading a blue shoulder bag from his car?"/>
    <s v=" VIRAT_S_0100"/>
    <s v=" I could not find the answer within five minutes."/>
    <s v=" 48:20 ‚Äì 48:30"/>
    <s v=" False"/>
    <s v=" Weekly"/>
  </r>
  <r>
    <x v="71"/>
    <n v="69881"/>
    <n v="513"/>
    <x v="0"/>
    <s v=" Timeline 3 (Event Blocks)"/>
    <n v="47"/>
    <n v="114"/>
    <n v="67"/>
    <s v=" Task: How long does this CHICANO employee take a break for?"/>
    <s v=" VIRAT_S_0102"/>
    <s v=" I could not find the answer within five minutes."/>
    <s v=" About four minutes"/>
    <s v=" False"/>
    <s v=" Weekly"/>
  </r>
  <r>
    <x v="71"/>
    <n v="69881"/>
    <n v="513"/>
    <x v="0"/>
    <s v=" Timeline 3 (Event Blocks)"/>
    <n v="47"/>
    <n v="114"/>
    <n v="67"/>
    <s v=" Task: During which timeframe does the owner of this golf cart return and drive away?"/>
    <s v=" VIRAT_S_0102"/>
    <s v=" 22:00 ‚Äì 23:00"/>
    <s v=" 22:00 ‚Äì 23:00"/>
    <s v=" True"/>
    <s v=" Weekly"/>
  </r>
  <r>
    <x v="71"/>
    <n v="120692"/>
    <n v="51324"/>
    <x v="3"/>
    <s v=" Timeline 4 (Density Graph + Event Blocks)"/>
    <n v="31"/>
    <n v="104"/>
    <n v="73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Weekly"/>
  </r>
  <r>
    <x v="71"/>
    <n v="120692"/>
    <n v="51324"/>
    <x v="3"/>
    <s v=" Timeline 4 (Density Graph + Event Blocks)"/>
    <n v="31"/>
    <n v="104"/>
    <n v="73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Weekly"/>
  </r>
  <r>
    <x v="71"/>
    <n v="74500"/>
    <n v="5132"/>
    <x v="4"/>
    <s v=" Timeline 2 (Density Graph)"/>
    <n v="105"/>
    <n v="178"/>
    <n v="7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71"/>
    <n v="74500"/>
    <n v="5132"/>
    <x v="4"/>
    <s v=" Timeline 2 (Density Graph)"/>
    <n v="105"/>
    <n v="178"/>
    <n v="73"/>
    <s v=" Task: What is the object unloaded from the white truck with a flatboard trailer?"/>
    <s v=" VIRAT_S_0500"/>
    <s v=" A slow-down sign"/>
    <s v=" A slow-down sign"/>
    <s v=" True"/>
    <s v=" Weekly"/>
  </r>
  <r>
    <x v="72"/>
    <n v="69602"/>
    <n v="234"/>
    <x v="3"/>
    <s v=" Timeline 4 (Density Graph + Event Blocks)"/>
    <n v="202"/>
    <n v="312"/>
    <n v="11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72"/>
    <n v="69602"/>
    <n v="234"/>
    <x v="3"/>
    <s v=" Timeline 4 (Density Graph + Event Blocks)"/>
    <n v="202"/>
    <n v="312"/>
    <n v="110"/>
    <s v=" Task: During which timeframe do you see this man unloading a blue shoulder bag from his car?"/>
    <s v=" VIRAT_S_0002"/>
    <s v=" 43:00 ‚Äì 45:00"/>
    <s v=" 43:00 ‚Äì 45:00"/>
    <s v=" True"/>
    <s v=" Never"/>
  </r>
  <r>
    <x v="72"/>
    <n v="69370"/>
    <n v="2"/>
    <x v="4"/>
    <s v=" Timeline 2 (Density Graph)"/>
    <n v="160"/>
    <n v="233"/>
    <n v="73"/>
    <s v=" Task: How long do these two people stay in the building?"/>
    <s v=" VIRAT_S_0100"/>
    <s v=" I could not find the answer within five minutes."/>
    <s v=" Less than two minutes"/>
    <s v=" False"/>
    <s v=" Never"/>
  </r>
  <r>
    <x v="72"/>
    <n v="69370"/>
    <n v="2"/>
    <x v="4"/>
    <s v=" Timeline 2 (Density Graph)"/>
    <n v="160"/>
    <n v="233"/>
    <n v="73"/>
    <s v=" Task: During which timeframe do you see this man unloading a blue shoulder bag from his car?"/>
    <s v=" VIRAT_S_0100"/>
    <s v=" 48:20 ‚Äì 48:30"/>
    <s v=" 48:20 ‚Äì 48:30"/>
    <s v=" True"/>
    <s v=" Never"/>
  </r>
  <r>
    <x v="72"/>
    <n v="69391"/>
    <n v="23"/>
    <x v="0"/>
    <s v=" Timeline 3 (Event Blocks)"/>
    <n v="31"/>
    <n v="82"/>
    <n v="51"/>
    <s v=" Task: How long does this CHICANO employee take a break for?"/>
    <s v=" VIRAT_S_0102"/>
    <s v=" About four minutes"/>
    <s v=" About four minutes"/>
    <s v=" True"/>
    <s v=" Never"/>
  </r>
  <r>
    <x v="72"/>
    <n v="69391"/>
    <n v="23"/>
    <x v="0"/>
    <s v=" Timeline 3 (Event Blocks)"/>
    <n v="31"/>
    <n v="82"/>
    <n v="51"/>
    <s v=" Task: During which timeframe does the owner of this golf cart return and drive away?"/>
    <s v=" VIRAT_S_0102"/>
    <s v=" 22:00 ‚Äì 23:00"/>
    <s v=" 22:00 ‚Äì 23:00"/>
    <s v=" True"/>
    <s v=" Never"/>
  </r>
  <r>
    <x v="72"/>
    <n v="71709"/>
    <n v="2341"/>
    <x v="1"/>
    <s v=" Timeline 1 (Base Interface)"/>
    <n v="27"/>
    <n v="114"/>
    <n v="8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72"/>
    <n v="71709"/>
    <n v="2341"/>
    <x v="1"/>
    <s v=" Timeline 1 (Base Interface)"/>
    <n v="27"/>
    <n v="114"/>
    <n v="87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72"/>
    <n v="92783"/>
    <n v="23415"/>
    <x v="2"/>
    <s v=" Timeline 5 (Event Thumbnails)"/>
    <n v="52"/>
    <n v="87"/>
    <n v="3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72"/>
    <n v="92783"/>
    <n v="23415"/>
    <x v="2"/>
    <s v=" Timeline 5 (Event Thumbnails)"/>
    <n v="52"/>
    <n v="87"/>
    <n v="35"/>
    <s v=" Task: What is the object unloaded from the white truck with a flatboard trailer?"/>
    <s v=" VIRAT_S_0500"/>
    <s v=" A slow-down sign"/>
    <s v=" A slow-down sign"/>
    <s v=" True"/>
    <s v=" Never"/>
  </r>
  <r>
    <x v="73"/>
    <n v="72789"/>
    <n v="3421"/>
    <x v="1"/>
    <s v=" Timeline 5 (Event Thumbnails)"/>
    <n v="75"/>
    <n v="145"/>
    <n v="70"/>
    <s v=" Task: The driver of this car gets out of the car and has a conversation with another person.What is the car that the other person gets into later?"/>
    <s v=" VIRAT_S_0002"/>
    <s v=" Car 4"/>
    <s v=" Car 1"/>
    <s v=" False"/>
    <s v=" Yearly"/>
  </r>
  <r>
    <x v="73"/>
    <n v="72789"/>
    <n v="3421"/>
    <x v="1"/>
    <s v=" Timeline 5 (Event Thumbnails)"/>
    <n v="75"/>
    <n v="145"/>
    <n v="70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73"/>
    <n v="69402"/>
    <n v="34"/>
    <x v="3"/>
    <s v=" Timeline 5 (Event Thumbnails)"/>
    <n v="97"/>
    <n v="153"/>
    <n v="56"/>
    <s v=" Task: How long do these two people stay in the building?"/>
    <s v=" VIRAT_S_0100"/>
    <s v=" Less than sixteen minutes"/>
    <s v=" Less than two minutes"/>
    <s v=" False"/>
    <s v=" Yearly"/>
  </r>
  <r>
    <x v="73"/>
    <n v="69402"/>
    <n v="34"/>
    <x v="3"/>
    <s v=" Timeline 5 (Event Thumbnails)"/>
    <n v="97"/>
    <n v="153"/>
    <n v="56"/>
    <s v=" Task: During which timeframe do you see this man unloading a blue shoulder bag from his car?"/>
    <s v=" VIRAT_S_0100"/>
    <s v=" 48:20 ‚Äì 48:30"/>
    <s v=" 48:20 ‚Äì 48:30"/>
    <s v=" True"/>
    <s v=" Yearly"/>
  </r>
  <r>
    <x v="73"/>
    <n v="103583"/>
    <n v="34215"/>
    <x v="2"/>
    <s v=" Timeline 5 (Event Thumbnails)"/>
    <n v="97"/>
    <n v="168"/>
    <n v="71"/>
    <s v=" Task: How long does this CHICANO employee take a break for?"/>
    <s v=" VIRAT_S_0102"/>
    <s v=" About four minutes"/>
    <s v=" About four minutes"/>
    <s v=" True"/>
    <s v=" Yearly"/>
  </r>
  <r>
    <x v="73"/>
    <n v="103583"/>
    <n v="34215"/>
    <x v="2"/>
    <s v=" Timeline 5 (Event Thumbnails)"/>
    <n v="97"/>
    <n v="168"/>
    <n v="71"/>
    <s v=" Task: During which timeframe does the owner of this golf cart return and drive away?"/>
    <s v=" VIRAT_S_0102"/>
    <s v=" 22:00 ‚Äì 23:00"/>
    <s v=" 22:00 ‚Äì 23:00"/>
    <s v=" True"/>
    <s v=" Yearly"/>
  </r>
  <r>
    <x v="73"/>
    <n v="69371"/>
    <n v="3"/>
    <x v="0"/>
    <s v=" Timeline 5 (Event Thumbnails)"/>
    <n v="99"/>
    <n v="183"/>
    <n v="84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Yearly"/>
  </r>
  <r>
    <x v="73"/>
    <n v="69371"/>
    <n v="3"/>
    <x v="0"/>
    <s v=" Timeline 5 (Event Thumbnails)"/>
    <n v="99"/>
    <n v="183"/>
    <n v="84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73"/>
    <n v="69710"/>
    <n v="342"/>
    <x v="4"/>
    <s v=" Timeline 5 (Event Thumbnails)"/>
    <n v="30"/>
    <n v="96"/>
    <n v="6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Yearly"/>
  </r>
  <r>
    <x v="73"/>
    <n v="69710"/>
    <n v="342"/>
    <x v="4"/>
    <s v=" Timeline 5 (Event Thumbnails)"/>
    <n v="30"/>
    <n v="96"/>
    <n v="66"/>
    <s v=" Task: What is the object unloaded from the white truck with a flatboard trailer?"/>
    <s v=" VIRAT_S_0500"/>
    <s v=" A slow-down sign"/>
    <s v=" A slow-down sign"/>
    <s v=" True"/>
    <s v=" Yearly"/>
  </r>
  <r>
    <x v="74"/>
    <n v="69392"/>
    <n v="24"/>
    <x v="3"/>
    <s v=" Timeline 3 (Event Blocks)"/>
    <n v="135"/>
    <n v="337"/>
    <n v="20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74"/>
    <n v="69392"/>
    <n v="24"/>
    <x v="3"/>
    <s v=" Timeline 3 (Event Blocks)"/>
    <n v="135"/>
    <n v="337"/>
    <n v="202"/>
    <s v=" Task: During which timeframe do you see this man unloading a blue shoulder bag from his car?"/>
    <s v=" VIRAT_S_0002"/>
    <s v=" 43:00 ‚Äì 45:00"/>
    <s v=" 43:00 ‚Äì 45:00"/>
    <s v=" True"/>
    <s v=" Never"/>
  </r>
  <r>
    <x v="74"/>
    <n v="69611"/>
    <n v="243"/>
    <x v="0"/>
    <s v=" Timeline 3 (Event Blocks)"/>
    <n v="161"/>
    <n v="290"/>
    <n v="129"/>
    <s v=" Task: How long do these two people stay in the building?"/>
    <s v=" VIRAT_S_0100"/>
    <s v=" Less than two minutes"/>
    <s v=" Less than two minutes"/>
    <s v=" True"/>
    <s v=" Never"/>
  </r>
  <r>
    <x v="74"/>
    <n v="69611"/>
    <n v="243"/>
    <x v="0"/>
    <s v=" Timeline 3 (Event Blocks)"/>
    <n v="161"/>
    <n v="290"/>
    <n v="129"/>
    <s v=" Task: During which timeframe do you see this man unloading a blue shoulder bag from his car?"/>
    <s v=" VIRAT_S_0100"/>
    <s v=" 48:20 ‚Äì 48:30"/>
    <s v=" 48:20 ‚Äì 48:30"/>
    <s v=" True"/>
    <s v=" Never"/>
  </r>
  <r>
    <x v="74"/>
    <n v="69370"/>
    <n v="2"/>
    <x v="4"/>
    <s v=" Timeline 2 (Density Graph)"/>
    <n v="116"/>
    <n v="290"/>
    <n v="174"/>
    <s v=" Task: How long does this CHICANO employee take a break for?"/>
    <s v=" VIRAT_S_0102"/>
    <s v=" About four minutes"/>
    <s v=" About four minutes"/>
    <s v=" True"/>
    <s v=" Never"/>
  </r>
  <r>
    <x v="74"/>
    <n v="69370"/>
    <n v="2"/>
    <x v="4"/>
    <s v=" Timeline 2 (Density Graph)"/>
    <n v="116"/>
    <n v="290"/>
    <n v="174"/>
    <s v=" Task: During which timeframe does the owner of this golf cart return and drive away?"/>
    <s v=" VIRAT_S_0102"/>
    <s v=" 22:00 ‚Äì 23:00"/>
    <s v=" 22:00 ‚Äì 23:00"/>
    <s v=" True"/>
    <s v=" Never"/>
  </r>
  <r>
    <x v="74"/>
    <n v="71799"/>
    <n v="2431"/>
    <x v="1"/>
    <s v=" Timeline 1 (Base Interface)"/>
    <n v="10"/>
    <n v="228"/>
    <n v="21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74"/>
    <n v="71799"/>
    <n v="2431"/>
    <x v="1"/>
    <s v=" Timeline 1 (Base Interface)"/>
    <n v="10"/>
    <n v="228"/>
    <n v="218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74"/>
    <n v="93683"/>
    <n v="24315"/>
    <x v="2"/>
    <s v=" Timeline 5 (Event Thumbnails)"/>
    <n v="161"/>
    <n v="197"/>
    <n v="3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74"/>
    <n v="93683"/>
    <n v="24315"/>
    <x v="2"/>
    <s v=" Timeline 5 (Event Thumbnails)"/>
    <n v="161"/>
    <n v="197"/>
    <n v="36"/>
    <s v=" Task: What is the object unloaded from the white truck with a flatboard trailer?"/>
    <s v=" VIRAT_S_0500"/>
    <s v=" A slow-down sign"/>
    <s v=" A slow-down sign"/>
    <s v=" True"/>
    <s v=" Never"/>
  </r>
  <r>
    <x v="75"/>
    <n v="69622"/>
    <n v="254"/>
    <x v="3"/>
    <s v=" Timeline 4 (Density Graph + Event Blocks)"/>
    <n v="150"/>
    <n v="342"/>
    <n v="19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75"/>
    <n v="69622"/>
    <n v="254"/>
    <x v="3"/>
    <s v=" Timeline 4 (Density Graph + Event Blocks)"/>
    <n v="150"/>
    <n v="342"/>
    <n v="192"/>
    <s v=" Task: During which timeframe do you see this man unloading a blue shoulder bag from his car?"/>
    <s v=" VIRAT_S_0002"/>
    <s v=" 43:00 ‚Äì 45:00"/>
    <s v=" 43:00 ‚Äì 45:00"/>
    <s v=" True"/>
    <s v=" Yearly"/>
  </r>
  <r>
    <x v="75"/>
    <n v="69370"/>
    <n v="2"/>
    <x v="4"/>
    <s v=" Timeline 2 (Density Graph)"/>
    <n v="194"/>
    <n v="326"/>
    <n v="132"/>
    <s v=" Task: How long do these two people stay in the building?"/>
    <s v=" VIRAT_S_0100"/>
    <s v=" Less than two minutes"/>
    <s v=" Less than two minutes"/>
    <s v=" True"/>
    <s v=" Yearly"/>
  </r>
  <r>
    <x v="75"/>
    <n v="69370"/>
    <n v="2"/>
    <x v="4"/>
    <s v=" Timeline 2 (Density Graph)"/>
    <n v="194"/>
    <n v="326"/>
    <n v="132"/>
    <s v=" Task: During which timeframe do you see this man unloading a blue shoulder bag from his car?"/>
    <s v=" VIRAT_S_0100"/>
    <s v=" 48:20 ‚Äì 48:30"/>
    <s v=" 48:20 ‚Äì 48:30"/>
    <s v=" True"/>
    <s v=" Yearly"/>
  </r>
  <r>
    <x v="75"/>
    <n v="69393"/>
    <n v="25"/>
    <x v="2"/>
    <s v=" Timeline 5 (Event Thumbnails)"/>
    <n v="54"/>
    <n v="112"/>
    <n v="58"/>
    <s v=" Task: How long does this CHICANO employee take a break for?"/>
    <s v=" VIRAT_S_0102"/>
    <s v=" About four minutes"/>
    <s v=" About four minutes"/>
    <s v=" True"/>
    <s v=" Yearly"/>
  </r>
  <r>
    <x v="75"/>
    <n v="69393"/>
    <n v="25"/>
    <x v="2"/>
    <s v=" Timeline 5 (Event Thumbnails)"/>
    <n v="54"/>
    <n v="112"/>
    <n v="58"/>
    <s v=" Task: During which timeframe does the owner of this golf cart return and drive away?"/>
    <s v=" VIRAT_S_0102"/>
    <s v=" 22:00 ‚Äì 23:00"/>
    <s v=" 22:00 ‚Äì 23:00"/>
    <s v=" True"/>
    <s v=" Yearly"/>
  </r>
  <r>
    <x v="75"/>
    <n v="71911"/>
    <n v="2543"/>
    <x v="0"/>
    <s v=" Timeline 3 (Event Blocks)"/>
    <n v="52"/>
    <n v="169"/>
    <n v="11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75"/>
    <n v="71911"/>
    <n v="2543"/>
    <x v="0"/>
    <s v=" Timeline 3 (Event Blocks)"/>
    <n v="52"/>
    <n v="169"/>
    <n v="117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75"/>
    <n v="94799"/>
    <n v="25431"/>
    <x v="1"/>
    <s v=" Timeline 1 (Base Interface)"/>
    <n v="260"/>
    <n v="370"/>
    <n v="11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Yearly"/>
  </r>
  <r>
    <x v="75"/>
    <n v="94799"/>
    <n v="25431"/>
    <x v="1"/>
    <s v=" Timeline 1 (Base Interface)"/>
    <n v="260"/>
    <n v="370"/>
    <n v="110"/>
    <s v=" Task: What is the object unloaded from the white truck with a flatboard trailer?"/>
    <s v=" VIRAT_S_0500"/>
    <s v=" A slow-down sign"/>
    <s v=" A slow-down sign"/>
    <s v=" True"/>
    <s v=" Yearly"/>
  </r>
  <r>
    <x v="76"/>
    <n v="74680"/>
    <n v="5312"/>
    <x v="4"/>
    <s v=" Timeline 2 (Density Graph)"/>
    <n v="90"/>
    <n v="150"/>
    <n v="60"/>
    <s v=" Task: The driver of this car gets out of the car and has a conversation with another person.What is the car that the other person gets into later?"/>
    <s v=" VIRAT_S_0002"/>
    <s v=" Car 5"/>
    <s v=" Car 1"/>
    <s v=" False"/>
    <s v=" Never"/>
  </r>
  <r>
    <x v="76"/>
    <n v="74680"/>
    <n v="5312"/>
    <x v="4"/>
    <s v=" Timeline 2 (Density Graph)"/>
    <n v="90"/>
    <n v="150"/>
    <n v="60"/>
    <s v=" Task: During which timeframe do you see this man unloading a blue shoulder bag from his car?"/>
    <s v=" VIRAT_S_0002"/>
    <s v=" 18:00 ‚Äì 20:00"/>
    <s v=" 43:00 ‚Äì 45:00"/>
    <s v=" False"/>
    <s v=" Never"/>
  </r>
  <r>
    <x v="76"/>
    <n v="69421"/>
    <n v="53"/>
    <x v="0"/>
    <s v=" Timeline 2 (Density Graph)"/>
    <n v="129"/>
    <n v="272"/>
    <n v="143"/>
    <s v=" Task: How long do these two people stay in the building?"/>
    <s v=" VIRAT_S_0100"/>
    <s v=" I could not find the answer within five minutes."/>
    <s v=" Less than two minutes"/>
    <s v=" False"/>
    <s v=" Never"/>
  </r>
  <r>
    <x v="76"/>
    <n v="69421"/>
    <n v="53"/>
    <x v="0"/>
    <s v=" Timeline 2 (Density Graph)"/>
    <n v="129"/>
    <n v="272"/>
    <n v="143"/>
    <s v=" Task: During which timeframe do you see this man unloading a blue shoulder bag from his car?"/>
    <s v=" VIRAT_S_0100"/>
    <s v=" 28:20 ‚Äì 28:30"/>
    <s v=" 48:20 ‚Äì 48:30"/>
    <s v=" False"/>
    <s v=" Never"/>
  </r>
  <r>
    <x v="76"/>
    <n v="122492"/>
    <n v="53124"/>
    <x v="3"/>
    <s v=" Timeline 1 (Base Interface)"/>
    <n v="7"/>
    <n v="159"/>
    <n v="152"/>
    <s v=" Task: How long does this CHICANO employee take a break for?"/>
    <s v=" VIRAT_S_0102"/>
    <s v=" About one minute"/>
    <s v=" About four minutes"/>
    <s v=" False"/>
    <s v=" Never"/>
  </r>
  <r>
    <x v="76"/>
    <n v="122492"/>
    <n v="53124"/>
    <x v="3"/>
    <s v=" Timeline 1 (Base Interface)"/>
    <n v="7"/>
    <n v="159"/>
    <n v="152"/>
    <s v=" Task: During which timeframe does the owner of this golf cart return and drive away?"/>
    <s v=" VIRAT_S_0102"/>
    <s v=" 22:00 ‚Äì 23:00"/>
    <s v=" 22:00 ‚Äì 23:00"/>
    <s v=" True"/>
    <s v=" Never"/>
  </r>
  <r>
    <x v="76"/>
    <n v="69373"/>
    <n v="5"/>
    <x v="2"/>
    <s v=" Timeline 1 (Base Interface)"/>
    <n v="75"/>
    <n v="234"/>
    <n v="15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76"/>
    <n v="69373"/>
    <n v="5"/>
    <x v="2"/>
    <s v=" Timeline 1 (Base Interface)"/>
    <n v="75"/>
    <n v="234"/>
    <n v="159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76"/>
    <n v="69899"/>
    <n v="531"/>
    <x v="1"/>
    <s v=" Timeline 3 (Event Blocks)"/>
    <n v="85"/>
    <n v="168"/>
    <n v="8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76"/>
    <n v="69899"/>
    <n v="531"/>
    <x v="1"/>
    <s v=" Timeline 3 (Event Blocks)"/>
    <n v="85"/>
    <n v="168"/>
    <n v="83"/>
    <s v=" Task: What is the object unloaded from the white truck with a flatboard trailer?"/>
    <s v=" VIRAT_S_0500"/>
    <s v=" A slow-down sign"/>
    <s v=" A slow-down sign"/>
    <s v=" True"/>
    <s v=" Never"/>
  </r>
  <r>
    <x v="77"/>
    <n v="111899"/>
    <n v="42531"/>
    <x v="1"/>
    <s v=" Timeline 1 (Base Interface)"/>
    <n v="43"/>
    <n v="79"/>
    <n v="3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77"/>
    <n v="111899"/>
    <n v="42531"/>
    <x v="1"/>
    <s v=" Timeline 1 (Base Interface)"/>
    <n v="43"/>
    <n v="79"/>
    <n v="36"/>
    <s v=" Task: During which timeframe do you see this man unloading a blue shoulder bag from his car?"/>
    <s v=" VIRAT_S_0002"/>
    <s v=" I could not find the answer within five minutes."/>
    <s v=" 43:00 ‚Äì 45:00"/>
    <s v=" False"/>
    <s v=" Monthly"/>
  </r>
  <r>
    <x v="77"/>
    <n v="73621"/>
    <n v="4253"/>
    <x v="0"/>
    <s v=" Timeline 3 (Event Blocks)"/>
    <n v="37"/>
    <n v="74"/>
    <n v="37"/>
    <s v=" Task: How long do these two people stay in the building?"/>
    <s v=" VIRAT_S_0100"/>
    <s v=" Less than two minutes"/>
    <s v=" Less than two minutes"/>
    <s v=" True"/>
    <s v=" Monthly"/>
  </r>
  <r>
    <x v="77"/>
    <n v="73621"/>
    <n v="4253"/>
    <x v="0"/>
    <s v=" Timeline 3 (Event Blocks)"/>
    <n v="37"/>
    <n v="74"/>
    <n v="37"/>
    <s v=" Task: During which timeframe do you see this man unloading a blue shoulder bag from his car?"/>
    <s v=" VIRAT_S_0100"/>
    <s v=" 48:20 ‚Äì 48:30"/>
    <s v=" 48:20 ‚Äì 48:30"/>
    <s v=" True"/>
    <s v=" Monthly"/>
  </r>
  <r>
    <x v="77"/>
    <n v="69372"/>
    <n v="4"/>
    <x v="3"/>
    <s v=" Timeline 4 (Density Graph + Event Blocks)"/>
    <n v="83"/>
    <n v="169"/>
    <n v="86"/>
    <s v=" Task: How long does this CHICANO employee take a break for?"/>
    <s v=" VIRAT_S_0102"/>
    <s v=" About three minutes"/>
    <s v=" About four minutes"/>
    <s v=" False"/>
    <s v=" Monthly"/>
  </r>
  <r>
    <x v="77"/>
    <n v="69372"/>
    <n v="4"/>
    <x v="3"/>
    <s v=" Timeline 4 (Density Graph + Event Blocks)"/>
    <n v="83"/>
    <n v="169"/>
    <n v="86"/>
    <s v=" Task: During which timeframe does the owner of this golf cart return and drive away?"/>
    <s v=" VIRAT_S_0102"/>
    <s v=" 22:00 ‚Äì 23:00"/>
    <s v=" 22:00 ‚Äì 23:00"/>
    <s v=" True"/>
    <s v=" Monthly"/>
  </r>
  <r>
    <x v="77"/>
    <n v="69410"/>
    <n v="42"/>
    <x v="4"/>
    <s v=" Timeline 2 (Density Graph)"/>
    <n v="73"/>
    <n v="145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77"/>
    <n v="69410"/>
    <n v="42"/>
    <x v="4"/>
    <s v=" Timeline 2 (Density Graph)"/>
    <n v="73"/>
    <n v="145"/>
    <n v="72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77"/>
    <n v="69793"/>
    <n v="425"/>
    <x v="2"/>
    <s v=" Timeline 5 (Event Thumbnails)"/>
    <n v="84"/>
    <n v="122"/>
    <n v="3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77"/>
    <n v="69793"/>
    <n v="425"/>
    <x v="2"/>
    <s v=" Timeline 5 (Event Thumbnails)"/>
    <n v="84"/>
    <n v="122"/>
    <n v="38"/>
    <s v=" Task: What is the object unloaded from the white truck with a flatboard trailer?"/>
    <s v=" VIRAT_S_0500"/>
    <s v=" A slow-down sign"/>
    <s v=" A slow-down sign"/>
    <s v=" True"/>
    <s v=" Monthly"/>
  </r>
  <r>
    <x v="78"/>
    <n v="72582"/>
    <n v="3214"/>
    <x v="3"/>
    <s v=" Timeline 4 (Density Graph + Event Blocks)"/>
    <n v="217"/>
    <n v="320"/>
    <n v="10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78"/>
    <n v="72582"/>
    <n v="3214"/>
    <x v="3"/>
    <s v=" Timeline 4 (Density Graph + Event Blocks)"/>
    <n v="217"/>
    <n v="320"/>
    <n v="103"/>
    <s v=" Task: During which timeframe do you see this man unloading a blue shoulder bag from his car?"/>
    <s v=" VIRAT_S_0002"/>
    <s v=" 43:00 ‚Äì 45:00"/>
    <s v=" 43:00 ‚Äì 45:00"/>
    <s v=" True"/>
    <s v=" Yearly"/>
  </r>
  <r>
    <x v="78"/>
    <n v="69689"/>
    <n v="321"/>
    <x v="1"/>
    <s v=" Timeline 1 (Base Interface)"/>
    <n v="257"/>
    <n v="589"/>
    <n v="332"/>
    <s v=" Task: How long do these two people stay in the building?"/>
    <s v=" VIRAT_S_0100"/>
    <s v=" I could not find the answer within five minutes."/>
    <s v=" Less than two minutes"/>
    <s v=" False"/>
    <s v=" Yearly"/>
  </r>
  <r>
    <x v="78"/>
    <n v="69689"/>
    <n v="321"/>
    <x v="1"/>
    <s v=" Timeline 1 (Base Interface)"/>
    <n v="257"/>
    <n v="589"/>
    <n v="332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78"/>
    <n v="69400"/>
    <n v="32"/>
    <x v="4"/>
    <s v=" Timeline 2 (Density Graph)"/>
    <n v="97"/>
    <n v="263"/>
    <n v="166"/>
    <s v=" Task: How long does this CHICANO employee take a break for?"/>
    <s v=" VIRAT_S_0102"/>
    <s v=" About four minutes"/>
    <s v=" About four minutes"/>
    <s v=" True"/>
    <s v=" Yearly"/>
  </r>
  <r>
    <x v="78"/>
    <n v="69400"/>
    <n v="32"/>
    <x v="4"/>
    <s v=" Timeline 2 (Density Graph)"/>
    <n v="97"/>
    <n v="263"/>
    <n v="166"/>
    <s v=" Task: During which timeframe does the owner of this golf cart return and drive away?"/>
    <s v=" VIRAT_S_0102"/>
    <s v=" 22:00 ‚Äì 23:00"/>
    <s v=" 22:00 ‚Äì 23:00"/>
    <s v=" True"/>
    <s v=" Yearly"/>
  </r>
  <r>
    <x v="78"/>
    <n v="101513"/>
    <n v="32145"/>
    <x v="2"/>
    <s v=" Timeline 5 (Event Thumbnails)"/>
    <n v="47"/>
    <n v="203"/>
    <n v="15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78"/>
    <n v="101513"/>
    <n v="32145"/>
    <x v="2"/>
    <s v=" Timeline 5 (Event Thumbnails)"/>
    <n v="47"/>
    <n v="203"/>
    <n v="156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78"/>
    <n v="69371"/>
    <n v="3"/>
    <x v="0"/>
    <s v=" Timeline 3 (Event Blocks)"/>
    <n v="83"/>
    <n v="513"/>
    <n v="43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78"/>
    <n v="69371"/>
    <n v="3"/>
    <x v="0"/>
    <s v=" Timeline 3 (Event Blocks)"/>
    <n v="83"/>
    <n v="513"/>
    <n v="430"/>
    <s v=" Task: What is the object unloaded from the white truck with a flatboard trailer?"/>
    <s v=" VIRAT_S_0500"/>
    <s v=" A slow-down sign"/>
    <s v=" A slow-down sign"/>
    <s v=" True"/>
    <s v=" Yearly"/>
  </r>
  <r>
    <x v="79"/>
    <n v="74709"/>
    <n v="5341"/>
    <x v="1"/>
    <s v=" Timeline 1 (Base Interface)"/>
    <n v="105"/>
    <n v="190"/>
    <n v="85"/>
    <s v=" Task: The driver of this car gets out of the car and has a conversation with another person.What is the car that the other person gets into later?"/>
    <s v=" VIRAT_S_0002"/>
    <s v=" Car 4"/>
    <s v=" Car 1"/>
    <s v=" False"/>
    <s v=" Yearly"/>
  </r>
  <r>
    <x v="79"/>
    <n v="74709"/>
    <n v="5341"/>
    <x v="1"/>
    <s v=" Timeline 1 (Base Interface)"/>
    <n v="105"/>
    <n v="190"/>
    <n v="85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79"/>
    <n v="69421"/>
    <n v="53"/>
    <x v="0"/>
    <s v=" Timeline 2 (Density Graph)"/>
    <n v="222"/>
    <n v="370"/>
    <n v="148"/>
    <s v=" Task: How long do these two people stay in the building?"/>
    <s v=" VIRAT_S_0100"/>
    <s v=" I could not find the answer within five minutes."/>
    <s v=" Less than two minutes"/>
    <s v=" False"/>
    <s v=" Yearly"/>
  </r>
  <r>
    <x v="79"/>
    <n v="69421"/>
    <n v="53"/>
    <x v="0"/>
    <s v=" Timeline 2 (Density Graph)"/>
    <n v="222"/>
    <n v="370"/>
    <n v="148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79"/>
    <n v="69902"/>
    <n v="534"/>
    <x v="3"/>
    <s v=" Timeline 4 (Density Graph + Event Blocks)"/>
    <n v="96"/>
    <n v="189"/>
    <n v="93"/>
    <s v=" Task: How long does this CHICANO employee take a break for?"/>
    <s v=" VIRAT_S_0102"/>
    <s v=" About four minutes"/>
    <s v=" About four minutes"/>
    <s v=" True"/>
    <s v=" Yearly"/>
  </r>
  <r>
    <x v="79"/>
    <n v="69902"/>
    <n v="534"/>
    <x v="3"/>
    <s v=" Timeline 4 (Density Graph + Event Blocks)"/>
    <n v="96"/>
    <n v="189"/>
    <n v="93"/>
    <s v=" Task: During which timeframe does the owner of this golf cart return and drive away?"/>
    <s v=" VIRAT_S_0102"/>
    <s v=" 21:00 ‚Äì 22:00"/>
    <s v=" 22:00 ‚Äì 23:00"/>
    <s v=" False"/>
    <s v=" Yearly"/>
  </r>
  <r>
    <x v="79"/>
    <n v="122780"/>
    <n v="53412"/>
    <x v="4"/>
    <s v=" Timeline 3 (Event Blocks)"/>
    <n v="47"/>
    <n v="232"/>
    <n v="18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79"/>
    <n v="122780"/>
    <n v="53412"/>
    <x v="4"/>
    <s v=" Timeline 3 (Event Blocks)"/>
    <n v="47"/>
    <n v="232"/>
    <n v="185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79"/>
    <n v="69373"/>
    <n v="5"/>
    <x v="2"/>
    <s v=" Timeline 5 (Event Thumbnails)"/>
    <n v="596"/>
    <n v="1001"/>
    <n v="40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Yearly"/>
  </r>
  <r>
    <x v="79"/>
    <n v="69373"/>
    <n v="5"/>
    <x v="2"/>
    <s v=" Timeline 5 (Event Thumbnails)"/>
    <n v="596"/>
    <n v="1001"/>
    <n v="405"/>
    <s v=" Task: What is the object unloaded from the white truck with a flatboard trailer?"/>
    <s v=" VIRAT_S_0500"/>
    <s v=" A slow-down sign"/>
    <s v=" A slow-down sign"/>
    <s v=" True"/>
    <s v=" Yearly"/>
  </r>
  <r>
    <x v="80"/>
    <n v="69422"/>
    <n v="54"/>
    <x v="3"/>
    <s v=" Timeline 4 (Density Graph + Event Blocks)"/>
    <n v="129"/>
    <n v="282"/>
    <n v="153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80"/>
    <n v="69422"/>
    <n v="54"/>
    <x v="3"/>
    <s v=" Timeline 4 (Density Graph + Event Blocks)"/>
    <n v="129"/>
    <n v="282"/>
    <n v="153"/>
    <s v=" Task: During which timeframe do you see this man unloading a blue shoulder bag from his car?"/>
    <s v=" VIRAT_S_0002"/>
    <s v=" 43:00 ‚Äì 45:00"/>
    <s v=" 43:00 ‚Äì 45:00"/>
    <s v=" True"/>
    <s v=" Never"/>
  </r>
  <r>
    <x v="80"/>
    <n v="123599"/>
    <n v="54231"/>
    <x v="1"/>
    <s v=" Timeline 1 (Base Interface)"/>
    <n v="147"/>
    <n v="231"/>
    <n v="84"/>
    <s v=" Task: How long do these two people stay in the building?"/>
    <s v=" VIRAT_S_0100"/>
    <s v=" Less than eight minutes"/>
    <s v=" Less than two minutes"/>
    <s v=" False"/>
    <s v=" Never"/>
  </r>
  <r>
    <x v="80"/>
    <n v="123599"/>
    <n v="54231"/>
    <x v="1"/>
    <s v=" Timeline 1 (Base Interface)"/>
    <n v="147"/>
    <n v="231"/>
    <n v="84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80"/>
    <n v="69373"/>
    <n v="5"/>
    <x v="2"/>
    <s v=" Timeline 3 (Event Blocks)"/>
    <n v="53"/>
    <n v="137"/>
    <n v="84"/>
    <s v=" Task: How long does this CHICANO employee take a break for?"/>
    <s v=" VIRAT_S_0102"/>
    <s v=" About four minutes"/>
    <s v=" About four minutes"/>
    <s v=" True"/>
    <s v=" Never"/>
  </r>
  <r>
    <x v="80"/>
    <n v="69373"/>
    <n v="5"/>
    <x v="2"/>
    <s v=" Timeline 3 (Event Blocks)"/>
    <n v="53"/>
    <n v="137"/>
    <n v="84"/>
    <s v=" Task: During which timeframe does the owner of this golf cart return and drive away?"/>
    <s v=" VIRAT_S_0102"/>
    <s v=" 22:00 ‚Äì 23:00"/>
    <s v=" 22:00 ‚Äì 23:00"/>
    <s v=" True"/>
    <s v=" Never"/>
  </r>
  <r>
    <x v="80"/>
    <n v="69910"/>
    <n v="542"/>
    <x v="4"/>
    <s v=" Timeline 2 (Density Graph)"/>
    <n v="76"/>
    <n v="144"/>
    <n v="6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80"/>
    <n v="69910"/>
    <n v="542"/>
    <x v="4"/>
    <s v=" Timeline 2 (Density Graph)"/>
    <n v="76"/>
    <n v="144"/>
    <n v="68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80"/>
    <n v="74791"/>
    <n v="5423"/>
    <x v="0"/>
    <s v=" Timeline 3 (Event Blocks)"/>
    <n v="88"/>
    <n v="173"/>
    <n v="8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80"/>
    <n v="74791"/>
    <n v="5423"/>
    <x v="0"/>
    <s v=" Timeline 3 (Event Blocks)"/>
    <n v="88"/>
    <n v="173"/>
    <n v="85"/>
    <s v=" Task: What is the object unloaded from the white truck with a flatboard trailer?"/>
    <s v=" VIRAT_S_0500"/>
    <s v=" A slow-down sign"/>
    <s v=" A slow-down sign"/>
    <s v=" True"/>
    <s v=" Never"/>
  </r>
  <r>
    <x v="81"/>
    <n v="69370"/>
    <n v="2"/>
    <x v="4"/>
    <s v=" Timeline 2 (Density Graph)"/>
    <n v="217"/>
    <n v="403"/>
    <n v="18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81"/>
    <n v="69370"/>
    <n v="2"/>
    <x v="4"/>
    <s v=" Timeline 2 (Density Graph)"/>
    <n v="217"/>
    <n v="403"/>
    <n v="186"/>
    <s v=" Task: During which timeframe do you see this man unloading a blue shoulder bag from his car?"/>
    <s v=" VIRAT_S_0002"/>
    <s v=" 43:00 ‚Äì 45:00"/>
    <s v=" 43:00 ‚Äì 45:00"/>
    <s v=" True"/>
    <s v=" Yearly"/>
  </r>
  <r>
    <x v="81"/>
    <n v="69393"/>
    <n v="25"/>
    <x v="2"/>
    <s v=" Timeline 5 (Event Thumbnails)"/>
    <n v="235"/>
    <n v="396"/>
    <n v="161"/>
    <s v=" Task: How long do these two people stay in the building?"/>
    <s v=" VIRAT_S_0100"/>
    <s v=" Less than two minutes"/>
    <s v=" Less than two minutes"/>
    <s v=" True"/>
    <s v=" Yearly"/>
  </r>
  <r>
    <x v="81"/>
    <n v="69393"/>
    <n v="25"/>
    <x v="2"/>
    <s v=" Timeline 5 (Event Thumbnails)"/>
    <n v="235"/>
    <n v="396"/>
    <n v="161"/>
    <s v=" Task: During which timeframe do you see this man unloading a blue shoulder bag from his car?"/>
    <s v=" VIRAT_S_0100"/>
    <s v=" 48:20 ‚Äì 48:30"/>
    <s v=" 48:20 ‚Äì 48:30"/>
    <s v=" True"/>
    <s v=" Yearly"/>
  </r>
  <r>
    <x v="81"/>
    <n v="69619"/>
    <n v="251"/>
    <x v="1"/>
    <s v=" Timeline 1 (Base Interface)"/>
    <n v="93"/>
    <n v="177"/>
    <n v="84"/>
    <s v=" Task: How long does this CHICANO employee take a break for?"/>
    <s v=" VIRAT_S_0102"/>
    <s v=" About four minutes"/>
    <s v=" About four minutes"/>
    <s v=" True"/>
    <s v=" Yearly"/>
  </r>
  <r>
    <x v="81"/>
    <n v="69619"/>
    <n v="251"/>
    <x v="1"/>
    <s v=" Timeline 1 (Base Interface)"/>
    <n v="93"/>
    <n v="177"/>
    <n v="84"/>
    <s v=" Task: During which timeframe does the owner of this golf cart return and drive away?"/>
    <s v=" VIRAT_S_0102"/>
    <s v=" 22:00 ‚Äì 23:00"/>
    <s v=" 22:00 ‚Äì 23:00"/>
    <s v=" True"/>
    <s v=" Yearly"/>
  </r>
  <r>
    <x v="81"/>
    <n v="71882"/>
    <n v="2514"/>
    <x v="3"/>
    <s v=" Timeline 4 (Density Graph + Event Blocks)"/>
    <n v="463"/>
    <n v="551"/>
    <n v="88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Yearly"/>
  </r>
  <r>
    <x v="81"/>
    <n v="71882"/>
    <n v="2514"/>
    <x v="3"/>
    <s v=" Timeline 4 (Density Graph + Event Blocks)"/>
    <n v="463"/>
    <n v="551"/>
    <n v="88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81"/>
    <n v="94511"/>
    <n v="25143"/>
    <x v="0"/>
    <s v=" Timeline 3 (Event Blocks)"/>
    <n v="294"/>
    <n v="425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Yearly"/>
  </r>
  <r>
    <x v="81"/>
    <n v="94511"/>
    <n v="25143"/>
    <x v="0"/>
    <s v=" Timeline 3 (Event Blocks)"/>
    <n v="294"/>
    <n v="425"/>
    <n v="131"/>
    <s v=" Task: What is the object unloaded from the white truck with a flatboard trailer?"/>
    <s v=" VIRAT_S_0500"/>
    <s v=" A slow-down sign"/>
    <s v=" A slow-down sign"/>
    <s v=" True"/>
    <s v=" Yearly"/>
  </r>
  <r>
    <x v="82"/>
    <n v="74791"/>
    <n v="5423"/>
    <x v="0"/>
    <s v=" Timeline 3 (Event Blocks)"/>
    <n v="71"/>
    <n v="172"/>
    <n v="101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82"/>
    <n v="74791"/>
    <n v="5423"/>
    <x v="0"/>
    <s v=" Timeline 3 (Event Blocks)"/>
    <n v="71"/>
    <n v="172"/>
    <n v="101"/>
    <s v=" Task: During which timeframe do you see this man unloading a blue shoulder bag from his car?"/>
    <s v=" VIRAT_S_0002"/>
    <s v=" 43:00 ‚Äì 45:00"/>
    <s v=" 43:00 ‚Äì 45:00"/>
    <s v=" True"/>
    <s v=" Yearly"/>
  </r>
  <r>
    <x v="82"/>
    <n v="69910"/>
    <n v="542"/>
    <x v="4"/>
    <s v=" Timeline 2 (Density Graph)"/>
    <n v="105"/>
    <n v="189"/>
    <n v="84"/>
    <s v=" Task: How long do these two people stay in the building?"/>
    <s v=" VIRAT_S_0100"/>
    <s v=" Less than two minutes"/>
    <s v=" Less than two minutes"/>
    <s v=" True"/>
    <s v=" Yearly"/>
  </r>
  <r>
    <x v="82"/>
    <n v="69910"/>
    <n v="542"/>
    <x v="4"/>
    <s v=" Timeline 2 (Density Graph)"/>
    <n v="105"/>
    <n v="189"/>
    <n v="84"/>
    <s v=" Task: During which timeframe do you see this man unloading a blue shoulder bag from his car?"/>
    <s v=" VIRAT_S_0100"/>
    <s v=" 48:20 ‚Äì 48:30"/>
    <s v=" 48:20 ‚Äì 48:30"/>
    <s v=" True"/>
    <s v=" Yearly"/>
  </r>
  <r>
    <x v="82"/>
    <n v="69373"/>
    <n v="5"/>
    <x v="2"/>
    <s v=" Timeline 5 (Event Thumbnails)"/>
    <n v="41"/>
    <n v="108"/>
    <n v="67"/>
    <s v=" Task: How long does this CHICANO employee take a break for?"/>
    <s v=" VIRAT_S_0102"/>
    <s v=" About four minutes"/>
    <s v=" About four minutes"/>
    <s v=" True"/>
    <s v=" Yearly"/>
  </r>
  <r>
    <x v="82"/>
    <n v="69373"/>
    <n v="5"/>
    <x v="2"/>
    <s v=" Timeline 5 (Event Thumbnails)"/>
    <n v="41"/>
    <n v="108"/>
    <n v="67"/>
    <s v=" Task: During which timeframe does the owner of this golf cart return and drive away?"/>
    <s v=" VIRAT_S_0102"/>
    <s v=" 22:00 ‚Äì 23:00"/>
    <s v=" 22:00 ‚Äì 23:00"/>
    <s v=" True"/>
    <s v=" Yearly"/>
  </r>
  <r>
    <x v="82"/>
    <n v="123599"/>
    <n v="54231"/>
    <x v="1"/>
    <s v=" Timeline 1 (Base Interface)"/>
    <n v="24"/>
    <n v="104"/>
    <n v="8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82"/>
    <n v="123599"/>
    <n v="54231"/>
    <x v="1"/>
    <s v=" Timeline 1 (Base Interface)"/>
    <n v="24"/>
    <n v="104"/>
    <n v="8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82"/>
    <n v="69422"/>
    <n v="54"/>
    <x v="3"/>
    <s v=" Timeline 4 (Density Graph + Event Blocks)"/>
    <n v="80"/>
    <n v="189"/>
    <n v="10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82"/>
    <n v="69422"/>
    <n v="54"/>
    <x v="3"/>
    <s v=" Timeline 4 (Density Graph + Event Blocks)"/>
    <n v="80"/>
    <n v="189"/>
    <n v="109"/>
    <s v=" Task: What is the object unloaded from the white truck with a flatboard trailer?"/>
    <s v=" VIRAT_S_0500"/>
    <s v=" A slow-down sign"/>
    <s v=" A slow-down sign"/>
    <s v=" True"/>
    <s v=" Yearly"/>
  </r>
  <r>
    <x v="83"/>
    <n v="69413"/>
    <n v="45"/>
    <x v="2"/>
    <s v=" Timeline 4 (Density Graph + Event Blocks)"/>
    <n v="229"/>
    <n v="296"/>
    <n v="67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83"/>
    <n v="69413"/>
    <n v="45"/>
    <x v="2"/>
    <s v=" Timeline 4 (Density Graph + Event Blocks)"/>
    <n v="229"/>
    <n v="296"/>
    <n v="67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83"/>
    <n v="73880"/>
    <n v="4512"/>
    <x v="4"/>
    <s v=" Timeline 2 (Density Graph)"/>
    <n v="11"/>
    <n v="63"/>
    <n v="52"/>
    <s v=" Task: How long do these two people stay in the building?"/>
    <s v=" VIRAT_S_0100"/>
    <s v=" I could not find the answer within five minutes."/>
    <s v=" Less than two minutes"/>
    <s v=" False"/>
    <s v=" Yearly"/>
  </r>
  <r>
    <x v="83"/>
    <n v="73880"/>
    <n v="4512"/>
    <x v="4"/>
    <s v=" Timeline 2 (Density Graph)"/>
    <n v="11"/>
    <n v="63"/>
    <n v="52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83"/>
    <n v="69372"/>
    <n v="4"/>
    <x v="3"/>
    <s v=" Timeline 4 (Density Graph + Event Blocks)"/>
    <n v="52"/>
    <n v="121"/>
    <n v="69"/>
    <s v=" Task: How long does this CHICANO employee take a break for?"/>
    <s v=" VIRAT_S_0102"/>
    <s v=" I could not find the answer within five minutes."/>
    <s v=" About four minutes"/>
    <s v=" False"/>
    <s v=" Yearly"/>
  </r>
  <r>
    <x v="83"/>
    <n v="69372"/>
    <n v="4"/>
    <x v="3"/>
    <s v=" Timeline 4 (Density Graph + Event Blocks)"/>
    <n v="52"/>
    <n v="121"/>
    <n v="69"/>
    <s v=" Task: During which timeframe does the owner of this golf cart return and drive away?"/>
    <s v=" VIRAT_S_0102"/>
    <s v=" 22:00 ‚Äì 23:00"/>
    <s v=" 22:00 ‚Äì 23:00"/>
    <s v=" True"/>
    <s v=" Yearly"/>
  </r>
  <r>
    <x v="83"/>
    <n v="69368"/>
    <n v="0"/>
    <x v="5"/>
    <s v=" Timeline 5 (Event Thumbnails)"/>
    <n v="62"/>
    <n v="154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83"/>
    <n v="69368"/>
    <n v="0"/>
    <x v="5"/>
    <s v=" Timeline 5 (Event Thumbnails)"/>
    <n v="62"/>
    <n v="154"/>
    <n v="92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Yearly"/>
  </r>
  <r>
    <x v="83"/>
    <n v="69819"/>
    <n v="451"/>
    <x v="1"/>
    <s v=" Timeline 1 (Base Interface)"/>
    <n v="27"/>
    <n v="66"/>
    <n v="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83"/>
    <n v="69819"/>
    <n v="451"/>
    <x v="1"/>
    <s v=" Timeline 1 (Base Interface)"/>
    <n v="27"/>
    <n v="66"/>
    <n v="39"/>
    <s v=" Task: What is the object unloaded from the white truck with a flatboard trailer?"/>
    <s v=" VIRAT_S_0500"/>
    <s v=" A slow-down sign"/>
    <s v=" A slow-down sign"/>
    <s v=" True"/>
    <s v=" Yearly"/>
  </r>
  <r>
    <x v="84"/>
    <n v="74511"/>
    <n v="5143"/>
    <x v="0"/>
    <s v=" Timeline 3 (Event Blocks)"/>
    <n v="332"/>
    <n v="462"/>
    <n v="13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84"/>
    <n v="74511"/>
    <n v="5143"/>
    <x v="0"/>
    <s v=" Timeline 3 (Event Blocks)"/>
    <n v="332"/>
    <n v="462"/>
    <n v="130"/>
    <s v=" Task: During which timeframe do you see this man unloading a blue shoulder bag from his car?"/>
    <s v=" VIRAT_S_0002"/>
    <s v=" 43:00 ‚Äì 45:00"/>
    <s v=" 43:00 ‚Äì 45:00"/>
    <s v=" True"/>
    <s v=" Never"/>
  </r>
  <r>
    <x v="84"/>
    <n v="69882"/>
    <n v="514"/>
    <x v="3"/>
    <s v=" Timeline 4 (Density Graph + Event Blocks)"/>
    <n v="3"/>
    <n v="215"/>
    <n v="212"/>
    <s v=" Task: How long do these two people stay in the building?"/>
    <s v=" VIRAT_S_0100"/>
    <s v=" Less than two minutes"/>
    <s v=" Less than two minutes"/>
    <s v=" True"/>
    <s v=" Never"/>
  </r>
  <r>
    <x v="84"/>
    <n v="69882"/>
    <n v="514"/>
    <x v="3"/>
    <s v=" Timeline 4 (Density Graph + Event Blocks)"/>
    <n v="3"/>
    <n v="215"/>
    <n v="212"/>
    <s v=" Task: During which timeframe do you see this man unloading a blue shoulder bag from his car?"/>
    <s v=" VIRAT_S_0100"/>
    <s v=" 48:20 ‚Äì 48:30"/>
    <s v=" 48:20 ‚Äì 48:30"/>
    <s v=" True"/>
    <s v=" Never"/>
  </r>
  <r>
    <x v="84"/>
    <n v="120800"/>
    <n v="51432"/>
    <x v="4"/>
    <s v=" Timeline 2 (Density Graph)"/>
    <n v="99"/>
    <n v="149"/>
    <n v="50"/>
    <s v=" Task: How long does this CHICANO employee take a break for?"/>
    <s v=" VIRAT_S_0102"/>
    <s v=" About four minutes"/>
    <s v=" About four minutes"/>
    <s v=" True"/>
    <s v=" Never"/>
  </r>
  <r>
    <x v="84"/>
    <n v="120800"/>
    <n v="51432"/>
    <x v="4"/>
    <s v=" Timeline 2 (Density Graph)"/>
    <n v="99"/>
    <n v="149"/>
    <n v="50"/>
    <s v=" Task: During which timeframe does the owner of this golf cart return and drive away?"/>
    <s v=" VIRAT_S_0102"/>
    <s v=" 22:00 ‚Äì 23:00"/>
    <s v=" 22:00 ‚Äì 23:00"/>
    <s v=" True"/>
    <s v=" Never"/>
  </r>
  <r>
    <x v="84"/>
    <n v="69373"/>
    <n v="5"/>
    <x v="2"/>
    <s v=" Timeline 5 (Event Thumbnails)"/>
    <n v="27"/>
    <n v="61"/>
    <n v="3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84"/>
    <n v="69373"/>
    <n v="5"/>
    <x v="2"/>
    <s v=" Timeline 5 (Event Thumbnails)"/>
    <n v="27"/>
    <n v="61"/>
    <n v="34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84"/>
    <n v="69419"/>
    <n v="51"/>
    <x v="1"/>
    <s v=" Timeline 1 (Base Interface)"/>
    <n v="364"/>
    <n v="390"/>
    <n v="2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Never"/>
  </r>
  <r>
    <x v="84"/>
    <n v="69419"/>
    <n v="51"/>
    <x v="1"/>
    <s v=" Timeline 1 (Base Interface)"/>
    <n v="364"/>
    <n v="390"/>
    <n v="26"/>
    <s v=" Task: What is the object unloaded from the white truck with a flatboard trailer?"/>
    <s v=" VIRAT_S_0500"/>
    <s v=" A slow-down sign"/>
    <s v=" A slow-down sign"/>
    <s v=" True"/>
    <s v=" Never"/>
  </r>
  <r>
    <x v="85"/>
    <n v="69410"/>
    <n v="42"/>
    <x v="4"/>
    <s v=" Timeline 2 (Density Graph)"/>
    <n v="58"/>
    <n v="189"/>
    <n v="131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85"/>
    <n v="69410"/>
    <n v="42"/>
    <x v="4"/>
    <s v=" Timeline 2 (Density Graph)"/>
    <n v="58"/>
    <n v="189"/>
    <n v="131"/>
    <s v=" Task: During which timeframe do you see this man unloading a blue shoulder bag from his car?"/>
    <s v=" VIRAT_S_0002"/>
    <s v=" 43:00 ‚Äì 45:00"/>
    <s v=" 43:00 ‚Äì 45:00"/>
    <s v=" True"/>
    <s v=" Monthly"/>
  </r>
  <r>
    <x v="85"/>
    <n v="69793"/>
    <n v="425"/>
    <x v="2"/>
    <s v=" Timeline 5 (Event Thumbnails)"/>
    <n v="50"/>
    <n v="147"/>
    <n v="97"/>
    <s v=" Task: How long do these two people stay in the building?"/>
    <s v=" VIRAT_S_0100"/>
    <s v=" I could not find the answer within five minutes."/>
    <s v=" Less than two minutes"/>
    <s v=" False"/>
    <s v=" Monthly"/>
  </r>
  <r>
    <x v="85"/>
    <n v="69793"/>
    <n v="425"/>
    <x v="2"/>
    <s v=" Timeline 5 (Event Thumbnails)"/>
    <n v="50"/>
    <n v="147"/>
    <n v="97"/>
    <s v=" Task: During which timeframe do you see this man unloading a blue shoulder bag from his car?"/>
    <s v=" VIRAT_S_0100"/>
    <s v=" 48:20 ‚Äì 48:30"/>
    <s v=" 48:20 ‚Äì 48:30"/>
    <s v=" True"/>
    <s v=" Monthly"/>
  </r>
  <r>
    <x v="85"/>
    <n v="111899"/>
    <n v="42531"/>
    <x v="1"/>
    <s v=" Timeline 1 (Base Interface)"/>
    <n v="19"/>
    <n v="82"/>
    <n v="63"/>
    <s v=" Task: How long does this CHICANO employee take a break for?"/>
    <s v=" VIRAT_S_0102"/>
    <s v=" I could not find the answer within five minutes."/>
    <s v=" About four minutes"/>
    <s v=" False"/>
    <s v=" Monthly"/>
  </r>
  <r>
    <x v="85"/>
    <n v="111899"/>
    <n v="42531"/>
    <x v="1"/>
    <s v=" Timeline 1 (Base Interface)"/>
    <n v="19"/>
    <n v="82"/>
    <n v="63"/>
    <s v=" Task: During which timeframe does the owner of this golf cart return and drive away?"/>
    <s v=" VIRAT_S_0102"/>
    <s v=" 22:00 ‚Äì 23:00"/>
    <s v=" 22:00 ‚Äì 23:00"/>
    <s v=" True"/>
    <s v=" Monthly"/>
  </r>
  <r>
    <x v="85"/>
    <n v="73621"/>
    <n v="4253"/>
    <x v="0"/>
    <s v=" Timeline 3 (Event Blocks)"/>
    <n v="35"/>
    <n v="87"/>
    <n v="5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85"/>
    <n v="73621"/>
    <n v="4253"/>
    <x v="0"/>
    <s v=" Timeline 3 (Event Blocks)"/>
    <n v="35"/>
    <n v="87"/>
    <n v="52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85"/>
    <n v="69372"/>
    <n v="4"/>
    <x v="3"/>
    <s v=" Timeline 3 (Event Blocks)"/>
    <n v="98"/>
    <n v="276"/>
    <n v="17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85"/>
    <n v="69372"/>
    <n v="4"/>
    <x v="3"/>
    <s v=" Timeline 3 (Event Blocks)"/>
    <n v="98"/>
    <n v="276"/>
    <n v="178"/>
    <s v=" Task: What is the object unloaded from the white truck with a flatboard trailer?"/>
    <s v=" VIRAT_S_0500"/>
    <s v=" A slow-down sign"/>
    <s v=" A slow-down sign"/>
    <s v=" True"/>
    <s v=" Monthly"/>
  </r>
  <r>
    <x v="86"/>
    <n v="69680"/>
    <n v="312"/>
    <x v="4"/>
    <s v=" Timeline 2 (Density Graph)"/>
    <n v="128"/>
    <n v="290"/>
    <n v="16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86"/>
    <n v="69680"/>
    <n v="312"/>
    <x v="4"/>
    <s v=" Timeline 2 (Density Graph)"/>
    <n v="128"/>
    <n v="290"/>
    <n v="162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86"/>
    <n v="100613"/>
    <n v="31245"/>
    <x v="2"/>
    <s v=" Timeline 5 (Event Thumbnails)"/>
    <n v="83"/>
    <n v="178"/>
    <n v="95"/>
    <s v=" Task: How long do these two people stay in the building?"/>
    <s v=" VIRAT_S_0100"/>
    <s v=" I could not find the answer within five minutes."/>
    <s v=" Less than two minutes"/>
    <s v=" False"/>
    <s v=" Yearly"/>
  </r>
  <r>
    <x v="86"/>
    <n v="100613"/>
    <n v="31245"/>
    <x v="2"/>
    <s v=" Timeline 5 (Event Thumbnails)"/>
    <n v="83"/>
    <n v="178"/>
    <n v="95"/>
    <s v=" Task: During which timeframe do you see this man unloading a blue shoulder bag from his car?"/>
    <s v=" VIRAT_S_0100"/>
    <s v=" 48:20 ‚Äì 48:30"/>
    <s v=" 48:20 ‚Äì 48:30"/>
    <s v=" True"/>
    <s v=" Yearly"/>
  </r>
  <r>
    <x v="86"/>
    <n v="72492"/>
    <n v="3124"/>
    <x v="3"/>
    <s v=" Timeline 4 (Density Graph + Event Blocks)"/>
    <n v="55"/>
    <n v="100"/>
    <n v="45"/>
    <s v=" Task: How long does this CHICANO employee take a break for?"/>
    <s v=" VIRAT_S_0102"/>
    <s v=" About three minutes"/>
    <s v=" About four minutes"/>
    <s v=" False"/>
    <s v=" Yearly"/>
  </r>
  <r>
    <x v="86"/>
    <n v="72492"/>
    <n v="3124"/>
    <x v="3"/>
    <s v=" Timeline 4 (Density Graph + Event Blocks)"/>
    <n v="55"/>
    <n v="100"/>
    <n v="45"/>
    <s v=" Task: During which timeframe does the owner of this golf cart return and drive away?"/>
    <s v=" VIRAT_S_0102"/>
    <s v=" 22:00 ‚Äì 23:00"/>
    <s v=" 22:00 ‚Äì 23:00"/>
    <s v=" True"/>
    <s v=" Yearly"/>
  </r>
  <r>
    <x v="86"/>
    <n v="69399"/>
    <n v="31"/>
    <x v="1"/>
    <s v=" Timeline 1 (Base Interface)"/>
    <n v="88"/>
    <n v="203"/>
    <n v="11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86"/>
    <n v="69399"/>
    <n v="31"/>
    <x v="1"/>
    <s v=" Timeline 1 (Base Interface)"/>
    <n v="88"/>
    <n v="203"/>
    <n v="115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86"/>
    <n v="69371"/>
    <n v="3"/>
    <x v="0"/>
    <s v=" Timeline 3 (Event Blocks)"/>
    <n v="75"/>
    <n v="161"/>
    <n v="8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86"/>
    <n v="69371"/>
    <n v="3"/>
    <x v="0"/>
    <s v=" Timeline 3 (Event Blocks)"/>
    <n v="75"/>
    <n v="161"/>
    <n v="86"/>
    <s v=" Task: What is the object unloaded from the white truck with a flatboard trailer?"/>
    <s v=" VIRAT_S_0500"/>
    <s v=" A slow-down sign"/>
    <s v=" A slow-down sign"/>
    <s v=" True"/>
    <s v=" Yearly"/>
  </r>
  <r>
    <x v="87"/>
    <n v="69368"/>
    <n v="0"/>
    <x v="5"/>
    <s v=" Timeline 2 (Density Graph)"/>
    <n v="5"/>
    <n v="63"/>
    <n v="58"/>
    <s v=" Task: The driver of this car gets out of the car and has a conversation with another person.What is the car that the other person gets into later?"/>
    <s v=" VIRAT_S_0002"/>
    <s v=" Car 5"/>
    <s v=" Car 1"/>
    <s v=" False"/>
    <s v=" Daily"/>
  </r>
  <r>
    <x v="87"/>
    <n v="69368"/>
    <n v="0"/>
    <x v="5"/>
    <s v=" Timeline 2 (Density Graph)"/>
    <n v="5"/>
    <n v="63"/>
    <n v="58"/>
    <s v=" Task: During which timeframe do you see this man unloading a blue shoulder bag from his car?"/>
    <s v=" VIRAT_S_0002"/>
    <s v=" 13:00 ‚Äì 15:00"/>
    <s v=" 43:00 ‚Äì 45:00"/>
    <s v=" False"/>
    <s v=" Daily"/>
  </r>
  <r>
    <x v="87"/>
    <n v="69368"/>
    <n v="0"/>
    <x v="5"/>
    <s v=" Timeline 5 (Event Thumbnails)"/>
    <n v="9"/>
    <n v="62"/>
    <n v="53"/>
    <s v=" Task: How long do these two people stay in the building?"/>
    <s v=" VIRAT_S_0100"/>
    <s v=" Less than eight minutes"/>
    <s v=" Less than two minutes"/>
    <s v=" False"/>
    <s v=" Daily"/>
  </r>
  <r>
    <x v="87"/>
    <n v="69368"/>
    <n v="0"/>
    <x v="5"/>
    <s v=" Timeline 5 (Event Thumbnails)"/>
    <n v="9"/>
    <n v="62"/>
    <n v="53"/>
    <s v=" Task: During which timeframe do you see this man unloading a blue shoulder bag from his car?"/>
    <s v=" VIRAT_S_0100"/>
    <s v=" 49:20 ‚Äì 49:30"/>
    <s v=" 48:20 ‚Äì 48:30"/>
    <s v=" False"/>
    <s v=" Daily"/>
  </r>
  <r>
    <x v="87"/>
    <n v="69368"/>
    <n v="0"/>
    <x v="5"/>
    <s v=" Timeline 1 (Base Interface)"/>
    <n v="10"/>
    <n v="63"/>
    <n v="53"/>
    <s v=" Task: How long does this CHICANO employee take a break for?"/>
    <s v=" VIRAT_S_0102"/>
    <s v=" About three minutes"/>
    <s v=" About four minutes"/>
    <s v=" False"/>
    <s v=" Daily"/>
  </r>
  <r>
    <x v="87"/>
    <n v="69368"/>
    <n v="0"/>
    <x v="5"/>
    <s v=" Timeline 1 (Base Interface)"/>
    <n v="10"/>
    <n v="63"/>
    <n v="53"/>
    <s v=" Task: During which timeframe does the owner of this golf cart return and drive away?"/>
    <s v=" VIRAT_S_0102"/>
    <s v=" 26:00 ‚Äì 27:00"/>
    <s v=" 22:00 ‚Äì 23:00"/>
    <s v=" False"/>
    <s v=" Daily"/>
  </r>
  <r>
    <x v="87"/>
    <n v="69368"/>
    <n v="0"/>
    <x v="5"/>
    <s v=" Timeline 5 (Event Thumbnails)"/>
    <n v="3"/>
    <n v="91"/>
    <n v="88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Daily"/>
  </r>
  <r>
    <x v="87"/>
    <n v="69368"/>
    <n v="0"/>
    <x v="5"/>
    <s v=" Timeline 5 (Event Thumbnails)"/>
    <n v="3"/>
    <n v="91"/>
    <n v="88"/>
    <s v=" Task: During which timeframe does a couple run across the screen starting from this house carrying a pizza?"/>
    <s v=" VIRAT_S_0400"/>
    <s v=" 35:00 ‚Äì 36:00"/>
    <s v=" 50:00 ‚Äì 51:00"/>
    <s v=" False"/>
    <s v=" Daily"/>
  </r>
  <r>
    <x v="87"/>
    <n v="69368"/>
    <n v="0"/>
    <x v="5"/>
    <s v=" Timeline 3 (Event Blocks)"/>
    <n v="14"/>
    <n v="72"/>
    <n v="5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Daily"/>
  </r>
  <r>
    <x v="87"/>
    <n v="69368"/>
    <n v="0"/>
    <x v="5"/>
    <s v=" Timeline 3 (Event Blocks)"/>
    <n v="14"/>
    <n v="72"/>
    <n v="58"/>
    <s v=" Task: What is the object unloaded from the white truck with a flatboard trailer?"/>
    <s v=" VIRAT_S_0500"/>
    <s v=" A safety helmet"/>
    <s v=" A slow-down sign"/>
    <s v=" False"/>
    <s v=" Daily"/>
  </r>
  <r>
    <x v="88"/>
    <n v="69368"/>
    <n v="0"/>
    <x v="5"/>
    <s v=" Timeline 3 (Event Blocks)"/>
    <n v="264"/>
    <n v="427"/>
    <n v="16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88"/>
    <n v="69368"/>
    <n v="0"/>
    <x v="5"/>
    <s v=" Timeline 3 (Event Blocks)"/>
    <n v="264"/>
    <n v="427"/>
    <n v="163"/>
    <s v=" Task: During which timeframe do you see this man unloading a blue shoulder bag from his car?"/>
    <s v=" VIRAT_S_0002"/>
    <s v=" I could not find the answer within five minutes."/>
    <s v=" 43:00 ‚Äì 45:00"/>
    <s v=" False"/>
    <s v=" Weekly"/>
  </r>
  <r>
    <x v="88"/>
    <n v="69393"/>
    <n v="25"/>
    <x v="2"/>
    <s v=" Timeline 3 (Event Blocks)"/>
    <n v="73"/>
    <n v="85"/>
    <n v="12"/>
    <s v=" Task: How long do these two people stay in the building?"/>
    <s v=" VIRAT_S_0100"/>
    <s v=" I could not find the answer within five minutes."/>
    <s v=" Less than two minutes"/>
    <s v=" False"/>
    <s v=" Weekly"/>
  </r>
  <r>
    <x v="88"/>
    <n v="69393"/>
    <n v="25"/>
    <x v="2"/>
    <s v=" Timeline 3 (Event Blocks)"/>
    <n v="73"/>
    <n v="85"/>
    <n v="12"/>
    <s v=" Task: During which timeframe do you see this man unloading a blue shoulder bag from his car?"/>
    <s v=" VIRAT_S_0100"/>
    <s v=" I could not find the answer within five minutes."/>
    <s v=" 48:20 ‚Äì 48:30"/>
    <s v=" False"/>
    <s v=" Weekly"/>
  </r>
  <r>
    <x v="88"/>
    <n v="69368"/>
    <n v="0"/>
    <x v="5"/>
    <s v=" Timeline 1 (Base Interface)"/>
    <n v="99"/>
    <n v="281"/>
    <n v="182"/>
    <s v=" Task: How long does this CHICANO employee take a break for?"/>
    <s v=" VIRAT_S_0102"/>
    <s v=" About four minutes"/>
    <s v=" About four minutes"/>
    <s v=" True"/>
    <s v=" Weekly"/>
  </r>
  <r>
    <x v="88"/>
    <n v="69368"/>
    <n v="0"/>
    <x v="5"/>
    <s v=" Timeline 1 (Base Interface)"/>
    <n v="99"/>
    <n v="281"/>
    <n v="182"/>
    <s v=" Task: During which timeframe does the owner of this golf cart return and drive away?"/>
    <s v=" VIRAT_S_0102"/>
    <s v=" 21:00 ‚Äì 22:00"/>
    <s v=" 22:00 ‚Äì 23:00"/>
    <s v=" False"/>
    <s v=" Weekly"/>
  </r>
  <r>
    <x v="88"/>
    <n v="69370"/>
    <n v="2"/>
    <x v="4"/>
    <s v=" Timeline 1 (Base Interface)"/>
    <n v="180"/>
    <n v="311"/>
    <n v="131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Weekly"/>
  </r>
  <r>
    <x v="88"/>
    <n v="69370"/>
    <n v="2"/>
    <x v="4"/>
    <s v=" Timeline 1 (Base Interface)"/>
    <n v="180"/>
    <n v="311"/>
    <n v="131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88"/>
    <n v="69368"/>
    <n v="0"/>
    <x v="5"/>
    <s v=" Timeline 3 (Event Blocks)"/>
    <n v="74"/>
    <n v="441"/>
    <n v="3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Weekly"/>
  </r>
  <r>
    <x v="88"/>
    <n v="69368"/>
    <n v="0"/>
    <x v="5"/>
    <s v=" Timeline 3 (Event Blocks)"/>
    <n v="74"/>
    <n v="441"/>
    <n v="367"/>
    <s v=" Task: What is the object unloaded from the white truck with a flatboard trailer?"/>
    <s v=" VIRAT_S_0500"/>
    <s v=" A slow-down sign"/>
    <s v=" A slow-down sign"/>
    <s v=" True"/>
    <s v=" Weekly"/>
  </r>
  <r>
    <x v="89"/>
    <n v="71682"/>
    <n v="2314"/>
    <x v="3"/>
    <s v=" Timeline 1 (Base Interface)"/>
    <n v="123"/>
    <n v="207"/>
    <n v="84"/>
    <s v=" Task: The driver of this car gets out of the car and has a conversation with another person.What is the car that the other person gets into later?"/>
    <s v=" VIRAT_S_0002"/>
    <s v=" Car 4"/>
    <s v=" Car 1"/>
    <s v=" False"/>
    <s v=" Never"/>
  </r>
  <r>
    <x v="89"/>
    <n v="71682"/>
    <n v="2314"/>
    <x v="3"/>
    <s v=" Timeline 1 (Base Interface)"/>
    <n v="123"/>
    <n v="207"/>
    <n v="84"/>
    <s v=" Task: During which timeframe do you see this man unloading a blue shoulder bag from his car?"/>
    <s v=" VIRAT_S_0002"/>
    <s v=" 43:00 ‚Äì 45:00"/>
    <s v=" 43:00 ‚Äì 45:00"/>
    <s v=" True"/>
    <s v=" Never"/>
  </r>
  <r>
    <x v="89"/>
    <n v="92513"/>
    <n v="23145"/>
    <x v="2"/>
    <s v=" Timeline 1 (Base Interface)"/>
    <n v="162"/>
    <n v="225"/>
    <n v="63"/>
    <s v=" Task: How long do these two people stay in the building?"/>
    <s v=" VIRAT_S_0100"/>
    <s v=" Less than eight minutes"/>
    <s v=" Less than two minutes"/>
    <s v=" False"/>
    <s v=" Never"/>
  </r>
  <r>
    <x v="89"/>
    <n v="92513"/>
    <n v="23145"/>
    <x v="2"/>
    <s v=" Timeline 1 (Base Interface)"/>
    <n v="162"/>
    <n v="225"/>
    <n v="63"/>
    <s v=" Task: During which timeframe do you see this man unloading a blue shoulder bag from his car?"/>
    <s v=" VIRAT_S_0100"/>
    <s v=" 48:20 ‚Äì 48:30"/>
    <s v=" 48:20 ‚Äì 48:30"/>
    <s v=" True"/>
    <s v=" Never"/>
  </r>
  <r>
    <x v="89"/>
    <n v="69599"/>
    <n v="231"/>
    <x v="1"/>
    <s v=" Timeline 2 (Density Graph)"/>
    <n v="54"/>
    <n v="140"/>
    <n v="86"/>
    <s v=" Task: How long does this CHICANO employee take a break for?"/>
    <s v=" VIRAT_S_0102"/>
    <s v=" About four minutes"/>
    <s v=" About four minutes"/>
    <s v=" True"/>
    <s v=" Never"/>
  </r>
  <r>
    <x v="89"/>
    <n v="69599"/>
    <n v="231"/>
    <x v="1"/>
    <s v=" Timeline 2 (Density Graph)"/>
    <n v="54"/>
    <n v="140"/>
    <n v="86"/>
    <s v=" Task: During which timeframe does the owner of this golf cart return and drive away?"/>
    <s v=" VIRAT_S_0102"/>
    <s v=" 22:00 ‚Äì 23:00"/>
    <s v=" 22:00 ‚Äì 23:00"/>
    <s v=" True"/>
    <s v=" Never"/>
  </r>
  <r>
    <x v="89"/>
    <n v="69370"/>
    <n v="2"/>
    <x v="4"/>
    <s v=" Timeline 1 (Base Interface)"/>
    <n v="85"/>
    <n v="185"/>
    <n v="10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89"/>
    <n v="69370"/>
    <n v="2"/>
    <x v="4"/>
    <s v=" Timeline 1 (Base Interface)"/>
    <n v="85"/>
    <n v="185"/>
    <n v="10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89"/>
    <n v="69391"/>
    <n v="23"/>
    <x v="0"/>
    <s v=" Timeline 1 (Base Interface)"/>
    <n v="167"/>
    <n v="235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89"/>
    <n v="69391"/>
    <n v="23"/>
    <x v="0"/>
    <s v=" Timeline 1 (Base Interface)"/>
    <n v="167"/>
    <n v="235"/>
    <n v="68"/>
    <s v=" Task: What is the object unloaded from the white truck with a flatboard trailer?"/>
    <s v=" VIRAT_S_0500"/>
    <s v=" A slow-down sign"/>
    <s v=" A slow-down sign"/>
    <s v=" True"/>
    <s v=" Never"/>
  </r>
  <r>
    <x v="90"/>
    <n v="69611"/>
    <n v="243"/>
    <x v="0"/>
    <s v=" Timeline 3 (Event Blocks)"/>
    <n v="200"/>
    <n v="274"/>
    <n v="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90"/>
    <n v="69611"/>
    <n v="243"/>
    <x v="0"/>
    <s v=" Timeline 3 (Event Blocks)"/>
    <n v="200"/>
    <n v="274"/>
    <n v="74"/>
    <s v=" Task: During which timeframe do you see this man unloading a blue shoulder bag from his car?"/>
    <s v=" VIRAT_S_0002"/>
    <s v=" 43:00 ‚Äì 45:00"/>
    <s v=" 43:00 ‚Äì 45:00"/>
    <s v=" True"/>
    <s v=" Monthly"/>
  </r>
  <r>
    <x v="90"/>
    <n v="93719"/>
    <n v="24351"/>
    <x v="1"/>
    <s v=" Timeline 1 (Base Interface)"/>
    <n v="119"/>
    <n v="283"/>
    <n v="164"/>
    <s v=" Task: How long do these two people stay in the building?"/>
    <s v=" VIRAT_S_0100"/>
    <s v=" Less than two minutes"/>
    <s v=" Less than two minutes"/>
    <s v=" True"/>
    <s v=" Monthly"/>
  </r>
  <r>
    <x v="90"/>
    <n v="93719"/>
    <n v="24351"/>
    <x v="1"/>
    <s v=" Timeline 1 (Base Interface)"/>
    <n v="119"/>
    <n v="283"/>
    <n v="164"/>
    <s v=" Task: During which timeframe do you see this man unloading a blue shoulder bag from his car?"/>
    <s v=" VIRAT_S_0100"/>
    <s v=" 48:20 ‚Äì 48:30"/>
    <s v=" 48:20 ‚Äì 48:30"/>
    <s v=" True"/>
    <s v=" Monthly"/>
  </r>
  <r>
    <x v="90"/>
    <n v="69370"/>
    <n v="2"/>
    <x v="4"/>
    <s v=" Timeline 2 (Density Graph)"/>
    <n v="125"/>
    <n v="213"/>
    <n v="88"/>
    <s v=" Task: How long does this CHICANO employee take a break for?"/>
    <s v=" VIRAT_S_0102"/>
    <s v=" I could not find the answer within five minutes."/>
    <s v=" About four minutes"/>
    <s v=" False"/>
    <s v=" Monthly"/>
  </r>
  <r>
    <x v="90"/>
    <n v="69370"/>
    <n v="2"/>
    <x v="4"/>
    <s v=" Timeline 2 (Density Graph)"/>
    <n v="125"/>
    <n v="213"/>
    <n v="88"/>
    <s v=" Task: During which timeframe does the owner of this golf cart return and drive away?"/>
    <s v=" VIRAT_S_0102"/>
    <s v=" 22:00 ‚Äì 23:00"/>
    <s v=" 22:00 ‚Äì 23:00"/>
    <s v=" True"/>
    <s v=" Monthly"/>
  </r>
  <r>
    <x v="90"/>
    <n v="69392"/>
    <n v="24"/>
    <x v="3"/>
    <s v=" Timeline 4 (Density Graph + Event Blocks)"/>
    <n v="52"/>
    <n v="153"/>
    <n v="10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90"/>
    <n v="69392"/>
    <n v="24"/>
    <x v="3"/>
    <s v=" Timeline 4 (Density Graph + Event Blocks)"/>
    <n v="52"/>
    <n v="153"/>
    <n v="101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90"/>
    <n v="71803"/>
    <n v="2435"/>
    <x v="2"/>
    <s v=" Timeline 5 (Event Thumbnails)"/>
    <n v="80"/>
    <n v="135"/>
    <n v="5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90"/>
    <n v="71803"/>
    <n v="2435"/>
    <x v="2"/>
    <s v=" Timeline 5 (Event Thumbnails)"/>
    <n v="80"/>
    <n v="135"/>
    <n v="55"/>
    <s v=" Task: What is the object unloaded from the white truck with a flatboard trailer?"/>
    <s v=" VIRAT_S_0500"/>
    <s v=" A slow-down sign"/>
    <s v=" A slow-down sign"/>
    <s v=" True"/>
    <s v=" Monthly"/>
  </r>
  <r>
    <x v="91"/>
    <n v="69510"/>
    <n v="142"/>
    <x v="4"/>
    <s v=" Timeline 2 (Density Graph)"/>
    <n v="274"/>
    <n v="482"/>
    <n v="208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91"/>
    <n v="69510"/>
    <n v="142"/>
    <x v="4"/>
    <s v=" Timeline 2 (Density Graph)"/>
    <n v="274"/>
    <n v="482"/>
    <n v="208"/>
    <s v=" Task: During which timeframe do you see this man unloading a blue shoulder bag from his car?"/>
    <s v=" VIRAT_S_0002"/>
    <s v=" 43:00 ‚Äì 45:00"/>
    <s v=" 43:00 ‚Äì 45:00"/>
    <s v=" True"/>
    <s v=" Never"/>
  </r>
  <r>
    <x v="91"/>
    <n v="70791"/>
    <n v="1423"/>
    <x v="0"/>
    <s v=" Timeline 3 (Event Blocks)"/>
    <n v="99"/>
    <n v="157"/>
    <n v="58"/>
    <s v=" Task: How long do these two people stay in the building?"/>
    <s v=" VIRAT_S_0100"/>
    <s v=" Less than two minutes"/>
    <s v=" Less than two minutes"/>
    <s v=" True"/>
    <s v=" Never"/>
  </r>
  <r>
    <x v="91"/>
    <n v="70791"/>
    <n v="1423"/>
    <x v="0"/>
    <s v=" Timeline 3 (Event Blocks)"/>
    <n v="99"/>
    <n v="157"/>
    <n v="58"/>
    <s v=" Task: During which timeframe do you see this man unloading a blue shoulder bag from his car?"/>
    <s v=" VIRAT_S_0100"/>
    <s v=" 48:20 ‚Äì 48:30"/>
    <s v=" 48:20 ‚Äì 48:30"/>
    <s v=" True"/>
    <s v=" Never"/>
  </r>
  <r>
    <x v="91"/>
    <n v="69382"/>
    <n v="14"/>
    <x v="3"/>
    <s v=" Timeline 4 (Density Graph + Event Blocks)"/>
    <n v="172"/>
    <n v="255"/>
    <n v="83"/>
    <s v=" Task: How long does this CHICANO employee take a break for?"/>
    <s v=" VIRAT_S_0102"/>
    <s v=" About four minutes"/>
    <s v=" About four minutes"/>
    <s v=" True"/>
    <s v=" Never"/>
  </r>
  <r>
    <x v="91"/>
    <n v="69382"/>
    <n v="14"/>
    <x v="3"/>
    <s v=" Timeline 4 (Density Graph + Event Blocks)"/>
    <n v="172"/>
    <n v="255"/>
    <n v="83"/>
    <s v=" Task: During which timeframe does the owner of this golf cart return and drive away?"/>
    <s v=" VIRAT_S_0102"/>
    <s v=" 21:00 ‚Äì 22:00"/>
    <s v=" 22:00 ‚Äì 23:00"/>
    <s v=" False"/>
    <s v=" Never"/>
  </r>
  <r>
    <x v="91"/>
    <n v="69369"/>
    <n v="1"/>
    <x v="1"/>
    <s v=" Timeline 1 (Base Interface)"/>
    <n v="57"/>
    <n v="151"/>
    <n v="9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91"/>
    <n v="69369"/>
    <n v="1"/>
    <x v="1"/>
    <s v=" Timeline 1 (Base Interface)"/>
    <n v="57"/>
    <n v="151"/>
    <n v="94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91"/>
    <n v="83603"/>
    <n v="14235"/>
    <x v="2"/>
    <s v=" Timeline 5 (Event Thumbnails)"/>
    <n v="85"/>
    <n v="137"/>
    <n v="5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91"/>
    <n v="83603"/>
    <n v="14235"/>
    <x v="2"/>
    <s v=" Timeline 5 (Event Thumbnails)"/>
    <n v="85"/>
    <n v="137"/>
    <n v="52"/>
    <s v=" Task: What is the object unloaded from the white truck with a flatboard trailer?"/>
    <s v=" VIRAT_S_0500"/>
    <s v=" A slow-down sign"/>
    <s v=" A slow-down sign"/>
    <s v=" True"/>
    <s v=" Never"/>
  </r>
  <r>
    <x v="92"/>
    <n v="69372"/>
    <n v="4"/>
    <x v="3"/>
    <s v=" Timeline 4 (Density Graph + Event Blocks)"/>
    <n v="72"/>
    <n v="120"/>
    <n v="48"/>
    <s v=" Task: The driver of this car gets out of the car and has a conversation with another person.What is the car that the other person gets into later?"/>
    <s v=" VIRAT_S_0002"/>
    <s v=" Car 4"/>
    <s v=" Car 1"/>
    <s v=" False"/>
    <s v=" Never"/>
  </r>
  <r>
    <x v="92"/>
    <n v="69372"/>
    <n v="4"/>
    <x v="3"/>
    <s v=" Timeline 4 (Density Graph + Event Blocks)"/>
    <n v="72"/>
    <n v="120"/>
    <n v="48"/>
    <s v=" Task: During which timeframe do you see this man unloading a blue shoulder bag from his car?"/>
    <s v=" VIRAT_S_0002"/>
    <s v=" 32:00 ‚Äì 35:00"/>
    <s v=" 43:00 ‚Äì 45:00"/>
    <s v=" False"/>
    <s v=" Never"/>
  </r>
  <r>
    <x v="92"/>
    <n v="73881"/>
    <n v="4513"/>
    <x v="0"/>
    <s v=" Timeline 3 (Event Blocks)"/>
    <n v="20"/>
    <n v="94"/>
    <n v="74"/>
    <s v=" Task: How long do these two people stay in the building?"/>
    <s v=" VIRAT_S_0100"/>
    <s v=" Less than fourteen minutes"/>
    <s v=" Less than two minutes"/>
    <s v=" False"/>
    <s v=" Never"/>
  </r>
  <r>
    <x v="92"/>
    <n v="73881"/>
    <n v="4513"/>
    <x v="0"/>
    <s v=" Timeline 3 (Event Blocks)"/>
    <n v="20"/>
    <n v="94"/>
    <n v="74"/>
    <s v=" Task: During which timeframe do you see this man unloading a blue shoulder bag from his car?"/>
    <s v=" VIRAT_S_0100"/>
    <s v=" 29:20 ‚Äì 29:30"/>
    <s v=" 48:20 ‚Äì 48:30"/>
    <s v=" False"/>
    <s v=" Never"/>
  </r>
  <r>
    <x v="92"/>
    <n v="69413"/>
    <n v="45"/>
    <x v="2"/>
    <s v=" Timeline 1 (Base Interface)"/>
    <n v="33"/>
    <n v="126"/>
    <n v="93"/>
    <s v=" Task: How long does this CHICANO employee take a break for?"/>
    <s v=" VIRAT_S_0102"/>
    <s v=" About four minutes"/>
    <s v=" About four minutes"/>
    <s v=" True"/>
    <s v=" Never"/>
  </r>
  <r>
    <x v="92"/>
    <n v="69413"/>
    <n v="45"/>
    <x v="2"/>
    <s v=" Timeline 1 (Base Interface)"/>
    <n v="33"/>
    <n v="126"/>
    <n v="93"/>
    <s v=" Task: During which timeframe does the owner of this golf cart return and drive away?"/>
    <s v=" VIRAT_S_0102"/>
    <s v=" 22:00 ‚Äì 23:00"/>
    <s v=" 22:00 ‚Äì 23:00"/>
    <s v=" True"/>
    <s v=" Never"/>
  </r>
  <r>
    <x v="92"/>
    <n v="69819"/>
    <n v="451"/>
    <x v="1"/>
    <s v=" Timeline 1 (Base Interface)"/>
    <n v="41"/>
    <n v="78"/>
    <n v="3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92"/>
    <n v="69819"/>
    <n v="451"/>
    <x v="1"/>
    <s v=" Timeline 1 (Base Interface)"/>
    <n v="41"/>
    <n v="78"/>
    <n v="37"/>
    <s v=" Task: During which timeframe does a couple run across the screen starting from this house carrying a pizza?"/>
    <s v=" VIRAT_S_0400"/>
    <s v=" 30:00 ‚Äì 31:00"/>
    <s v=" 50:00 ‚Äì 51:00"/>
    <s v=" False"/>
    <s v=" Never"/>
  </r>
  <r>
    <x v="92"/>
    <n v="114500"/>
    <n v="45132"/>
    <x v="4"/>
    <s v=" Timeline 2 (Density Graph)"/>
    <n v="31"/>
    <n v="65"/>
    <n v="3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Never"/>
  </r>
  <r>
    <x v="92"/>
    <n v="114500"/>
    <n v="45132"/>
    <x v="4"/>
    <s v=" Timeline 2 (Density Graph)"/>
    <n v="31"/>
    <n v="65"/>
    <n v="34"/>
    <s v=" Task: What is the object unloaded from the white truck with a flatboard trailer?"/>
    <s v=" VIRAT_S_0500"/>
    <s v=" I could not find the answer within five minutes."/>
    <s v=" A slow-down sign"/>
    <s v=" False"/>
    <s v=" Never"/>
  </r>
  <r>
    <x v="93"/>
    <n v="69491"/>
    <n v="123"/>
    <x v="0"/>
    <s v=" Timeline 3 (Event Blocks)"/>
    <n v="0"/>
    <n v="189"/>
    <n v="18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93"/>
    <n v="69491"/>
    <n v="123"/>
    <x v="0"/>
    <s v=" Timeline 3 (Event Blocks)"/>
    <n v="0"/>
    <n v="189"/>
    <n v="189"/>
    <s v=" Task: During which timeframe do you see this man unloading a blue shoulder bag from his car?"/>
    <s v=" VIRAT_S_0002"/>
    <s v=" I could not find the answer within five minutes."/>
    <s v=" 43:00 ‚Äì 45:00"/>
    <s v=" False"/>
    <s v=" Never"/>
  </r>
  <r>
    <x v="93"/>
    <n v="69380"/>
    <n v="12"/>
    <x v="4"/>
    <s v=" Timeline 2 (Density Graph)"/>
    <n v="2"/>
    <n v="163"/>
    <n v="161"/>
    <s v=" Task: How long do these two people stay in the building?"/>
    <s v=" VIRAT_S_0100"/>
    <s v=" Less than two minutes"/>
    <s v=" Less than two minutes"/>
    <s v=" True"/>
    <s v=" Never"/>
  </r>
  <r>
    <x v="93"/>
    <n v="69380"/>
    <n v="12"/>
    <x v="4"/>
    <s v=" Timeline 2 (Density Graph)"/>
    <n v="2"/>
    <n v="163"/>
    <n v="161"/>
    <s v=" Task: During which timeframe do you see this man unloading a blue shoulder bag from his car?"/>
    <s v=" VIRAT_S_0100"/>
    <s v=" 48:20 ‚Äì 48:30"/>
    <s v=" 48:20 ‚Äì 48:30"/>
    <s v=" True"/>
    <s v=" Never"/>
  </r>
  <r>
    <x v="93"/>
    <n v="69369"/>
    <n v="1"/>
    <x v="1"/>
    <s v=" Timeline 1 (Base Interface)"/>
    <n v="2"/>
    <n v="182"/>
    <n v="180"/>
    <s v=" Task: How long does this CHICANO employee take a break for?"/>
    <s v=" VIRAT_S_0102"/>
    <s v=" About four minutes"/>
    <s v=" About four minutes"/>
    <s v=" True"/>
    <s v=" Never"/>
  </r>
  <r>
    <x v="93"/>
    <n v="69369"/>
    <n v="1"/>
    <x v="1"/>
    <s v=" Timeline 1 (Base Interface)"/>
    <n v="2"/>
    <n v="182"/>
    <n v="180"/>
    <s v=" Task: During which timeframe does the owner of this golf cart return and drive away?"/>
    <s v=" VIRAT_S_0102"/>
    <s v=" 22:00 ‚Äì 23:00"/>
    <s v=" 22:00 ‚Äì 23:00"/>
    <s v=" True"/>
    <s v=" Never"/>
  </r>
  <r>
    <x v="93"/>
    <n v="81722"/>
    <n v="12354"/>
    <x v="3"/>
    <s v=" Timeline 4 (Density Graph + Event Blocks)"/>
    <n v="2"/>
    <n v="129"/>
    <n v="12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93"/>
    <n v="81722"/>
    <n v="12354"/>
    <x v="3"/>
    <s v=" Timeline 4 (Density Graph + Event Blocks)"/>
    <n v="2"/>
    <n v="129"/>
    <n v="127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93"/>
    <n v="70603"/>
    <n v="1235"/>
    <x v="2"/>
    <s v=" Timeline 5 (Event Thumbnails)"/>
    <n v="1"/>
    <n v="160"/>
    <n v="1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93"/>
    <n v="70603"/>
    <n v="1235"/>
    <x v="2"/>
    <s v=" Timeline 5 (Event Thumbnails)"/>
    <n v="1"/>
    <n v="160"/>
    <n v="159"/>
    <s v=" Task: What is the object unloaded from the white truck with a flatboard trailer?"/>
    <s v=" VIRAT_S_0500"/>
    <s v=" A slow-down sign"/>
    <s v=" A slow-down sign"/>
    <s v=" True"/>
    <s v=" Never"/>
  </r>
  <r>
    <x v="94"/>
    <n v="69520"/>
    <n v="152"/>
    <x v="4"/>
    <s v=" Timeline 4 (Density Graph + Event Blocks)"/>
    <n v="17"/>
    <n v="111"/>
    <n v="94"/>
    <s v=" Task: The driver of this car gets out of the car and has a conversation with another person.What is the car that the other person gets into later?"/>
    <s v=" VIRAT_S_0002"/>
    <s v=" Car 2"/>
    <s v=" Car 1"/>
    <s v=" False"/>
    <s v=" Yearly"/>
  </r>
  <r>
    <x v="94"/>
    <n v="69520"/>
    <n v="152"/>
    <x v="4"/>
    <s v=" Timeline 4 (Density Graph + Event Blocks)"/>
    <n v="17"/>
    <n v="111"/>
    <n v="94"/>
    <s v=" Task: During which timeframe do you see this man unloading a blue shoulder bag from his car?"/>
    <s v=" VIRAT_S_0002"/>
    <s v=" 16:00 ‚Äì 18:00"/>
    <s v=" 43:00 ‚Äì 45:00"/>
    <s v=" False"/>
    <s v=" Yearly"/>
  </r>
  <r>
    <x v="94"/>
    <n v="84611"/>
    <n v="15243"/>
    <x v="0"/>
    <s v=" Timeline 4 (Density Graph + Event Blocks)"/>
    <n v="12"/>
    <n v="140"/>
    <n v="128"/>
    <s v=" Task: How long do these two people stay in the building?"/>
    <s v=" VIRAT_S_0100"/>
    <s v=" Less than twelve minutes"/>
    <s v=" Less than two minutes"/>
    <s v=" False"/>
    <s v=" Yearly"/>
  </r>
  <r>
    <x v="94"/>
    <n v="84611"/>
    <n v="15243"/>
    <x v="0"/>
    <s v=" Timeline 4 (Density Graph + Event Blocks)"/>
    <n v="12"/>
    <n v="140"/>
    <n v="128"/>
    <s v=" Task: During which timeframe do you see this man unloading a blue shoulder bag from his car?"/>
    <s v=" VIRAT_S_0100"/>
    <s v=" 29:20 ‚Äì 29:30"/>
    <s v=" 48:20 ‚Äì 48:30"/>
    <s v=" False"/>
    <s v=" Yearly"/>
  </r>
  <r>
    <x v="94"/>
    <n v="70892"/>
    <n v="1524"/>
    <x v="3"/>
    <s v=" Timeline 4 (Density Graph + Event Blocks)"/>
    <n v="10"/>
    <n v="98"/>
    <n v="88"/>
    <s v=" Task: How long does this CHICANO employee take a break for?"/>
    <s v=" VIRAT_S_0102"/>
    <s v=" About four minutes"/>
    <s v=" About four minutes"/>
    <s v=" True"/>
    <s v=" Yearly"/>
  </r>
  <r>
    <x v="94"/>
    <n v="70892"/>
    <n v="1524"/>
    <x v="3"/>
    <s v=" Timeline 4 (Density Graph + Event Blocks)"/>
    <n v="10"/>
    <n v="98"/>
    <n v="88"/>
    <s v=" Task: During which timeframe does the owner of this golf cart return and drive away?"/>
    <s v=" VIRAT_S_0102"/>
    <s v=" 19:00 ‚Äì 20:00"/>
    <s v=" 22:00 ‚Äì 23:00"/>
    <s v=" False"/>
    <s v=" Yearly"/>
  </r>
  <r>
    <x v="94"/>
    <n v="69383"/>
    <n v="15"/>
    <x v="2"/>
    <s v=" Timeline 4 (Density Graph + Event Blocks)"/>
    <n v="12"/>
    <n v="113"/>
    <n v="101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Yearly"/>
  </r>
  <r>
    <x v="94"/>
    <n v="69383"/>
    <n v="15"/>
    <x v="2"/>
    <s v=" Timeline 4 (Density Graph + Event Blocks)"/>
    <n v="12"/>
    <n v="113"/>
    <n v="101"/>
    <s v=" Task: During which timeframe does a couple run across the screen starting from this house carrying a pizza?"/>
    <s v=" VIRAT_S_0400"/>
    <s v=" 40:00 ‚Äì 41:00"/>
    <s v=" 50:00 ‚Äì 51:00"/>
    <s v=" False"/>
    <s v=" Yearly"/>
  </r>
  <r>
    <x v="94"/>
    <n v="69369"/>
    <n v="1"/>
    <x v="1"/>
    <s v=" Timeline 4 (Density Graph + Event Blocks)"/>
    <n v="14"/>
    <n v="109"/>
    <n v="9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Yearly"/>
  </r>
  <r>
    <x v="94"/>
    <n v="69369"/>
    <n v="1"/>
    <x v="1"/>
    <s v=" Timeline 4 (Density Graph + Event Blocks)"/>
    <n v="14"/>
    <n v="109"/>
    <n v="95"/>
    <s v=" Task: What is the object unloaded from the white truck with a flatboard trailer?"/>
    <s v=" VIRAT_S_0500"/>
    <s v=" An orange construction traffic barrel (cylinder-shaped sign)"/>
    <s v=" A slow-down sign"/>
    <s v=" False"/>
    <s v=" Yearly"/>
  </r>
  <r>
    <x v="95"/>
    <n v="69582"/>
    <n v="214"/>
    <x v="3"/>
    <s v=" Timeline 4 (Density Graph + Event Blocks)"/>
    <n v="18"/>
    <n v="129"/>
    <n v="111"/>
    <s v=" Task: The driver of this car gets out of the car and has a conversation with another person.What is the car that the other person gets into later?"/>
    <s v=" VIRAT_S_0002"/>
    <s v=" Car 5"/>
    <s v=" Car 1"/>
    <s v=" False"/>
    <s v=" Monthly"/>
  </r>
  <r>
    <x v="95"/>
    <n v="69582"/>
    <n v="214"/>
    <x v="3"/>
    <s v=" Timeline 4 (Density Graph + Event Blocks)"/>
    <n v="18"/>
    <n v="129"/>
    <n v="111"/>
    <s v=" Task: During which timeframe do you see this man unloading a blue shoulder bag from his car?"/>
    <s v=" VIRAT_S_0002"/>
    <s v=" 13:00 ‚Äì 15:00"/>
    <s v=" 43:00 ‚Äì 45:00"/>
    <s v=" False"/>
    <s v=" Monthly"/>
  </r>
  <r>
    <x v="95"/>
    <n v="69370"/>
    <n v="2"/>
    <x v="4"/>
    <s v=" Timeline 4 (Density Graph + Event Blocks)"/>
    <n v="17"/>
    <n v="128"/>
    <n v="111"/>
    <s v=" Task: How long do these two people stay in the building?"/>
    <s v=" VIRAT_S_0100"/>
    <s v=" Less than fourteen minutes"/>
    <s v=" Less than two minutes"/>
    <s v=" False"/>
    <s v=" Monthly"/>
  </r>
  <r>
    <x v="95"/>
    <n v="69370"/>
    <n v="2"/>
    <x v="4"/>
    <s v=" Timeline 4 (Density Graph + Event Blocks)"/>
    <n v="17"/>
    <n v="128"/>
    <n v="111"/>
    <s v=" Task: During which timeframe do you see this man unloading a blue shoulder bag from his car?"/>
    <s v=" VIRAT_S_0100"/>
    <s v=" 38:20 ‚Äì 38:30"/>
    <s v=" 48:20 ‚Äì 48:30"/>
    <s v=" False"/>
    <s v=" Monthly"/>
  </r>
  <r>
    <x v="95"/>
    <n v="90821"/>
    <n v="21453"/>
    <x v="0"/>
    <s v=" Timeline 4 (Density Graph + Event Blocks)"/>
    <n v="16"/>
    <n v="157"/>
    <n v="141"/>
    <s v=" Task: How long does this CHICANO employee take a break for?"/>
    <s v=" VIRAT_S_0102"/>
    <s v=" About four minutes"/>
    <s v=" About four minutes"/>
    <s v=" True"/>
    <s v=" Monthly"/>
  </r>
  <r>
    <x v="95"/>
    <n v="90821"/>
    <n v="21453"/>
    <x v="0"/>
    <s v=" Timeline 4 (Density Graph + Event Blocks)"/>
    <n v="16"/>
    <n v="157"/>
    <n v="141"/>
    <s v=" Task: During which timeframe does the owner of this golf cart return and drive away?"/>
    <s v=" VIRAT_S_0102"/>
    <s v=" 40:00 ‚Äì 41:00"/>
    <s v=" 22:00 ‚Äì 23:00"/>
    <s v=" False"/>
    <s v=" Monthly"/>
  </r>
  <r>
    <x v="95"/>
    <n v="71513"/>
    <n v="2145"/>
    <x v="2"/>
    <s v=" Timeline 4 (Density Graph + Event Blocks)"/>
    <n v="16"/>
    <n v="116"/>
    <n v="10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  <s v=" Monthly"/>
  </r>
  <r>
    <x v="95"/>
    <n v="71513"/>
    <n v="2145"/>
    <x v="2"/>
    <s v=" Timeline 4 (Density Graph + Event Blocks)"/>
    <n v="16"/>
    <n v="116"/>
    <n v="100"/>
    <s v=" Task: During which timeframe does a couple run across the screen starting from this house carrying a pizza?"/>
    <s v=" VIRAT_S_0400"/>
    <s v=" 55:00 ‚Äì 56:00"/>
    <s v=" 50:00 ‚Äì 51:00"/>
    <s v=" False"/>
    <s v=" Monthly"/>
  </r>
  <r>
    <x v="95"/>
    <n v="69389"/>
    <n v="21"/>
    <x v="1"/>
    <s v=" Timeline 5 (Event Thumbnails)"/>
    <n v="21"/>
    <n v="134"/>
    <n v="1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95"/>
    <n v="69389"/>
    <n v="21"/>
    <x v="1"/>
    <s v=" Timeline 5 (Event Thumbnails)"/>
    <n v="21"/>
    <n v="134"/>
    <n v="113"/>
    <s v=" Task: What is the object unloaded from the white truck with a flatboard trailer?"/>
    <s v=" VIRAT_S_0500"/>
    <s v=" A slow-down sign"/>
    <s v=" A slow-down sign"/>
    <s v=" True"/>
    <s v=" Monthly"/>
  </r>
  <r>
    <x v="96"/>
    <n v="101909"/>
    <n v="32541"/>
    <x v="1"/>
    <s v=" Timeline 3 (Event Blocks)"/>
    <n v="1"/>
    <n v="84"/>
    <n v="83"/>
    <s v=" Task: The driver of this car gets out of the car and has a conversation with another person.What is the car that the other person gets into later?"/>
    <s v=" VIRAT_S_0002"/>
    <s v=" Car 3"/>
    <s v=" Car 1"/>
    <s v=" False"/>
    <s v=" Monthly"/>
  </r>
  <r>
    <x v="96"/>
    <n v="101909"/>
    <n v="32541"/>
    <x v="1"/>
    <s v=" Timeline 3 (Event Blocks)"/>
    <n v="1"/>
    <n v="84"/>
    <n v="83"/>
    <s v=" Task: During which timeframe do you see this man unloading a blue shoulder bag from his car?"/>
    <s v=" VIRAT_S_0002"/>
    <s v=" 43:00 ‚Äì 45:00"/>
    <s v=" 43:00 ‚Äì 45:00"/>
    <s v=" True"/>
    <s v=" Monthly"/>
  </r>
  <r>
    <x v="96"/>
    <n v="69400"/>
    <n v="32"/>
    <x v="4"/>
    <s v=" Timeline 3 (Event Blocks)"/>
    <n v="11"/>
    <n v="100"/>
    <n v="89"/>
    <s v=" Task: How long do these two people stay in the building?"/>
    <s v=" VIRAT_S_0100"/>
    <s v=" Less than two minutes"/>
    <s v=" Less than two minutes"/>
    <s v=" True"/>
    <s v=" Monthly"/>
  </r>
  <r>
    <x v="96"/>
    <n v="69400"/>
    <n v="32"/>
    <x v="4"/>
    <s v=" Timeline 3 (Event Blocks)"/>
    <n v="11"/>
    <n v="100"/>
    <n v="89"/>
    <s v=" Task: During which timeframe do you see this man unloading a blue shoulder bag from his car?"/>
    <s v=" VIRAT_S_0100"/>
    <s v=" 49:20 ‚Äì 49:30"/>
    <s v=" 48:20 ‚Äì 48:30"/>
    <s v=" False"/>
    <s v=" Monthly"/>
  </r>
  <r>
    <x v="96"/>
    <n v="72622"/>
    <n v="3254"/>
    <x v="3"/>
    <s v=" Timeline 4 (Density Graph + Event Blocks)"/>
    <n v="9"/>
    <n v="240"/>
    <n v="231"/>
    <s v=" Task: How long does this CHICANO employee take a break for?"/>
    <s v=" VIRAT_S_0102"/>
    <s v=" About three minutes"/>
    <s v=" About four minutes"/>
    <s v=" False"/>
    <s v=" Monthly"/>
  </r>
  <r>
    <x v="96"/>
    <n v="72622"/>
    <n v="3254"/>
    <x v="3"/>
    <s v=" Timeline 4 (Density Graph + Event Blocks)"/>
    <n v="9"/>
    <n v="240"/>
    <n v="231"/>
    <s v=" Task: During which timeframe does the owner of this golf cart return and drive away?"/>
    <s v=" VIRAT_S_0102"/>
    <s v=" 20:00 ‚Äì 21:00"/>
    <s v=" 22:00 ‚Äì 23:00"/>
    <s v=" False"/>
    <s v=" Monthly"/>
  </r>
  <r>
    <x v="96"/>
    <n v="69693"/>
    <n v="325"/>
    <x v="2"/>
    <s v=" Timeline 5 (Event Thumbnails)"/>
    <n v="13"/>
    <n v="106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96"/>
    <n v="69693"/>
    <n v="325"/>
    <x v="2"/>
    <s v=" Timeline 5 (Event Thumbnails)"/>
    <n v="13"/>
    <n v="106"/>
    <n v="93"/>
    <s v=" Task: During which timeframe does a couple run across the screen starting from this house carrying a pizza?"/>
    <s v=" VIRAT_S_0400"/>
    <s v=" 55:00 ‚Äì 56:00"/>
    <s v=" 50:00 ‚Äì 51:00"/>
    <s v=" False"/>
    <s v=" Monthly"/>
  </r>
  <r>
    <x v="96"/>
    <n v="69371"/>
    <n v="3"/>
    <x v="0"/>
    <s v=" Timeline 3 (Event Blocks)"/>
    <n v="25"/>
    <n v="127"/>
    <n v="10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Monthly"/>
  </r>
  <r>
    <x v="96"/>
    <n v="69371"/>
    <n v="3"/>
    <x v="0"/>
    <s v=" Timeline 3 (Event Blocks)"/>
    <n v="25"/>
    <n v="127"/>
    <n v="102"/>
    <s v=" Task: What is the object unloaded from the white truck with a flatboard trailer?"/>
    <s v=" VIRAT_S_0500"/>
    <s v=" A safety helmet"/>
    <s v=" A slow-down sign"/>
    <s v=" False"/>
    <s v=" Monthly"/>
  </r>
  <r>
    <x v="97"/>
    <n v="69373"/>
    <n v="5"/>
    <x v="2"/>
    <s v=" Timeline 2 (Density Graph)"/>
    <n v="28"/>
    <n v="148"/>
    <n v="120"/>
    <s v=" Task: The driver of this car gets out of the car and has a conversation with another person.What is the car that the other person gets into later?"/>
    <s v=" VIRAT_S_0002"/>
    <s v=" Car 4"/>
    <s v=" Car 1"/>
    <s v=" False"/>
    <s v=" Weekly"/>
  </r>
  <r>
    <x v="97"/>
    <n v="69373"/>
    <n v="5"/>
    <x v="2"/>
    <s v=" Timeline 2 (Density Graph)"/>
    <n v="28"/>
    <n v="148"/>
    <n v="120"/>
    <s v=" Task: During which timeframe do you see this man unloading a blue shoulder bag from his car?"/>
    <s v=" VIRAT_S_0002"/>
    <s v=" 43:00 ‚Äì 45:00"/>
    <s v=" 43:00 ‚Äì 45:00"/>
    <s v=" True"/>
    <s v=" Weekly"/>
  </r>
  <r>
    <x v="97"/>
    <n v="74709"/>
    <n v="5341"/>
    <x v="1"/>
    <s v=" Timeline 5 (Event Thumbnails)"/>
    <n v="15"/>
    <n v="256"/>
    <n v="241"/>
    <s v=" Task: How long do these two people stay in the building?"/>
    <s v=" VIRAT_S_0100"/>
    <s v=" Less than sixteen minutes"/>
    <s v=" Less than two minutes"/>
    <s v=" False"/>
    <s v=" Weekly"/>
  </r>
  <r>
    <x v="97"/>
    <n v="74709"/>
    <n v="5341"/>
    <x v="1"/>
    <s v=" Timeline 5 (Event Thumbnails)"/>
    <n v="15"/>
    <n v="256"/>
    <n v="241"/>
    <s v=" Task: During which timeframe do you see this man unloading a blue shoulder bag from his car?"/>
    <s v=" VIRAT_S_0100"/>
    <s v=" 47:20 ‚Äì 47:30"/>
    <s v=" 48:20 ‚Äì 48:30"/>
    <s v=" False"/>
    <s v=" Weekly"/>
  </r>
  <r>
    <x v="97"/>
    <n v="69421"/>
    <n v="53"/>
    <x v="0"/>
    <s v=" Timeline 4 (Density Graph + Event Blocks)"/>
    <n v="23"/>
    <n v="124"/>
    <n v="101"/>
    <s v=" Task: How long does this CHICANO employee take a break for?"/>
    <s v=" VIRAT_S_0102"/>
    <s v=" About four minutes"/>
    <s v=" About four minutes"/>
    <s v=" True"/>
    <s v=" Weekly"/>
  </r>
  <r>
    <x v="97"/>
    <n v="69421"/>
    <n v="53"/>
    <x v="0"/>
    <s v=" Timeline 4 (Density Graph + Event Blocks)"/>
    <n v="23"/>
    <n v="124"/>
    <n v="101"/>
    <s v=" Task: During which timeframe does the owner of this golf cart return and drive away?"/>
    <s v=" VIRAT_S_0102"/>
    <s v=" 20:00 ‚Äì 21:00"/>
    <s v=" 22:00 ‚Äì 23:00"/>
    <s v=" False"/>
    <s v=" Weekly"/>
  </r>
  <r>
    <x v="97"/>
    <n v="69902"/>
    <n v="534"/>
    <x v="3"/>
    <s v=" Timeline 5 (Event Thumbnails)"/>
    <n v="17"/>
    <n v="123"/>
    <n v="106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Weekly"/>
  </r>
  <r>
    <x v="97"/>
    <n v="69902"/>
    <n v="534"/>
    <x v="3"/>
    <s v=" Timeline 5 (Event Thumbnails)"/>
    <n v="17"/>
    <n v="123"/>
    <n v="106"/>
    <s v=" Task: During which timeframe does a couple run across the screen starting from this house carrying a pizza?"/>
    <s v=" VIRAT_S_0400"/>
    <s v=" 10:00 ‚Äì 11:00"/>
    <s v=" 50:00 ‚Äì 51:00"/>
    <s v=" False"/>
    <s v=" Weekly"/>
  </r>
  <r>
    <x v="97"/>
    <n v="122780"/>
    <n v="53412"/>
    <x v="4"/>
    <s v=" Timeline 5 (Event Thumbnails)"/>
    <n v="21"/>
    <n v="119"/>
    <n v="9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Weekly"/>
  </r>
  <r>
    <x v="97"/>
    <n v="122780"/>
    <n v="53412"/>
    <x v="4"/>
    <s v=" Timeline 5 (Event Thumbnails)"/>
    <n v="21"/>
    <n v="119"/>
    <n v="98"/>
    <s v=" Task: What is the object unloaded from the white truck with a flatboard trailer?"/>
    <s v=" VIRAT_S_0500"/>
    <s v=" A slow-down sign"/>
    <s v=" A slow-down sign"/>
    <s v=" True"/>
    <s v=" Weekly"/>
  </r>
  <r>
    <x v="98"/>
    <n v="69373"/>
    <n v="5"/>
    <x v="2"/>
    <s v=" Timeline 3 (Event Blocks)"/>
    <n v="114"/>
    <n v="325"/>
    <n v="211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98"/>
    <n v="69373"/>
    <n v="5"/>
    <x v="2"/>
    <s v=" Timeline 3 (Event Blocks)"/>
    <n v="114"/>
    <n v="325"/>
    <n v="211"/>
    <s v=" Task: During which timeframe do you see this man unloading a blue shoulder bag from his car?"/>
    <s v=" VIRAT_S_0002"/>
    <s v=" 43:00 ‚Äì 45:00"/>
    <s v=" 43:00 ‚Äì 45:00"/>
    <s v=" True"/>
    <s v=" Never"/>
  </r>
  <r>
    <x v="98"/>
    <n v="123689"/>
    <n v="54321"/>
    <x v="1"/>
    <s v=" Timeline 1 (Base Interface)"/>
    <n v="90"/>
    <n v="185"/>
    <n v="95"/>
    <s v=" Task: How long do these two people stay in the building?"/>
    <s v=" VIRAT_S_0100"/>
    <s v=" I could not find the answer within five minutes."/>
    <s v=" Less than two minutes"/>
    <s v=" False"/>
    <s v=" Never"/>
  </r>
  <r>
    <x v="98"/>
    <n v="123689"/>
    <n v="54321"/>
    <x v="1"/>
    <s v=" Timeline 1 (Base Interface)"/>
    <n v="90"/>
    <n v="185"/>
    <n v="95"/>
    <s v=" Task: During which timeframe do you see this man unloading a blue shoulder bag from his car?"/>
    <s v=" VIRAT_S_0100"/>
    <s v=" 48:20 ‚Äì 48:30"/>
    <s v=" 48:20 ‚Äì 48:30"/>
    <s v=" True"/>
    <s v=" Never"/>
  </r>
  <r>
    <x v="98"/>
    <n v="74800"/>
    <n v="5432"/>
    <x v="4"/>
    <s v=" Timeline 2 (Density Graph)"/>
    <n v="50"/>
    <n v="107"/>
    <n v="57"/>
    <s v=" Task: How long does this CHICANO employee take a break for?"/>
    <s v=" VIRAT_S_0102"/>
    <s v=" About four minutes"/>
    <s v=" About four minutes"/>
    <s v=" True"/>
    <s v=" Never"/>
  </r>
  <r>
    <x v="98"/>
    <n v="74800"/>
    <n v="5432"/>
    <x v="4"/>
    <s v=" Timeline 2 (Density Graph)"/>
    <n v="50"/>
    <n v="107"/>
    <n v="57"/>
    <s v=" Task: During which timeframe does the owner of this golf cart return and drive away?"/>
    <s v=" VIRAT_S_0102"/>
    <s v=" 22:00 ‚Äì 23:00"/>
    <s v=" 22:00 ‚Äì 23:00"/>
    <s v=" True"/>
    <s v=" Never"/>
  </r>
  <r>
    <x v="98"/>
    <n v="69422"/>
    <n v="54"/>
    <x v="3"/>
    <s v=" Timeline 4 (Density Graph + Event Blocks)"/>
    <n v="84"/>
    <n v="177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98"/>
    <n v="69422"/>
    <n v="54"/>
    <x v="3"/>
    <s v=" Timeline 4 (Density Graph + Event Blocks)"/>
    <n v="84"/>
    <n v="177"/>
    <n v="93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98"/>
    <n v="69911"/>
    <n v="543"/>
    <x v="0"/>
    <s v=" Timeline 3 (Event Blocks)"/>
    <n v="16"/>
    <n v="86"/>
    <n v="7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98"/>
    <n v="69911"/>
    <n v="543"/>
    <x v="0"/>
    <s v=" Timeline 3 (Event Blocks)"/>
    <n v="16"/>
    <n v="86"/>
    <n v="70"/>
    <s v=" Task: What is the object unloaded from the white truck with a flatboard trailer?"/>
    <s v=" VIRAT_S_0500"/>
    <s v=" A slow-down sign"/>
    <s v=" A slow-down sign"/>
    <s v=" True"/>
    <s v=" Never"/>
  </r>
  <r>
    <x v="99"/>
    <n v="69513"/>
    <n v="145"/>
    <x v="2"/>
    <s v=" Timeline 5 (Event Thumbnails)"/>
    <n v="145"/>
    <n v="218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99"/>
    <n v="69513"/>
    <n v="145"/>
    <x v="2"/>
    <s v=" Timeline 5 (Event Thumbnails)"/>
    <n v="145"/>
    <n v="218"/>
    <n v="73"/>
    <s v=" Task: During which timeframe do you see this man unloading a blue shoulder bag from his car?"/>
    <s v=" VIRAT_S_0002"/>
    <s v=" 43:00 ‚Äì 45:00"/>
    <s v=" 43:00 ‚Äì 45:00"/>
    <s v=" True"/>
    <s v=" Weekly"/>
  </r>
  <r>
    <x v="99"/>
    <n v="70820"/>
    <n v="1452"/>
    <x v="4"/>
    <s v=" Timeline 2 (Density Graph)"/>
    <n v="214"/>
    <n v="290"/>
    <n v="76"/>
    <s v=" Task: How long do these two people stay in the building?"/>
    <s v=" VIRAT_S_0100"/>
    <s v=" Less than two minutes"/>
    <s v=" Less than two minutes"/>
    <s v=" True"/>
    <s v=" Weekly"/>
  </r>
  <r>
    <x v="99"/>
    <n v="70820"/>
    <n v="1452"/>
    <x v="4"/>
    <s v=" Timeline 2 (Density Graph)"/>
    <n v="214"/>
    <n v="290"/>
    <n v="76"/>
    <s v=" Task: During which timeframe do you see this man unloading a blue shoulder bag from his car?"/>
    <s v=" VIRAT_S_0100"/>
    <s v=" 48:20 ‚Äì 48:30"/>
    <s v=" 48:20 ‚Äì 48:30"/>
    <s v=" True"/>
    <s v=" Weekly"/>
  </r>
  <r>
    <x v="99"/>
    <n v="69382"/>
    <n v="14"/>
    <x v="3"/>
    <s v=" Timeline 4 (Density Graph + Event Blocks)"/>
    <n v="149"/>
    <n v="237"/>
    <n v="88"/>
    <s v=" Task: How long does this CHICANO employee take a break for?"/>
    <s v=" VIRAT_S_0102"/>
    <s v=" About four minutes"/>
    <s v=" About four minutes"/>
    <s v=" True"/>
    <s v=" Weekly"/>
  </r>
  <r>
    <x v="99"/>
    <n v="69382"/>
    <n v="14"/>
    <x v="3"/>
    <s v=" Timeline 4 (Density Graph + Event Blocks)"/>
    <n v="149"/>
    <n v="237"/>
    <n v="88"/>
    <s v=" Task: During which timeframe does the owner of this golf cart return and drive away?"/>
    <s v=" VIRAT_S_0102"/>
    <s v=" 22:00 ‚Äì 23:00"/>
    <s v=" 22:00 ‚Äì 23:00"/>
    <s v=" True"/>
    <s v=" Weekly"/>
  </r>
  <r>
    <x v="99"/>
    <n v="83891"/>
    <n v="14523"/>
    <x v="0"/>
    <s v=" Timeline 3 (Event Blocks)"/>
    <n v="66"/>
    <n v="132"/>
    <n v="6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99"/>
    <n v="83891"/>
    <n v="14523"/>
    <x v="0"/>
    <s v=" Timeline 3 (Event Blocks)"/>
    <n v="66"/>
    <n v="132"/>
    <n v="66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99"/>
    <n v="69369"/>
    <n v="1"/>
    <x v="1"/>
    <s v=" Timeline 1 (Base Interface)"/>
    <n v="305"/>
    <n v="416"/>
    <n v="11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Weekly"/>
  </r>
  <r>
    <x v="99"/>
    <n v="69369"/>
    <n v="1"/>
    <x v="1"/>
    <s v=" Timeline 1 (Base Interface)"/>
    <n v="305"/>
    <n v="416"/>
    <n v="111"/>
    <s v=" Task: What is the object unloaded from the white truck with a flatboard trailer?"/>
    <s v=" VIRAT_S_0500"/>
    <s v=" A slow-down sign"/>
    <s v=" A slow-down sign"/>
    <s v=" True"/>
    <s v=" Weekly"/>
  </r>
  <r>
    <x v="100"/>
    <n v="69609"/>
    <n v="241"/>
    <x v="1"/>
    <s v=" Timeline 1 (Base Interface)"/>
    <n v="279"/>
    <n v="460"/>
    <n v="181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100"/>
    <n v="69609"/>
    <n v="241"/>
    <x v="1"/>
    <s v=" Timeline 1 (Base Interface)"/>
    <n v="279"/>
    <n v="460"/>
    <n v="181"/>
    <s v=" Task: During which timeframe do you see this man unloading a blue shoulder bag from his car?"/>
    <s v=" VIRAT_S_0002"/>
    <s v=" 43:00 ‚Äì 45:00"/>
    <s v=" 43:00 ‚Äì 45:00"/>
    <s v=" True"/>
    <s v=" Yearly"/>
  </r>
  <r>
    <x v="100"/>
    <n v="71783"/>
    <n v="2415"/>
    <x v="2"/>
    <s v=" Timeline 5 (Event Thumbnails)"/>
    <n v="431"/>
    <n v="612"/>
    <n v="181"/>
    <s v=" Task: How long do these two people stay in the building?"/>
    <s v=" VIRAT_S_0100"/>
    <s v=" Less than two minutes"/>
    <s v=" Less than two minutes"/>
    <s v=" True"/>
    <s v=" Yearly"/>
  </r>
  <r>
    <x v="100"/>
    <n v="71783"/>
    <n v="2415"/>
    <x v="2"/>
    <s v=" Timeline 5 (Event Thumbnails)"/>
    <n v="431"/>
    <n v="612"/>
    <n v="181"/>
    <s v=" Task: During which timeframe do you see this man unloading a blue shoulder bag from his car?"/>
    <s v=" VIRAT_S_0100"/>
    <s v=" 48:20 ‚Äì 48:30"/>
    <s v=" 48:20 ‚Äì 48:30"/>
    <s v=" True"/>
    <s v=" Yearly"/>
  </r>
  <r>
    <x v="100"/>
    <n v="69392"/>
    <n v="24"/>
    <x v="3"/>
    <s v=" Timeline 2 (Density Graph)"/>
    <n v="45"/>
    <n v="142"/>
    <n v="97"/>
    <s v=" Task: How long does this CHICANO employee take a break for?"/>
    <s v=" VIRAT_S_0102"/>
    <s v=" About four minutes"/>
    <s v=" About four minutes"/>
    <s v=" True"/>
    <s v=" Yearly"/>
  </r>
  <r>
    <x v="100"/>
    <n v="69392"/>
    <n v="24"/>
    <x v="3"/>
    <s v=" Timeline 2 (Density Graph)"/>
    <n v="45"/>
    <n v="142"/>
    <n v="97"/>
    <s v=" Task: During which timeframe does the owner of this golf cart return and drive away?"/>
    <s v=" VIRAT_S_0102"/>
    <s v=" 22:00 ‚Äì 23:00"/>
    <s v=" 22:00 ‚Äì 23:00"/>
    <s v=" True"/>
    <s v=" Yearly"/>
  </r>
  <r>
    <x v="100"/>
    <n v="69370"/>
    <n v="2"/>
    <x v="4"/>
    <s v=" Timeline 2 (Density Graph)"/>
    <n v="9"/>
    <n v="429"/>
    <n v="42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Yearly"/>
  </r>
  <r>
    <x v="100"/>
    <n v="69370"/>
    <n v="2"/>
    <x v="4"/>
    <s v=" Timeline 2 (Density Graph)"/>
    <n v="9"/>
    <n v="429"/>
    <n v="42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00"/>
    <n v="93521"/>
    <n v="24153"/>
    <x v="0"/>
    <s v=" Timeline 3 (Event Blocks)"/>
    <n v="338"/>
    <n v="477"/>
    <n v="1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Yearly"/>
  </r>
  <r>
    <x v="100"/>
    <n v="93521"/>
    <n v="24153"/>
    <x v="0"/>
    <s v=" Timeline 3 (Event Blocks)"/>
    <n v="338"/>
    <n v="477"/>
    <n v="139"/>
    <s v=" Task: What is the object unloaded from the white truck with a flatboard trailer?"/>
    <s v=" VIRAT_S_0500"/>
    <s v=" A slow-down sign"/>
    <s v=" A slow-down sign"/>
    <s v=" True"/>
    <s v=" Yearly"/>
  </r>
  <r>
    <x v="101"/>
    <n v="70800"/>
    <n v="1432"/>
    <x v="4"/>
    <s v=" Timeline 2 (Density Graph)"/>
    <n v="8"/>
    <n v="64"/>
    <n v="56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101"/>
    <n v="70800"/>
    <n v="1432"/>
    <x v="4"/>
    <s v=" Timeline 2 (Density Graph)"/>
    <n v="8"/>
    <n v="64"/>
    <n v="56"/>
    <s v=" Task: During which timeframe do you see this man unloading a blue shoulder bag from his car?"/>
    <s v=" VIRAT_S_0002"/>
    <s v=" 32:00 ‚Äì 35:00"/>
    <s v=" 43:00 ‚Äì 45:00"/>
    <s v=" False"/>
    <s v=" Weekly"/>
  </r>
  <r>
    <x v="101"/>
    <n v="69511"/>
    <n v="143"/>
    <x v="0"/>
    <s v=" Timeline 2 (Density Graph)"/>
    <n v="20"/>
    <n v="65"/>
    <n v="45"/>
    <s v=" Task: How long do these two people stay in the building?"/>
    <s v=" VIRAT_S_0100"/>
    <s v=" Less than fourteen minutes"/>
    <s v=" Less than two minutes"/>
    <s v=" False"/>
    <s v=" Weekly"/>
  </r>
  <r>
    <x v="101"/>
    <n v="69511"/>
    <n v="143"/>
    <x v="0"/>
    <s v=" Timeline 2 (Density Graph)"/>
    <n v="20"/>
    <n v="65"/>
    <n v="45"/>
    <s v=" Task: During which timeframe do you see this man unloading a blue shoulder bag from his car?"/>
    <s v=" VIRAT_S_0100"/>
    <s v=" 29:20 ‚Äì 29:30"/>
    <s v=" 48:20 ‚Äì 48:30"/>
    <s v=" False"/>
    <s v=" Weekly"/>
  </r>
  <r>
    <x v="101"/>
    <n v="69382"/>
    <n v="14"/>
    <x v="3"/>
    <s v=" Timeline 3 (Event Blocks)"/>
    <n v="2"/>
    <n v="75"/>
    <n v="73"/>
    <s v=" Task: How long does this CHICANO employee take a break for?"/>
    <s v=" VIRAT_S_0102"/>
    <s v=" About three minutes"/>
    <s v=" About four minutes"/>
    <s v=" False"/>
    <s v=" Weekly"/>
  </r>
  <r>
    <x v="101"/>
    <n v="69382"/>
    <n v="14"/>
    <x v="3"/>
    <s v=" Timeline 3 (Event Blocks)"/>
    <n v="2"/>
    <n v="75"/>
    <n v="73"/>
    <s v=" Task: During which timeframe does the owner of this golf cart return and drive away?"/>
    <s v=" VIRAT_S_0102"/>
    <s v=" 40:00 ‚Äì 41:00"/>
    <s v=" 22:00 ‚Äì 23:00"/>
    <s v=" False"/>
    <s v=" Weekly"/>
  </r>
  <r>
    <x v="101"/>
    <n v="83693"/>
    <n v="14325"/>
    <x v="2"/>
    <s v=" Timeline 2 (Density Graph)"/>
    <n v="2"/>
    <n v="62"/>
    <n v="6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Weekly"/>
  </r>
  <r>
    <x v="101"/>
    <n v="83693"/>
    <n v="14325"/>
    <x v="2"/>
    <s v=" Timeline 2 (Density Graph)"/>
    <n v="2"/>
    <n v="62"/>
    <n v="60"/>
    <s v=" Task: During which timeframe does a couple run across the screen starting from this house carrying a pizza?"/>
    <s v=" VIRAT_S_0400"/>
    <s v=" 30:00 ‚Äì 31:00"/>
    <s v=" 50:00 ‚Äì 51:00"/>
    <s v=" False"/>
    <s v=" Weekly"/>
  </r>
  <r>
    <x v="101"/>
    <n v="6936969369"/>
    <n v="6936900001"/>
    <x v="1"/>
    <s v=" Timeline 2 (Density Graph)"/>
    <n v="3"/>
    <n v="66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101"/>
    <n v="6936969369"/>
    <n v="6936900001"/>
    <x v="1"/>
    <s v=" Timeline 2 (Density Graph)"/>
    <n v="3"/>
    <n v="66"/>
    <n v="63"/>
    <s v=" Task: What is the object unloaded from the white truck with a flatboard trailer?"/>
    <s v=" VIRAT_S_0500"/>
    <s v=" A backpack"/>
    <s v=" A slow-down sign"/>
    <s v=" False"/>
    <s v=" Weekly"/>
  </r>
  <r>
    <x v="102"/>
    <n v="69382"/>
    <n v="14"/>
    <x v="3"/>
    <s v=" Timeline 3 (Event Blocks)"/>
    <n v="20"/>
    <n v="77"/>
    <n v="57"/>
    <s v=" Task: The driver of this car gets out of the car and has a conversation with another person.What is the car that the other person gets into later?"/>
    <s v=" VIRAT_S_0002"/>
    <s v=" Car 5"/>
    <s v=" Car 1"/>
    <s v=" False"/>
    <s v=" Weekly"/>
  </r>
  <r>
    <x v="102"/>
    <n v="69382"/>
    <n v="14"/>
    <x v="3"/>
    <s v=" Timeline 3 (Event Blocks)"/>
    <n v="20"/>
    <n v="77"/>
    <n v="57"/>
    <s v=" Task: During which timeframe do you see this man unloading a blue shoulder bag from his car?"/>
    <s v=" VIRAT_S_0002"/>
    <s v=" 13:00 ‚Äì 15:00"/>
    <s v=" 43:00 ‚Äì 45:00"/>
    <s v=" False"/>
    <s v=" Weekly"/>
  </r>
  <r>
    <x v="102"/>
    <n v="69511"/>
    <n v="143"/>
    <x v="0"/>
    <s v=" Timeline 2 (Density Graph)"/>
    <n v="21"/>
    <n v="64"/>
    <n v="43"/>
    <s v=" Task: How long do these two people stay in the building?"/>
    <s v=" VIRAT_S_0100"/>
    <s v=" Less than sixteen minutes"/>
    <s v=" Less than two minutes"/>
    <s v=" False"/>
    <s v=" Weekly"/>
  </r>
  <r>
    <x v="102"/>
    <n v="69511"/>
    <n v="143"/>
    <x v="0"/>
    <s v=" Timeline 2 (Density Graph)"/>
    <n v="21"/>
    <n v="64"/>
    <n v="43"/>
    <s v=" Task: During which timeframe do you see this man unloading a blue shoulder bag from his car?"/>
    <s v=" VIRAT_S_0100"/>
    <s v=" 29:20 ‚Äì 29:30"/>
    <s v=" 48:20 ‚Äì 48:30"/>
    <s v=" False"/>
    <s v=" Weekly"/>
  </r>
  <r>
    <x v="102"/>
    <n v="69369"/>
    <n v="1"/>
    <x v="1"/>
    <s v=" Timeline 1 (Base Interface)"/>
    <n v="10"/>
    <n v="69"/>
    <n v="59"/>
    <s v=" Task: How long does this CHICANO employee take a break for?"/>
    <s v=" VIRAT_S_0102"/>
    <s v=" About three minutes"/>
    <s v=" About four minutes"/>
    <s v=" False"/>
    <s v=" Weekly"/>
  </r>
  <r>
    <x v="102"/>
    <n v="69369"/>
    <n v="1"/>
    <x v="1"/>
    <s v=" Timeline 1 (Base Interface)"/>
    <n v="10"/>
    <n v="69"/>
    <n v="59"/>
    <s v=" Task: During which timeframe does the owner of this golf cart return and drive away?"/>
    <s v=" VIRAT_S_0102"/>
    <s v=" 40:00 ‚Äì 41:00"/>
    <s v=" 22:00 ‚Äì 23:00"/>
    <s v=" False"/>
    <s v=" Weekly"/>
  </r>
  <r>
    <x v="102"/>
    <n v="83693"/>
    <n v="14325"/>
    <x v="2"/>
    <s v=" Timeline 2 (Density Graph)"/>
    <n v="1"/>
    <n v="67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Weekly"/>
  </r>
  <r>
    <x v="102"/>
    <n v="83693"/>
    <n v="14325"/>
    <x v="2"/>
    <s v=" Timeline 2 (Density Graph)"/>
    <n v="1"/>
    <n v="67"/>
    <n v="66"/>
    <s v=" Task: During which timeframe does a couple run across the screen starting from this house carrying a pizza?"/>
    <s v=" VIRAT_S_0400"/>
    <s v=" 20:00 ‚Äì 21:00"/>
    <s v=" 50:00 ‚Äì 51:00"/>
    <s v=" False"/>
    <s v=" Weekly"/>
  </r>
  <r>
    <x v="102"/>
    <n v="70800"/>
    <n v="1432"/>
    <x v="4"/>
    <s v=" Timeline 2 (Density Graph)"/>
    <n v="16"/>
    <n v="67"/>
    <n v="5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Weekly"/>
  </r>
  <r>
    <x v="102"/>
    <n v="70800"/>
    <n v="1432"/>
    <x v="4"/>
    <s v=" Timeline 2 (Density Graph)"/>
    <n v="16"/>
    <n v="67"/>
    <n v="51"/>
    <s v=" Task: What is the object unloaded from the white truck with a flatboard trailer?"/>
    <s v=" VIRAT_S_0500"/>
    <s v=" A backpack"/>
    <s v=" A slow-down sign"/>
    <s v=" False"/>
    <s v=" Weekly"/>
  </r>
  <r>
    <x v="103"/>
    <n v="69369"/>
    <n v="1"/>
    <x v="1"/>
    <s v=" Timeline 2 (Density Graph)"/>
    <n v="6"/>
    <n v="68"/>
    <n v="62"/>
    <s v=" Task: The driver of this car gets out of the car and has a conversation with another person.What is the car that the other person gets into later?"/>
    <s v=" VIRAT_S_0002"/>
    <s v=" Car 5"/>
    <s v=" Car 1"/>
    <s v=" False"/>
    <s v=" Weekly"/>
  </r>
  <r>
    <x v="103"/>
    <n v="69369"/>
    <n v="1"/>
    <x v="1"/>
    <s v=" Timeline 2 (Density Graph)"/>
    <n v="6"/>
    <n v="68"/>
    <n v="62"/>
    <s v=" Task: During which timeframe do you see this man unloading a blue shoulder bag from his car?"/>
    <s v=" VIRAT_S_0002"/>
    <s v=" 20:00 ‚Äì 22:00"/>
    <s v=" 43:00 ‚Äì 45:00"/>
    <s v=" False"/>
    <s v=" Weekly"/>
  </r>
  <r>
    <x v="103"/>
    <n v="83693"/>
    <n v="14325"/>
    <x v="2"/>
    <s v=" Timeline 2 (Density Graph)"/>
    <n v="1"/>
    <n v="67"/>
    <n v="66"/>
    <s v=" Task: How long do these two people stay in the building?"/>
    <s v=" VIRAT_S_0100"/>
    <s v=" Less than two minutes"/>
    <s v=" Less than two minutes"/>
    <s v=" True"/>
    <s v=" Weekly"/>
  </r>
  <r>
    <x v="103"/>
    <n v="83693"/>
    <n v="14325"/>
    <x v="2"/>
    <s v=" Timeline 2 (Density Graph)"/>
    <n v="1"/>
    <n v="67"/>
    <n v="66"/>
    <s v=" Task: During which timeframe do you see this man unloading a blue shoulder bag from his car?"/>
    <s v=" VIRAT_S_0100"/>
    <s v=" 49:20 ‚Äì 49:30"/>
    <s v=" 48:20 ‚Äì 48:30"/>
    <s v=" False"/>
    <s v=" Weekly"/>
  </r>
  <r>
    <x v="103"/>
    <n v="69382"/>
    <n v="14"/>
    <x v="3"/>
    <s v=" Timeline 2 (Density Graph)"/>
    <n v="2"/>
    <n v="76"/>
    <n v="74"/>
    <s v=" Task: How long does this CHICANO employee take a break for?"/>
    <s v=" VIRAT_S_0102"/>
    <s v=" About two minutes"/>
    <s v=" About four minutes"/>
    <s v=" False"/>
    <s v=" Weekly"/>
  </r>
  <r>
    <x v="103"/>
    <n v="69382"/>
    <n v="14"/>
    <x v="3"/>
    <s v=" Timeline 2 (Density Graph)"/>
    <n v="2"/>
    <n v="76"/>
    <n v="74"/>
    <s v=" Task: During which timeframe does the owner of this golf cart return and drive away?"/>
    <s v=" VIRAT_S_0102"/>
    <s v=" 40:00 ‚Äì 41:00"/>
    <s v=" 22:00 ‚Äì 23:00"/>
    <s v=" False"/>
    <s v=" Weekly"/>
  </r>
  <r>
    <x v="103"/>
    <n v="69511"/>
    <n v="143"/>
    <x v="0"/>
    <s v=" Timeline 2 (Density Graph)"/>
    <n v="20"/>
    <n v="64"/>
    <n v="4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103"/>
    <n v="69511"/>
    <n v="143"/>
    <x v="0"/>
    <s v=" Timeline 2 (Density Graph)"/>
    <n v="20"/>
    <n v="64"/>
    <n v="44"/>
    <s v=" Task: During which timeframe does a couple run across the screen starting from this house carrying a pizza?"/>
    <s v=" VIRAT_S_0400"/>
    <s v=" 30:00 ‚Äì 31:00"/>
    <s v=" 50:00 ‚Äì 51:00"/>
    <s v=" False"/>
    <s v=" Weekly"/>
  </r>
  <r>
    <x v="103"/>
    <n v="70800"/>
    <n v="1432"/>
    <x v="4"/>
    <s v=" Timeline 2 (Density Graph)"/>
    <n v="14"/>
    <n v="63"/>
    <n v="4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Weekly"/>
  </r>
  <r>
    <x v="103"/>
    <n v="70800"/>
    <n v="1432"/>
    <x v="4"/>
    <s v=" Timeline 2 (Density Graph)"/>
    <n v="14"/>
    <n v="63"/>
    <n v="49"/>
    <s v=" Task: What is the object unloaded from the white truck with a flatboard trailer?"/>
    <s v=" VIRAT_S_0500"/>
    <s v=" A backpack"/>
    <s v=" A slow-down sign"/>
    <s v=" False"/>
    <s v=" Weekly"/>
  </r>
  <r>
    <x v="104"/>
    <n v="69511"/>
    <n v="143"/>
    <x v="0"/>
    <s v=" Timeline 2 (Density Graph)"/>
    <n v="22"/>
    <n v="66"/>
    <n v="44"/>
    <s v=" Task: The driver of this car gets out of the car and has a conversation with another person.What is the car that the other person gets into later?"/>
    <s v=" VIRAT_S_0002"/>
    <s v=" Car 4"/>
    <s v=" Car 1"/>
    <s v=" False"/>
    <s v=" Weekly"/>
  </r>
  <r>
    <x v="104"/>
    <n v="69511"/>
    <n v="143"/>
    <x v="0"/>
    <s v=" Timeline 2 (Density Graph)"/>
    <n v="22"/>
    <n v="66"/>
    <n v="44"/>
    <s v=" Task: During which timeframe do you see this man unloading a blue shoulder bag from his car?"/>
    <s v=" VIRAT_S_0002"/>
    <s v=" 20:00 ‚Äì 22:00"/>
    <s v=" 43:00 ‚Äì 45:00"/>
    <s v=" False"/>
    <s v=" Weekly"/>
  </r>
  <r>
    <x v="104"/>
    <n v="70800"/>
    <n v="1432"/>
    <x v="4"/>
    <s v=" Timeline 2 (Density Graph)"/>
    <n v="27"/>
    <n v="67"/>
    <n v="40"/>
    <s v=" Task: How long do these two people stay in the building?"/>
    <s v=" VIRAT_S_0100"/>
    <s v=" Less than sixteen minutes"/>
    <s v=" Less than two minutes"/>
    <s v=" False"/>
    <s v=" Weekly"/>
  </r>
  <r>
    <x v="104"/>
    <n v="70800"/>
    <n v="1432"/>
    <x v="4"/>
    <s v=" Timeline 2 (Density Graph)"/>
    <n v="27"/>
    <n v="67"/>
    <n v="40"/>
    <s v=" Task: During which timeframe do you see this man unloading a blue shoulder bag from his car?"/>
    <s v=" VIRAT_S_0100"/>
    <s v=" 47:20 ‚Äì 47:30"/>
    <s v=" 48:20 ‚Äì 48:30"/>
    <s v=" False"/>
    <s v=" Weekly"/>
  </r>
  <r>
    <x v="104"/>
    <n v="69382"/>
    <n v="14"/>
    <x v="3"/>
    <s v=" Timeline 3 (Event Blocks)"/>
    <n v="20"/>
    <n v="77"/>
    <n v="57"/>
    <s v=" Task: How long does this CHICANO employee take a break for?"/>
    <s v=" VIRAT_S_0102"/>
    <s v=" About two minutes"/>
    <s v=" About four minutes"/>
    <s v=" False"/>
    <s v=" Weekly"/>
  </r>
  <r>
    <x v="104"/>
    <n v="69382"/>
    <n v="14"/>
    <x v="3"/>
    <s v=" Timeline 3 (Event Blocks)"/>
    <n v="20"/>
    <n v="77"/>
    <n v="57"/>
    <s v=" Task: During which timeframe does the owner of this golf cart return and drive away?"/>
    <s v=" VIRAT_S_0102"/>
    <s v=" 20:00 ‚Äì 21:00"/>
    <s v=" 22:00 ‚Äì 23:00"/>
    <s v=" False"/>
    <s v=" Weekly"/>
  </r>
  <r>
    <x v="104"/>
    <n v="83693"/>
    <n v="14325"/>
    <x v="2"/>
    <s v=" Timeline 2 (Density Graph)"/>
    <n v="1"/>
    <n v="67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Weekly"/>
  </r>
  <r>
    <x v="104"/>
    <n v="83693"/>
    <n v="14325"/>
    <x v="2"/>
    <s v=" Timeline 2 (Density Graph)"/>
    <n v="1"/>
    <n v="67"/>
    <n v="66"/>
    <s v=" Task: During which timeframe does a couple run across the screen starting from this house carrying a pizza?"/>
    <s v=" VIRAT_S_0400"/>
    <s v=" 20:00 ‚Äì 21:00"/>
    <s v=" 50:00 ‚Äì 51:00"/>
    <s v=" False"/>
    <s v=" Weekly"/>
  </r>
  <r>
    <x v="104"/>
    <n v="69369"/>
    <n v="1"/>
    <x v="1"/>
    <s v=" Timeline 2 (Density Graph)"/>
    <n v="10"/>
    <n v="69"/>
    <n v="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Weekly"/>
  </r>
  <r>
    <x v="104"/>
    <n v="69369"/>
    <n v="1"/>
    <x v="1"/>
    <s v=" Timeline 2 (Density Graph)"/>
    <n v="10"/>
    <n v="69"/>
    <n v="59"/>
    <s v=" Task: What is the object unloaded from the white truck with a flatboard trailer?"/>
    <s v=" VIRAT_S_0500"/>
    <s v=" A backpack"/>
    <s v=" A slow-down sign"/>
    <s v=" False"/>
    <s v=" Weekly"/>
  </r>
  <r>
    <x v="105"/>
    <n v="69382"/>
    <n v="14"/>
    <x v="3"/>
    <s v=" Timeline 2 (Density Graph)"/>
    <n v="2"/>
    <n v="71"/>
    <n v="69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105"/>
    <n v="69382"/>
    <n v="14"/>
    <x v="3"/>
    <s v=" Timeline 2 (Density Graph)"/>
    <n v="2"/>
    <n v="71"/>
    <n v="69"/>
    <s v=" Task: During which timeframe do you see this man unloading a blue shoulder bag from his car?"/>
    <s v=" VIRAT_S_0002"/>
    <s v=" 11:00 ‚Äì 14:00"/>
    <s v=" 43:00 ‚Äì 45:00"/>
    <s v=" False"/>
    <s v=" Weekly"/>
  </r>
  <r>
    <x v="105"/>
    <n v="70800"/>
    <n v="1432"/>
    <x v="4"/>
    <s v=" Timeline 2 (Density Graph)"/>
    <n v="1"/>
    <n v="63"/>
    <n v="62"/>
    <s v=" Task: How long do these two people stay in the building?"/>
    <s v=" VIRAT_S_0100"/>
    <s v=" Less than fourteen minutes"/>
    <s v=" Less than two minutes"/>
    <s v=" False"/>
    <s v=" Weekly"/>
  </r>
  <r>
    <x v="105"/>
    <n v="70800"/>
    <n v="1432"/>
    <x v="4"/>
    <s v=" Timeline 2 (Density Graph)"/>
    <n v="1"/>
    <n v="63"/>
    <n v="62"/>
    <s v=" Task: During which timeframe do you see this man unloading a blue shoulder bag from his car?"/>
    <s v=" VIRAT_S_0100"/>
    <s v=" 38:20 ‚Äì 38:30"/>
    <s v=" 48:20 ‚Äì 48:30"/>
    <s v=" False"/>
    <s v=" Weekly"/>
  </r>
  <r>
    <x v="105"/>
    <n v="83693"/>
    <n v="14325"/>
    <x v="2"/>
    <s v=" Timeline 2 (Density Graph)"/>
    <n v="1"/>
    <n v="62"/>
    <n v="61"/>
    <s v=" Task: How long does this CHICANO employee take a break for?"/>
    <s v=" VIRAT_S_0102"/>
    <s v=" About two minutes"/>
    <s v=" About four minutes"/>
    <s v=" False"/>
    <s v=" Weekly"/>
  </r>
  <r>
    <x v="105"/>
    <n v="83693"/>
    <n v="14325"/>
    <x v="2"/>
    <s v=" Timeline 2 (Density Graph)"/>
    <n v="1"/>
    <n v="62"/>
    <n v="61"/>
    <s v=" Task: During which timeframe does the owner of this golf cart return and drive away?"/>
    <s v=" VIRAT_S_0102"/>
    <s v=" 20:00 ‚Äì 21:00"/>
    <s v=" 22:00 ‚Äì 23:00"/>
    <s v=" False"/>
    <s v=" Weekly"/>
  </r>
  <r>
    <x v="105"/>
    <n v="69511"/>
    <n v="143"/>
    <x v="0"/>
    <s v=" Timeline 2 (Density Graph)"/>
    <n v="21"/>
    <n v="66"/>
    <n v="45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Weekly"/>
  </r>
  <r>
    <x v="105"/>
    <n v="69511"/>
    <n v="143"/>
    <x v="0"/>
    <s v=" Timeline 2 (Density Graph)"/>
    <n v="21"/>
    <n v="66"/>
    <n v="45"/>
    <s v=" Task: During which timeframe does a couple run across the screen starting from this house carrying a pizza?"/>
    <s v=" VIRAT_S_0400"/>
    <s v=" 20:00 ‚Äì 21:00"/>
    <s v=" 50:00 ‚Äì 51:00"/>
    <s v=" False"/>
    <s v=" Weekly"/>
  </r>
  <r>
    <x v="105"/>
    <n v="69369"/>
    <n v="1"/>
    <x v="1"/>
    <s v=" Timeline 2 (Density Graph)"/>
    <n v="3"/>
    <n v="66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Weekly"/>
  </r>
  <r>
    <x v="105"/>
    <n v="69369"/>
    <n v="1"/>
    <x v="1"/>
    <s v=" Timeline 2 (Density Graph)"/>
    <n v="3"/>
    <n v="66"/>
    <n v="63"/>
    <s v=" Task: What is the object unloaded from the white truck with a flatboard trailer?"/>
    <s v=" VIRAT_S_0500"/>
    <s v=" A backpack"/>
    <s v=" A slow-down sign"/>
    <s v=" False"/>
    <s v=" Weekly"/>
  </r>
  <r>
    <x v="106"/>
    <n v="74710"/>
    <n v="5342"/>
    <x v="4"/>
    <s v=" Timeline 2 (Density Graph)"/>
    <n v="22"/>
    <n v="291"/>
    <n v="269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106"/>
    <n v="74710"/>
    <n v="5342"/>
    <x v="4"/>
    <s v=" Timeline 2 (Density Graph)"/>
    <n v="22"/>
    <n v="291"/>
    <n v="269"/>
    <s v=" Task: During which timeframe do you see this man unloading a blue shoulder bag from his car?"/>
    <s v=" VIRAT_S_0002"/>
    <s v=" I could not find the answer within five minutes."/>
    <s v=" 43:00 ‚Äì 45:00"/>
    <s v=" False"/>
    <s v=" Weekly"/>
  </r>
  <r>
    <x v="106"/>
    <n v="69373"/>
    <n v="5"/>
    <x v="2"/>
    <s v=" Timeline 5 (Event Thumbnails)"/>
    <n v="4"/>
    <n v="306"/>
    <n v="302"/>
    <s v=" Task: How long do these two people stay in the building?"/>
    <s v=" VIRAT_S_0100"/>
    <s v=" Less than eight minutes"/>
    <s v=" Less than two minutes"/>
    <s v=" False"/>
    <s v=" Weekly"/>
  </r>
  <r>
    <x v="106"/>
    <n v="69373"/>
    <n v="5"/>
    <x v="2"/>
    <s v=" Timeline 5 (Event Thumbnails)"/>
    <n v="4"/>
    <n v="306"/>
    <n v="302"/>
    <s v=" Task: During which timeframe do you see this man unloading a blue shoulder bag from his car?"/>
    <s v=" VIRAT_S_0100"/>
    <s v=" I could not find the answer within five minutes."/>
    <s v=" 48:20 ‚Äì 48:30"/>
    <s v=" False"/>
    <s v=" Weekly"/>
  </r>
  <r>
    <x v="106"/>
    <n v="69902"/>
    <n v="534"/>
    <x v="3"/>
    <s v=" Timeline 4 (Density Graph + Event Blocks)"/>
    <n v="100"/>
    <n v="235"/>
    <n v="135"/>
    <s v=" Task: How long does this CHICANO employee take a break for?"/>
    <s v=" VIRAT_S_0102"/>
    <s v=" About five minutes"/>
    <s v=" About four minutes"/>
    <s v=" False"/>
    <s v=" Weekly"/>
  </r>
  <r>
    <x v="106"/>
    <n v="69902"/>
    <n v="534"/>
    <x v="3"/>
    <s v=" Timeline 4 (Density Graph + Event Blocks)"/>
    <n v="100"/>
    <n v="235"/>
    <n v="135"/>
    <s v=" Task: During which timeframe does the owner of this golf cart return and drive away?"/>
    <s v=" VIRAT_S_0102"/>
    <s v=" 22:00 ‚Äì 23:00"/>
    <s v=" 22:00 ‚Äì 23:00"/>
    <s v=" True"/>
    <s v=" Weekly"/>
  </r>
  <r>
    <x v="106"/>
    <n v="122789"/>
    <n v="53421"/>
    <x v="1"/>
    <s v=" Timeline 1 (Base Interface)"/>
    <n v="2"/>
    <n v="63"/>
    <n v="61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Weekly"/>
  </r>
  <r>
    <x v="106"/>
    <n v="122789"/>
    <n v="53421"/>
    <x v="1"/>
    <s v=" Timeline 1 (Base Interface)"/>
    <n v="2"/>
    <n v="63"/>
    <n v="61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106"/>
    <n v="69421"/>
    <n v="53"/>
    <x v="0"/>
    <s v=" Timeline 1 (Base Interface)"/>
    <n v="80"/>
    <n v="276"/>
    <n v="19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106"/>
    <n v="69421"/>
    <n v="53"/>
    <x v="0"/>
    <s v=" Timeline 1 (Base Interface)"/>
    <n v="80"/>
    <n v="276"/>
    <n v="196"/>
    <s v=" Task: What is the object unloaded from the white truck with a flatboard trailer?"/>
    <s v=" VIRAT_S_0500"/>
    <s v=" A slow-down sign"/>
    <s v=" A slow-down sign"/>
    <s v=" True"/>
    <s v=" Weekly"/>
  </r>
  <r>
    <x v="107"/>
    <n v="69380"/>
    <n v="12"/>
    <x v="4"/>
    <s v=" Timeline 2 (Density Graph)"/>
    <n v="171"/>
    <n v="465"/>
    <n v="2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Daily"/>
  </r>
  <r>
    <x v="107"/>
    <n v="69380"/>
    <n v="12"/>
    <x v="4"/>
    <s v=" Timeline 2 (Density Graph)"/>
    <n v="171"/>
    <n v="465"/>
    <n v="294"/>
    <s v=" Task: During which timeframe do you see this man unloading a blue shoulder bag from his car?"/>
    <s v=" VIRAT_S_0002"/>
    <s v=" 43:00 ‚Äì 45:00"/>
    <s v=" 43:00 ‚Äì 45:00"/>
    <s v=" True"/>
    <s v=" Daily"/>
  </r>
  <r>
    <x v="107"/>
    <n v="69369"/>
    <n v="1"/>
    <x v="1"/>
    <s v=" Timeline 1 (Base Interface)"/>
    <n v="201"/>
    <n v="401"/>
    <n v="200"/>
    <s v=" Task: How long do these two people stay in the building?"/>
    <s v=" VIRAT_S_0100"/>
    <s v=" I could not find the answer within five minutes."/>
    <s v=" Less than two minutes"/>
    <s v=" False"/>
    <s v=" Daily"/>
  </r>
  <r>
    <x v="107"/>
    <n v="69369"/>
    <n v="1"/>
    <x v="1"/>
    <s v=" Timeline 1 (Base Interface)"/>
    <n v="201"/>
    <n v="401"/>
    <n v="200"/>
    <s v=" Task: During which timeframe do you see this man unloading a blue shoulder bag from his car?"/>
    <s v=" VIRAT_S_0100"/>
    <s v=" 48:20 ‚Äì 48:30"/>
    <s v=" 48:20 ‚Äì 48:30"/>
    <s v=" True"/>
    <s v=" Daily"/>
  </r>
  <r>
    <x v="107"/>
    <n v="70613"/>
    <n v="1245"/>
    <x v="2"/>
    <s v=" Timeline 5 (Event Thumbnails)"/>
    <n v="76"/>
    <n v="133"/>
    <n v="57"/>
    <s v=" Task: How long does this CHICANO employee take a break for?"/>
    <s v=" VIRAT_S_0102"/>
    <s v=" About four minutes"/>
    <s v=" About four minutes"/>
    <s v=" True"/>
    <s v=" Daily"/>
  </r>
  <r>
    <x v="107"/>
    <n v="70613"/>
    <n v="1245"/>
    <x v="2"/>
    <s v=" Timeline 5 (Event Thumbnails)"/>
    <n v="76"/>
    <n v="133"/>
    <n v="57"/>
    <s v=" Task: During which timeframe does the owner of this golf cart return and drive away?"/>
    <s v=" VIRAT_S_0102"/>
    <s v=" 22:00 ‚Äì 23:00"/>
    <s v=" 22:00 ‚Äì 23:00"/>
    <s v=" True"/>
    <s v=" Daily"/>
  </r>
  <r>
    <x v="107"/>
    <n v="69492"/>
    <n v="124"/>
    <x v="3"/>
    <s v=" Timeline 4 (Density Graph + Event Blocks)"/>
    <n v="76"/>
    <n v="146"/>
    <n v="7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Daily"/>
  </r>
  <r>
    <x v="107"/>
    <n v="69492"/>
    <n v="124"/>
    <x v="3"/>
    <s v=" Timeline 4 (Density Graph + Event Blocks)"/>
    <n v="76"/>
    <n v="146"/>
    <n v="70"/>
    <s v=" Task: During which timeframe does a couple run across the screen starting from this house carrying a pizza?"/>
    <s v=" VIRAT_S_0400"/>
    <s v=" 50:00 ‚Äì 51:00"/>
    <s v=" 50:00 ‚Äì 51:00"/>
    <s v=" True"/>
    <s v=" Daily"/>
  </r>
  <r>
    <x v="107"/>
    <n v="70613"/>
    <n v="1245"/>
    <x v="2"/>
    <s v=" Timeline 3 (Event Blocks)"/>
    <n v="90"/>
    <n v="158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Daily"/>
  </r>
  <r>
    <x v="107"/>
    <n v="70613"/>
    <n v="1245"/>
    <x v="2"/>
    <s v=" Timeline 3 (Event Blocks)"/>
    <n v="90"/>
    <n v="158"/>
    <n v="68"/>
    <s v=" Task: What is the object unloaded from the white truck with a flatboard trailer?"/>
    <s v=" VIRAT_S_0500"/>
    <s v=" A slow-down sign"/>
    <s v=" A slow-down sign"/>
    <s v=" True"/>
    <s v=" Daily"/>
  </r>
  <r>
    <x v="108"/>
    <n v="69713"/>
    <n v="34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108"/>
    <n v="69713"/>
    <n v="345"/>
    <x v="2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08"/>
    <n v="69371"/>
    <n v="3"/>
    <x v="0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Yearly"/>
  </r>
  <r>
    <x v="108"/>
    <n v="69371"/>
    <n v="3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08"/>
    <n v="72819"/>
    <n v="345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08"/>
    <n v="72819"/>
    <n v="345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08"/>
    <n v="69402"/>
    <n v="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08"/>
    <n v="69402"/>
    <n v="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08"/>
    <n v="103880"/>
    <n v="3451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08"/>
    <n v="103880"/>
    <n v="3451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09"/>
    <n v="69410"/>
    <n v="4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109"/>
    <n v="69410"/>
    <n v="42"/>
    <x v="4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09"/>
    <n v="69793"/>
    <n v="425"/>
    <x v="2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Yearly"/>
  </r>
  <r>
    <x v="109"/>
    <n v="69793"/>
    <n v="42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09"/>
    <n v="69372"/>
    <n v="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09"/>
    <n v="69372"/>
    <n v="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09"/>
    <n v="73619"/>
    <n v="425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09"/>
    <n v="73619"/>
    <n v="425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09"/>
    <n v="111881"/>
    <n v="42513"/>
    <x v="0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09"/>
    <n v="111881"/>
    <n v="42513"/>
    <x v="0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10"/>
    <n v="69421"/>
    <n v="53"/>
    <x v="0"/>
    <s v=" Timeline 4 (Density Graph + Event Blocks)"/>
    <n v="19"/>
    <n v="107"/>
    <n v="88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10"/>
    <n v="69421"/>
    <n v="53"/>
    <x v="0"/>
    <s v=" Timeline 4 (Density Graph + Event Blocks)"/>
    <n v="19"/>
    <n v="107"/>
    <n v="88"/>
    <s v=" Task: During which timeframe do you see this man unloading a blue shoulder bag from his car?"/>
    <s v=" VIRAT_S_0002"/>
    <s v=" 43:00 ‚Äì 45:00"/>
    <s v=" 43:00 ‚Äì 45:00"/>
    <s v=" True"/>
    <s v=" Never"/>
  </r>
  <r>
    <x v="110"/>
    <n v="69900"/>
    <n v="532"/>
    <x v="4"/>
    <s v=" Timeline 2 (Density Graph)"/>
    <n v="54"/>
    <n v="257"/>
    <n v="203"/>
    <s v=" Task: How long do these two people stay in the building?"/>
    <s v=" VIRAT_S_0100"/>
    <s v=" I could not find the answer within five minutes."/>
    <s v=" Less than two minutes"/>
    <s v=" False"/>
    <s v=" Never"/>
  </r>
  <r>
    <x v="110"/>
    <n v="69900"/>
    <n v="532"/>
    <x v="4"/>
    <s v=" Timeline 2 (Density Graph)"/>
    <n v="54"/>
    <n v="257"/>
    <n v="203"/>
    <s v=" Task: During which timeframe do you see this man unloading a blue shoulder bag from his car?"/>
    <s v=" VIRAT_S_0100"/>
    <s v=" 48:20 ‚Äì 48:30"/>
    <s v=" 48:20 ‚Äì 48:30"/>
    <s v=" True"/>
    <s v=" Never"/>
  </r>
  <r>
    <x v="110"/>
    <n v="69373"/>
    <n v="5"/>
    <x v="2"/>
    <s v=" Timeline 5 (Event Thumbnails)"/>
    <n v="36"/>
    <n v="104"/>
    <n v="68"/>
    <s v=" Task: How long does this CHICANO employee take a break for?"/>
    <s v=" VIRAT_S_0102"/>
    <s v=" About three minutes"/>
    <s v=" About four minutes"/>
    <s v=" False"/>
    <s v=" Never"/>
  </r>
  <r>
    <x v="110"/>
    <n v="69373"/>
    <n v="5"/>
    <x v="2"/>
    <s v=" Timeline 5 (Event Thumbnails)"/>
    <n v="36"/>
    <n v="104"/>
    <n v="68"/>
    <s v=" Task: During which timeframe does the owner of this golf cart return and drive away?"/>
    <s v=" VIRAT_S_0102"/>
    <s v=" 22:00 ‚Äì 23:00"/>
    <s v=" 22:00 ‚Äì 23:00"/>
    <s v=" True"/>
    <s v=" Never"/>
  </r>
  <r>
    <x v="110"/>
    <n v="74692"/>
    <n v="5324"/>
    <x v="3"/>
    <s v=" Timeline 4 (Density Graph + Event Blocks)"/>
    <n v="60"/>
    <n v="134"/>
    <n v="7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10"/>
    <n v="74692"/>
    <n v="5324"/>
    <x v="3"/>
    <s v=" Timeline 4 (Density Graph + Event Blocks)"/>
    <n v="60"/>
    <n v="134"/>
    <n v="74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10"/>
    <n v="122609"/>
    <n v="53241"/>
    <x v="1"/>
    <s v=" Timeline 1 (Base Interface)"/>
    <n v="7"/>
    <n v="28"/>
    <n v="2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10"/>
    <n v="122609"/>
    <n v="53241"/>
    <x v="1"/>
    <s v=" Timeline 1 (Base Interface)"/>
    <n v="7"/>
    <n v="28"/>
    <n v="21"/>
    <s v=" Task: What is the object unloaded from the white truck with a flatboard trailer?"/>
    <s v=" VIRAT_S_0500"/>
    <s v=" A slow-down sign"/>
    <s v=" A slow-down sign"/>
    <s v=" True"/>
    <s v=" Never"/>
  </r>
  <r>
    <x v="111"/>
    <n v="121682"/>
    <n v="5231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  <s v=" Yearly"/>
  </r>
  <r>
    <x v="111"/>
    <n v="121682"/>
    <n v="52314"/>
    <x v="3"/>
    <s v=" Timeline 4 (Density Graph + 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111"/>
    <n v="69373"/>
    <n v="5"/>
    <x v="2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Yearly"/>
  </r>
  <r>
    <x v="111"/>
    <n v="69373"/>
    <n v="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11"/>
    <n v="69891"/>
    <n v="523"/>
    <x v="0"/>
    <s v=" Timeline 1 (Base Interface)"/>
    <n v="-1"/>
    <n v="-1"/>
    <n v="0"/>
    <s v=" Task: How long does this CHICANO employee take a break for?"/>
    <s v=" VIRAT_S_0102"/>
    <s v=" About three minutes"/>
    <s v=" About four minutes"/>
    <s v=" False"/>
    <s v=" Yearly"/>
  </r>
  <r>
    <x v="111"/>
    <n v="69891"/>
    <n v="523"/>
    <x v="0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11"/>
    <n v="74599"/>
    <n v="523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11"/>
    <n v="74599"/>
    <n v="523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11"/>
    <n v="69420"/>
    <n v="52"/>
    <x v="4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Yearly"/>
  </r>
  <r>
    <x v="111"/>
    <n v="69420"/>
    <n v="52"/>
    <x v="4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12"/>
    <n v="73889"/>
    <n v="452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112"/>
    <n v="73889"/>
    <n v="452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Monthly"/>
  </r>
  <r>
    <x v="112"/>
    <n v="69820"/>
    <n v="452"/>
    <x v="4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  <s v=" Monthly"/>
  </r>
  <r>
    <x v="112"/>
    <n v="69820"/>
    <n v="452"/>
    <x v="4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Monthly"/>
  </r>
  <r>
    <x v="112"/>
    <n v="114581"/>
    <n v="45213"/>
    <x v="0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  <s v=" Monthly"/>
  </r>
  <r>
    <x v="112"/>
    <n v="114581"/>
    <n v="45213"/>
    <x v="0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Monthly"/>
  </r>
  <r>
    <x v="112"/>
    <n v="69372"/>
    <n v="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112"/>
    <n v="69372"/>
    <n v="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112"/>
    <n v="69413"/>
    <n v="45"/>
    <x v="2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112"/>
    <n v="69413"/>
    <n v="45"/>
    <x v="2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  <s v=" Monthly"/>
  </r>
  <r>
    <x v="113"/>
    <n v="74709"/>
    <n v="534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113"/>
    <n v="74709"/>
    <n v="534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13"/>
    <n v="122780"/>
    <n v="53412"/>
    <x v="4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Yearly"/>
  </r>
  <r>
    <x v="113"/>
    <n v="122780"/>
    <n v="53412"/>
    <x v="4"/>
    <s v=" Timeline 2 (Density Graph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113"/>
    <n v="69373"/>
    <n v="5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13"/>
    <n v="69373"/>
    <n v="5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13"/>
    <n v="69421"/>
    <n v="53"/>
    <x v="0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13"/>
    <n v="69421"/>
    <n v="53"/>
    <x v="0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13"/>
    <n v="69902"/>
    <n v="53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Yearly"/>
  </r>
  <r>
    <x v="113"/>
    <n v="69902"/>
    <n v="53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14"/>
    <n v="69369"/>
    <n v="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114"/>
    <n v="69369"/>
    <n v="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Monthly"/>
  </r>
  <r>
    <x v="114"/>
    <n v="69381"/>
    <n v="13"/>
    <x v="0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Monthly"/>
  </r>
  <r>
    <x v="114"/>
    <n v="69381"/>
    <n v="13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Monthly"/>
  </r>
  <r>
    <x v="114"/>
    <n v="69503"/>
    <n v="135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Monthly"/>
  </r>
  <r>
    <x v="114"/>
    <n v="69503"/>
    <n v="135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Monthly"/>
  </r>
  <r>
    <x v="114"/>
    <n v="70720"/>
    <n v="135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114"/>
    <n v="70720"/>
    <n v="1352"/>
    <x v="4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114"/>
    <n v="82892"/>
    <n v="135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114"/>
    <n v="82892"/>
    <n v="1352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Monthly"/>
  </r>
  <r>
    <x v="115"/>
    <n v="82820"/>
    <n v="1345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15"/>
    <n v="82820"/>
    <n v="13452"/>
    <x v="4"/>
    <s v=" Timeline 2 (Density Graph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Never"/>
  </r>
  <r>
    <x v="115"/>
    <n v="70713"/>
    <n v="1345"/>
    <x v="2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15"/>
    <n v="70713"/>
    <n v="134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15"/>
    <n v="69381"/>
    <n v="13"/>
    <x v="0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  <s v=" Never"/>
  </r>
  <r>
    <x v="115"/>
    <n v="69381"/>
    <n v="13"/>
    <x v="0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15"/>
    <n v="69369"/>
    <n v="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15"/>
    <n v="69369"/>
    <n v="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15"/>
    <n v="69502"/>
    <n v="13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15"/>
    <n v="69502"/>
    <n v="134"/>
    <x v="3"/>
    <s v=" Timeline 4 (Density Graph + Event Block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116"/>
    <n v="81902"/>
    <n v="1253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  <s v=" Never"/>
  </r>
  <r>
    <x v="116"/>
    <n v="81902"/>
    <n v="12534"/>
    <x v="3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16"/>
    <n v="69369"/>
    <n v="1"/>
    <x v="1"/>
    <s v=" Timeline 3 (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16"/>
    <n v="69369"/>
    <n v="1"/>
    <x v="1"/>
    <s v=" Timeline 3 (Event Blocks)"/>
    <n v="-1"/>
    <n v="-1"/>
    <n v="0"/>
    <s v=" Task: During which timeframe do you see this man unloading a blue shoulder bag from his car?"/>
    <s v=" VIRAT_S_0100"/>
    <s v=" 28:20 ‚Äì 28:30"/>
    <s v=" 48:20 ‚Äì 48:30"/>
    <s v=" False"/>
    <s v=" Never"/>
  </r>
  <r>
    <x v="116"/>
    <n v="70621"/>
    <n v="1253"/>
    <x v="0"/>
    <s v=" Timeline 5 (Event Thumbnails)"/>
    <n v="-1"/>
    <n v="-1"/>
    <n v="0"/>
    <s v=" Task: How long does this CHICANO employee take a break for?"/>
    <s v=" VIRAT_S_0102"/>
    <s v=" About three minutes"/>
    <s v=" About four minutes"/>
    <s v=" False"/>
    <s v=" Never"/>
  </r>
  <r>
    <x v="116"/>
    <n v="70621"/>
    <n v="1253"/>
    <x v="0"/>
    <s v=" Timeline 5 (Event Thumbnails)"/>
    <n v="-1"/>
    <n v="-1"/>
    <n v="0"/>
    <s v=" Task: During which timeframe does the owner of this golf cart return and drive away?"/>
    <s v=" VIRAT_S_0102"/>
    <s v=" 40:00 ‚Äì 41:00"/>
    <s v=" 22:00 ‚Äì 23:00"/>
    <s v=" False"/>
    <s v=" Never"/>
  </r>
  <r>
    <x v="116"/>
    <n v="69380"/>
    <n v="1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Never"/>
  </r>
  <r>
    <x v="116"/>
    <n v="69380"/>
    <n v="12"/>
    <x v="4"/>
    <s v=" Timeline 2 (Density Graph)"/>
    <n v="-1"/>
    <n v="-1"/>
    <n v="0"/>
    <s v=" Task: During which timeframe does a couple run across the screen starting from this house carrying a pizza?"/>
    <s v=" VIRAT_S_0400"/>
    <s v=" 45:00 ‚Äì 46:00"/>
    <s v=" 50:00 ‚Äì 51:00"/>
    <s v=" False"/>
    <s v=" Never"/>
  </r>
  <r>
    <x v="116"/>
    <n v="69493"/>
    <n v="125"/>
    <x v="2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Never"/>
  </r>
  <r>
    <x v="116"/>
    <n v="69493"/>
    <n v="125"/>
    <x v="2"/>
    <s v=" Timeline 2 (Density Graph)"/>
    <n v="-1"/>
    <n v="-1"/>
    <n v="0"/>
    <s v=" Task: What is the object unloaded from the white truck with a flatboard trailer?"/>
    <s v=" VIRAT_S_0500"/>
    <s v=" A safety helmet"/>
    <s v=" A slow-down sign"/>
    <s v=" False"/>
    <s v=" Never"/>
  </r>
  <r>
    <x v="117"/>
    <n v="69381"/>
    <n v="13"/>
    <x v="0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2"/>
    <s v=" Car 1"/>
    <s v=" False"/>
    <s v=" Never"/>
  </r>
  <r>
    <x v="117"/>
    <n v="69381"/>
    <n v="13"/>
    <x v="0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17"/>
    <n v="69502"/>
    <n v="134"/>
    <x v="3"/>
    <s v=" Timeline 3 (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17"/>
    <n v="69502"/>
    <n v="134"/>
    <x v="3"/>
    <s v=" Timeline 3 (Event Blocks)"/>
    <n v="-1"/>
    <n v="-1"/>
    <n v="0"/>
    <s v=" Task: During which timeframe do you see this man unloading a blue shoulder bag from his car?"/>
    <s v=" VIRAT_S_0100"/>
    <s v=" 47:20 ‚Äì 47:30"/>
    <s v=" 48:20 ‚Äì 48:30"/>
    <s v=" False"/>
    <s v=" Never"/>
  </r>
  <r>
    <x v="117"/>
    <n v="69369"/>
    <n v="1"/>
    <x v="1"/>
    <s v=" Timeline 1 (Base Interface)"/>
    <n v="-1"/>
    <n v="-1"/>
    <n v="0"/>
    <s v=" Task: How long does this CHICANO employee take a break for?"/>
    <s v=" VIRAT_S_0102"/>
    <s v=" About two minutes"/>
    <s v=" About four minutes"/>
    <s v=" False"/>
    <s v=" Never"/>
  </r>
  <r>
    <x v="117"/>
    <n v="69369"/>
    <n v="1"/>
    <x v="1"/>
    <s v=" Timeline 1 (Base Interface)"/>
    <n v="-1"/>
    <n v="-1"/>
    <n v="0"/>
    <s v=" Task: During which timeframe does the owner of this golf cart return and drive away?"/>
    <s v=" VIRAT_S_0102"/>
    <s v=" I could not find the answer within five minutes."/>
    <s v=" 22:00 ‚Äì 23:00"/>
    <s v=" False"/>
    <s v=" Never"/>
  </r>
  <r>
    <x v="117"/>
    <n v="70710"/>
    <n v="134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  <s v=" Never"/>
  </r>
  <r>
    <x v="117"/>
    <n v="70710"/>
    <n v="1342"/>
    <x v="4"/>
    <s v=" Timeline 2 (Density Graph)"/>
    <n v="-1"/>
    <n v="-1"/>
    <n v="0"/>
    <s v=" Task: During which timeframe does a couple run across the screen starting from this house carrying a pizza?"/>
    <s v=" VIRAT_S_0400"/>
    <s v=" 30:00 ‚Äì 31:00"/>
    <s v=" 50:00 ‚Äì 51:00"/>
    <s v=" False"/>
    <s v=" Never"/>
  </r>
  <r>
    <x v="117"/>
    <n v="82793"/>
    <n v="13425"/>
    <x v="2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Never"/>
  </r>
  <r>
    <x v="117"/>
    <n v="82793"/>
    <n v="13425"/>
    <x v="2"/>
    <s v=" Timeline 5 (Event Thumbnail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118"/>
    <n v="69403"/>
    <n v="3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18"/>
    <n v="69403"/>
    <n v="35"/>
    <x v="2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18"/>
    <n v="69719"/>
    <n v="351"/>
    <x v="1"/>
    <s v=" Timeline 1 (Base Interface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18"/>
    <n v="69719"/>
    <n v="351"/>
    <x v="1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18"/>
    <n v="69371"/>
    <n v="3"/>
    <x v="0"/>
    <s v=" Timeline 3 (Event Blocks)"/>
    <n v="-1"/>
    <n v="-1"/>
    <n v="0"/>
    <s v=" Task: How long does this CHICANO employee take a break for?"/>
    <s v=" VIRAT_S_0102"/>
    <s v=" About five minutes"/>
    <s v=" About four minutes"/>
    <s v=" False"/>
    <s v=" Never"/>
  </r>
  <r>
    <x v="118"/>
    <n v="69371"/>
    <n v="3"/>
    <x v="0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18"/>
    <n v="72882"/>
    <n v="351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Never"/>
  </r>
  <r>
    <x v="118"/>
    <n v="72882"/>
    <n v="351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18"/>
    <n v="104510"/>
    <n v="3514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18"/>
    <n v="104510"/>
    <n v="3514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19"/>
    <n v="69370"/>
    <n v="2"/>
    <x v="4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119"/>
    <n v="69370"/>
    <n v="2"/>
    <x v="4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19"/>
    <n v="69611"/>
    <n v="243"/>
    <x v="0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  <s v=" Yearly"/>
  </r>
  <r>
    <x v="119"/>
    <n v="69611"/>
    <n v="243"/>
    <x v="0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19"/>
    <n v="93719"/>
    <n v="24351"/>
    <x v="1"/>
    <s v=" Timeline 1 (Base Interface)"/>
    <n v="-1"/>
    <n v="-1"/>
    <n v="0"/>
    <s v=" Task: How long does this CHICANO employee take a break for?"/>
    <s v=" VIRAT_S_0102"/>
    <s v=" I could not find the answer within five minutes."/>
    <s v=" About four minutes"/>
    <s v=" False"/>
    <s v=" Yearly"/>
  </r>
  <r>
    <x v="119"/>
    <n v="93719"/>
    <n v="24351"/>
    <x v="1"/>
    <s v=" Timeline 1 (Base Interface)"/>
    <n v="-1"/>
    <n v="-1"/>
    <n v="0"/>
    <s v=" Task: During which timeframe does the owner of this golf cart return and drive away?"/>
    <s v=" VIRAT_S_0102"/>
    <s v=" 40:00 ‚Äì 41:00"/>
    <s v=" 22:00 ‚Äì 23:00"/>
    <s v=" False"/>
    <s v=" Yearly"/>
  </r>
  <r>
    <x v="119"/>
    <n v="71803"/>
    <n v="243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Yearly"/>
  </r>
  <r>
    <x v="119"/>
    <n v="71803"/>
    <n v="2435"/>
    <x v="2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19"/>
    <n v="69392"/>
    <n v="24"/>
    <x v="3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19"/>
    <n v="69392"/>
    <n v="24"/>
    <x v="3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20"/>
    <n v="69419"/>
    <n v="5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20"/>
    <n v="69419"/>
    <n v="5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20"/>
    <n v="69881"/>
    <n v="513"/>
    <x v="0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20"/>
    <n v="69881"/>
    <n v="513"/>
    <x v="0"/>
    <s v=" Timeline 3 (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120"/>
    <n v="69373"/>
    <n v="5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20"/>
    <n v="69373"/>
    <n v="5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20"/>
    <n v="74502"/>
    <n v="51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20"/>
    <n v="74502"/>
    <n v="51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20"/>
    <n v="120710"/>
    <n v="5134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20"/>
    <n v="120710"/>
    <n v="5134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21"/>
    <n v="84800"/>
    <n v="1543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21"/>
    <n v="84800"/>
    <n v="15432"/>
    <x v="4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21"/>
    <n v="70911"/>
    <n v="1543"/>
    <x v="0"/>
    <s v=" Timeline 3 (Event Blocks)"/>
    <n v="-1"/>
    <n v="-1"/>
    <n v="0"/>
    <s v=" Task: How long do these two people stay in the building?"/>
    <s v=" VIRAT_S_0100"/>
    <s v=" Less than twelve minutes"/>
    <s v=" Less than two minutes"/>
    <s v=" False"/>
    <s v=" Never"/>
  </r>
  <r>
    <x v="121"/>
    <n v="70911"/>
    <n v="1543"/>
    <x v="0"/>
    <s v=" Timeline 3 (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121"/>
    <n v="69522"/>
    <n v="154"/>
    <x v="3"/>
    <s v=" Timeline 4 (Density Graph + Event Blocks)"/>
    <n v="-1"/>
    <n v="-1"/>
    <n v="0"/>
    <s v=" Task: How long does this CHICANO employee take a break for?"/>
    <s v=" VIRAT_S_0102"/>
    <s v=" About two minutes"/>
    <s v=" About four minutes"/>
    <s v=" False"/>
    <s v=" Never"/>
  </r>
  <r>
    <x v="121"/>
    <n v="69522"/>
    <n v="154"/>
    <x v="3"/>
    <s v=" Timeline 4 (Density Graph + Event Blocks)"/>
    <n v="-1"/>
    <n v="-1"/>
    <n v="0"/>
    <s v=" Task: During which timeframe does the owner of this golf cart return and drive away?"/>
    <s v=" VIRAT_S_0102"/>
    <s v=" I could not find the answer within five minutes."/>
    <s v=" 22:00 ‚Äì 23:00"/>
    <s v=" False"/>
    <s v=" Never"/>
  </r>
  <r>
    <x v="121"/>
    <n v="69383"/>
    <n v="1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21"/>
    <n v="69383"/>
    <n v="15"/>
    <x v="2"/>
    <s v=" Timeline 5 (Event Thumbnails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Never"/>
  </r>
  <r>
    <x v="121"/>
    <n v="69369"/>
    <n v="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Never"/>
  </r>
  <r>
    <x v="121"/>
    <n v="69369"/>
    <n v="1"/>
    <x v="1"/>
    <s v=" Timeline 1 (Base Interface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122"/>
    <n v="69689"/>
    <n v="32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Weekly"/>
  </r>
  <r>
    <x v="122"/>
    <n v="69689"/>
    <n v="32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Weekly"/>
  </r>
  <r>
    <x v="122"/>
    <n v="69371"/>
    <n v="3"/>
    <x v="0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Weekly"/>
  </r>
  <r>
    <x v="122"/>
    <n v="69371"/>
    <n v="3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Weekly"/>
  </r>
  <r>
    <x v="122"/>
    <n v="69400"/>
    <n v="32"/>
    <x v="4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  <s v=" Weekly"/>
  </r>
  <r>
    <x v="122"/>
    <n v="69400"/>
    <n v="32"/>
    <x v="4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Weekly"/>
  </r>
  <r>
    <x v="122"/>
    <n v="101513"/>
    <n v="3214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122"/>
    <n v="101513"/>
    <n v="32145"/>
    <x v="2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122"/>
    <n v="72582"/>
    <n v="321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122"/>
    <n v="72582"/>
    <n v="321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Weekly"/>
  </r>
  <r>
    <x v="123"/>
    <n v="69392"/>
    <n v="2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123"/>
    <n v="69392"/>
    <n v="24"/>
    <x v="3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Monthly"/>
  </r>
  <r>
    <x v="123"/>
    <n v="69613"/>
    <n v="245"/>
    <x v="2"/>
    <s v=" Timeline 5 (Event Thumbnails)"/>
    <n v="-1"/>
    <n v="-1"/>
    <n v="0"/>
    <s v=" Task: How long do these two people stay in the building?"/>
    <s v=" VIRAT_S_0100"/>
    <s v=" Less than two minutes"/>
    <s v=" Less than two minutes"/>
    <s v=" True"/>
    <s v=" Monthly"/>
  </r>
  <r>
    <x v="123"/>
    <n v="69613"/>
    <n v="24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Monthly"/>
  </r>
  <r>
    <x v="123"/>
    <n v="69370"/>
    <n v="2"/>
    <x v="4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  <s v=" Monthly"/>
  </r>
  <r>
    <x v="123"/>
    <n v="69370"/>
    <n v="2"/>
    <x v="4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  <s v=" Monthly"/>
  </r>
  <r>
    <x v="123"/>
    <n v="71821"/>
    <n v="2453"/>
    <x v="0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123"/>
    <n v="71821"/>
    <n v="2453"/>
    <x v="0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123"/>
    <n v="93899"/>
    <n v="2453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123"/>
    <n v="93899"/>
    <n v="2453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Monthly"/>
  </r>
  <r>
    <x v="124"/>
    <n v="69369"/>
    <n v="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24"/>
    <n v="69369"/>
    <n v="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24"/>
    <n v="70713"/>
    <n v="1345"/>
    <x v="2"/>
    <s v=" Timeline 5 (Event Thumbnails)"/>
    <n v="-1"/>
    <n v="-1"/>
    <n v="0"/>
    <s v=" Task: How long do these two people stay in the building?"/>
    <s v=" VIRAT_S_0100"/>
    <s v=" Less than eight minutes"/>
    <s v=" Less than two minutes"/>
    <s v=" False"/>
    <s v=" Never"/>
  </r>
  <r>
    <x v="124"/>
    <n v="70713"/>
    <n v="134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24"/>
    <n v="69381"/>
    <n v="13"/>
    <x v="0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24"/>
    <n v="69381"/>
    <n v="13"/>
    <x v="0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24"/>
    <n v="69502"/>
    <n v="1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24"/>
    <n v="69502"/>
    <n v="1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24"/>
    <n v="82820"/>
    <n v="1345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24"/>
    <n v="82820"/>
    <n v="13452"/>
    <x v="4"/>
    <s v=" Timeline 2 (Density Graph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125"/>
    <n v="69370"/>
    <n v="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Monthly"/>
  </r>
  <r>
    <x v="125"/>
    <n v="69370"/>
    <n v="2"/>
    <x v="4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Monthly"/>
  </r>
  <r>
    <x v="125"/>
    <n v="69581"/>
    <n v="213"/>
    <x v="0"/>
    <s v=" Timeline 3 (Event Blocks)"/>
    <n v="-1"/>
    <n v="-1"/>
    <n v="0"/>
    <s v=" Task: How long do these two people stay in the building?"/>
    <s v=" VIRAT_S_0100"/>
    <s v=" Less than eight minutes"/>
    <s v=" Less than two minutes"/>
    <s v=" False"/>
    <s v=" Monthly"/>
  </r>
  <r>
    <x v="125"/>
    <n v="69581"/>
    <n v="213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Monthly"/>
  </r>
  <r>
    <x v="125"/>
    <n v="90722"/>
    <n v="2135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  <s v=" Monthly"/>
  </r>
  <r>
    <x v="125"/>
    <n v="90722"/>
    <n v="2135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Monthly"/>
  </r>
  <r>
    <x v="125"/>
    <n v="71503"/>
    <n v="213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125"/>
    <n v="71503"/>
    <n v="2135"/>
    <x v="2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125"/>
    <n v="69389"/>
    <n v="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125"/>
    <n v="69389"/>
    <n v="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Monthly"/>
  </r>
  <r>
    <x v="126"/>
    <n v="69370"/>
    <n v="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Daily"/>
  </r>
  <r>
    <x v="126"/>
    <n v="69370"/>
    <n v="2"/>
    <x v="4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Daily"/>
  </r>
  <r>
    <x v="126"/>
    <n v="69581"/>
    <n v="213"/>
    <x v="0"/>
    <s v=" Timeline 3 (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Daily"/>
  </r>
  <r>
    <x v="126"/>
    <n v="69581"/>
    <n v="213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Daily"/>
  </r>
  <r>
    <x v="126"/>
    <n v="69389"/>
    <n v="2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  <s v=" Daily"/>
  </r>
  <r>
    <x v="126"/>
    <n v="69389"/>
    <n v="2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Daily"/>
  </r>
  <r>
    <x v="126"/>
    <n v="90722"/>
    <n v="2135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Daily"/>
  </r>
  <r>
    <x v="126"/>
    <n v="90722"/>
    <n v="2135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Daily"/>
  </r>
  <r>
    <x v="126"/>
    <n v="69370"/>
    <n v="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Daily"/>
  </r>
  <r>
    <x v="126"/>
    <n v="69370"/>
    <n v="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Daily"/>
  </r>
  <r>
    <x v="127"/>
    <n v="71781"/>
    <n v="2413"/>
    <x v="0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  <s v=" Never"/>
  </r>
  <r>
    <x v="127"/>
    <n v="71781"/>
    <n v="2413"/>
    <x v="0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27"/>
    <n v="69370"/>
    <n v="2"/>
    <x v="4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27"/>
    <n v="69370"/>
    <n v="2"/>
    <x v="4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27"/>
    <n v="93503"/>
    <n v="24135"/>
    <x v="2"/>
    <s v=" Timeline 3 (Event Block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27"/>
    <n v="93503"/>
    <n v="24135"/>
    <x v="2"/>
    <s v=" Timeline 3 (Event Blocks)"/>
    <n v="-1"/>
    <n v="-1"/>
    <n v="0"/>
    <s v=" Task: During which timeframe does the owner of this golf cart return and drive away?"/>
    <s v=" VIRAT_S_0102"/>
    <s v=" 21:00 ‚Äì 22:00"/>
    <s v=" 22:00 ‚Äì 23:00"/>
    <s v=" False"/>
    <s v=" Never"/>
  </r>
  <r>
    <x v="127"/>
    <n v="69392"/>
    <n v="24"/>
    <x v="3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27"/>
    <n v="69392"/>
    <n v="24"/>
    <x v="3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27"/>
    <n v="69609"/>
    <n v="24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Never"/>
  </r>
  <r>
    <x v="127"/>
    <n v="69609"/>
    <n v="24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28"/>
    <n v="69420"/>
    <n v="5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  <s v=" Yearly"/>
  </r>
  <r>
    <x v="128"/>
    <n v="69420"/>
    <n v="52"/>
    <x v="4"/>
    <s v=" Timeline 2 (Density Graph)"/>
    <n v="-1"/>
    <n v="-1"/>
    <n v="0"/>
    <s v=" Task: During which timeframe do you see this man unloading a blue shoulder bag from his car?"/>
    <s v=" VIRAT_S_0002"/>
    <s v=" 22:00 ‚Äì 23:00"/>
    <s v=" 43:00 ‚Äì 45:00"/>
    <s v=" False"/>
    <s v=" Yearly"/>
  </r>
  <r>
    <x v="128"/>
    <n v="69373"/>
    <n v="5"/>
    <x v="2"/>
    <s v=" Timeline 5 (Event Thumbnails)"/>
    <n v="-1"/>
    <n v="-1"/>
    <n v="0"/>
    <s v=" Task: How long do these two people stay in the building?"/>
    <s v=" VIRAT_S_0100"/>
    <s v=" Less than eight minutes"/>
    <s v=" Less than two minutes"/>
    <s v=" False"/>
    <s v=" Yearly"/>
  </r>
  <r>
    <x v="128"/>
    <n v="69373"/>
    <n v="5"/>
    <x v="2"/>
    <s v=" Timeline 5 (Event Thumbnails)"/>
    <n v="-1"/>
    <n v="-1"/>
    <n v="0"/>
    <s v=" Task: During which timeframe do you see this man unloading a blue shoulder bag from his car?"/>
    <s v=" VIRAT_S_0100"/>
    <s v=" 46:20 ‚Äì 47:30"/>
    <s v=" 48:20 ‚Äì 48:30"/>
    <s v=" False"/>
    <s v=" Yearly"/>
  </r>
  <r>
    <x v="128"/>
    <n v="74581"/>
    <n v="5213"/>
    <x v="0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  <s v=" Yearly"/>
  </r>
  <r>
    <x v="128"/>
    <n v="74581"/>
    <n v="5213"/>
    <x v="0"/>
    <s v=" Timeline 3 (Event Blocks)"/>
    <n v="-1"/>
    <n v="-1"/>
    <n v="0"/>
    <s v=" Task: During which timeframe does the owner of this golf cart return and drive away?"/>
    <s v=" VIRAT_S_0102"/>
    <s v=" 21:00 ‚Äì 22:00"/>
    <s v=" 22:00 ‚Äì 23:00"/>
    <s v=" False"/>
    <s v=" Yearly"/>
  </r>
  <r>
    <x v="128"/>
    <n v="121502"/>
    <n v="521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Yearly"/>
  </r>
  <r>
    <x v="128"/>
    <n v="121502"/>
    <n v="521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28"/>
    <n v="69889"/>
    <n v="5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Yearly"/>
  </r>
  <r>
    <x v="128"/>
    <n v="69889"/>
    <n v="5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29"/>
    <n v="69370"/>
    <n v="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29"/>
    <n v="69370"/>
    <n v="2"/>
    <x v="4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29"/>
    <n v="94502"/>
    <n v="25134"/>
    <x v="3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29"/>
    <n v="94502"/>
    <n v="25134"/>
    <x v="3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29"/>
    <n v="69393"/>
    <n v="25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29"/>
    <n v="69393"/>
    <n v="25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29"/>
    <n v="69619"/>
    <n v="25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29"/>
    <n v="69619"/>
    <n v="25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29"/>
    <n v="71881"/>
    <n v="2513"/>
    <x v="0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Never"/>
  </r>
  <r>
    <x v="129"/>
    <n v="71881"/>
    <n v="2513"/>
    <x v="0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30"/>
    <n v="69370"/>
    <n v="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Daily"/>
  </r>
  <r>
    <x v="130"/>
    <n v="69370"/>
    <n v="2"/>
    <x v="4"/>
    <s v=" Timeline 2 (Density Graph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Daily"/>
  </r>
  <r>
    <x v="130"/>
    <n v="69603"/>
    <n v="235"/>
    <x v="2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Daily"/>
  </r>
  <r>
    <x v="130"/>
    <n v="69603"/>
    <n v="23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Daily"/>
  </r>
  <r>
    <x v="130"/>
    <n v="69391"/>
    <n v="23"/>
    <x v="0"/>
    <s v=" Timeline 3 (Event Blocks)"/>
    <n v="-1"/>
    <n v="-1"/>
    <n v="0"/>
    <s v=" Task: How long does this CHICANO employee take a break for?"/>
    <s v=" VIRAT_S_0102"/>
    <s v=" About four minutes"/>
    <s v=" About four minutes"/>
    <s v=" True"/>
    <s v=" Daily"/>
  </r>
  <r>
    <x v="130"/>
    <n v="69391"/>
    <n v="23"/>
    <x v="0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Daily"/>
  </r>
  <r>
    <x v="130"/>
    <n v="92882"/>
    <n v="23514"/>
    <x v="3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  <s v=" Daily"/>
  </r>
  <r>
    <x v="130"/>
    <n v="92882"/>
    <n v="23514"/>
    <x v="3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Daily"/>
  </r>
  <r>
    <x v="130"/>
    <n v="71719"/>
    <n v="235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Daily"/>
  </r>
  <r>
    <x v="130"/>
    <n v="71719"/>
    <n v="235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Daily"/>
  </r>
  <r>
    <x v="131"/>
    <n v="69402"/>
    <n v="3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131"/>
    <n v="69402"/>
    <n v="34"/>
    <x v="3"/>
    <s v=" Timeline 4 (Density Graph + 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Weekly"/>
  </r>
  <r>
    <x v="131"/>
    <n v="69709"/>
    <n v="34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Weekly"/>
  </r>
  <r>
    <x v="131"/>
    <n v="69709"/>
    <n v="341"/>
    <x v="1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Weekly"/>
  </r>
  <r>
    <x v="131"/>
    <n v="69371"/>
    <n v="3"/>
    <x v="0"/>
    <s v=" Timeline 3 (Event Blocks)"/>
    <n v="-1"/>
    <n v="-1"/>
    <n v="0"/>
    <s v=" Task: How long does this CHICANO employee take a break for?"/>
    <s v=" VIRAT_S_0102"/>
    <s v=" About four minutes"/>
    <s v=" About four minutes"/>
    <s v=" True"/>
    <s v=" Weekly"/>
  </r>
  <r>
    <x v="131"/>
    <n v="69371"/>
    <n v="3"/>
    <x v="0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Weekly"/>
  </r>
  <r>
    <x v="131"/>
    <n v="72783"/>
    <n v="341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131"/>
    <n v="72783"/>
    <n v="3415"/>
    <x v="2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131"/>
    <n v="103520"/>
    <n v="3415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Weekly"/>
  </r>
  <r>
    <x v="131"/>
    <n v="103520"/>
    <n v="3415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Weekly"/>
  </r>
  <r>
    <x v="132"/>
    <n v="69380"/>
    <n v="12"/>
    <x v="4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132"/>
    <n v="69380"/>
    <n v="12"/>
    <x v="4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32"/>
    <n v="69493"/>
    <n v="125"/>
    <x v="2"/>
    <s v=" Timeline 5 (Event Thumbnails)"/>
    <n v="-1"/>
    <n v="-1"/>
    <n v="0"/>
    <s v=" Task: How long do these two people stay in the building?"/>
    <s v=" VIRAT_S_0100"/>
    <s v=" Less than two minutes"/>
    <s v=" Less than two minutes"/>
    <s v=" True"/>
    <s v=" Yearly"/>
  </r>
  <r>
    <x v="132"/>
    <n v="69493"/>
    <n v="12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32"/>
    <n v="69369"/>
    <n v="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32"/>
    <n v="69369"/>
    <n v="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32"/>
    <n v="81911"/>
    <n v="12543"/>
    <x v="0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32"/>
    <n v="81911"/>
    <n v="12543"/>
    <x v="0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32"/>
    <n v="70622"/>
    <n v="125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32"/>
    <n v="70622"/>
    <n v="125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33"/>
    <n v="69692"/>
    <n v="32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33"/>
    <n v="69692"/>
    <n v="324"/>
    <x v="3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33"/>
    <n v="101819"/>
    <n v="3245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33"/>
    <n v="101819"/>
    <n v="32451"/>
    <x v="1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133"/>
    <n v="69400"/>
    <n v="32"/>
    <x v="4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33"/>
    <n v="69400"/>
    <n v="32"/>
    <x v="4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33"/>
    <n v="72613"/>
    <n v="324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33"/>
    <n v="72613"/>
    <n v="3245"/>
    <x v="2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33"/>
    <n v="69371"/>
    <n v="3"/>
    <x v="0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33"/>
    <n v="69371"/>
    <n v="3"/>
    <x v="0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34"/>
    <n v="69521"/>
    <n v="153"/>
    <x v="0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  <s v=" Monthly"/>
  </r>
  <r>
    <x v="134"/>
    <n v="69521"/>
    <n v="153"/>
    <x v="0"/>
    <s v=" Timeline 4 (Density Graph + Event Blocks)"/>
    <n v="-1"/>
    <n v="-1"/>
    <n v="0"/>
    <s v=" Task: During which timeframe do you see this man unloading a blue shoulder bag from his car?"/>
    <s v=" VIRAT_S_0002"/>
    <s v=" 20:00 ‚Äì 22:00"/>
    <s v=" 43:00 ‚Äì 45:00"/>
    <s v=" False"/>
    <s v=" Monthly"/>
  </r>
  <r>
    <x v="134"/>
    <n v="69383"/>
    <n v="15"/>
    <x v="2"/>
    <s v=" Timeline 4 (Density Graph + Event Blocks)"/>
    <n v="-1"/>
    <n v="-1"/>
    <n v="0"/>
    <s v=" Task: How long do these two people stay in the building?"/>
    <s v=" VIRAT_S_0100"/>
    <s v=" Less than fourteen minutes"/>
    <s v=" Less than two minutes"/>
    <s v=" False"/>
    <s v=" Monthly"/>
  </r>
  <r>
    <x v="134"/>
    <n v="69383"/>
    <n v="15"/>
    <x v="2"/>
    <s v=" Timeline 4 (Density Graph + Event Blocks)"/>
    <n v="-1"/>
    <n v="-1"/>
    <n v="0"/>
    <s v=" Task: During which timeframe do you see this man unloading a blue shoulder bag from his car?"/>
    <s v=" VIRAT_S_0100"/>
    <s v=" 38:20 ‚Äì 38:30"/>
    <s v=" 48:20 ‚Äì 48:30"/>
    <s v=" False"/>
    <s v=" Monthly"/>
  </r>
  <r>
    <x v="134"/>
    <n v="70900"/>
    <n v="1532"/>
    <x v="4"/>
    <s v=" Timeline 5 (Event Thumbnails)"/>
    <n v="-1"/>
    <n v="-1"/>
    <n v="0"/>
    <s v=" Task: How long does this CHICANO employee take a break for?"/>
    <s v=" VIRAT_S_0102"/>
    <s v=" About five minutes"/>
    <s v=" About four minutes"/>
    <s v=" False"/>
    <s v=" Monthly"/>
  </r>
  <r>
    <x v="134"/>
    <n v="70900"/>
    <n v="1532"/>
    <x v="4"/>
    <s v=" Timeline 5 (Event Thumbnails)"/>
    <n v="-1"/>
    <n v="-1"/>
    <n v="0"/>
    <s v=" Task: During which timeframe does the owner of this golf cart return and drive away?"/>
    <s v=" VIRAT_S_0102"/>
    <s v=" 21:00 ‚Äì 22:00"/>
    <s v=" 22:00 ‚Äì 23:00"/>
    <s v=" False"/>
    <s v=" Monthly"/>
  </r>
  <r>
    <x v="134"/>
    <n v="69369"/>
    <n v="1"/>
    <x v="1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Monthly"/>
  </r>
  <r>
    <x v="134"/>
    <n v="69369"/>
    <n v="1"/>
    <x v="1"/>
    <s v=" Timeline 5 (Event Thumbnails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Monthly"/>
  </r>
  <r>
    <x v="134"/>
    <n v="84692"/>
    <n v="153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134"/>
    <n v="84692"/>
    <n v="15324"/>
    <x v="3"/>
    <s v=" Timeline 4 (Density Graph + Event Block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  <s v=" Monthly"/>
  </r>
  <r>
    <x v="135"/>
    <n v="69583"/>
    <n v="21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35"/>
    <n v="69583"/>
    <n v="215"/>
    <x v="2"/>
    <s v=" Timeline 5 (Event Thumbnail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Never"/>
  </r>
  <r>
    <x v="135"/>
    <n v="71521"/>
    <n v="2153"/>
    <x v="0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35"/>
    <n v="71521"/>
    <n v="2153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35"/>
    <n v="90902"/>
    <n v="2153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35"/>
    <n v="90902"/>
    <n v="2153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35"/>
    <n v="69389"/>
    <n v="2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35"/>
    <n v="69389"/>
    <n v="2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35"/>
    <n v="69370"/>
    <n v="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35"/>
    <n v="69370"/>
    <n v="2"/>
    <x v="4"/>
    <s v=" Timeline 2 (Density Graph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  <s v=" Never"/>
  </r>
  <r>
    <x v="136"/>
    <n v="104780"/>
    <n v="35412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136"/>
    <n v="104780"/>
    <n v="35412"/>
    <x v="4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Weekly"/>
  </r>
  <r>
    <x v="136"/>
    <n v="69371"/>
    <n v="3"/>
    <x v="0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  <s v=" Weekly"/>
  </r>
  <r>
    <x v="136"/>
    <n v="69371"/>
    <n v="3"/>
    <x v="0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Weekly"/>
  </r>
  <r>
    <x v="136"/>
    <n v="69403"/>
    <n v="35"/>
    <x v="2"/>
    <s v=" Timeline 4 (Density Graph + 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  <s v=" Weekly"/>
  </r>
  <r>
    <x v="136"/>
    <n v="69403"/>
    <n v="35"/>
    <x v="2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Weekly"/>
  </r>
  <r>
    <x v="136"/>
    <n v="69722"/>
    <n v="354"/>
    <x v="3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Weekly"/>
  </r>
  <r>
    <x v="136"/>
    <n v="69722"/>
    <n v="354"/>
    <x v="3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136"/>
    <n v="72909"/>
    <n v="3541"/>
    <x v="1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136"/>
    <n v="72909"/>
    <n v="3541"/>
    <x v="1"/>
    <s v=" Timeline 3 (Event Blocks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  <s v=" Weekly"/>
  </r>
  <r>
    <x v="137"/>
    <n v="69603"/>
    <n v="23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137"/>
    <n v="69603"/>
    <n v="235"/>
    <x v="2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37"/>
    <n v="71722"/>
    <n v="2354"/>
    <x v="3"/>
    <s v=" Timeline 1 (Base Interface)"/>
    <n v="-1"/>
    <n v="-1"/>
    <n v="0"/>
    <s v=" Task: How long do these two people stay in the building?"/>
    <s v=" VIRAT_S_0100"/>
    <s v=" Less than two minutes"/>
    <s v=" Less than two minutes"/>
    <s v=" True"/>
    <s v=" Yearly"/>
  </r>
  <r>
    <x v="137"/>
    <n v="71722"/>
    <n v="2354"/>
    <x v="3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37"/>
    <n v="92909"/>
    <n v="23541"/>
    <x v="1"/>
    <s v=" Timeline 1 (Base Interface)"/>
    <n v="-1"/>
    <n v="-1"/>
    <n v="0"/>
    <s v=" Task: How long does this CHICANO employee take a break for?"/>
    <s v=" VIRAT_S_0102"/>
    <s v=" About five minutes"/>
    <s v=" About four minutes"/>
    <s v=" False"/>
    <s v=" Yearly"/>
  </r>
  <r>
    <x v="137"/>
    <n v="92909"/>
    <n v="2354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37"/>
    <n v="69391"/>
    <n v="23"/>
    <x v="0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37"/>
    <n v="69391"/>
    <n v="23"/>
    <x v="0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37"/>
    <n v="69370"/>
    <n v="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37"/>
    <n v="69370"/>
    <n v="2"/>
    <x v="4"/>
    <s v=" Timeline 2 (Density Graph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  <s v=" Yearly"/>
  </r>
  <r>
    <x v="138"/>
    <n v="74791"/>
    <n v="5423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38"/>
    <n v="74791"/>
    <n v="5423"/>
    <x v="0"/>
    <s v=" Timeline 3 (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Never"/>
  </r>
  <r>
    <x v="138"/>
    <n v="69373"/>
    <n v="5"/>
    <x v="2"/>
    <s v=" Timeline 5 (Event Thumbnail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38"/>
    <n v="69373"/>
    <n v="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38"/>
    <n v="69910"/>
    <n v="542"/>
    <x v="4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  <s v=" Never"/>
  </r>
  <r>
    <x v="138"/>
    <n v="69910"/>
    <n v="542"/>
    <x v="4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38"/>
    <n v="69422"/>
    <n v="5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  <s v=" Never"/>
  </r>
  <r>
    <x v="138"/>
    <n v="69422"/>
    <n v="5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38"/>
    <n v="123599"/>
    <n v="54231"/>
    <x v="1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  <s v=" Never"/>
  </r>
  <r>
    <x v="138"/>
    <n v="123599"/>
    <n v="54231"/>
    <x v="1"/>
    <s v=" Timeline 2 (Density Graph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  <s v=" Never"/>
  </r>
  <r>
    <x v="139"/>
    <n v="111881"/>
    <n v="42513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139"/>
    <n v="111881"/>
    <n v="42513"/>
    <x v="0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39"/>
    <n v="69410"/>
    <n v="42"/>
    <x v="4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  <s v=" Yearly"/>
  </r>
  <r>
    <x v="139"/>
    <n v="69410"/>
    <n v="42"/>
    <x v="4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39"/>
    <n v="73619"/>
    <n v="425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39"/>
    <n v="73619"/>
    <n v="425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39"/>
    <n v="69793"/>
    <n v="42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39"/>
    <n v="69793"/>
    <n v="425"/>
    <x v="2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39"/>
    <n v="69372"/>
    <n v="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39"/>
    <n v="69372"/>
    <n v="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40"/>
    <n v="70791"/>
    <n v="1423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4"/>
    <s v=" Car 1"/>
    <s v=" False"/>
    <s v=" Never"/>
  </r>
  <r>
    <x v="140"/>
    <n v="70791"/>
    <n v="1423"/>
    <x v="0"/>
    <s v=" Timeline 3 (Event Blocks)"/>
    <n v="-1"/>
    <n v="-1"/>
    <n v="0"/>
    <s v=" Task: During which timeframe do you see this man unloading a blue shoulder bag from his car?"/>
    <s v=" VIRAT_S_0002"/>
    <s v=" 32:00 ‚Äì 35:00"/>
    <s v=" 43:00 ‚Äì 45:00"/>
    <s v=" False"/>
    <s v=" Never"/>
  </r>
  <r>
    <x v="140"/>
    <n v="69382"/>
    <n v="14"/>
    <x v="3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40"/>
    <n v="69382"/>
    <n v="14"/>
    <x v="3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40"/>
    <n v="69369"/>
    <n v="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40"/>
    <n v="69369"/>
    <n v="1"/>
    <x v="1"/>
    <s v=" Timeline 1 (Base Interface)"/>
    <n v="-1"/>
    <n v="-1"/>
    <n v="0"/>
    <s v=" Task: During which timeframe does the owner of this golf cart return and drive away?"/>
    <s v=" VIRAT_S_0102"/>
    <s v=" 21:00 ‚Äì 22:00"/>
    <s v=" 22:00 ‚Äì 23:00"/>
    <s v=" False"/>
    <s v=" Never"/>
  </r>
  <r>
    <x v="140"/>
    <n v="83603"/>
    <n v="1423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  <s v=" Never"/>
  </r>
  <r>
    <x v="140"/>
    <n v="83603"/>
    <n v="14235"/>
    <x v="2"/>
    <s v=" Timeline 5 (Event Thumbnails)"/>
    <n v="-1"/>
    <n v="-1"/>
    <n v="0"/>
    <s v=" Task: During which timeframe does a couple run across the screen starting from this house carrying a pizza?"/>
    <s v=" VIRAT_S_0400"/>
    <s v=" 30:00 ‚Äì 31:00"/>
    <s v=" 50:00 ‚Äì 51:00"/>
    <s v=" False"/>
    <s v=" Never"/>
  </r>
  <r>
    <x v="140"/>
    <n v="69510"/>
    <n v="14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40"/>
    <n v="69510"/>
    <n v="14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41"/>
    <n v="69621"/>
    <n v="253"/>
    <x v="0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3"/>
    <s v=" Car 1"/>
    <s v=" False"/>
    <s v=" Monthly"/>
  </r>
  <r>
    <x v="141"/>
    <n v="69621"/>
    <n v="253"/>
    <x v="0"/>
    <s v=" Timeline 5 (Event Thumbnail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Monthly"/>
  </r>
  <r>
    <x v="141"/>
    <n v="71899"/>
    <n v="2531"/>
    <x v="1"/>
    <s v=" Timeline 1 (Base Interface)"/>
    <n v="-1"/>
    <n v="-1"/>
    <n v="0"/>
    <s v=" Task: How long do these two people stay in the building?"/>
    <s v=" VIRAT_S_0100"/>
    <s v=" Less than sixteen minutes"/>
    <s v=" Less than two minutes"/>
    <s v=" False"/>
    <s v=" Monthly"/>
  </r>
  <r>
    <x v="141"/>
    <n v="71899"/>
    <n v="2531"/>
    <x v="1"/>
    <s v=" Timeline 1 (Base Interface)"/>
    <n v="-1"/>
    <n v="-1"/>
    <n v="0"/>
    <s v=" Task: During which timeframe do you see this man unloading a blue shoulder bag from his car?"/>
    <s v=" VIRAT_S_0100"/>
    <s v=" 29:20 ‚Äì 29:30"/>
    <s v=" 48:20 ‚Äì 48:30"/>
    <s v=" False"/>
    <s v=" Monthly"/>
  </r>
  <r>
    <x v="141"/>
    <n v="69393"/>
    <n v="25"/>
    <x v="2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  <s v=" Monthly"/>
  </r>
  <r>
    <x v="141"/>
    <n v="69393"/>
    <n v="25"/>
    <x v="2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Monthly"/>
  </r>
  <r>
    <x v="141"/>
    <n v="94682"/>
    <n v="2531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Monthly"/>
  </r>
  <r>
    <x v="141"/>
    <n v="94682"/>
    <n v="2531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40:00 ‚Äì 41:00"/>
    <s v=" 50:00 ‚Äì 51:00"/>
    <s v=" False"/>
    <s v=" Monthly"/>
  </r>
  <r>
    <x v="141"/>
    <n v="69369"/>
    <n v="1"/>
    <x v="1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  <s v=" Monthly"/>
  </r>
  <r>
    <x v="141"/>
    <n v="69369"/>
    <n v="1"/>
    <x v="1"/>
    <s v=" Timeline 5 (Event Thumbnails)"/>
    <n v="-1"/>
    <n v="-1"/>
    <n v="0"/>
    <s v=" Task: What is the object unloaded from the white truck with a flatboard trailer?"/>
    <s v=" VIRAT_S_0500"/>
    <s v=" A safety vest"/>
    <s v=" A slow-down sign"/>
    <s v=" False"/>
    <s v=" Monthly"/>
  </r>
  <r>
    <x v="142"/>
    <n v="110891"/>
    <n v="41523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4"/>
    <s v=" Car 1"/>
    <s v=" False"/>
    <s v=" Monthly"/>
  </r>
  <r>
    <x v="142"/>
    <n v="110891"/>
    <n v="41523"/>
    <x v="0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Monthly"/>
  </r>
  <r>
    <x v="142"/>
    <n v="73520"/>
    <n v="4152"/>
    <x v="4"/>
    <s v=" Timeline 2 (Density Graph)"/>
    <n v="-1"/>
    <n v="-1"/>
    <n v="0"/>
    <s v=" Task: How long do these two people stay in the building?"/>
    <s v=" VIRAT_S_0100"/>
    <s v=" Less than fourteen minutes"/>
    <s v=" Less than two minutes"/>
    <s v=" False"/>
    <s v=" Monthly"/>
  </r>
  <r>
    <x v="142"/>
    <n v="73520"/>
    <n v="4152"/>
    <x v="4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Monthly"/>
  </r>
  <r>
    <x v="142"/>
    <n v="69783"/>
    <n v="415"/>
    <x v="2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  <s v=" Monthly"/>
  </r>
  <r>
    <x v="142"/>
    <n v="69783"/>
    <n v="415"/>
    <x v="2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  <s v=" Monthly"/>
  </r>
  <r>
    <x v="142"/>
    <n v="69409"/>
    <n v="4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  <s v=" Monthly"/>
  </r>
  <r>
    <x v="142"/>
    <n v="69409"/>
    <n v="41"/>
    <x v="1"/>
    <s v=" Timeline 1 (Base Interface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Monthly"/>
  </r>
  <r>
    <x v="142"/>
    <n v="69372"/>
    <n v="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Monthly"/>
  </r>
  <r>
    <x v="142"/>
    <n v="69372"/>
    <n v="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Monthly"/>
  </r>
  <r>
    <x v="143"/>
    <n v="69399"/>
    <n v="3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143"/>
    <n v="69399"/>
    <n v="31"/>
    <x v="1"/>
    <s v=" Timeline 1 (Base Interface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143"/>
    <n v="69683"/>
    <n v="315"/>
    <x v="2"/>
    <s v=" Timeline 5 (Event Thumbnails)"/>
    <n v="-1"/>
    <n v="-1"/>
    <n v="0"/>
    <s v=" Task: How long do these two people stay in the building?"/>
    <s v=" VIRAT_S_0100"/>
    <s v=" Less than twelve minutes"/>
    <s v=" Less than two minutes"/>
    <s v=" False"/>
    <s v=" Yearly"/>
  </r>
  <r>
    <x v="143"/>
    <n v="69683"/>
    <n v="31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43"/>
    <n v="69371"/>
    <n v="3"/>
    <x v="0"/>
    <s v=" Timeline 4 (Density Graph + Event Blocks)"/>
    <n v="-1"/>
    <n v="-1"/>
    <n v="0"/>
    <s v=" Task: How long does this CHICANO employee take a break for?"/>
    <s v=" VIRAT_S_0102"/>
    <s v=" About one minute"/>
    <s v=" About four minutes"/>
    <s v=" False"/>
    <s v=" Yearly"/>
  </r>
  <r>
    <x v="143"/>
    <n v="69371"/>
    <n v="3"/>
    <x v="0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43"/>
    <n v="72520"/>
    <n v="315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43"/>
    <n v="72520"/>
    <n v="3152"/>
    <x v="4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43"/>
    <n v="100892"/>
    <n v="315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43"/>
    <n v="100892"/>
    <n v="3152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44"/>
    <n v="69793"/>
    <n v="42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44"/>
    <n v="69793"/>
    <n v="425"/>
    <x v="2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44"/>
    <n v="69410"/>
    <n v="42"/>
    <x v="4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44"/>
    <n v="69410"/>
    <n v="42"/>
    <x v="4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44"/>
    <n v="69372"/>
    <n v="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44"/>
    <n v="69372"/>
    <n v="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44"/>
    <n v="111899"/>
    <n v="4253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44"/>
    <n v="111899"/>
    <n v="4253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44"/>
    <n v="73621"/>
    <n v="4253"/>
    <x v="0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44"/>
    <n v="73621"/>
    <n v="4253"/>
    <x v="0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45"/>
    <n v="69899"/>
    <n v="53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45"/>
    <n v="69899"/>
    <n v="53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45"/>
    <n v="74680"/>
    <n v="5312"/>
    <x v="4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45"/>
    <n v="74680"/>
    <n v="5312"/>
    <x v="4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45"/>
    <n v="69421"/>
    <n v="53"/>
    <x v="0"/>
    <s v=" Timeline 3 (Event Blocks)"/>
    <n v="-1"/>
    <n v="-1"/>
    <n v="0"/>
    <s v=" Task: How long does this CHICANO employee take a break for?"/>
    <s v=" VIRAT_S_0102"/>
    <s v=" About five minutes"/>
    <s v=" About four minutes"/>
    <s v=" False"/>
    <s v=" Never"/>
  </r>
  <r>
    <x v="145"/>
    <n v="69421"/>
    <n v="53"/>
    <x v="0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45"/>
    <n v="122492"/>
    <n v="5312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45"/>
    <n v="122492"/>
    <n v="5312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45"/>
    <n v="122492"/>
    <n v="53124"/>
    <x v="3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45"/>
    <n v="122492"/>
    <n v="53124"/>
    <x v="3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46"/>
    <n v="69421"/>
    <n v="53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46"/>
    <n v="69421"/>
    <n v="53"/>
    <x v="0"/>
    <s v=" Timeline 3 (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Never"/>
  </r>
  <r>
    <x v="146"/>
    <n v="69902"/>
    <n v="534"/>
    <x v="3"/>
    <s v=" Timeline 4 (Density Graph + 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46"/>
    <n v="69902"/>
    <n v="534"/>
    <x v="3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46"/>
    <n v="69373"/>
    <n v="5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46"/>
    <n v="69373"/>
    <n v="5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46"/>
    <n v="74710"/>
    <n v="534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46"/>
    <n v="74710"/>
    <n v="5342"/>
    <x v="4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46"/>
    <n v="122789"/>
    <n v="534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Never"/>
  </r>
  <r>
    <x v="146"/>
    <n v="122789"/>
    <n v="534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47"/>
    <n v="15384"/>
    <n v="-53984"/>
    <x v="5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Daily"/>
  </r>
  <r>
    <x v="147"/>
    <n v="15384"/>
    <n v="-53984"/>
    <x v="5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Daily"/>
  </r>
  <r>
    <x v="147"/>
    <n v="470473"/>
    <n v="401105"/>
    <x v="2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Daily"/>
  </r>
  <r>
    <x v="147"/>
    <n v="470473"/>
    <n v="401105"/>
    <x v="2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Daily"/>
  </r>
  <r>
    <x v="147"/>
    <n v="63970"/>
    <n v="-5398"/>
    <x v="4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  <s v=" Daily"/>
  </r>
  <r>
    <x v="147"/>
    <n v="63970"/>
    <n v="-5398"/>
    <x v="4"/>
    <s v=" Timeline 2 (Density Graph)"/>
    <n v="-1"/>
    <n v="-1"/>
    <n v="0"/>
    <s v=" Task: During which timeframe does the owner of this golf cart return and drive away?"/>
    <s v=" VIRAT_S_0102"/>
    <s v=" 21:00 ‚Äì 22:00"/>
    <s v=" 22:00 ‚Äì 23:00"/>
    <s v=" False"/>
    <s v=" Daily"/>
  </r>
  <r>
    <x v="147"/>
    <n v="5329044"/>
    <n v="5259676"/>
    <x v="5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Daily"/>
  </r>
  <r>
    <x v="147"/>
    <n v="5329044"/>
    <n v="5259676"/>
    <x v="5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Daily"/>
  </r>
  <r>
    <x v="147"/>
    <n v="69369"/>
    <n v="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  <s v=" Daily"/>
  </r>
  <r>
    <x v="147"/>
    <n v="69369"/>
    <n v="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Daily"/>
  </r>
  <r>
    <x v="148"/>
    <n v="69389"/>
    <n v="2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48"/>
    <n v="69389"/>
    <n v="2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48"/>
    <n v="69582"/>
    <n v="214"/>
    <x v="3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48"/>
    <n v="69582"/>
    <n v="214"/>
    <x v="3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48"/>
    <n v="69370"/>
    <n v="2"/>
    <x v="4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48"/>
    <n v="69370"/>
    <n v="2"/>
    <x v="4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48"/>
    <n v="71511"/>
    <n v="2143"/>
    <x v="0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48"/>
    <n v="71511"/>
    <n v="2143"/>
    <x v="0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48"/>
    <n v="90803"/>
    <n v="21435"/>
    <x v="2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48"/>
    <n v="90803"/>
    <n v="21435"/>
    <x v="2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49"/>
    <n v="69421"/>
    <n v="53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49"/>
    <n v="69421"/>
    <n v="53"/>
    <x v="0"/>
    <s v=" Timeline 3 (Event Blocks)"/>
    <n v="-1"/>
    <n v="-1"/>
    <n v="0"/>
    <s v=" Task: During which timeframe do you see this man unloading a blue shoulder bag from his car?"/>
    <s v=" VIRAT_S_0002"/>
    <s v=" 22:00 ‚Äì 23:00"/>
    <s v=" 43:00 ‚Äì 45:00"/>
    <s v=" False"/>
    <s v=" Never"/>
  </r>
  <r>
    <x v="149"/>
    <n v="69902"/>
    <n v="534"/>
    <x v="3"/>
    <s v=" Timeline 4 (Density Graph + 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49"/>
    <n v="69902"/>
    <n v="534"/>
    <x v="3"/>
    <s v=" Timeline 4 (Density Graph + 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149"/>
    <n v="69373"/>
    <n v="5"/>
    <x v="2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49"/>
    <n v="69373"/>
    <n v="5"/>
    <x v="2"/>
    <s v=" Timeline 1 (Base Interface)"/>
    <n v="-1"/>
    <n v="-1"/>
    <n v="0"/>
    <s v=" Task: During which timeframe does the owner of this golf cart return and drive away?"/>
    <s v=" VIRAT_S_0102"/>
    <s v=" 21:00 ‚Äì 22:00"/>
    <s v=" 22:00 ‚Äì 23:00"/>
    <s v=" False"/>
    <s v=" Never"/>
  </r>
  <r>
    <x v="149"/>
    <n v="74710"/>
    <n v="534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Never"/>
  </r>
  <r>
    <x v="149"/>
    <n v="74710"/>
    <n v="5342"/>
    <x v="4"/>
    <s v=" Timeline 2 (Density Graph)"/>
    <n v="-1"/>
    <n v="-1"/>
    <n v="0"/>
    <s v=" Task: During which timeframe does a couple run across the screen starting from this house carrying a pizza?"/>
    <s v=" VIRAT_S_0400"/>
    <s v=" 30:00 ‚Äì 31:00"/>
    <s v=" 50:00 ‚Äì 51:00"/>
    <s v=" False"/>
    <s v=" Never"/>
  </r>
  <r>
    <x v="149"/>
    <n v="122789"/>
    <n v="534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49"/>
    <n v="122789"/>
    <n v="53421"/>
    <x v="1"/>
    <s v=" Timeline 1 (Base Interface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  <s v=" Never"/>
  </r>
  <r>
    <x v="150"/>
    <n v="69382"/>
    <n v="14"/>
    <x v="3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50"/>
    <n v="69382"/>
    <n v="14"/>
    <x v="3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50"/>
    <n v="69513"/>
    <n v="145"/>
    <x v="2"/>
    <s v=" Timeline 3 (Event Blocks)"/>
    <n v="-1"/>
    <n v="-1"/>
    <n v="0"/>
    <s v=" Task: How long do these two people stay in the building?"/>
    <s v=" VIRAT_S_0100"/>
    <s v=" Less than eight minutes"/>
    <s v=" Less than two minutes"/>
    <s v=" False"/>
    <s v=" Never"/>
  </r>
  <r>
    <x v="150"/>
    <n v="69513"/>
    <n v="145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50"/>
    <n v="69369"/>
    <n v="1"/>
    <x v="1"/>
    <s v=" Timeline 5 (Event Thumbnails)"/>
    <n v="-1"/>
    <n v="-1"/>
    <n v="0"/>
    <s v=" Task: How long does this CHICANO employee take a break for?"/>
    <s v=" VIRAT_S_0102"/>
    <s v=" About three minutes"/>
    <s v=" About four minutes"/>
    <s v=" False"/>
    <s v=" Never"/>
  </r>
  <r>
    <x v="150"/>
    <n v="69369"/>
    <n v="1"/>
    <x v="1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50"/>
    <n v="70820"/>
    <n v="145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50"/>
    <n v="70820"/>
    <n v="1452"/>
    <x v="4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50"/>
    <n v="83891"/>
    <n v="14523"/>
    <x v="0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50"/>
    <n v="83891"/>
    <n v="14523"/>
    <x v="0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51"/>
    <n v="69383"/>
    <n v="1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51"/>
    <n v="69383"/>
    <n v="15"/>
    <x v="2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51"/>
    <n v="69521"/>
    <n v="153"/>
    <x v="0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51"/>
    <n v="69521"/>
    <n v="153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51"/>
    <n v="69369"/>
    <n v="1"/>
    <x v="1"/>
    <s v=" Timeline 1 (Base Interface)"/>
    <n v="-1"/>
    <n v="-1"/>
    <n v="0"/>
    <s v=" Task: How long does this CHICANO employee take a break for?"/>
    <s v=" VIRAT_S_0102"/>
    <s v=" I could not find the answer within five minutes."/>
    <s v=" About four minutes"/>
    <s v=" False"/>
    <s v=" Never"/>
  </r>
  <r>
    <x v="151"/>
    <n v="69369"/>
    <n v="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51"/>
    <n v="70902"/>
    <n v="15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51"/>
    <n v="70902"/>
    <n v="15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51"/>
    <n v="84710"/>
    <n v="1534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51"/>
    <n v="84710"/>
    <n v="1534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52"/>
    <n v="69410"/>
    <n v="42"/>
    <x v="4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Never"/>
  </r>
  <r>
    <x v="152"/>
    <n v="69410"/>
    <n v="42"/>
    <x v="4"/>
    <s v=" Timeline 4 (Density Graph + Event Blocks)"/>
    <n v="-1"/>
    <n v="-1"/>
    <n v="0"/>
    <s v=" Task: During which timeframe do you see this man unloading a blue shoulder bag from his car?"/>
    <s v=" VIRAT_S_0002"/>
    <s v=" 32:00 ‚Äì 35:00"/>
    <s v=" 43:00 ‚Äì 45:00"/>
    <s v=" False"/>
    <s v=" Never"/>
  </r>
  <r>
    <x v="152"/>
    <n v="69789"/>
    <n v="421"/>
    <x v="1"/>
    <s v=" Timeline 3 (Event Blocks)"/>
    <n v="-1"/>
    <n v="-1"/>
    <n v="0"/>
    <s v=" Task: How long do these two people stay in the building?"/>
    <s v=" VIRAT_S_0100"/>
    <s v=" Less than sixteen minutes"/>
    <s v=" Less than two minutes"/>
    <s v=" False"/>
    <s v=" Never"/>
  </r>
  <r>
    <x v="152"/>
    <n v="69789"/>
    <n v="421"/>
    <x v="1"/>
    <s v=" Timeline 3 (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Never"/>
  </r>
  <r>
    <x v="152"/>
    <n v="69372"/>
    <n v="4"/>
    <x v="3"/>
    <s v=" Timeline 3 (Event Block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52"/>
    <n v="69372"/>
    <n v="4"/>
    <x v="3"/>
    <s v=" Timeline 3 (Event Blocks)"/>
    <n v="-1"/>
    <n v="-1"/>
    <n v="0"/>
    <s v=" Task: During which timeframe does the owner of this golf cart return and drive away?"/>
    <s v=" VIRAT_S_0102"/>
    <s v=" 21:00 ‚Äì 22:00"/>
    <s v=" 22:00 ‚Äì 23:00"/>
    <s v=" False"/>
    <s v=" Never"/>
  </r>
  <r>
    <x v="152"/>
    <n v="73583"/>
    <n v="4215"/>
    <x v="2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  <s v=" Never"/>
  </r>
  <r>
    <x v="152"/>
    <n v="73583"/>
    <n v="4215"/>
    <x v="2"/>
    <s v=" Timeline 1 (Base Interface)"/>
    <n v="-1"/>
    <n v="-1"/>
    <n v="0"/>
    <s v=" Task: During which timeframe does a couple run across the screen starting from this house carrying a pizza?"/>
    <s v=" VIRAT_S_0400"/>
    <s v=" 40:00 ‚Äì 41:00"/>
    <s v=" 50:00 ‚Äì 51:00"/>
    <s v=" False"/>
    <s v=" Never"/>
  </r>
  <r>
    <x v="152"/>
    <n v="73583"/>
    <n v="4215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52"/>
    <n v="73583"/>
    <n v="4215"/>
    <x v="2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53"/>
    <n v="69381"/>
    <n v="13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53"/>
    <n v="69381"/>
    <n v="13"/>
    <x v="0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Never"/>
  </r>
  <r>
    <x v="153"/>
    <n v="69369"/>
    <n v="1"/>
    <x v="1"/>
    <s v=" Timeline 1 (Base Interface)"/>
    <n v="-1"/>
    <n v="-1"/>
    <n v="0"/>
    <s v=" Task: How long do these two people stay in the building?"/>
    <s v=" VIRAT_S_0100"/>
    <s v=" Less than two minutes"/>
    <s v=" Less than two minutes"/>
    <s v=" True"/>
    <s v=" Never"/>
  </r>
  <r>
    <x v="153"/>
    <n v="69369"/>
    <n v="1"/>
    <x v="1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53"/>
    <n v="69503"/>
    <n v="135"/>
    <x v="2"/>
    <s v=" Timeline 3 (Event Block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53"/>
    <n v="69503"/>
    <n v="135"/>
    <x v="2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53"/>
    <n v="69383"/>
    <n v="15"/>
    <x v="2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53"/>
    <n v="69383"/>
    <n v="15"/>
    <x v="2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53"/>
    <n v="69520"/>
    <n v="152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Never"/>
  </r>
  <r>
    <x v="153"/>
    <n v="69520"/>
    <n v="152"/>
    <x v="4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54"/>
    <n v="69422"/>
    <n v="54"/>
    <x v="3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154"/>
    <n v="69422"/>
    <n v="54"/>
    <x v="3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Weekly"/>
  </r>
  <r>
    <x v="154"/>
    <n v="69909"/>
    <n v="54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Weekly"/>
  </r>
  <r>
    <x v="154"/>
    <n v="69909"/>
    <n v="541"/>
    <x v="1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Weekly"/>
  </r>
  <r>
    <x v="154"/>
    <n v="69373"/>
    <n v="5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Weekly"/>
  </r>
  <r>
    <x v="154"/>
    <n v="69373"/>
    <n v="5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Weekly"/>
  </r>
  <r>
    <x v="154"/>
    <n v="74780"/>
    <n v="541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154"/>
    <n v="74780"/>
    <n v="5412"/>
    <x v="4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Weekly"/>
  </r>
  <r>
    <x v="154"/>
    <n v="123491"/>
    <n v="54123"/>
    <x v="0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154"/>
    <n v="123491"/>
    <n v="54123"/>
    <x v="0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Weekly"/>
  </r>
  <r>
    <x v="155"/>
    <n v="74709"/>
    <n v="534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155"/>
    <n v="74709"/>
    <n v="534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Yearly"/>
  </r>
  <r>
    <x v="155"/>
    <n v="69373"/>
    <n v="5"/>
    <x v="2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Yearly"/>
  </r>
  <r>
    <x v="155"/>
    <n v="69373"/>
    <n v="5"/>
    <x v="2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Yearly"/>
  </r>
  <r>
    <x v="155"/>
    <n v="122780"/>
    <n v="53412"/>
    <x v="4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55"/>
    <n v="122780"/>
    <n v="53412"/>
    <x v="4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55"/>
    <n v="69902"/>
    <n v="534"/>
    <x v="3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55"/>
    <n v="69902"/>
    <n v="534"/>
    <x v="3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55"/>
    <n v="69421"/>
    <n v="53"/>
    <x v="0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55"/>
    <n v="69421"/>
    <n v="53"/>
    <x v="0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56"/>
    <n v="69709"/>
    <n v="341"/>
    <x v="1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Weekly"/>
  </r>
  <r>
    <x v="156"/>
    <n v="69709"/>
    <n v="341"/>
    <x v="1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Weekly"/>
  </r>
  <r>
    <x v="156"/>
    <n v="72793"/>
    <n v="3425"/>
    <x v="2"/>
    <s v=" Timeline 5 (Event Thumbnails)"/>
    <n v="-1"/>
    <n v="-1"/>
    <n v="0"/>
    <s v=" Task: How long do these two people stay in the building?"/>
    <s v=" VIRAT_S_0100"/>
    <s v=" Less than eight minutes"/>
    <s v=" Less than two minutes"/>
    <s v=" False"/>
    <s v=" Weekly"/>
  </r>
  <r>
    <x v="156"/>
    <n v="72793"/>
    <n v="3425"/>
    <x v="2"/>
    <s v=" Timeline 5 (Event Thumbnails)"/>
    <n v="-1"/>
    <n v="-1"/>
    <n v="0"/>
    <s v=" Task: During which timeframe do you see this man unloading a blue shoulder bag from his car?"/>
    <s v=" VIRAT_S_0100"/>
    <s v=" 28:20 ‚Äì 28:30"/>
    <s v=" 48:20 ‚Äì 48:30"/>
    <s v=" False"/>
    <s v=" Weekly"/>
  </r>
  <r>
    <x v="156"/>
    <n v="69371"/>
    <n v="3"/>
    <x v="0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Weekly"/>
  </r>
  <r>
    <x v="156"/>
    <n v="69371"/>
    <n v="3"/>
    <x v="0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Weekly"/>
  </r>
  <r>
    <x v="156"/>
    <n v="103619"/>
    <n v="3425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Weekly"/>
  </r>
  <r>
    <x v="156"/>
    <n v="103619"/>
    <n v="34251"/>
    <x v="1"/>
    <s v=" Timeline 1 (Base Interface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  <s v=" Weekly"/>
  </r>
  <r>
    <x v="156"/>
    <n v="69421"/>
    <n v="53"/>
    <x v="0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Weekly"/>
  </r>
  <r>
    <x v="156"/>
    <n v="69421"/>
    <n v="53"/>
    <x v="0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  <s v=" Weekly"/>
  </r>
  <r>
    <x v="157"/>
    <n v="69383"/>
    <n v="1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Never"/>
  </r>
  <r>
    <x v="157"/>
    <n v="69383"/>
    <n v="15"/>
    <x v="2"/>
    <s v=" Timeline 5 (Event Thumbnails)"/>
    <n v="-1"/>
    <n v="-1"/>
    <n v="0"/>
    <s v=" Task: During which timeframe do you see this man unloading a blue shoulder bag from his car?"/>
    <s v=" VIRAT_S_0002"/>
    <s v=" 45:00 ‚Äì 47:00"/>
    <s v=" 43:00 ‚Äì 45:00"/>
    <s v=" False"/>
    <s v=" Never"/>
  </r>
  <r>
    <x v="157"/>
    <n v="69520"/>
    <n v="152"/>
    <x v="4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Never"/>
  </r>
  <r>
    <x v="157"/>
    <n v="69520"/>
    <n v="152"/>
    <x v="4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Never"/>
  </r>
  <r>
    <x v="157"/>
    <n v="70892"/>
    <n v="152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  <s v=" Never"/>
  </r>
  <r>
    <x v="157"/>
    <n v="70892"/>
    <n v="152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Never"/>
  </r>
  <r>
    <x v="157"/>
    <n v="84611"/>
    <n v="15243"/>
    <x v="0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Never"/>
  </r>
  <r>
    <x v="157"/>
    <n v="84611"/>
    <n v="15243"/>
    <x v="0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Never"/>
  </r>
  <r>
    <x v="157"/>
    <n v="69369"/>
    <n v="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Never"/>
  </r>
  <r>
    <x v="157"/>
    <n v="69369"/>
    <n v="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Never"/>
  </r>
  <r>
    <x v="158"/>
    <n v="69413"/>
    <n v="4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Monthly"/>
  </r>
  <r>
    <x v="158"/>
    <n v="69413"/>
    <n v="45"/>
    <x v="2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  <s v=" Monthly"/>
  </r>
  <r>
    <x v="158"/>
    <n v="69821"/>
    <n v="453"/>
    <x v="0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  <s v=" Monthly"/>
  </r>
  <r>
    <x v="158"/>
    <n v="69821"/>
    <n v="453"/>
    <x v="0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  <s v=" Monthly"/>
  </r>
  <r>
    <x v="158"/>
    <n v="69372"/>
    <n v="4"/>
    <x v="3"/>
    <s v=" Timeline 3 (Event Blocks)"/>
    <n v="-1"/>
    <n v="-1"/>
    <n v="0"/>
    <s v=" Task: How long does this CHICANO employee take a break for?"/>
    <s v=" VIRAT_S_0102"/>
    <s v=" About four minutes"/>
    <s v=" About four minutes"/>
    <s v=" True"/>
    <s v=" Monthly"/>
  </r>
  <r>
    <x v="158"/>
    <n v="69372"/>
    <n v="4"/>
    <x v="3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Monthly"/>
  </r>
  <r>
    <x v="158"/>
    <n v="73900"/>
    <n v="453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Monthly"/>
  </r>
  <r>
    <x v="158"/>
    <n v="73900"/>
    <n v="4532"/>
    <x v="4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Monthly"/>
  </r>
  <r>
    <x v="158"/>
    <n v="114689"/>
    <n v="453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  <s v=" Monthly"/>
  </r>
  <r>
    <x v="158"/>
    <n v="114689"/>
    <n v="453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  <s v=" Monthly"/>
  </r>
  <r>
    <x v="159"/>
    <n v="69383"/>
    <n v="15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  <s v=" Yearly"/>
  </r>
  <r>
    <x v="159"/>
    <n v="69383"/>
    <n v="15"/>
    <x v="2"/>
    <s v=" Timeline 5 (Event Thumbnails)"/>
    <n v="-1"/>
    <n v="-1"/>
    <n v="0"/>
    <s v=" Task: During which timeframe do you see this man unloading a blue shoulder bag from his car?"/>
    <s v=" VIRAT_S_0002"/>
    <s v=" 32:00 ‚Äì 35:00"/>
    <s v=" 43:00 ‚Äì 45:00"/>
    <s v=" False"/>
    <s v=" Yearly"/>
  </r>
  <r>
    <x v="159"/>
    <n v="69521"/>
    <n v="153"/>
    <x v="0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Yearly"/>
  </r>
  <r>
    <x v="159"/>
    <n v="69521"/>
    <n v="153"/>
    <x v="0"/>
    <s v=" Timeline 2 (Density Graph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159"/>
    <n v="69369"/>
    <n v="1"/>
    <x v="1"/>
    <s v=" Timeline 3 (Event Blocks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59"/>
    <n v="69369"/>
    <n v="1"/>
    <x v="1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59"/>
    <n v="70900"/>
    <n v="1532"/>
    <x v="4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59"/>
    <n v="70900"/>
    <n v="1532"/>
    <x v="4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59"/>
    <n v="84692"/>
    <n v="153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  <s v=" Yearly"/>
  </r>
  <r>
    <x v="159"/>
    <n v="84692"/>
    <n v="1532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  <s v=" Yearly"/>
  </r>
  <r>
    <x v="160"/>
    <n v="69422"/>
    <n v="5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  <s v=" Yearly"/>
  </r>
  <r>
    <x v="160"/>
    <n v="69422"/>
    <n v="54"/>
    <x v="3"/>
    <s v=" Timeline 4 (Density Graph + 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  <s v=" Yearly"/>
  </r>
  <r>
    <x v="160"/>
    <n v="69909"/>
    <n v="54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  <s v=" Yearly"/>
  </r>
  <r>
    <x v="160"/>
    <n v="69909"/>
    <n v="541"/>
    <x v="1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  <s v=" Yearly"/>
  </r>
  <r>
    <x v="160"/>
    <n v="69373"/>
    <n v="5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  <s v=" Yearly"/>
  </r>
  <r>
    <x v="160"/>
    <n v="69373"/>
    <n v="5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  <s v=" Yearly"/>
  </r>
  <r>
    <x v="160"/>
    <n v="74780"/>
    <n v="5412"/>
    <x v="4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  <s v=" Yearly"/>
  </r>
  <r>
    <x v="160"/>
    <n v="74780"/>
    <n v="5412"/>
    <x v="4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  <s v=" Yearly"/>
  </r>
  <r>
    <x v="160"/>
    <n v="123491"/>
    <n v="54123"/>
    <x v="0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  <s v=" Yearly"/>
  </r>
  <r>
    <x v="160"/>
    <n v="123491"/>
    <n v="54123"/>
    <x v="0"/>
    <s v=" Timeline 3 (Event Block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  <s v=" Yearly"/>
  </r>
  <r>
    <x v="161"/>
    <m/>
    <m/>
    <x v="6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51876-DE79-2E47-97C4-578C77D2CB0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65" firstHeaderRow="1" firstDataRow="2" firstDataCol="1"/>
  <pivotFields count="14">
    <pivotField axis="axisRow" showAll="0">
      <items count="163"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1"/>
        <item x="102"/>
        <item x="103"/>
        <item x="104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61"/>
        <item t="default"/>
      </items>
    </pivotField>
    <pivotField showAll="0"/>
    <pivotField showAll="0"/>
    <pivotField axis="axisCol" dataField="1" showAll="0">
      <items count="8">
        <item h="1" x="5"/>
        <item x="1"/>
        <item x="4"/>
        <item x="0"/>
        <item x="3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Count of  Timeline Type (TimelinesUsed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C346-44FB-B245-8CD9-F25F2D1F1A03}">
  <dimension ref="A3:G165"/>
  <sheetViews>
    <sheetView topLeftCell="A144" workbookViewId="0">
      <selection activeCell="G164" sqref="A5:G164"/>
    </sheetView>
  </sheetViews>
  <sheetFormatPr baseColWidth="10" defaultRowHeight="16" x14ac:dyDescent="0.2"/>
  <cols>
    <col min="1" max="1" width="34.33203125" bestFit="1" customWidth="1"/>
    <col min="2" max="2" width="23.83203125" bestFit="1" customWidth="1"/>
    <col min="3" max="3" width="23.5" bestFit="1" customWidth="1"/>
    <col min="4" max="4" width="22.33203125" bestFit="1" customWidth="1"/>
    <col min="5" max="5" width="36" bestFit="1" customWidth="1"/>
    <col min="6" max="6" width="26.1640625" bestFit="1" customWidth="1"/>
    <col min="7" max="9" width="10.5" bestFit="1" customWidth="1"/>
  </cols>
  <sheetData>
    <row r="3" spans="1:7" x14ac:dyDescent="0.2">
      <c r="A3" s="1" t="s">
        <v>123</v>
      </c>
      <c r="B3" s="1" t="s">
        <v>122</v>
      </c>
    </row>
    <row r="4" spans="1:7" x14ac:dyDescent="0.2">
      <c r="A4" s="1" t="s">
        <v>120</v>
      </c>
      <c r="B4" t="s">
        <v>13</v>
      </c>
      <c r="C4" t="s">
        <v>32</v>
      </c>
      <c r="D4" t="s">
        <v>5</v>
      </c>
      <c r="E4" t="s">
        <v>26</v>
      </c>
      <c r="F4" t="s">
        <v>20</v>
      </c>
      <c r="G4" t="s">
        <v>121</v>
      </c>
    </row>
    <row r="5" spans="1:7" x14ac:dyDescent="0.2">
      <c r="A5" s="2">
        <v>146201756</v>
      </c>
      <c r="B5">
        <v>2</v>
      </c>
      <c r="C5">
        <v>2</v>
      </c>
      <c r="D5">
        <v>2</v>
      </c>
      <c r="E5">
        <v>2</v>
      </c>
      <c r="F5">
        <v>2</v>
      </c>
      <c r="G5">
        <v>10</v>
      </c>
    </row>
    <row r="6" spans="1:7" x14ac:dyDescent="0.2">
      <c r="A6" s="2">
        <v>146206265</v>
      </c>
      <c r="B6">
        <v>2</v>
      </c>
      <c r="C6">
        <v>2</v>
      </c>
      <c r="D6">
        <v>2</v>
      </c>
      <c r="E6">
        <v>2</v>
      </c>
      <c r="F6">
        <v>2</v>
      </c>
      <c r="G6">
        <v>10</v>
      </c>
    </row>
    <row r="7" spans="1:7" x14ac:dyDescent="0.2">
      <c r="A7" s="2">
        <v>146207901</v>
      </c>
      <c r="B7">
        <v>2</v>
      </c>
      <c r="C7">
        <v>2</v>
      </c>
      <c r="D7">
        <v>2</v>
      </c>
      <c r="E7">
        <v>2</v>
      </c>
      <c r="F7">
        <v>2</v>
      </c>
      <c r="G7">
        <v>10</v>
      </c>
    </row>
    <row r="8" spans="1:7" x14ac:dyDescent="0.2">
      <c r="A8" s="2">
        <v>146208061</v>
      </c>
      <c r="B8">
        <v>2</v>
      </c>
      <c r="C8">
        <v>2</v>
      </c>
      <c r="D8">
        <v>2</v>
      </c>
      <c r="E8">
        <v>2</v>
      </c>
      <c r="F8">
        <v>2</v>
      </c>
      <c r="G8">
        <v>10</v>
      </c>
    </row>
    <row r="9" spans="1:7" x14ac:dyDescent="0.2">
      <c r="A9" s="2">
        <v>146209612</v>
      </c>
      <c r="B9">
        <v>4</v>
      </c>
      <c r="D9">
        <v>4</v>
      </c>
      <c r="F9">
        <v>2</v>
      </c>
      <c r="G9">
        <v>10</v>
      </c>
    </row>
    <row r="10" spans="1:7" x14ac:dyDescent="0.2">
      <c r="A10" s="2">
        <v>146210319</v>
      </c>
      <c r="B10">
        <v>2</v>
      </c>
      <c r="C10">
        <v>2</v>
      </c>
      <c r="D10">
        <v>2</v>
      </c>
      <c r="E10">
        <v>2</v>
      </c>
      <c r="F10">
        <v>2</v>
      </c>
      <c r="G10">
        <v>10</v>
      </c>
    </row>
    <row r="11" spans="1:7" x14ac:dyDescent="0.2">
      <c r="A11" s="2">
        <v>146217689</v>
      </c>
      <c r="B11">
        <v>2</v>
      </c>
      <c r="C11">
        <v>2</v>
      </c>
      <c r="D11">
        <v>2</v>
      </c>
      <c r="E11">
        <v>2</v>
      </c>
      <c r="F11">
        <v>2</v>
      </c>
      <c r="G11">
        <v>10</v>
      </c>
    </row>
    <row r="12" spans="1:7" x14ac:dyDescent="0.2">
      <c r="A12" s="2">
        <v>146243771</v>
      </c>
      <c r="B12">
        <v>2</v>
      </c>
      <c r="C12">
        <v>2</v>
      </c>
      <c r="D12">
        <v>2</v>
      </c>
      <c r="F12">
        <v>4</v>
      </c>
      <c r="G12">
        <v>10</v>
      </c>
    </row>
    <row r="13" spans="1:7" x14ac:dyDescent="0.2">
      <c r="A13" s="2">
        <v>146264656</v>
      </c>
      <c r="B13">
        <v>2</v>
      </c>
      <c r="C13">
        <v>2</v>
      </c>
      <c r="E13">
        <v>2</v>
      </c>
      <c r="F13">
        <v>4</v>
      </c>
      <c r="G13">
        <v>10</v>
      </c>
    </row>
    <row r="14" spans="1:7" x14ac:dyDescent="0.2">
      <c r="A14" s="2">
        <v>146266265</v>
      </c>
      <c r="B14">
        <v>2</v>
      </c>
      <c r="C14">
        <v>2</v>
      </c>
      <c r="D14">
        <v>2</v>
      </c>
      <c r="E14">
        <v>2</v>
      </c>
      <c r="F14">
        <v>2</v>
      </c>
      <c r="G14">
        <v>10</v>
      </c>
    </row>
    <row r="15" spans="1:7" x14ac:dyDescent="0.2">
      <c r="A15" s="2">
        <v>146269551</v>
      </c>
      <c r="B15">
        <v>2</v>
      </c>
      <c r="C15">
        <v>2</v>
      </c>
      <c r="D15">
        <v>2</v>
      </c>
      <c r="E15">
        <v>2</v>
      </c>
      <c r="F15">
        <v>2</v>
      </c>
      <c r="G15">
        <v>10</v>
      </c>
    </row>
    <row r="16" spans="1:7" x14ac:dyDescent="0.2">
      <c r="A16" s="2">
        <v>146273701</v>
      </c>
      <c r="B16">
        <v>2</v>
      </c>
      <c r="C16">
        <v>2</v>
      </c>
      <c r="D16">
        <v>2</v>
      </c>
      <c r="E16">
        <v>2</v>
      </c>
      <c r="F16">
        <v>2</v>
      </c>
      <c r="G16">
        <v>10</v>
      </c>
    </row>
    <row r="17" spans="1:7" x14ac:dyDescent="0.2">
      <c r="A17" s="2">
        <v>146284478</v>
      </c>
      <c r="B17">
        <v>2</v>
      </c>
      <c r="C17">
        <v>2</v>
      </c>
      <c r="D17">
        <v>2</v>
      </c>
      <c r="E17">
        <v>2</v>
      </c>
      <c r="F17">
        <v>2</v>
      </c>
      <c r="G17">
        <v>10</v>
      </c>
    </row>
    <row r="18" spans="1:7" x14ac:dyDescent="0.2">
      <c r="A18" s="2">
        <v>146303457</v>
      </c>
      <c r="B18">
        <v>2</v>
      </c>
      <c r="C18">
        <v>2</v>
      </c>
      <c r="F18">
        <v>2</v>
      </c>
      <c r="G18">
        <v>6</v>
      </c>
    </row>
    <row r="19" spans="1:7" x14ac:dyDescent="0.2">
      <c r="A19" s="2">
        <v>146313793</v>
      </c>
      <c r="B19">
        <v>2</v>
      </c>
      <c r="C19">
        <v>2</v>
      </c>
      <c r="D19">
        <v>2</v>
      </c>
      <c r="E19">
        <v>2</v>
      </c>
      <c r="F19">
        <v>2</v>
      </c>
      <c r="G19">
        <v>10</v>
      </c>
    </row>
    <row r="20" spans="1:7" x14ac:dyDescent="0.2">
      <c r="A20" s="2">
        <v>146320716</v>
      </c>
      <c r="B20">
        <v>2</v>
      </c>
      <c r="C20">
        <v>2</v>
      </c>
      <c r="D20">
        <v>2</v>
      </c>
      <c r="E20">
        <v>4</v>
      </c>
      <c r="G20">
        <v>10</v>
      </c>
    </row>
    <row r="21" spans="1:7" x14ac:dyDescent="0.2">
      <c r="A21" s="2">
        <v>146400674</v>
      </c>
      <c r="B21">
        <v>2</v>
      </c>
      <c r="C21">
        <v>2</v>
      </c>
      <c r="D21">
        <v>2</v>
      </c>
      <c r="E21">
        <v>2</v>
      </c>
      <c r="F21">
        <v>2</v>
      </c>
      <c r="G21">
        <v>10</v>
      </c>
    </row>
    <row r="22" spans="1:7" x14ac:dyDescent="0.2">
      <c r="A22" s="2">
        <v>146411777</v>
      </c>
      <c r="B22">
        <v>2</v>
      </c>
      <c r="C22">
        <v>2</v>
      </c>
      <c r="D22">
        <v>2</v>
      </c>
      <c r="E22">
        <v>2</v>
      </c>
      <c r="F22">
        <v>2</v>
      </c>
      <c r="G22">
        <v>10</v>
      </c>
    </row>
    <row r="23" spans="1:7" x14ac:dyDescent="0.2">
      <c r="A23" s="2">
        <v>146445266</v>
      </c>
      <c r="B23">
        <v>2</v>
      </c>
      <c r="C23">
        <v>2</v>
      </c>
      <c r="D23">
        <v>2</v>
      </c>
      <c r="E23">
        <v>2</v>
      </c>
      <c r="F23">
        <v>2</v>
      </c>
      <c r="G23">
        <v>10</v>
      </c>
    </row>
    <row r="24" spans="1:7" x14ac:dyDescent="0.2">
      <c r="A24" s="2">
        <v>146489341</v>
      </c>
      <c r="B24">
        <v>4</v>
      </c>
      <c r="D24">
        <v>2</v>
      </c>
      <c r="E24">
        <v>2</v>
      </c>
      <c r="F24">
        <v>2</v>
      </c>
      <c r="G24">
        <v>10</v>
      </c>
    </row>
    <row r="25" spans="1:7" x14ac:dyDescent="0.2">
      <c r="A25" s="2">
        <v>146490541</v>
      </c>
      <c r="B25">
        <v>2</v>
      </c>
      <c r="C25">
        <v>2</v>
      </c>
      <c r="D25">
        <v>2</v>
      </c>
      <c r="E25">
        <v>2</v>
      </c>
      <c r="F25">
        <v>2</v>
      </c>
      <c r="G25">
        <v>10</v>
      </c>
    </row>
    <row r="26" spans="1:7" x14ac:dyDescent="0.2">
      <c r="A26" s="2">
        <v>146511990</v>
      </c>
      <c r="B26">
        <v>2</v>
      </c>
      <c r="C26">
        <v>2</v>
      </c>
      <c r="D26">
        <v>2</v>
      </c>
      <c r="E26">
        <v>2</v>
      </c>
      <c r="F26">
        <v>2</v>
      </c>
      <c r="G26">
        <v>10</v>
      </c>
    </row>
    <row r="27" spans="1:7" x14ac:dyDescent="0.2">
      <c r="A27" s="2">
        <v>146559166</v>
      </c>
      <c r="B27">
        <v>2</v>
      </c>
      <c r="C27">
        <v>2</v>
      </c>
      <c r="D27">
        <v>2</v>
      </c>
      <c r="E27">
        <v>2</v>
      </c>
      <c r="F27">
        <v>2</v>
      </c>
      <c r="G27">
        <v>10</v>
      </c>
    </row>
    <row r="28" spans="1:7" x14ac:dyDescent="0.2">
      <c r="A28" s="2">
        <v>146771812</v>
      </c>
      <c r="B28">
        <v>2</v>
      </c>
      <c r="C28">
        <v>2</v>
      </c>
      <c r="D28">
        <v>2</v>
      </c>
      <c r="E28">
        <v>2</v>
      </c>
      <c r="F28">
        <v>2</v>
      </c>
      <c r="G28">
        <v>10</v>
      </c>
    </row>
    <row r="29" spans="1:7" x14ac:dyDescent="0.2">
      <c r="A29" s="2">
        <v>146772938</v>
      </c>
      <c r="B29">
        <v>2</v>
      </c>
      <c r="C29">
        <v>2</v>
      </c>
      <c r="D29">
        <v>2</v>
      </c>
      <c r="E29">
        <v>2</v>
      </c>
      <c r="F29">
        <v>2</v>
      </c>
      <c r="G29">
        <v>10</v>
      </c>
    </row>
    <row r="30" spans="1:7" x14ac:dyDescent="0.2">
      <c r="A30" s="2">
        <v>146816020</v>
      </c>
      <c r="B30">
        <v>2</v>
      </c>
      <c r="C30">
        <v>2</v>
      </c>
      <c r="D30">
        <v>2</v>
      </c>
      <c r="E30">
        <v>2</v>
      </c>
      <c r="F30">
        <v>2</v>
      </c>
      <c r="G30">
        <v>10</v>
      </c>
    </row>
    <row r="31" spans="1:7" x14ac:dyDescent="0.2">
      <c r="A31" s="2">
        <v>146859309</v>
      </c>
      <c r="B31">
        <v>2</v>
      </c>
      <c r="C31">
        <v>2</v>
      </c>
      <c r="D31">
        <v>2</v>
      </c>
      <c r="E31">
        <v>2</v>
      </c>
      <c r="F31">
        <v>2</v>
      </c>
      <c r="G31">
        <v>10</v>
      </c>
    </row>
    <row r="32" spans="1:7" x14ac:dyDescent="0.2">
      <c r="A32" s="2">
        <v>146919962</v>
      </c>
      <c r="B32">
        <v>2</v>
      </c>
      <c r="C32">
        <v>2</v>
      </c>
      <c r="D32">
        <v>2</v>
      </c>
      <c r="E32">
        <v>2</v>
      </c>
      <c r="F32">
        <v>2</v>
      </c>
      <c r="G32">
        <v>10</v>
      </c>
    </row>
    <row r="33" spans="1:7" x14ac:dyDescent="0.2">
      <c r="A33" s="2">
        <v>146933121</v>
      </c>
      <c r="B33">
        <v>2</v>
      </c>
      <c r="C33">
        <v>2</v>
      </c>
      <c r="D33">
        <v>2</v>
      </c>
      <c r="E33">
        <v>2</v>
      </c>
      <c r="F33">
        <v>2</v>
      </c>
      <c r="G33">
        <v>10</v>
      </c>
    </row>
    <row r="34" spans="1:7" x14ac:dyDescent="0.2">
      <c r="A34" s="2">
        <v>146941069</v>
      </c>
      <c r="B34">
        <v>2</v>
      </c>
      <c r="C34">
        <v>2</v>
      </c>
      <c r="D34">
        <v>2</v>
      </c>
      <c r="E34">
        <v>2</v>
      </c>
      <c r="F34">
        <v>2</v>
      </c>
      <c r="G34">
        <v>10</v>
      </c>
    </row>
    <row r="35" spans="1:7" x14ac:dyDescent="0.2">
      <c r="A35" s="2">
        <v>146944030</v>
      </c>
      <c r="B35">
        <v>2</v>
      </c>
      <c r="C35">
        <v>2</v>
      </c>
      <c r="D35">
        <v>2</v>
      </c>
      <c r="E35">
        <v>2</v>
      </c>
      <c r="F35">
        <v>2</v>
      </c>
      <c r="G35">
        <v>10</v>
      </c>
    </row>
    <row r="36" spans="1:7" x14ac:dyDescent="0.2">
      <c r="A36" s="2">
        <v>146948076</v>
      </c>
      <c r="B36">
        <v>2</v>
      </c>
      <c r="C36">
        <v>2</v>
      </c>
      <c r="D36">
        <v>2</v>
      </c>
      <c r="E36">
        <v>2</v>
      </c>
      <c r="F36">
        <v>2</v>
      </c>
      <c r="G36">
        <v>10</v>
      </c>
    </row>
    <row r="37" spans="1:7" x14ac:dyDescent="0.2">
      <c r="A37" s="2">
        <v>146972571</v>
      </c>
      <c r="B37">
        <v>2</v>
      </c>
      <c r="C37">
        <v>2</v>
      </c>
      <c r="D37">
        <v>2</v>
      </c>
      <c r="E37">
        <v>2</v>
      </c>
      <c r="F37">
        <v>2</v>
      </c>
      <c r="G37">
        <v>10</v>
      </c>
    </row>
    <row r="38" spans="1:7" x14ac:dyDescent="0.2">
      <c r="A38" s="2">
        <v>146975491</v>
      </c>
      <c r="B38">
        <v>2</v>
      </c>
      <c r="C38">
        <v>2</v>
      </c>
      <c r="D38">
        <v>2</v>
      </c>
      <c r="E38">
        <v>2</v>
      </c>
      <c r="F38">
        <v>2</v>
      </c>
      <c r="G38">
        <v>10</v>
      </c>
    </row>
    <row r="39" spans="1:7" x14ac:dyDescent="0.2">
      <c r="A39" s="2">
        <v>146975493</v>
      </c>
      <c r="B39">
        <v>2</v>
      </c>
      <c r="C39">
        <v>4</v>
      </c>
      <c r="D39">
        <v>2</v>
      </c>
      <c r="E39">
        <v>2</v>
      </c>
      <c r="G39">
        <v>10</v>
      </c>
    </row>
    <row r="40" spans="1:7" x14ac:dyDescent="0.2">
      <c r="A40" s="2">
        <v>147001785</v>
      </c>
      <c r="B40">
        <v>2</v>
      </c>
      <c r="C40">
        <v>2</v>
      </c>
      <c r="D40">
        <v>2</v>
      </c>
      <c r="E40">
        <v>2</v>
      </c>
      <c r="F40">
        <v>2</v>
      </c>
      <c r="G40">
        <v>10</v>
      </c>
    </row>
    <row r="41" spans="1:7" x14ac:dyDescent="0.2">
      <c r="A41" s="2">
        <v>147004721</v>
      </c>
      <c r="B41">
        <v>2</v>
      </c>
      <c r="C41">
        <v>2</v>
      </c>
      <c r="D41">
        <v>2</v>
      </c>
      <c r="E41">
        <v>2</v>
      </c>
      <c r="F41">
        <v>2</v>
      </c>
      <c r="G41">
        <v>10</v>
      </c>
    </row>
    <row r="42" spans="1:7" x14ac:dyDescent="0.2">
      <c r="A42" s="2">
        <v>147051997</v>
      </c>
      <c r="B42">
        <v>2</v>
      </c>
      <c r="C42">
        <v>2</v>
      </c>
      <c r="D42">
        <v>2</v>
      </c>
      <c r="E42">
        <v>2</v>
      </c>
      <c r="F42">
        <v>2</v>
      </c>
      <c r="G42">
        <v>10</v>
      </c>
    </row>
    <row r="43" spans="1:7" x14ac:dyDescent="0.2">
      <c r="A43" s="2">
        <v>147183355</v>
      </c>
      <c r="B43">
        <v>2</v>
      </c>
      <c r="C43">
        <v>2</v>
      </c>
      <c r="D43">
        <v>2</v>
      </c>
      <c r="E43">
        <v>2</v>
      </c>
      <c r="F43">
        <v>2</v>
      </c>
      <c r="G43">
        <v>10</v>
      </c>
    </row>
    <row r="44" spans="1:7" x14ac:dyDescent="0.2">
      <c r="A44" s="2">
        <v>147307347</v>
      </c>
      <c r="B44">
        <v>2</v>
      </c>
      <c r="C44">
        <v>2</v>
      </c>
      <c r="D44">
        <v>2</v>
      </c>
      <c r="E44">
        <v>2</v>
      </c>
      <c r="F44">
        <v>2</v>
      </c>
      <c r="G44">
        <v>10</v>
      </c>
    </row>
    <row r="45" spans="1:7" x14ac:dyDescent="0.2">
      <c r="A45" s="2">
        <v>147308681</v>
      </c>
      <c r="B45">
        <v>2</v>
      </c>
      <c r="C45">
        <v>2</v>
      </c>
      <c r="D45">
        <v>2</v>
      </c>
      <c r="E45">
        <v>2</v>
      </c>
      <c r="F45">
        <v>2</v>
      </c>
      <c r="G45">
        <v>10</v>
      </c>
    </row>
    <row r="46" spans="1:7" x14ac:dyDescent="0.2">
      <c r="A46" s="2">
        <v>147328880</v>
      </c>
      <c r="B46">
        <v>2</v>
      </c>
      <c r="C46">
        <v>2</v>
      </c>
      <c r="D46">
        <v>2</v>
      </c>
      <c r="E46">
        <v>2</v>
      </c>
      <c r="F46">
        <v>2</v>
      </c>
      <c r="G46">
        <v>10</v>
      </c>
    </row>
    <row r="47" spans="1:7" x14ac:dyDescent="0.2">
      <c r="A47" s="2">
        <v>147340531</v>
      </c>
      <c r="B47">
        <v>2</v>
      </c>
      <c r="C47">
        <v>2</v>
      </c>
      <c r="D47">
        <v>2</v>
      </c>
      <c r="E47">
        <v>2</v>
      </c>
      <c r="F47">
        <v>2</v>
      </c>
      <c r="G47">
        <v>10</v>
      </c>
    </row>
    <row r="48" spans="1:7" x14ac:dyDescent="0.2">
      <c r="A48" s="2">
        <v>147430481</v>
      </c>
      <c r="B48">
        <v>2</v>
      </c>
      <c r="C48">
        <v>2</v>
      </c>
      <c r="D48">
        <v>2</v>
      </c>
      <c r="E48">
        <v>2</v>
      </c>
      <c r="F48">
        <v>2</v>
      </c>
      <c r="G48">
        <v>10</v>
      </c>
    </row>
    <row r="49" spans="1:7" x14ac:dyDescent="0.2">
      <c r="A49" s="2">
        <v>147494993</v>
      </c>
      <c r="B49">
        <v>2</v>
      </c>
      <c r="C49">
        <v>2</v>
      </c>
      <c r="D49">
        <v>2</v>
      </c>
      <c r="E49">
        <v>2</v>
      </c>
      <c r="F49">
        <v>2</v>
      </c>
      <c r="G49">
        <v>10</v>
      </c>
    </row>
    <row r="50" spans="1:7" x14ac:dyDescent="0.2">
      <c r="A50" s="2">
        <v>147558243</v>
      </c>
      <c r="B50">
        <v>2</v>
      </c>
      <c r="C50">
        <v>2</v>
      </c>
      <c r="D50">
        <v>2</v>
      </c>
      <c r="E50">
        <v>2</v>
      </c>
      <c r="F50">
        <v>2</v>
      </c>
      <c r="G50">
        <v>10</v>
      </c>
    </row>
    <row r="51" spans="1:7" x14ac:dyDescent="0.2">
      <c r="A51" s="2">
        <v>147653631</v>
      </c>
      <c r="B51">
        <v>2</v>
      </c>
      <c r="C51">
        <v>2</v>
      </c>
      <c r="D51">
        <v>2</v>
      </c>
      <c r="E51">
        <v>2</v>
      </c>
      <c r="F51">
        <v>2</v>
      </c>
      <c r="G51">
        <v>10</v>
      </c>
    </row>
    <row r="52" spans="1:7" x14ac:dyDescent="0.2">
      <c r="A52" s="2">
        <v>147752820</v>
      </c>
      <c r="B52">
        <v>2</v>
      </c>
      <c r="C52">
        <v>2</v>
      </c>
      <c r="D52">
        <v>2</v>
      </c>
      <c r="E52">
        <v>2</v>
      </c>
      <c r="F52">
        <v>2</v>
      </c>
      <c r="G52">
        <v>10</v>
      </c>
    </row>
    <row r="53" spans="1:7" x14ac:dyDescent="0.2">
      <c r="A53" s="2">
        <v>147753370</v>
      </c>
      <c r="B53">
        <v>2</v>
      </c>
      <c r="C53">
        <v>2</v>
      </c>
      <c r="D53">
        <v>2</v>
      </c>
      <c r="E53">
        <v>2</v>
      </c>
      <c r="F53">
        <v>2</v>
      </c>
      <c r="G53">
        <v>10</v>
      </c>
    </row>
    <row r="54" spans="1:7" x14ac:dyDescent="0.2">
      <c r="A54" s="2">
        <v>147842712</v>
      </c>
      <c r="B54">
        <v>2</v>
      </c>
      <c r="C54">
        <v>2</v>
      </c>
      <c r="D54">
        <v>2</v>
      </c>
      <c r="E54">
        <v>2</v>
      </c>
      <c r="F54">
        <v>2</v>
      </c>
      <c r="G54">
        <v>10</v>
      </c>
    </row>
    <row r="55" spans="1:7" x14ac:dyDescent="0.2">
      <c r="A55" s="2">
        <v>147906122</v>
      </c>
      <c r="B55">
        <v>2</v>
      </c>
      <c r="C55">
        <v>2</v>
      </c>
      <c r="D55">
        <v>2</v>
      </c>
      <c r="E55">
        <v>2</v>
      </c>
      <c r="F55">
        <v>2</v>
      </c>
      <c r="G55">
        <v>10</v>
      </c>
    </row>
    <row r="56" spans="1:7" x14ac:dyDescent="0.2">
      <c r="A56" s="2">
        <v>147914321</v>
      </c>
      <c r="B56">
        <v>2</v>
      </c>
      <c r="C56">
        <v>2</v>
      </c>
      <c r="D56">
        <v>2</v>
      </c>
      <c r="E56">
        <v>2</v>
      </c>
      <c r="F56">
        <v>2</v>
      </c>
      <c r="G56">
        <v>10</v>
      </c>
    </row>
    <row r="57" spans="1:7" x14ac:dyDescent="0.2">
      <c r="A57" s="2">
        <v>147916593</v>
      </c>
      <c r="B57">
        <v>2</v>
      </c>
      <c r="C57">
        <v>2</v>
      </c>
      <c r="D57">
        <v>2</v>
      </c>
      <c r="E57">
        <v>2</v>
      </c>
      <c r="F57">
        <v>2</v>
      </c>
      <c r="G57">
        <v>10</v>
      </c>
    </row>
    <row r="58" spans="1:7" x14ac:dyDescent="0.2">
      <c r="A58" s="2">
        <v>148053790</v>
      </c>
      <c r="B58">
        <v>2</v>
      </c>
      <c r="C58">
        <v>2</v>
      </c>
      <c r="E58">
        <v>2</v>
      </c>
      <c r="F58">
        <v>4</v>
      </c>
      <c r="G58">
        <v>10</v>
      </c>
    </row>
    <row r="59" spans="1:7" x14ac:dyDescent="0.2">
      <c r="A59" s="2">
        <v>148060312</v>
      </c>
      <c r="B59">
        <v>2</v>
      </c>
      <c r="C59">
        <v>2</v>
      </c>
      <c r="D59">
        <v>2</v>
      </c>
      <c r="E59">
        <v>2</v>
      </c>
      <c r="F59">
        <v>2</v>
      </c>
      <c r="G59">
        <v>10</v>
      </c>
    </row>
    <row r="60" spans="1:7" x14ac:dyDescent="0.2">
      <c r="A60" s="2">
        <v>148063802</v>
      </c>
      <c r="B60">
        <v>2</v>
      </c>
      <c r="C60">
        <v>2</v>
      </c>
      <c r="D60">
        <v>2</v>
      </c>
      <c r="E60">
        <v>2</v>
      </c>
      <c r="F60">
        <v>2</v>
      </c>
      <c r="G60">
        <v>10</v>
      </c>
    </row>
    <row r="61" spans="1:7" x14ac:dyDescent="0.2">
      <c r="A61" s="2">
        <v>148063804</v>
      </c>
      <c r="B61">
        <v>2</v>
      </c>
      <c r="C61">
        <v>2</v>
      </c>
      <c r="D61">
        <v>2</v>
      </c>
      <c r="E61">
        <v>2</v>
      </c>
      <c r="F61">
        <v>2</v>
      </c>
      <c r="G61">
        <v>10</v>
      </c>
    </row>
    <row r="62" spans="1:7" x14ac:dyDescent="0.2">
      <c r="A62" s="2">
        <v>148063806</v>
      </c>
      <c r="B62">
        <v>2</v>
      </c>
      <c r="C62">
        <v>2</v>
      </c>
      <c r="D62">
        <v>2</v>
      </c>
      <c r="E62">
        <v>2</v>
      </c>
      <c r="F62">
        <v>2</v>
      </c>
      <c r="G62">
        <v>10</v>
      </c>
    </row>
    <row r="63" spans="1:7" x14ac:dyDescent="0.2">
      <c r="A63" s="2">
        <v>148063807</v>
      </c>
      <c r="B63">
        <v>2</v>
      </c>
      <c r="C63">
        <v>2</v>
      </c>
      <c r="D63">
        <v>2</v>
      </c>
      <c r="E63">
        <v>2</v>
      </c>
      <c r="F63">
        <v>2</v>
      </c>
      <c r="G63">
        <v>10</v>
      </c>
    </row>
    <row r="64" spans="1:7" x14ac:dyDescent="0.2">
      <c r="A64" s="2">
        <v>148063808</v>
      </c>
      <c r="B64">
        <v>2</v>
      </c>
      <c r="C64">
        <v>2</v>
      </c>
      <c r="D64">
        <v>2</v>
      </c>
      <c r="E64">
        <v>2</v>
      </c>
      <c r="F64">
        <v>2</v>
      </c>
      <c r="G64">
        <v>10</v>
      </c>
    </row>
    <row r="65" spans="1:7" x14ac:dyDescent="0.2">
      <c r="A65" s="2">
        <v>148072624</v>
      </c>
      <c r="B65">
        <v>2</v>
      </c>
      <c r="C65">
        <v>2</v>
      </c>
      <c r="D65">
        <v>2</v>
      </c>
      <c r="E65">
        <v>2</v>
      </c>
      <c r="F65">
        <v>2</v>
      </c>
      <c r="G65">
        <v>10</v>
      </c>
    </row>
    <row r="66" spans="1:7" x14ac:dyDescent="0.2">
      <c r="A66" s="2">
        <v>148087855</v>
      </c>
      <c r="B66">
        <v>2</v>
      </c>
      <c r="C66">
        <v>2</v>
      </c>
      <c r="D66">
        <v>2</v>
      </c>
      <c r="E66">
        <v>2</v>
      </c>
      <c r="F66">
        <v>2</v>
      </c>
      <c r="G66">
        <v>10</v>
      </c>
    </row>
    <row r="67" spans="1:7" x14ac:dyDescent="0.2">
      <c r="A67" s="2">
        <v>148088832</v>
      </c>
      <c r="B67">
        <v>2</v>
      </c>
      <c r="C67">
        <v>2</v>
      </c>
      <c r="D67">
        <v>2</v>
      </c>
      <c r="E67">
        <v>2</v>
      </c>
      <c r="F67">
        <v>2</v>
      </c>
      <c r="G67">
        <v>10</v>
      </c>
    </row>
    <row r="68" spans="1:7" x14ac:dyDescent="0.2">
      <c r="A68" s="2">
        <v>148121369</v>
      </c>
      <c r="B68">
        <v>2</v>
      </c>
      <c r="C68">
        <v>2</v>
      </c>
      <c r="D68">
        <v>2</v>
      </c>
      <c r="E68">
        <v>2</v>
      </c>
      <c r="F68">
        <v>2</v>
      </c>
      <c r="G68">
        <v>10</v>
      </c>
    </row>
    <row r="69" spans="1:7" x14ac:dyDescent="0.2">
      <c r="A69" s="2">
        <v>148121371</v>
      </c>
      <c r="B69">
        <v>2</v>
      </c>
      <c r="C69">
        <v>2</v>
      </c>
      <c r="D69">
        <v>2</v>
      </c>
      <c r="E69">
        <v>2</v>
      </c>
      <c r="F69">
        <v>2</v>
      </c>
      <c r="G69">
        <v>10</v>
      </c>
    </row>
    <row r="70" spans="1:7" x14ac:dyDescent="0.2">
      <c r="A70" s="2">
        <v>148121544</v>
      </c>
      <c r="B70">
        <v>2</v>
      </c>
      <c r="C70">
        <v>2</v>
      </c>
      <c r="D70">
        <v>2</v>
      </c>
      <c r="E70">
        <v>2</v>
      </c>
      <c r="F70">
        <v>2</v>
      </c>
      <c r="G70">
        <v>10</v>
      </c>
    </row>
    <row r="71" spans="1:7" x14ac:dyDescent="0.2">
      <c r="A71" s="2">
        <v>148121549</v>
      </c>
      <c r="B71">
        <v>2</v>
      </c>
      <c r="C71">
        <v>2</v>
      </c>
      <c r="D71">
        <v>2</v>
      </c>
      <c r="E71">
        <v>2</v>
      </c>
      <c r="F71">
        <v>2</v>
      </c>
      <c r="G71">
        <v>10</v>
      </c>
    </row>
    <row r="72" spans="1:7" x14ac:dyDescent="0.2">
      <c r="A72" s="2">
        <v>148191331</v>
      </c>
      <c r="B72">
        <v>2</v>
      </c>
      <c r="C72">
        <v>2</v>
      </c>
      <c r="D72">
        <v>2</v>
      </c>
      <c r="E72">
        <v>2</v>
      </c>
      <c r="F72">
        <v>2</v>
      </c>
      <c r="G72">
        <v>10</v>
      </c>
    </row>
    <row r="73" spans="1:7" x14ac:dyDescent="0.2">
      <c r="A73" s="2">
        <v>148225108</v>
      </c>
      <c r="B73">
        <v>2</v>
      </c>
      <c r="C73">
        <v>2</v>
      </c>
      <c r="D73">
        <v>2</v>
      </c>
      <c r="E73">
        <v>2</v>
      </c>
      <c r="F73">
        <v>2</v>
      </c>
      <c r="G73">
        <v>10</v>
      </c>
    </row>
    <row r="74" spans="1:7" x14ac:dyDescent="0.2">
      <c r="A74" s="2">
        <v>148242096</v>
      </c>
      <c r="B74">
        <v>2</v>
      </c>
      <c r="C74">
        <v>2</v>
      </c>
      <c r="D74">
        <v>2</v>
      </c>
      <c r="E74">
        <v>2</v>
      </c>
      <c r="F74">
        <v>2</v>
      </c>
      <c r="G74">
        <v>10</v>
      </c>
    </row>
    <row r="75" spans="1:7" x14ac:dyDescent="0.2">
      <c r="A75" s="2">
        <v>148250834</v>
      </c>
      <c r="B75">
        <v>2</v>
      </c>
      <c r="C75">
        <v>2</v>
      </c>
      <c r="D75">
        <v>2</v>
      </c>
      <c r="E75">
        <v>2</v>
      </c>
      <c r="F75">
        <v>2</v>
      </c>
      <c r="G75">
        <v>10</v>
      </c>
    </row>
    <row r="76" spans="1:7" x14ac:dyDescent="0.2">
      <c r="A76" s="2">
        <v>148355343</v>
      </c>
      <c r="B76">
        <v>2</v>
      </c>
      <c r="C76">
        <v>2</v>
      </c>
      <c r="D76">
        <v>2</v>
      </c>
      <c r="E76">
        <v>2</v>
      </c>
      <c r="F76">
        <v>2</v>
      </c>
      <c r="G76">
        <v>10</v>
      </c>
    </row>
    <row r="77" spans="1:7" x14ac:dyDescent="0.2">
      <c r="A77" s="2">
        <v>148367695</v>
      </c>
      <c r="C77">
        <v>2</v>
      </c>
      <c r="F77">
        <v>2</v>
      </c>
      <c r="G77">
        <v>4</v>
      </c>
    </row>
    <row r="78" spans="1:7" x14ac:dyDescent="0.2">
      <c r="A78" s="2">
        <v>148379134</v>
      </c>
      <c r="B78">
        <v>2</v>
      </c>
      <c r="C78">
        <v>2</v>
      </c>
      <c r="D78">
        <v>2</v>
      </c>
      <c r="E78">
        <v>2</v>
      </c>
      <c r="F78">
        <v>2</v>
      </c>
      <c r="G78">
        <v>10</v>
      </c>
    </row>
    <row r="79" spans="1:7" x14ac:dyDescent="0.2">
      <c r="A79" s="2">
        <v>148457705</v>
      </c>
      <c r="B79">
        <v>2</v>
      </c>
      <c r="C79">
        <v>2</v>
      </c>
      <c r="D79">
        <v>2</v>
      </c>
      <c r="E79">
        <v>2</v>
      </c>
      <c r="F79">
        <v>2</v>
      </c>
      <c r="G79">
        <v>10</v>
      </c>
    </row>
    <row r="80" spans="1:7" x14ac:dyDescent="0.2">
      <c r="A80" s="2">
        <v>148463769</v>
      </c>
      <c r="B80">
        <v>2</v>
      </c>
      <c r="C80">
        <v>2</v>
      </c>
      <c r="D80">
        <v>2</v>
      </c>
      <c r="E80">
        <v>2</v>
      </c>
      <c r="F80">
        <v>2</v>
      </c>
      <c r="G80">
        <v>10</v>
      </c>
    </row>
    <row r="81" spans="1:7" x14ac:dyDescent="0.2">
      <c r="A81" s="2">
        <v>148506658</v>
      </c>
      <c r="B81">
        <v>2</v>
      </c>
      <c r="C81">
        <v>2</v>
      </c>
      <c r="E81">
        <v>2</v>
      </c>
      <c r="F81">
        <v>2</v>
      </c>
      <c r="G81">
        <v>8</v>
      </c>
    </row>
    <row r="82" spans="1:7" x14ac:dyDescent="0.2">
      <c r="A82" s="2">
        <v>148516311</v>
      </c>
      <c r="B82">
        <v>2</v>
      </c>
      <c r="C82">
        <v>2</v>
      </c>
      <c r="D82">
        <v>2</v>
      </c>
      <c r="E82">
        <v>2</v>
      </c>
      <c r="F82">
        <v>2</v>
      </c>
      <c r="G82">
        <v>10</v>
      </c>
    </row>
    <row r="83" spans="1:7" x14ac:dyDescent="0.2">
      <c r="A83" s="2">
        <v>148547931</v>
      </c>
      <c r="B83">
        <v>2</v>
      </c>
      <c r="C83">
        <v>2</v>
      </c>
      <c r="D83">
        <v>2</v>
      </c>
      <c r="E83">
        <v>2</v>
      </c>
      <c r="F83">
        <v>2</v>
      </c>
      <c r="G83">
        <v>10</v>
      </c>
    </row>
    <row r="84" spans="1:7" x14ac:dyDescent="0.2">
      <c r="A84" s="2">
        <v>148551719</v>
      </c>
      <c r="B84">
        <v>2</v>
      </c>
      <c r="C84">
        <v>2</v>
      </c>
      <c r="D84">
        <v>2</v>
      </c>
      <c r="E84">
        <v>2</v>
      </c>
      <c r="F84">
        <v>2</v>
      </c>
      <c r="G84">
        <v>10</v>
      </c>
    </row>
    <row r="85" spans="1:7" x14ac:dyDescent="0.2">
      <c r="A85" s="2">
        <v>148552210</v>
      </c>
      <c r="B85">
        <v>2</v>
      </c>
      <c r="C85">
        <v>2</v>
      </c>
      <c r="D85">
        <v>2</v>
      </c>
      <c r="E85">
        <v>2</v>
      </c>
      <c r="F85">
        <v>2</v>
      </c>
      <c r="G85">
        <v>10</v>
      </c>
    </row>
    <row r="86" spans="1:7" x14ac:dyDescent="0.2">
      <c r="A86" s="2">
        <v>148558714</v>
      </c>
      <c r="B86">
        <v>2</v>
      </c>
      <c r="C86">
        <v>2</v>
      </c>
      <c r="D86">
        <v>2</v>
      </c>
      <c r="E86">
        <v>2</v>
      </c>
      <c r="F86">
        <v>2</v>
      </c>
      <c r="G86">
        <v>10</v>
      </c>
    </row>
    <row r="87" spans="1:7" x14ac:dyDescent="0.2">
      <c r="A87" s="2">
        <v>148561559</v>
      </c>
      <c r="B87">
        <v>2</v>
      </c>
      <c r="C87">
        <v>2</v>
      </c>
      <c r="D87">
        <v>2</v>
      </c>
      <c r="E87">
        <v>2</v>
      </c>
      <c r="F87">
        <v>2</v>
      </c>
      <c r="G87">
        <v>10</v>
      </c>
    </row>
    <row r="88" spans="1:7" x14ac:dyDescent="0.2">
      <c r="A88" s="2">
        <v>148743058</v>
      </c>
      <c r="B88">
        <v>2</v>
      </c>
      <c r="C88">
        <v>2</v>
      </c>
      <c r="D88">
        <v>2</v>
      </c>
      <c r="E88">
        <v>2</v>
      </c>
      <c r="F88">
        <v>2</v>
      </c>
      <c r="G88">
        <v>10</v>
      </c>
    </row>
    <row r="89" spans="1:7" x14ac:dyDescent="0.2">
      <c r="A89" s="2">
        <v>148768751</v>
      </c>
      <c r="B89">
        <v>2</v>
      </c>
      <c r="C89">
        <v>2</v>
      </c>
      <c r="D89">
        <v>2</v>
      </c>
      <c r="E89">
        <v>2</v>
      </c>
      <c r="F89">
        <v>2</v>
      </c>
      <c r="G89">
        <v>10</v>
      </c>
    </row>
    <row r="90" spans="1:7" x14ac:dyDescent="0.2">
      <c r="A90" s="2">
        <v>148783679</v>
      </c>
      <c r="B90">
        <v>2</v>
      </c>
      <c r="C90">
        <v>2</v>
      </c>
      <c r="D90">
        <v>2</v>
      </c>
      <c r="E90">
        <v>2</v>
      </c>
      <c r="F90">
        <v>2</v>
      </c>
      <c r="G90">
        <v>10</v>
      </c>
    </row>
    <row r="91" spans="1:7" x14ac:dyDescent="0.2">
      <c r="A91" s="2">
        <v>148784892</v>
      </c>
      <c r="B91">
        <v>2</v>
      </c>
      <c r="C91">
        <v>2</v>
      </c>
      <c r="D91">
        <v>2</v>
      </c>
      <c r="E91">
        <v>2</v>
      </c>
      <c r="F91">
        <v>2</v>
      </c>
      <c r="G91">
        <v>10</v>
      </c>
    </row>
    <row r="92" spans="1:7" x14ac:dyDescent="0.2">
      <c r="A92" s="2">
        <v>148786365</v>
      </c>
      <c r="B92">
        <v>2</v>
      </c>
      <c r="C92">
        <v>2</v>
      </c>
      <c r="D92">
        <v>2</v>
      </c>
      <c r="E92">
        <v>2</v>
      </c>
      <c r="F92">
        <v>2</v>
      </c>
      <c r="G92">
        <v>10</v>
      </c>
    </row>
    <row r="93" spans="1:7" x14ac:dyDescent="0.2">
      <c r="A93" s="2">
        <v>148796085</v>
      </c>
      <c r="B93">
        <v>2</v>
      </c>
      <c r="C93">
        <v>2</v>
      </c>
      <c r="D93">
        <v>2</v>
      </c>
      <c r="E93">
        <v>2</v>
      </c>
      <c r="F93">
        <v>2</v>
      </c>
      <c r="G93">
        <v>10</v>
      </c>
    </row>
    <row r="94" spans="1:7" x14ac:dyDescent="0.2">
      <c r="A94" s="2">
        <v>148822625</v>
      </c>
      <c r="B94">
        <v>2</v>
      </c>
      <c r="C94">
        <v>2</v>
      </c>
      <c r="D94">
        <v>2</v>
      </c>
      <c r="E94">
        <v>2</v>
      </c>
      <c r="F94">
        <v>2</v>
      </c>
      <c r="G94">
        <v>10</v>
      </c>
    </row>
    <row r="95" spans="1:7" x14ac:dyDescent="0.2">
      <c r="A95" s="2">
        <v>148904494</v>
      </c>
      <c r="B95">
        <v>2</v>
      </c>
      <c r="C95">
        <v>2</v>
      </c>
      <c r="D95">
        <v>2</v>
      </c>
      <c r="E95">
        <v>2</v>
      </c>
      <c r="F95">
        <v>2</v>
      </c>
      <c r="G95">
        <v>10</v>
      </c>
    </row>
    <row r="96" spans="1:7" x14ac:dyDescent="0.2">
      <c r="A96" s="2">
        <v>148958404</v>
      </c>
      <c r="B96">
        <v>2</v>
      </c>
      <c r="C96">
        <v>2</v>
      </c>
      <c r="D96">
        <v>2</v>
      </c>
      <c r="E96">
        <v>2</v>
      </c>
      <c r="F96">
        <v>2</v>
      </c>
      <c r="G96">
        <v>10</v>
      </c>
    </row>
    <row r="97" spans="1:7" x14ac:dyDescent="0.2">
      <c r="A97" s="2">
        <v>149094645</v>
      </c>
      <c r="B97">
        <v>2</v>
      </c>
      <c r="C97">
        <v>2</v>
      </c>
      <c r="D97">
        <v>2</v>
      </c>
      <c r="E97">
        <v>2</v>
      </c>
      <c r="F97">
        <v>2</v>
      </c>
      <c r="G97">
        <v>10</v>
      </c>
    </row>
    <row r="98" spans="1:7" x14ac:dyDescent="0.2">
      <c r="A98" s="2">
        <v>149140946</v>
      </c>
      <c r="B98">
        <v>2</v>
      </c>
      <c r="C98">
        <v>2</v>
      </c>
      <c r="D98">
        <v>2</v>
      </c>
      <c r="E98">
        <v>2</v>
      </c>
      <c r="F98">
        <v>2</v>
      </c>
      <c r="G98">
        <v>10</v>
      </c>
    </row>
    <row r="99" spans="1:7" x14ac:dyDescent="0.2">
      <c r="A99" s="2">
        <v>149185311</v>
      </c>
      <c r="B99">
        <v>2</v>
      </c>
      <c r="C99">
        <v>2</v>
      </c>
      <c r="D99">
        <v>2</v>
      </c>
      <c r="E99">
        <v>2</v>
      </c>
      <c r="F99">
        <v>2</v>
      </c>
      <c r="G99">
        <v>10</v>
      </c>
    </row>
    <row r="100" spans="1:7" x14ac:dyDescent="0.2">
      <c r="A100" s="2">
        <v>149215102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10</v>
      </c>
    </row>
    <row r="101" spans="1:7" x14ac:dyDescent="0.2">
      <c r="A101" s="2">
        <v>149353591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10</v>
      </c>
    </row>
    <row r="102" spans="1:7" x14ac:dyDescent="0.2">
      <c r="A102" s="2">
        <v>149439530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10</v>
      </c>
    </row>
    <row r="103" spans="1:7" x14ac:dyDescent="0.2">
      <c r="A103" s="2">
        <v>149466211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10</v>
      </c>
    </row>
    <row r="104" spans="1:7" x14ac:dyDescent="0.2">
      <c r="A104" s="2">
        <v>149488827</v>
      </c>
      <c r="B104">
        <v>2</v>
      </c>
      <c r="C104">
        <v>2</v>
      </c>
      <c r="E104">
        <v>2</v>
      </c>
      <c r="F104">
        <v>2</v>
      </c>
      <c r="G104">
        <v>8</v>
      </c>
    </row>
    <row r="105" spans="1:7" x14ac:dyDescent="0.2">
      <c r="A105" s="2">
        <v>149508537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10</v>
      </c>
    </row>
    <row r="106" spans="1:7" x14ac:dyDescent="0.2">
      <c r="A106" s="2">
        <v>149605649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10</v>
      </c>
    </row>
    <row r="107" spans="1:7" x14ac:dyDescent="0.2">
      <c r="A107" s="2">
        <v>150389044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10</v>
      </c>
    </row>
    <row r="108" spans="1:7" x14ac:dyDescent="0.2">
      <c r="A108" s="2">
        <v>150404083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10</v>
      </c>
    </row>
    <row r="109" spans="1:7" x14ac:dyDescent="0.2">
      <c r="A109" s="2">
        <v>150404087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10</v>
      </c>
    </row>
    <row r="110" spans="1:7" x14ac:dyDescent="0.2">
      <c r="A110" s="2">
        <v>150406438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10</v>
      </c>
    </row>
    <row r="111" spans="1:7" x14ac:dyDescent="0.2">
      <c r="A111" s="2">
        <v>150457692</v>
      </c>
      <c r="B111">
        <v>2</v>
      </c>
      <c r="D111">
        <v>2</v>
      </c>
      <c r="F111">
        <v>2</v>
      </c>
      <c r="G111">
        <v>6</v>
      </c>
    </row>
    <row r="112" spans="1:7" x14ac:dyDescent="0.2">
      <c r="A112" s="2">
        <v>150461254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10</v>
      </c>
    </row>
    <row r="113" spans="1:7" x14ac:dyDescent="0.2">
      <c r="A113" s="2">
        <v>150490423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10</v>
      </c>
    </row>
    <row r="114" spans="1:7" x14ac:dyDescent="0.2">
      <c r="A114" s="2">
        <v>150502997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10</v>
      </c>
    </row>
    <row r="115" spans="1:7" x14ac:dyDescent="0.2">
      <c r="A115" s="2">
        <v>150504800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10</v>
      </c>
    </row>
    <row r="116" spans="1:7" x14ac:dyDescent="0.2">
      <c r="A116" s="2">
        <v>150506408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10</v>
      </c>
    </row>
    <row r="117" spans="1:7" x14ac:dyDescent="0.2">
      <c r="A117" s="2">
        <v>150511275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10</v>
      </c>
    </row>
    <row r="118" spans="1:7" x14ac:dyDescent="0.2">
      <c r="A118" s="2">
        <v>150520051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10</v>
      </c>
    </row>
    <row r="119" spans="1:7" x14ac:dyDescent="0.2">
      <c r="A119" s="2">
        <v>150550616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10</v>
      </c>
    </row>
    <row r="120" spans="1:7" x14ac:dyDescent="0.2">
      <c r="A120" s="2">
        <v>150576040</v>
      </c>
      <c r="B120">
        <v>2</v>
      </c>
      <c r="D120">
        <v>4</v>
      </c>
      <c r="E120">
        <v>2</v>
      </c>
      <c r="F120">
        <v>2</v>
      </c>
      <c r="G120">
        <v>10</v>
      </c>
    </row>
    <row r="121" spans="1:7" x14ac:dyDescent="0.2">
      <c r="A121" s="2">
        <v>150595058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10</v>
      </c>
    </row>
    <row r="122" spans="1:7" x14ac:dyDescent="0.2">
      <c r="A122" s="2">
        <v>150599446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10</v>
      </c>
    </row>
    <row r="123" spans="1:7" x14ac:dyDescent="0.2">
      <c r="A123" s="2">
        <v>150613416</v>
      </c>
      <c r="B123">
        <v>4</v>
      </c>
      <c r="C123">
        <v>2</v>
      </c>
      <c r="D123">
        <v>2</v>
      </c>
      <c r="E123">
        <v>2</v>
      </c>
      <c r="G123">
        <v>10</v>
      </c>
    </row>
    <row r="124" spans="1:7" x14ac:dyDescent="0.2">
      <c r="A124" s="2">
        <v>150614757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10</v>
      </c>
    </row>
    <row r="125" spans="1:7" x14ac:dyDescent="0.2">
      <c r="A125" s="2">
        <v>150627078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10</v>
      </c>
    </row>
    <row r="126" spans="1:7" x14ac:dyDescent="0.2">
      <c r="A126" s="2">
        <v>150630441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10</v>
      </c>
    </row>
    <row r="127" spans="1:7" x14ac:dyDescent="0.2">
      <c r="A127" s="2">
        <v>150637363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10</v>
      </c>
    </row>
    <row r="128" spans="1:7" x14ac:dyDescent="0.2">
      <c r="A128" s="2">
        <v>150639039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10</v>
      </c>
    </row>
    <row r="129" spans="1:7" x14ac:dyDescent="0.2">
      <c r="A129" s="2">
        <v>150716670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10</v>
      </c>
    </row>
    <row r="130" spans="1:7" x14ac:dyDescent="0.2">
      <c r="A130" s="2">
        <v>150743242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10</v>
      </c>
    </row>
    <row r="131" spans="1:7" x14ac:dyDescent="0.2">
      <c r="A131" s="2">
        <v>150750066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10</v>
      </c>
    </row>
    <row r="132" spans="1:7" x14ac:dyDescent="0.2">
      <c r="A132" s="2">
        <v>150825023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10</v>
      </c>
    </row>
    <row r="133" spans="1:7" x14ac:dyDescent="0.2">
      <c r="A133" s="2">
        <v>150860818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10</v>
      </c>
    </row>
    <row r="134" spans="1:7" x14ac:dyDescent="0.2">
      <c r="A134" s="2">
        <v>150877653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10</v>
      </c>
    </row>
    <row r="135" spans="1:7" x14ac:dyDescent="0.2">
      <c r="A135" s="2">
        <v>150879454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10</v>
      </c>
    </row>
    <row r="136" spans="1:7" x14ac:dyDescent="0.2">
      <c r="A136" s="2">
        <v>150987809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10</v>
      </c>
    </row>
    <row r="137" spans="1:7" x14ac:dyDescent="0.2">
      <c r="A137" s="2">
        <v>151084066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10</v>
      </c>
    </row>
    <row r="138" spans="1:7" x14ac:dyDescent="0.2">
      <c r="A138" s="2">
        <v>151121016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10</v>
      </c>
    </row>
    <row r="139" spans="1:7" x14ac:dyDescent="0.2">
      <c r="A139" s="2">
        <v>151128479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10</v>
      </c>
    </row>
    <row r="140" spans="1:7" x14ac:dyDescent="0.2">
      <c r="A140" s="2">
        <v>151135187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10</v>
      </c>
    </row>
    <row r="141" spans="1:7" x14ac:dyDescent="0.2">
      <c r="A141" s="2">
        <v>151167105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10</v>
      </c>
    </row>
    <row r="142" spans="1:7" x14ac:dyDescent="0.2">
      <c r="A142" s="2">
        <v>151182847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10</v>
      </c>
    </row>
    <row r="143" spans="1:7" x14ac:dyDescent="0.2">
      <c r="A143" s="2">
        <v>151200769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10</v>
      </c>
    </row>
    <row r="144" spans="1:7" x14ac:dyDescent="0.2">
      <c r="A144" s="2">
        <v>151206433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10</v>
      </c>
    </row>
    <row r="145" spans="1:7" x14ac:dyDescent="0.2">
      <c r="A145" s="2">
        <v>151229067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10</v>
      </c>
    </row>
    <row r="146" spans="1:7" x14ac:dyDescent="0.2">
      <c r="A146" s="2">
        <v>151231321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10</v>
      </c>
    </row>
    <row r="147" spans="1:7" x14ac:dyDescent="0.2">
      <c r="A147" s="2">
        <v>151240579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10</v>
      </c>
    </row>
    <row r="148" spans="1:7" x14ac:dyDescent="0.2">
      <c r="A148" s="2">
        <v>151244237</v>
      </c>
      <c r="C148">
        <v>2</v>
      </c>
      <c r="D148">
        <v>2</v>
      </c>
      <c r="F148">
        <v>2</v>
      </c>
      <c r="G148">
        <v>6</v>
      </c>
    </row>
    <row r="149" spans="1:7" x14ac:dyDescent="0.2">
      <c r="A149" s="2">
        <v>151251517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10</v>
      </c>
    </row>
    <row r="150" spans="1:7" x14ac:dyDescent="0.2">
      <c r="A150" s="2">
        <v>151268160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10</v>
      </c>
    </row>
    <row r="151" spans="1:7" x14ac:dyDescent="0.2">
      <c r="A151" s="2">
        <v>151320955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10</v>
      </c>
    </row>
    <row r="152" spans="1:7" x14ac:dyDescent="0.2">
      <c r="A152" s="2">
        <v>151325987</v>
      </c>
      <c r="B152">
        <v>2</v>
      </c>
      <c r="D152">
        <v>4</v>
      </c>
      <c r="E152">
        <v>2</v>
      </c>
      <c r="F152">
        <v>2</v>
      </c>
      <c r="G152">
        <v>10</v>
      </c>
    </row>
    <row r="153" spans="1:7" x14ac:dyDescent="0.2">
      <c r="A153" s="2">
        <v>151362705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10</v>
      </c>
    </row>
    <row r="154" spans="1:7" x14ac:dyDescent="0.2">
      <c r="A154" s="2">
        <v>151381288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10</v>
      </c>
    </row>
    <row r="155" spans="1:7" x14ac:dyDescent="0.2">
      <c r="A155" s="2">
        <v>151384905</v>
      </c>
      <c r="B155">
        <v>2</v>
      </c>
      <c r="C155">
        <v>2</v>
      </c>
      <c r="D155">
        <v>2</v>
      </c>
      <c r="F155">
        <v>4</v>
      </c>
      <c r="G155">
        <v>10</v>
      </c>
    </row>
    <row r="156" spans="1:7" x14ac:dyDescent="0.2">
      <c r="A156" s="2">
        <v>151387413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10</v>
      </c>
    </row>
    <row r="157" spans="1:7" x14ac:dyDescent="0.2">
      <c r="A157" s="2">
        <v>151454198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10</v>
      </c>
    </row>
    <row r="158" spans="1:7" x14ac:dyDescent="0.2">
      <c r="A158" s="2">
        <v>151472203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10</v>
      </c>
    </row>
    <row r="159" spans="1:7" x14ac:dyDescent="0.2">
      <c r="A159" s="2">
        <v>151473277</v>
      </c>
      <c r="C159">
        <v>4</v>
      </c>
      <c r="D159">
        <v>2</v>
      </c>
      <c r="E159">
        <v>2</v>
      </c>
      <c r="F159">
        <v>2</v>
      </c>
      <c r="G159">
        <v>10</v>
      </c>
    </row>
    <row r="160" spans="1:7" x14ac:dyDescent="0.2">
      <c r="A160" s="2">
        <v>151482337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10</v>
      </c>
    </row>
    <row r="161" spans="1:7" x14ac:dyDescent="0.2">
      <c r="A161" s="2">
        <v>151485088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10</v>
      </c>
    </row>
    <row r="162" spans="1:7" x14ac:dyDescent="0.2">
      <c r="A162" s="2">
        <v>151490592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10</v>
      </c>
    </row>
    <row r="163" spans="1:7" x14ac:dyDescent="0.2">
      <c r="A163" s="2">
        <v>151490610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10</v>
      </c>
    </row>
    <row r="164" spans="1:7" x14ac:dyDescent="0.2">
      <c r="A164" s="2">
        <v>151551396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10</v>
      </c>
    </row>
    <row r="165" spans="1:7" x14ac:dyDescent="0.2">
      <c r="A165" s="2" t="s">
        <v>121</v>
      </c>
      <c r="B165">
        <v>320</v>
      </c>
      <c r="C165">
        <v>314</v>
      </c>
      <c r="D165">
        <v>314</v>
      </c>
      <c r="E165">
        <v>308</v>
      </c>
      <c r="F165">
        <v>322</v>
      </c>
      <c r="G165">
        <v>1578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42D3-F14D-4F46-8081-69F7824ACC16}">
  <dimension ref="A4:H164"/>
  <sheetViews>
    <sheetView topLeftCell="A143" workbookViewId="0">
      <selection activeCell="J16" sqref="J16"/>
    </sheetView>
  </sheetViews>
  <sheetFormatPr baseColWidth="10" defaultRowHeight="16" x14ac:dyDescent="0.2"/>
  <sheetData>
    <row r="4" spans="1:8" x14ac:dyDescent="0.2">
      <c r="A4" t="s">
        <v>120</v>
      </c>
      <c r="B4" t="s">
        <v>13</v>
      </c>
      <c r="C4" t="s">
        <v>32</v>
      </c>
      <c r="D4" t="s">
        <v>5</v>
      </c>
      <c r="E4" t="s">
        <v>26</v>
      </c>
      <c r="F4" t="s">
        <v>20</v>
      </c>
      <c r="G4" t="s">
        <v>121</v>
      </c>
    </row>
    <row r="5" spans="1:8" x14ac:dyDescent="0.2">
      <c r="A5">
        <v>146201756</v>
      </c>
      <c r="B5">
        <v>2</v>
      </c>
      <c r="C5">
        <v>2</v>
      </c>
      <c r="D5">
        <v>2</v>
      </c>
      <c r="E5">
        <v>2</v>
      </c>
      <c r="F5">
        <v>2</v>
      </c>
      <c r="G5">
        <v>10</v>
      </c>
      <c r="H5" t="b">
        <f>AND(B5=C5,C5=D5,D5=E5,E5=F5)</f>
        <v>1</v>
      </c>
    </row>
    <row r="6" spans="1:8" x14ac:dyDescent="0.2">
      <c r="A6">
        <v>146206265</v>
      </c>
      <c r="B6">
        <v>2</v>
      </c>
      <c r="C6">
        <v>2</v>
      </c>
      <c r="D6">
        <v>2</v>
      </c>
      <c r="E6">
        <v>2</v>
      </c>
      <c r="F6">
        <v>2</v>
      </c>
      <c r="G6">
        <v>10</v>
      </c>
      <c r="H6" t="b">
        <f t="shared" ref="H6:H69" si="0">AND(B6=C6,C6=D6,D6=E6,E6=F6)</f>
        <v>1</v>
      </c>
    </row>
    <row r="7" spans="1:8" x14ac:dyDescent="0.2">
      <c r="A7">
        <v>146207901</v>
      </c>
      <c r="B7">
        <v>2</v>
      </c>
      <c r="C7">
        <v>2</v>
      </c>
      <c r="D7">
        <v>2</v>
      </c>
      <c r="E7">
        <v>2</v>
      </c>
      <c r="F7">
        <v>2</v>
      </c>
      <c r="G7">
        <v>10</v>
      </c>
      <c r="H7" t="b">
        <f t="shared" si="0"/>
        <v>1</v>
      </c>
    </row>
    <row r="8" spans="1:8" x14ac:dyDescent="0.2">
      <c r="A8">
        <v>146208061</v>
      </c>
      <c r="B8">
        <v>2</v>
      </c>
      <c r="C8">
        <v>2</v>
      </c>
      <c r="D8">
        <v>2</v>
      </c>
      <c r="E8">
        <v>2</v>
      </c>
      <c r="F8">
        <v>2</v>
      </c>
      <c r="G8">
        <v>10</v>
      </c>
      <c r="H8" t="b">
        <f t="shared" si="0"/>
        <v>1</v>
      </c>
    </row>
    <row r="9" spans="1:8" x14ac:dyDescent="0.2">
      <c r="A9">
        <v>146209612</v>
      </c>
      <c r="B9">
        <v>4</v>
      </c>
      <c r="D9">
        <v>4</v>
      </c>
      <c r="F9">
        <v>2</v>
      </c>
      <c r="G9">
        <v>10</v>
      </c>
      <c r="H9" t="b">
        <f t="shared" si="0"/>
        <v>0</v>
      </c>
    </row>
    <row r="10" spans="1:8" x14ac:dyDescent="0.2">
      <c r="A10">
        <v>146210319</v>
      </c>
      <c r="B10">
        <v>2</v>
      </c>
      <c r="C10">
        <v>2</v>
      </c>
      <c r="D10">
        <v>2</v>
      </c>
      <c r="E10">
        <v>2</v>
      </c>
      <c r="F10">
        <v>2</v>
      </c>
      <c r="G10">
        <v>10</v>
      </c>
      <c r="H10" t="b">
        <f t="shared" si="0"/>
        <v>1</v>
      </c>
    </row>
    <row r="11" spans="1:8" x14ac:dyDescent="0.2">
      <c r="A11">
        <v>146217689</v>
      </c>
      <c r="B11">
        <v>2</v>
      </c>
      <c r="C11">
        <v>2</v>
      </c>
      <c r="D11">
        <v>2</v>
      </c>
      <c r="E11">
        <v>2</v>
      </c>
      <c r="F11">
        <v>2</v>
      </c>
      <c r="G11">
        <v>10</v>
      </c>
      <c r="H11" t="b">
        <f t="shared" si="0"/>
        <v>1</v>
      </c>
    </row>
    <row r="12" spans="1:8" x14ac:dyDescent="0.2">
      <c r="A12">
        <v>146243771</v>
      </c>
      <c r="B12">
        <v>2</v>
      </c>
      <c r="C12">
        <v>2</v>
      </c>
      <c r="D12">
        <v>2</v>
      </c>
      <c r="F12">
        <v>4</v>
      </c>
      <c r="G12">
        <v>10</v>
      </c>
      <c r="H12" t="b">
        <f t="shared" si="0"/>
        <v>0</v>
      </c>
    </row>
    <row r="13" spans="1:8" x14ac:dyDescent="0.2">
      <c r="A13">
        <v>146264656</v>
      </c>
      <c r="B13">
        <v>2</v>
      </c>
      <c r="C13">
        <v>2</v>
      </c>
      <c r="E13">
        <v>2</v>
      </c>
      <c r="F13">
        <v>4</v>
      </c>
      <c r="G13">
        <v>10</v>
      </c>
      <c r="H13" t="b">
        <f t="shared" si="0"/>
        <v>0</v>
      </c>
    </row>
    <row r="14" spans="1:8" x14ac:dyDescent="0.2">
      <c r="A14">
        <v>146266265</v>
      </c>
      <c r="B14">
        <v>2</v>
      </c>
      <c r="C14">
        <v>2</v>
      </c>
      <c r="D14">
        <v>2</v>
      </c>
      <c r="E14">
        <v>2</v>
      </c>
      <c r="F14">
        <v>2</v>
      </c>
      <c r="G14">
        <v>10</v>
      </c>
      <c r="H14" t="b">
        <f t="shared" si="0"/>
        <v>1</v>
      </c>
    </row>
    <row r="15" spans="1:8" x14ac:dyDescent="0.2">
      <c r="A15">
        <v>146269551</v>
      </c>
      <c r="B15">
        <v>2</v>
      </c>
      <c r="C15">
        <v>2</v>
      </c>
      <c r="D15">
        <v>2</v>
      </c>
      <c r="E15">
        <v>2</v>
      </c>
      <c r="F15">
        <v>2</v>
      </c>
      <c r="G15">
        <v>10</v>
      </c>
      <c r="H15" t="b">
        <f t="shared" si="0"/>
        <v>1</v>
      </c>
    </row>
    <row r="16" spans="1:8" x14ac:dyDescent="0.2">
      <c r="A16">
        <v>146273701</v>
      </c>
      <c r="B16">
        <v>2</v>
      </c>
      <c r="C16">
        <v>2</v>
      </c>
      <c r="D16">
        <v>2</v>
      </c>
      <c r="E16">
        <v>2</v>
      </c>
      <c r="F16">
        <v>2</v>
      </c>
      <c r="G16">
        <v>10</v>
      </c>
      <c r="H16" t="b">
        <f t="shared" si="0"/>
        <v>1</v>
      </c>
    </row>
    <row r="17" spans="1:8" x14ac:dyDescent="0.2">
      <c r="A17">
        <v>146284478</v>
      </c>
      <c r="B17">
        <v>2</v>
      </c>
      <c r="C17">
        <v>2</v>
      </c>
      <c r="D17">
        <v>2</v>
      </c>
      <c r="E17">
        <v>2</v>
      </c>
      <c r="F17">
        <v>2</v>
      </c>
      <c r="G17">
        <v>10</v>
      </c>
      <c r="H17" t="b">
        <f t="shared" si="0"/>
        <v>1</v>
      </c>
    </row>
    <row r="18" spans="1:8" x14ac:dyDescent="0.2">
      <c r="A18">
        <v>146303457</v>
      </c>
      <c r="B18">
        <v>2</v>
      </c>
      <c r="C18">
        <v>2</v>
      </c>
      <c r="F18">
        <v>2</v>
      </c>
      <c r="G18">
        <v>6</v>
      </c>
      <c r="H18" t="b">
        <f t="shared" si="0"/>
        <v>0</v>
      </c>
    </row>
    <row r="19" spans="1:8" x14ac:dyDescent="0.2">
      <c r="A19">
        <v>146313793</v>
      </c>
      <c r="B19">
        <v>2</v>
      </c>
      <c r="C19">
        <v>2</v>
      </c>
      <c r="D19">
        <v>2</v>
      </c>
      <c r="E19">
        <v>2</v>
      </c>
      <c r="F19">
        <v>2</v>
      </c>
      <c r="G19">
        <v>10</v>
      </c>
      <c r="H19" t="b">
        <f t="shared" si="0"/>
        <v>1</v>
      </c>
    </row>
    <row r="20" spans="1:8" x14ac:dyDescent="0.2">
      <c r="A20">
        <v>146320716</v>
      </c>
      <c r="B20">
        <v>2</v>
      </c>
      <c r="C20">
        <v>2</v>
      </c>
      <c r="D20">
        <v>2</v>
      </c>
      <c r="E20">
        <v>4</v>
      </c>
      <c r="G20">
        <v>10</v>
      </c>
      <c r="H20" t="b">
        <f t="shared" si="0"/>
        <v>0</v>
      </c>
    </row>
    <row r="21" spans="1:8" x14ac:dyDescent="0.2">
      <c r="A21">
        <v>146400674</v>
      </c>
      <c r="B21">
        <v>2</v>
      </c>
      <c r="C21">
        <v>2</v>
      </c>
      <c r="D21">
        <v>2</v>
      </c>
      <c r="E21">
        <v>2</v>
      </c>
      <c r="F21">
        <v>2</v>
      </c>
      <c r="G21">
        <v>10</v>
      </c>
      <c r="H21" t="b">
        <f t="shared" si="0"/>
        <v>1</v>
      </c>
    </row>
    <row r="22" spans="1:8" x14ac:dyDescent="0.2">
      <c r="A22">
        <v>146411777</v>
      </c>
      <c r="B22">
        <v>2</v>
      </c>
      <c r="C22">
        <v>2</v>
      </c>
      <c r="D22">
        <v>2</v>
      </c>
      <c r="E22">
        <v>2</v>
      </c>
      <c r="F22">
        <v>2</v>
      </c>
      <c r="G22">
        <v>10</v>
      </c>
      <c r="H22" t="b">
        <f t="shared" si="0"/>
        <v>1</v>
      </c>
    </row>
    <row r="23" spans="1:8" x14ac:dyDescent="0.2">
      <c r="A23">
        <v>146445266</v>
      </c>
      <c r="B23">
        <v>2</v>
      </c>
      <c r="C23">
        <v>2</v>
      </c>
      <c r="D23">
        <v>2</v>
      </c>
      <c r="E23">
        <v>2</v>
      </c>
      <c r="F23">
        <v>2</v>
      </c>
      <c r="G23">
        <v>10</v>
      </c>
      <c r="H23" t="b">
        <f t="shared" si="0"/>
        <v>1</v>
      </c>
    </row>
    <row r="24" spans="1:8" x14ac:dyDescent="0.2">
      <c r="A24">
        <v>146489341</v>
      </c>
      <c r="B24">
        <v>4</v>
      </c>
      <c r="D24">
        <v>2</v>
      </c>
      <c r="E24">
        <v>2</v>
      </c>
      <c r="F24">
        <v>2</v>
      </c>
      <c r="G24">
        <v>10</v>
      </c>
      <c r="H24" t="b">
        <f t="shared" si="0"/>
        <v>0</v>
      </c>
    </row>
    <row r="25" spans="1:8" x14ac:dyDescent="0.2">
      <c r="A25">
        <v>146490541</v>
      </c>
      <c r="B25">
        <v>2</v>
      </c>
      <c r="C25">
        <v>2</v>
      </c>
      <c r="D25">
        <v>2</v>
      </c>
      <c r="E25">
        <v>2</v>
      </c>
      <c r="F25">
        <v>2</v>
      </c>
      <c r="G25">
        <v>10</v>
      </c>
      <c r="H25" t="b">
        <f t="shared" si="0"/>
        <v>1</v>
      </c>
    </row>
    <row r="26" spans="1:8" x14ac:dyDescent="0.2">
      <c r="A26">
        <v>146511990</v>
      </c>
      <c r="B26">
        <v>2</v>
      </c>
      <c r="C26">
        <v>2</v>
      </c>
      <c r="D26">
        <v>2</v>
      </c>
      <c r="E26">
        <v>2</v>
      </c>
      <c r="F26">
        <v>2</v>
      </c>
      <c r="G26">
        <v>10</v>
      </c>
      <c r="H26" t="b">
        <f t="shared" si="0"/>
        <v>1</v>
      </c>
    </row>
    <row r="27" spans="1:8" x14ac:dyDescent="0.2">
      <c r="A27">
        <v>146559166</v>
      </c>
      <c r="B27">
        <v>2</v>
      </c>
      <c r="C27">
        <v>2</v>
      </c>
      <c r="D27">
        <v>2</v>
      </c>
      <c r="E27">
        <v>2</v>
      </c>
      <c r="F27">
        <v>2</v>
      </c>
      <c r="G27">
        <v>10</v>
      </c>
      <c r="H27" t="b">
        <f t="shared" si="0"/>
        <v>1</v>
      </c>
    </row>
    <row r="28" spans="1:8" x14ac:dyDescent="0.2">
      <c r="A28">
        <v>146771812</v>
      </c>
      <c r="B28">
        <v>2</v>
      </c>
      <c r="C28">
        <v>2</v>
      </c>
      <c r="D28">
        <v>2</v>
      </c>
      <c r="E28">
        <v>2</v>
      </c>
      <c r="F28">
        <v>2</v>
      </c>
      <c r="G28">
        <v>10</v>
      </c>
      <c r="H28" t="b">
        <f t="shared" si="0"/>
        <v>1</v>
      </c>
    </row>
    <row r="29" spans="1:8" x14ac:dyDescent="0.2">
      <c r="A29">
        <v>146772938</v>
      </c>
      <c r="B29">
        <v>2</v>
      </c>
      <c r="C29">
        <v>2</v>
      </c>
      <c r="D29">
        <v>2</v>
      </c>
      <c r="E29">
        <v>2</v>
      </c>
      <c r="F29">
        <v>2</v>
      </c>
      <c r="G29">
        <v>10</v>
      </c>
      <c r="H29" t="b">
        <f t="shared" si="0"/>
        <v>1</v>
      </c>
    </row>
    <row r="30" spans="1:8" x14ac:dyDescent="0.2">
      <c r="A30">
        <v>146816020</v>
      </c>
      <c r="B30">
        <v>2</v>
      </c>
      <c r="C30">
        <v>2</v>
      </c>
      <c r="D30">
        <v>2</v>
      </c>
      <c r="E30">
        <v>2</v>
      </c>
      <c r="F30">
        <v>2</v>
      </c>
      <c r="G30">
        <v>10</v>
      </c>
      <c r="H30" t="b">
        <f t="shared" si="0"/>
        <v>1</v>
      </c>
    </row>
    <row r="31" spans="1:8" x14ac:dyDescent="0.2">
      <c r="A31">
        <v>146859309</v>
      </c>
      <c r="B31">
        <v>2</v>
      </c>
      <c r="C31">
        <v>2</v>
      </c>
      <c r="D31">
        <v>2</v>
      </c>
      <c r="E31">
        <v>2</v>
      </c>
      <c r="F31">
        <v>2</v>
      </c>
      <c r="G31">
        <v>10</v>
      </c>
      <c r="H31" t="b">
        <f t="shared" si="0"/>
        <v>1</v>
      </c>
    </row>
    <row r="32" spans="1:8" x14ac:dyDescent="0.2">
      <c r="A32">
        <v>146919962</v>
      </c>
      <c r="B32">
        <v>2</v>
      </c>
      <c r="C32">
        <v>2</v>
      </c>
      <c r="D32">
        <v>2</v>
      </c>
      <c r="E32">
        <v>2</v>
      </c>
      <c r="F32">
        <v>2</v>
      </c>
      <c r="G32">
        <v>10</v>
      </c>
      <c r="H32" t="b">
        <f t="shared" si="0"/>
        <v>1</v>
      </c>
    </row>
    <row r="33" spans="1:8" x14ac:dyDescent="0.2">
      <c r="A33">
        <v>146933121</v>
      </c>
      <c r="B33">
        <v>2</v>
      </c>
      <c r="C33">
        <v>2</v>
      </c>
      <c r="D33">
        <v>2</v>
      </c>
      <c r="E33">
        <v>2</v>
      </c>
      <c r="F33">
        <v>2</v>
      </c>
      <c r="G33">
        <v>10</v>
      </c>
      <c r="H33" t="b">
        <f t="shared" si="0"/>
        <v>1</v>
      </c>
    </row>
    <row r="34" spans="1:8" x14ac:dyDescent="0.2">
      <c r="A34">
        <v>146941069</v>
      </c>
      <c r="B34">
        <v>2</v>
      </c>
      <c r="C34">
        <v>2</v>
      </c>
      <c r="D34">
        <v>2</v>
      </c>
      <c r="E34">
        <v>2</v>
      </c>
      <c r="F34">
        <v>2</v>
      </c>
      <c r="G34">
        <v>10</v>
      </c>
      <c r="H34" t="b">
        <f t="shared" si="0"/>
        <v>1</v>
      </c>
    </row>
    <row r="35" spans="1:8" x14ac:dyDescent="0.2">
      <c r="A35">
        <v>146944030</v>
      </c>
      <c r="B35">
        <v>2</v>
      </c>
      <c r="C35">
        <v>2</v>
      </c>
      <c r="D35">
        <v>2</v>
      </c>
      <c r="E35">
        <v>2</v>
      </c>
      <c r="F35">
        <v>2</v>
      </c>
      <c r="G35">
        <v>10</v>
      </c>
      <c r="H35" t="b">
        <f t="shared" si="0"/>
        <v>1</v>
      </c>
    </row>
    <row r="36" spans="1:8" x14ac:dyDescent="0.2">
      <c r="A36">
        <v>146948076</v>
      </c>
      <c r="B36">
        <v>2</v>
      </c>
      <c r="C36">
        <v>2</v>
      </c>
      <c r="D36">
        <v>2</v>
      </c>
      <c r="E36">
        <v>2</v>
      </c>
      <c r="F36">
        <v>2</v>
      </c>
      <c r="G36">
        <v>10</v>
      </c>
      <c r="H36" t="b">
        <f t="shared" si="0"/>
        <v>1</v>
      </c>
    </row>
    <row r="37" spans="1:8" x14ac:dyDescent="0.2">
      <c r="A37">
        <v>146972571</v>
      </c>
      <c r="B37">
        <v>2</v>
      </c>
      <c r="C37">
        <v>2</v>
      </c>
      <c r="D37">
        <v>2</v>
      </c>
      <c r="E37">
        <v>2</v>
      </c>
      <c r="F37">
        <v>2</v>
      </c>
      <c r="G37">
        <v>10</v>
      </c>
      <c r="H37" t="b">
        <f t="shared" si="0"/>
        <v>1</v>
      </c>
    </row>
    <row r="38" spans="1:8" x14ac:dyDescent="0.2">
      <c r="A38">
        <v>146975491</v>
      </c>
      <c r="B38">
        <v>2</v>
      </c>
      <c r="C38">
        <v>2</v>
      </c>
      <c r="D38">
        <v>2</v>
      </c>
      <c r="E38">
        <v>2</v>
      </c>
      <c r="F38">
        <v>2</v>
      </c>
      <c r="G38">
        <v>10</v>
      </c>
      <c r="H38" t="b">
        <f t="shared" si="0"/>
        <v>1</v>
      </c>
    </row>
    <row r="39" spans="1:8" x14ac:dyDescent="0.2">
      <c r="A39">
        <v>146975493</v>
      </c>
      <c r="B39">
        <v>2</v>
      </c>
      <c r="C39">
        <v>4</v>
      </c>
      <c r="D39">
        <v>2</v>
      </c>
      <c r="E39">
        <v>2</v>
      </c>
      <c r="G39">
        <v>10</v>
      </c>
      <c r="H39" t="b">
        <f t="shared" si="0"/>
        <v>0</v>
      </c>
    </row>
    <row r="40" spans="1:8" x14ac:dyDescent="0.2">
      <c r="A40">
        <v>147001785</v>
      </c>
      <c r="B40">
        <v>2</v>
      </c>
      <c r="C40">
        <v>2</v>
      </c>
      <c r="D40">
        <v>2</v>
      </c>
      <c r="E40">
        <v>2</v>
      </c>
      <c r="F40">
        <v>2</v>
      </c>
      <c r="G40">
        <v>10</v>
      </c>
      <c r="H40" t="b">
        <f t="shared" si="0"/>
        <v>1</v>
      </c>
    </row>
    <row r="41" spans="1:8" x14ac:dyDescent="0.2">
      <c r="A41">
        <v>147004721</v>
      </c>
      <c r="B41">
        <v>2</v>
      </c>
      <c r="C41">
        <v>2</v>
      </c>
      <c r="D41">
        <v>2</v>
      </c>
      <c r="E41">
        <v>2</v>
      </c>
      <c r="F41">
        <v>2</v>
      </c>
      <c r="G41">
        <v>10</v>
      </c>
      <c r="H41" t="b">
        <f t="shared" si="0"/>
        <v>1</v>
      </c>
    </row>
    <row r="42" spans="1:8" x14ac:dyDescent="0.2">
      <c r="A42">
        <v>147051997</v>
      </c>
      <c r="B42">
        <v>2</v>
      </c>
      <c r="C42">
        <v>2</v>
      </c>
      <c r="D42">
        <v>2</v>
      </c>
      <c r="E42">
        <v>2</v>
      </c>
      <c r="F42">
        <v>2</v>
      </c>
      <c r="G42">
        <v>10</v>
      </c>
      <c r="H42" t="b">
        <f t="shared" si="0"/>
        <v>1</v>
      </c>
    </row>
    <row r="43" spans="1:8" x14ac:dyDescent="0.2">
      <c r="A43">
        <v>147183355</v>
      </c>
      <c r="B43">
        <v>2</v>
      </c>
      <c r="C43">
        <v>2</v>
      </c>
      <c r="D43">
        <v>2</v>
      </c>
      <c r="E43">
        <v>2</v>
      </c>
      <c r="F43">
        <v>2</v>
      </c>
      <c r="G43">
        <v>10</v>
      </c>
      <c r="H43" t="b">
        <f t="shared" si="0"/>
        <v>1</v>
      </c>
    </row>
    <row r="44" spans="1:8" x14ac:dyDescent="0.2">
      <c r="A44">
        <v>147307347</v>
      </c>
      <c r="B44">
        <v>2</v>
      </c>
      <c r="C44">
        <v>2</v>
      </c>
      <c r="D44">
        <v>2</v>
      </c>
      <c r="E44">
        <v>2</v>
      </c>
      <c r="F44">
        <v>2</v>
      </c>
      <c r="G44">
        <v>10</v>
      </c>
      <c r="H44" t="b">
        <f t="shared" si="0"/>
        <v>1</v>
      </c>
    </row>
    <row r="45" spans="1:8" x14ac:dyDescent="0.2">
      <c r="A45">
        <v>147308681</v>
      </c>
      <c r="B45">
        <v>2</v>
      </c>
      <c r="C45">
        <v>2</v>
      </c>
      <c r="D45">
        <v>2</v>
      </c>
      <c r="E45">
        <v>2</v>
      </c>
      <c r="F45">
        <v>2</v>
      </c>
      <c r="G45">
        <v>10</v>
      </c>
      <c r="H45" t="b">
        <f t="shared" si="0"/>
        <v>1</v>
      </c>
    </row>
    <row r="46" spans="1:8" x14ac:dyDescent="0.2">
      <c r="A46">
        <v>147328880</v>
      </c>
      <c r="B46">
        <v>2</v>
      </c>
      <c r="C46">
        <v>2</v>
      </c>
      <c r="D46">
        <v>2</v>
      </c>
      <c r="E46">
        <v>2</v>
      </c>
      <c r="F46">
        <v>2</v>
      </c>
      <c r="G46">
        <v>10</v>
      </c>
      <c r="H46" t="b">
        <f t="shared" si="0"/>
        <v>1</v>
      </c>
    </row>
    <row r="47" spans="1:8" x14ac:dyDescent="0.2">
      <c r="A47">
        <v>147340531</v>
      </c>
      <c r="B47">
        <v>2</v>
      </c>
      <c r="C47">
        <v>2</v>
      </c>
      <c r="D47">
        <v>2</v>
      </c>
      <c r="E47">
        <v>2</v>
      </c>
      <c r="F47">
        <v>2</v>
      </c>
      <c r="G47">
        <v>10</v>
      </c>
      <c r="H47" t="b">
        <f t="shared" si="0"/>
        <v>1</v>
      </c>
    </row>
    <row r="48" spans="1:8" x14ac:dyDescent="0.2">
      <c r="A48">
        <v>147430481</v>
      </c>
      <c r="B48">
        <v>2</v>
      </c>
      <c r="C48">
        <v>2</v>
      </c>
      <c r="D48">
        <v>2</v>
      </c>
      <c r="E48">
        <v>2</v>
      </c>
      <c r="F48">
        <v>2</v>
      </c>
      <c r="G48">
        <v>10</v>
      </c>
      <c r="H48" t="b">
        <f t="shared" si="0"/>
        <v>1</v>
      </c>
    </row>
    <row r="49" spans="1:8" x14ac:dyDescent="0.2">
      <c r="A49">
        <v>147494993</v>
      </c>
      <c r="B49">
        <v>2</v>
      </c>
      <c r="C49">
        <v>2</v>
      </c>
      <c r="D49">
        <v>2</v>
      </c>
      <c r="E49">
        <v>2</v>
      </c>
      <c r="F49">
        <v>2</v>
      </c>
      <c r="G49">
        <v>10</v>
      </c>
      <c r="H49" t="b">
        <f t="shared" si="0"/>
        <v>1</v>
      </c>
    </row>
    <row r="50" spans="1:8" x14ac:dyDescent="0.2">
      <c r="A50">
        <v>147558243</v>
      </c>
      <c r="B50">
        <v>2</v>
      </c>
      <c r="C50">
        <v>2</v>
      </c>
      <c r="D50">
        <v>2</v>
      </c>
      <c r="E50">
        <v>2</v>
      </c>
      <c r="F50">
        <v>2</v>
      </c>
      <c r="G50">
        <v>10</v>
      </c>
      <c r="H50" t="b">
        <f t="shared" si="0"/>
        <v>1</v>
      </c>
    </row>
    <row r="51" spans="1:8" x14ac:dyDescent="0.2">
      <c r="A51">
        <v>147653631</v>
      </c>
      <c r="B51">
        <v>2</v>
      </c>
      <c r="C51">
        <v>2</v>
      </c>
      <c r="D51">
        <v>2</v>
      </c>
      <c r="E51">
        <v>2</v>
      </c>
      <c r="F51">
        <v>2</v>
      </c>
      <c r="G51">
        <v>10</v>
      </c>
      <c r="H51" t="b">
        <f t="shared" si="0"/>
        <v>1</v>
      </c>
    </row>
    <row r="52" spans="1:8" x14ac:dyDescent="0.2">
      <c r="A52">
        <v>147752820</v>
      </c>
      <c r="B52">
        <v>2</v>
      </c>
      <c r="C52">
        <v>2</v>
      </c>
      <c r="D52">
        <v>2</v>
      </c>
      <c r="E52">
        <v>2</v>
      </c>
      <c r="F52">
        <v>2</v>
      </c>
      <c r="G52">
        <v>10</v>
      </c>
      <c r="H52" t="b">
        <f t="shared" si="0"/>
        <v>1</v>
      </c>
    </row>
    <row r="53" spans="1:8" x14ac:dyDescent="0.2">
      <c r="A53">
        <v>147753370</v>
      </c>
      <c r="B53">
        <v>2</v>
      </c>
      <c r="C53">
        <v>2</v>
      </c>
      <c r="D53">
        <v>2</v>
      </c>
      <c r="E53">
        <v>2</v>
      </c>
      <c r="F53">
        <v>2</v>
      </c>
      <c r="G53">
        <v>10</v>
      </c>
      <c r="H53" t="b">
        <f t="shared" si="0"/>
        <v>1</v>
      </c>
    </row>
    <row r="54" spans="1:8" x14ac:dyDescent="0.2">
      <c r="A54">
        <v>147842712</v>
      </c>
      <c r="B54">
        <v>2</v>
      </c>
      <c r="C54">
        <v>2</v>
      </c>
      <c r="D54">
        <v>2</v>
      </c>
      <c r="E54">
        <v>2</v>
      </c>
      <c r="F54">
        <v>2</v>
      </c>
      <c r="G54">
        <v>10</v>
      </c>
      <c r="H54" t="b">
        <f t="shared" si="0"/>
        <v>1</v>
      </c>
    </row>
    <row r="55" spans="1:8" x14ac:dyDescent="0.2">
      <c r="A55">
        <v>147906122</v>
      </c>
      <c r="B55">
        <v>2</v>
      </c>
      <c r="C55">
        <v>2</v>
      </c>
      <c r="D55">
        <v>2</v>
      </c>
      <c r="E55">
        <v>2</v>
      </c>
      <c r="F55">
        <v>2</v>
      </c>
      <c r="G55">
        <v>10</v>
      </c>
      <c r="H55" t="b">
        <f t="shared" si="0"/>
        <v>1</v>
      </c>
    </row>
    <row r="56" spans="1:8" x14ac:dyDescent="0.2">
      <c r="A56">
        <v>147914321</v>
      </c>
      <c r="B56">
        <v>2</v>
      </c>
      <c r="C56">
        <v>2</v>
      </c>
      <c r="D56">
        <v>2</v>
      </c>
      <c r="E56">
        <v>2</v>
      </c>
      <c r="F56">
        <v>2</v>
      </c>
      <c r="G56">
        <v>10</v>
      </c>
      <c r="H56" t="b">
        <f t="shared" si="0"/>
        <v>1</v>
      </c>
    </row>
    <row r="57" spans="1:8" x14ac:dyDescent="0.2">
      <c r="A57">
        <v>147916593</v>
      </c>
      <c r="B57">
        <v>2</v>
      </c>
      <c r="C57">
        <v>2</v>
      </c>
      <c r="D57">
        <v>2</v>
      </c>
      <c r="E57">
        <v>2</v>
      </c>
      <c r="F57">
        <v>2</v>
      </c>
      <c r="G57">
        <v>10</v>
      </c>
      <c r="H57" t="b">
        <f t="shared" si="0"/>
        <v>1</v>
      </c>
    </row>
    <row r="58" spans="1:8" x14ac:dyDescent="0.2">
      <c r="A58">
        <v>148053790</v>
      </c>
      <c r="B58">
        <v>2</v>
      </c>
      <c r="C58">
        <v>2</v>
      </c>
      <c r="E58">
        <v>2</v>
      </c>
      <c r="F58">
        <v>4</v>
      </c>
      <c r="G58">
        <v>10</v>
      </c>
      <c r="H58" t="b">
        <f t="shared" si="0"/>
        <v>0</v>
      </c>
    </row>
    <row r="59" spans="1:8" x14ac:dyDescent="0.2">
      <c r="A59">
        <v>148060312</v>
      </c>
      <c r="B59">
        <v>2</v>
      </c>
      <c r="C59">
        <v>2</v>
      </c>
      <c r="D59">
        <v>2</v>
      </c>
      <c r="E59">
        <v>2</v>
      </c>
      <c r="F59">
        <v>2</v>
      </c>
      <c r="G59">
        <v>10</v>
      </c>
      <c r="H59" t="b">
        <f t="shared" si="0"/>
        <v>1</v>
      </c>
    </row>
    <row r="60" spans="1:8" x14ac:dyDescent="0.2">
      <c r="A60">
        <v>148063802</v>
      </c>
      <c r="B60">
        <v>2</v>
      </c>
      <c r="C60">
        <v>2</v>
      </c>
      <c r="D60">
        <v>2</v>
      </c>
      <c r="E60">
        <v>2</v>
      </c>
      <c r="F60">
        <v>2</v>
      </c>
      <c r="G60">
        <v>10</v>
      </c>
      <c r="H60" t="b">
        <f t="shared" si="0"/>
        <v>1</v>
      </c>
    </row>
    <row r="61" spans="1:8" x14ac:dyDescent="0.2">
      <c r="A61">
        <v>148063804</v>
      </c>
      <c r="B61">
        <v>2</v>
      </c>
      <c r="C61">
        <v>2</v>
      </c>
      <c r="D61">
        <v>2</v>
      </c>
      <c r="E61">
        <v>2</v>
      </c>
      <c r="F61">
        <v>2</v>
      </c>
      <c r="G61">
        <v>10</v>
      </c>
      <c r="H61" t="b">
        <f t="shared" si="0"/>
        <v>1</v>
      </c>
    </row>
    <row r="62" spans="1:8" x14ac:dyDescent="0.2">
      <c r="A62">
        <v>148063806</v>
      </c>
      <c r="B62">
        <v>2</v>
      </c>
      <c r="C62">
        <v>2</v>
      </c>
      <c r="D62">
        <v>2</v>
      </c>
      <c r="E62">
        <v>2</v>
      </c>
      <c r="F62">
        <v>2</v>
      </c>
      <c r="G62">
        <v>10</v>
      </c>
      <c r="H62" t="b">
        <f t="shared" si="0"/>
        <v>1</v>
      </c>
    </row>
    <row r="63" spans="1:8" x14ac:dyDescent="0.2">
      <c r="A63">
        <v>148063807</v>
      </c>
      <c r="B63">
        <v>2</v>
      </c>
      <c r="C63">
        <v>2</v>
      </c>
      <c r="D63">
        <v>2</v>
      </c>
      <c r="E63">
        <v>2</v>
      </c>
      <c r="F63">
        <v>2</v>
      </c>
      <c r="G63">
        <v>10</v>
      </c>
      <c r="H63" t="b">
        <f t="shared" si="0"/>
        <v>1</v>
      </c>
    </row>
    <row r="64" spans="1:8" x14ac:dyDescent="0.2">
      <c r="A64">
        <v>148063808</v>
      </c>
      <c r="B64">
        <v>2</v>
      </c>
      <c r="C64">
        <v>2</v>
      </c>
      <c r="D64">
        <v>2</v>
      </c>
      <c r="E64">
        <v>2</v>
      </c>
      <c r="F64">
        <v>2</v>
      </c>
      <c r="G64">
        <v>10</v>
      </c>
      <c r="H64" t="b">
        <f t="shared" si="0"/>
        <v>1</v>
      </c>
    </row>
    <row r="65" spans="1:8" x14ac:dyDescent="0.2">
      <c r="A65">
        <v>148072624</v>
      </c>
      <c r="B65">
        <v>2</v>
      </c>
      <c r="C65">
        <v>2</v>
      </c>
      <c r="D65">
        <v>2</v>
      </c>
      <c r="E65">
        <v>2</v>
      </c>
      <c r="F65">
        <v>2</v>
      </c>
      <c r="G65">
        <v>10</v>
      </c>
      <c r="H65" t="b">
        <f t="shared" si="0"/>
        <v>1</v>
      </c>
    </row>
    <row r="66" spans="1:8" x14ac:dyDescent="0.2">
      <c r="A66">
        <v>148087855</v>
      </c>
      <c r="B66">
        <v>2</v>
      </c>
      <c r="C66">
        <v>2</v>
      </c>
      <c r="D66">
        <v>2</v>
      </c>
      <c r="E66">
        <v>2</v>
      </c>
      <c r="F66">
        <v>2</v>
      </c>
      <c r="G66">
        <v>10</v>
      </c>
      <c r="H66" t="b">
        <f t="shared" si="0"/>
        <v>1</v>
      </c>
    </row>
    <row r="67" spans="1:8" x14ac:dyDescent="0.2">
      <c r="A67">
        <v>148088832</v>
      </c>
      <c r="B67">
        <v>2</v>
      </c>
      <c r="C67">
        <v>2</v>
      </c>
      <c r="D67">
        <v>2</v>
      </c>
      <c r="E67">
        <v>2</v>
      </c>
      <c r="F67">
        <v>2</v>
      </c>
      <c r="G67">
        <v>10</v>
      </c>
      <c r="H67" t="b">
        <f t="shared" si="0"/>
        <v>1</v>
      </c>
    </row>
    <row r="68" spans="1:8" x14ac:dyDescent="0.2">
      <c r="A68">
        <v>148121369</v>
      </c>
      <c r="B68">
        <v>2</v>
      </c>
      <c r="C68">
        <v>2</v>
      </c>
      <c r="D68">
        <v>2</v>
      </c>
      <c r="E68">
        <v>2</v>
      </c>
      <c r="F68">
        <v>2</v>
      </c>
      <c r="G68">
        <v>10</v>
      </c>
      <c r="H68" t="b">
        <f t="shared" si="0"/>
        <v>1</v>
      </c>
    </row>
    <row r="69" spans="1:8" x14ac:dyDescent="0.2">
      <c r="A69">
        <v>148121371</v>
      </c>
      <c r="B69">
        <v>2</v>
      </c>
      <c r="C69">
        <v>2</v>
      </c>
      <c r="D69">
        <v>2</v>
      </c>
      <c r="E69">
        <v>2</v>
      </c>
      <c r="F69">
        <v>2</v>
      </c>
      <c r="G69">
        <v>10</v>
      </c>
      <c r="H69" t="b">
        <f t="shared" si="0"/>
        <v>1</v>
      </c>
    </row>
    <row r="70" spans="1:8" x14ac:dyDescent="0.2">
      <c r="A70">
        <v>148121544</v>
      </c>
      <c r="B70">
        <v>2</v>
      </c>
      <c r="C70">
        <v>2</v>
      </c>
      <c r="D70">
        <v>2</v>
      </c>
      <c r="E70">
        <v>2</v>
      </c>
      <c r="F70">
        <v>2</v>
      </c>
      <c r="G70">
        <v>10</v>
      </c>
      <c r="H70" t="b">
        <f t="shared" ref="H70:H133" si="1">AND(B70=C70,C70=D70,D70=E70,E70=F70)</f>
        <v>1</v>
      </c>
    </row>
    <row r="71" spans="1:8" x14ac:dyDescent="0.2">
      <c r="A71">
        <v>148121549</v>
      </c>
      <c r="B71">
        <v>2</v>
      </c>
      <c r="C71">
        <v>2</v>
      </c>
      <c r="D71">
        <v>2</v>
      </c>
      <c r="E71">
        <v>2</v>
      </c>
      <c r="F71">
        <v>2</v>
      </c>
      <c r="G71">
        <v>10</v>
      </c>
      <c r="H71" t="b">
        <f t="shared" si="1"/>
        <v>1</v>
      </c>
    </row>
    <row r="72" spans="1:8" x14ac:dyDescent="0.2">
      <c r="A72">
        <v>148191331</v>
      </c>
      <c r="B72">
        <v>2</v>
      </c>
      <c r="C72">
        <v>2</v>
      </c>
      <c r="D72">
        <v>2</v>
      </c>
      <c r="E72">
        <v>2</v>
      </c>
      <c r="F72">
        <v>2</v>
      </c>
      <c r="G72">
        <v>10</v>
      </c>
      <c r="H72" t="b">
        <f t="shared" si="1"/>
        <v>1</v>
      </c>
    </row>
    <row r="73" spans="1:8" x14ac:dyDescent="0.2">
      <c r="A73">
        <v>148225108</v>
      </c>
      <c r="B73">
        <v>2</v>
      </c>
      <c r="C73">
        <v>2</v>
      </c>
      <c r="D73">
        <v>2</v>
      </c>
      <c r="E73">
        <v>2</v>
      </c>
      <c r="F73">
        <v>2</v>
      </c>
      <c r="G73">
        <v>10</v>
      </c>
      <c r="H73" t="b">
        <f t="shared" si="1"/>
        <v>1</v>
      </c>
    </row>
    <row r="74" spans="1:8" x14ac:dyDescent="0.2">
      <c r="A74">
        <v>148242096</v>
      </c>
      <c r="B74">
        <v>2</v>
      </c>
      <c r="C74">
        <v>2</v>
      </c>
      <c r="D74">
        <v>2</v>
      </c>
      <c r="E74">
        <v>2</v>
      </c>
      <c r="F74">
        <v>2</v>
      </c>
      <c r="G74">
        <v>10</v>
      </c>
      <c r="H74" t="b">
        <f t="shared" si="1"/>
        <v>1</v>
      </c>
    </row>
    <row r="75" spans="1:8" x14ac:dyDescent="0.2">
      <c r="A75">
        <v>148250834</v>
      </c>
      <c r="B75">
        <v>2</v>
      </c>
      <c r="C75">
        <v>2</v>
      </c>
      <c r="D75">
        <v>2</v>
      </c>
      <c r="E75">
        <v>2</v>
      </c>
      <c r="F75">
        <v>2</v>
      </c>
      <c r="G75">
        <v>10</v>
      </c>
      <c r="H75" t="b">
        <f t="shared" si="1"/>
        <v>1</v>
      </c>
    </row>
    <row r="76" spans="1:8" x14ac:dyDescent="0.2">
      <c r="A76">
        <v>148355343</v>
      </c>
      <c r="B76">
        <v>2</v>
      </c>
      <c r="C76">
        <v>2</v>
      </c>
      <c r="D76">
        <v>2</v>
      </c>
      <c r="E76">
        <v>2</v>
      </c>
      <c r="F76">
        <v>2</v>
      </c>
      <c r="G76">
        <v>10</v>
      </c>
      <c r="H76" t="b">
        <f t="shared" si="1"/>
        <v>1</v>
      </c>
    </row>
    <row r="77" spans="1:8" x14ac:dyDescent="0.2">
      <c r="A77">
        <v>148367695</v>
      </c>
      <c r="C77">
        <v>2</v>
      </c>
      <c r="F77">
        <v>2</v>
      </c>
      <c r="G77">
        <v>4</v>
      </c>
      <c r="H77" t="b">
        <f t="shared" si="1"/>
        <v>0</v>
      </c>
    </row>
    <row r="78" spans="1:8" x14ac:dyDescent="0.2">
      <c r="A78">
        <v>148379134</v>
      </c>
      <c r="B78">
        <v>2</v>
      </c>
      <c r="C78">
        <v>2</v>
      </c>
      <c r="D78">
        <v>2</v>
      </c>
      <c r="E78">
        <v>2</v>
      </c>
      <c r="F78">
        <v>2</v>
      </c>
      <c r="G78">
        <v>10</v>
      </c>
      <c r="H78" t="b">
        <f t="shared" si="1"/>
        <v>1</v>
      </c>
    </row>
    <row r="79" spans="1:8" x14ac:dyDescent="0.2">
      <c r="A79">
        <v>148457705</v>
      </c>
      <c r="B79">
        <v>2</v>
      </c>
      <c r="C79">
        <v>2</v>
      </c>
      <c r="D79">
        <v>2</v>
      </c>
      <c r="E79">
        <v>2</v>
      </c>
      <c r="F79">
        <v>2</v>
      </c>
      <c r="G79">
        <v>10</v>
      </c>
      <c r="H79" t="b">
        <f t="shared" si="1"/>
        <v>1</v>
      </c>
    </row>
    <row r="80" spans="1:8" x14ac:dyDescent="0.2">
      <c r="A80">
        <v>148463769</v>
      </c>
      <c r="B80">
        <v>2</v>
      </c>
      <c r="C80">
        <v>2</v>
      </c>
      <c r="D80">
        <v>2</v>
      </c>
      <c r="E80">
        <v>2</v>
      </c>
      <c r="F80">
        <v>2</v>
      </c>
      <c r="G80">
        <v>10</v>
      </c>
      <c r="H80" t="b">
        <f t="shared" si="1"/>
        <v>1</v>
      </c>
    </row>
    <row r="81" spans="1:8" x14ac:dyDescent="0.2">
      <c r="A81">
        <v>148506658</v>
      </c>
      <c r="B81">
        <v>2</v>
      </c>
      <c r="C81">
        <v>2</v>
      </c>
      <c r="E81">
        <v>2</v>
      </c>
      <c r="F81">
        <v>2</v>
      </c>
      <c r="G81">
        <v>8</v>
      </c>
      <c r="H81" t="b">
        <f t="shared" si="1"/>
        <v>0</v>
      </c>
    </row>
    <row r="82" spans="1:8" x14ac:dyDescent="0.2">
      <c r="A82">
        <v>148516311</v>
      </c>
      <c r="B82">
        <v>2</v>
      </c>
      <c r="C82">
        <v>2</v>
      </c>
      <c r="D82">
        <v>2</v>
      </c>
      <c r="E82">
        <v>2</v>
      </c>
      <c r="F82">
        <v>2</v>
      </c>
      <c r="G82">
        <v>10</v>
      </c>
      <c r="H82" t="b">
        <f t="shared" si="1"/>
        <v>1</v>
      </c>
    </row>
    <row r="83" spans="1:8" x14ac:dyDescent="0.2">
      <c r="A83">
        <v>148547931</v>
      </c>
      <c r="B83">
        <v>2</v>
      </c>
      <c r="C83">
        <v>2</v>
      </c>
      <c r="D83">
        <v>2</v>
      </c>
      <c r="E83">
        <v>2</v>
      </c>
      <c r="F83">
        <v>2</v>
      </c>
      <c r="G83">
        <v>10</v>
      </c>
      <c r="H83" t="b">
        <f t="shared" si="1"/>
        <v>1</v>
      </c>
    </row>
    <row r="84" spans="1:8" x14ac:dyDescent="0.2">
      <c r="A84">
        <v>148551719</v>
      </c>
      <c r="B84">
        <v>2</v>
      </c>
      <c r="C84">
        <v>2</v>
      </c>
      <c r="D84">
        <v>2</v>
      </c>
      <c r="E84">
        <v>2</v>
      </c>
      <c r="F84">
        <v>2</v>
      </c>
      <c r="G84">
        <v>10</v>
      </c>
      <c r="H84" t="b">
        <f t="shared" si="1"/>
        <v>1</v>
      </c>
    </row>
    <row r="85" spans="1:8" x14ac:dyDescent="0.2">
      <c r="A85">
        <v>148552210</v>
      </c>
      <c r="B85">
        <v>2</v>
      </c>
      <c r="C85">
        <v>2</v>
      </c>
      <c r="D85">
        <v>2</v>
      </c>
      <c r="E85">
        <v>2</v>
      </c>
      <c r="F85">
        <v>2</v>
      </c>
      <c r="G85">
        <v>10</v>
      </c>
      <c r="H85" t="b">
        <f t="shared" si="1"/>
        <v>1</v>
      </c>
    </row>
    <row r="86" spans="1:8" x14ac:dyDescent="0.2">
      <c r="A86">
        <v>148558714</v>
      </c>
      <c r="B86">
        <v>2</v>
      </c>
      <c r="C86">
        <v>2</v>
      </c>
      <c r="D86">
        <v>2</v>
      </c>
      <c r="E86">
        <v>2</v>
      </c>
      <c r="F86">
        <v>2</v>
      </c>
      <c r="G86">
        <v>10</v>
      </c>
      <c r="H86" t="b">
        <f t="shared" si="1"/>
        <v>1</v>
      </c>
    </row>
    <row r="87" spans="1:8" x14ac:dyDescent="0.2">
      <c r="A87">
        <v>148561559</v>
      </c>
      <c r="B87">
        <v>2</v>
      </c>
      <c r="C87">
        <v>2</v>
      </c>
      <c r="D87">
        <v>2</v>
      </c>
      <c r="E87">
        <v>2</v>
      </c>
      <c r="F87">
        <v>2</v>
      </c>
      <c r="G87">
        <v>10</v>
      </c>
      <c r="H87" t="b">
        <f t="shared" si="1"/>
        <v>1</v>
      </c>
    </row>
    <row r="88" spans="1:8" x14ac:dyDescent="0.2">
      <c r="A88">
        <v>148743058</v>
      </c>
      <c r="B88">
        <v>2</v>
      </c>
      <c r="C88">
        <v>2</v>
      </c>
      <c r="D88">
        <v>2</v>
      </c>
      <c r="E88">
        <v>2</v>
      </c>
      <c r="F88">
        <v>2</v>
      </c>
      <c r="G88">
        <v>10</v>
      </c>
      <c r="H88" t="b">
        <f t="shared" si="1"/>
        <v>1</v>
      </c>
    </row>
    <row r="89" spans="1:8" x14ac:dyDescent="0.2">
      <c r="A89">
        <v>148768751</v>
      </c>
      <c r="B89">
        <v>2</v>
      </c>
      <c r="C89">
        <v>2</v>
      </c>
      <c r="D89">
        <v>2</v>
      </c>
      <c r="E89">
        <v>2</v>
      </c>
      <c r="F89">
        <v>2</v>
      </c>
      <c r="G89">
        <v>10</v>
      </c>
      <c r="H89" t="b">
        <f t="shared" si="1"/>
        <v>1</v>
      </c>
    </row>
    <row r="90" spans="1:8" x14ac:dyDescent="0.2">
      <c r="A90">
        <v>148783679</v>
      </c>
      <c r="B90">
        <v>2</v>
      </c>
      <c r="C90">
        <v>2</v>
      </c>
      <c r="D90">
        <v>2</v>
      </c>
      <c r="E90">
        <v>2</v>
      </c>
      <c r="F90">
        <v>2</v>
      </c>
      <c r="G90">
        <v>10</v>
      </c>
      <c r="H90" t="b">
        <f t="shared" si="1"/>
        <v>1</v>
      </c>
    </row>
    <row r="91" spans="1:8" x14ac:dyDescent="0.2">
      <c r="A91">
        <v>148784892</v>
      </c>
      <c r="B91">
        <v>2</v>
      </c>
      <c r="C91">
        <v>2</v>
      </c>
      <c r="D91">
        <v>2</v>
      </c>
      <c r="E91">
        <v>2</v>
      </c>
      <c r="F91">
        <v>2</v>
      </c>
      <c r="G91">
        <v>10</v>
      </c>
      <c r="H91" t="b">
        <f t="shared" si="1"/>
        <v>1</v>
      </c>
    </row>
    <row r="92" spans="1:8" x14ac:dyDescent="0.2">
      <c r="A92">
        <v>148786365</v>
      </c>
      <c r="B92">
        <v>2</v>
      </c>
      <c r="C92">
        <v>2</v>
      </c>
      <c r="D92">
        <v>2</v>
      </c>
      <c r="E92">
        <v>2</v>
      </c>
      <c r="F92">
        <v>2</v>
      </c>
      <c r="G92">
        <v>10</v>
      </c>
      <c r="H92" t="b">
        <f t="shared" si="1"/>
        <v>1</v>
      </c>
    </row>
    <row r="93" spans="1:8" x14ac:dyDescent="0.2">
      <c r="A93">
        <v>148796085</v>
      </c>
      <c r="B93">
        <v>2</v>
      </c>
      <c r="C93">
        <v>2</v>
      </c>
      <c r="D93">
        <v>2</v>
      </c>
      <c r="E93">
        <v>2</v>
      </c>
      <c r="F93">
        <v>2</v>
      </c>
      <c r="G93">
        <v>10</v>
      </c>
      <c r="H93" t="b">
        <f t="shared" si="1"/>
        <v>1</v>
      </c>
    </row>
    <row r="94" spans="1:8" x14ac:dyDescent="0.2">
      <c r="A94">
        <v>148822625</v>
      </c>
      <c r="B94">
        <v>2</v>
      </c>
      <c r="C94">
        <v>2</v>
      </c>
      <c r="D94">
        <v>2</v>
      </c>
      <c r="E94">
        <v>2</v>
      </c>
      <c r="F94">
        <v>2</v>
      </c>
      <c r="G94">
        <v>10</v>
      </c>
      <c r="H94" t="b">
        <f t="shared" si="1"/>
        <v>1</v>
      </c>
    </row>
    <row r="95" spans="1:8" x14ac:dyDescent="0.2">
      <c r="A95">
        <v>148904494</v>
      </c>
      <c r="B95">
        <v>2</v>
      </c>
      <c r="C95">
        <v>2</v>
      </c>
      <c r="D95">
        <v>2</v>
      </c>
      <c r="E95">
        <v>2</v>
      </c>
      <c r="F95">
        <v>2</v>
      </c>
      <c r="G95">
        <v>10</v>
      </c>
      <c r="H95" t="b">
        <f t="shared" si="1"/>
        <v>1</v>
      </c>
    </row>
    <row r="96" spans="1:8" x14ac:dyDescent="0.2">
      <c r="A96">
        <v>148958404</v>
      </c>
      <c r="B96">
        <v>2</v>
      </c>
      <c r="C96">
        <v>2</v>
      </c>
      <c r="D96">
        <v>2</v>
      </c>
      <c r="E96">
        <v>2</v>
      </c>
      <c r="F96">
        <v>2</v>
      </c>
      <c r="G96">
        <v>10</v>
      </c>
      <c r="H96" t="b">
        <f t="shared" si="1"/>
        <v>1</v>
      </c>
    </row>
    <row r="97" spans="1:8" x14ac:dyDescent="0.2">
      <c r="A97">
        <v>149094645</v>
      </c>
      <c r="B97">
        <v>2</v>
      </c>
      <c r="C97">
        <v>2</v>
      </c>
      <c r="D97">
        <v>2</v>
      </c>
      <c r="E97">
        <v>2</v>
      </c>
      <c r="F97">
        <v>2</v>
      </c>
      <c r="G97">
        <v>10</v>
      </c>
      <c r="H97" t="b">
        <f t="shared" si="1"/>
        <v>1</v>
      </c>
    </row>
    <row r="98" spans="1:8" x14ac:dyDescent="0.2">
      <c r="A98">
        <v>149140946</v>
      </c>
      <c r="B98">
        <v>2</v>
      </c>
      <c r="C98">
        <v>2</v>
      </c>
      <c r="D98">
        <v>2</v>
      </c>
      <c r="E98">
        <v>2</v>
      </c>
      <c r="F98">
        <v>2</v>
      </c>
      <c r="G98">
        <v>10</v>
      </c>
      <c r="H98" t="b">
        <f t="shared" si="1"/>
        <v>1</v>
      </c>
    </row>
    <row r="99" spans="1:8" x14ac:dyDescent="0.2">
      <c r="A99">
        <v>149185311</v>
      </c>
      <c r="B99">
        <v>2</v>
      </c>
      <c r="C99">
        <v>2</v>
      </c>
      <c r="D99">
        <v>2</v>
      </c>
      <c r="E99">
        <v>2</v>
      </c>
      <c r="F99">
        <v>2</v>
      </c>
      <c r="G99">
        <v>10</v>
      </c>
      <c r="H99" t="b">
        <f t="shared" si="1"/>
        <v>1</v>
      </c>
    </row>
    <row r="100" spans="1:8" x14ac:dyDescent="0.2">
      <c r="A100">
        <v>149215102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10</v>
      </c>
      <c r="H100" t="b">
        <f t="shared" si="1"/>
        <v>1</v>
      </c>
    </row>
    <row r="101" spans="1:8" x14ac:dyDescent="0.2">
      <c r="A101">
        <v>149353591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10</v>
      </c>
      <c r="H101" t="b">
        <f t="shared" si="1"/>
        <v>1</v>
      </c>
    </row>
    <row r="102" spans="1:8" x14ac:dyDescent="0.2">
      <c r="A102">
        <v>149439530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10</v>
      </c>
      <c r="H102" t="b">
        <f t="shared" si="1"/>
        <v>1</v>
      </c>
    </row>
    <row r="103" spans="1:8" x14ac:dyDescent="0.2">
      <c r="A103">
        <v>149466211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10</v>
      </c>
      <c r="H103" t="b">
        <f t="shared" si="1"/>
        <v>1</v>
      </c>
    </row>
    <row r="104" spans="1:8" x14ac:dyDescent="0.2">
      <c r="A104">
        <v>149488827</v>
      </c>
      <c r="B104">
        <v>2</v>
      </c>
      <c r="C104">
        <v>2</v>
      </c>
      <c r="E104">
        <v>2</v>
      </c>
      <c r="F104">
        <v>2</v>
      </c>
      <c r="G104">
        <v>8</v>
      </c>
      <c r="H104" t="b">
        <f t="shared" si="1"/>
        <v>0</v>
      </c>
    </row>
    <row r="105" spans="1:8" x14ac:dyDescent="0.2">
      <c r="A105">
        <v>149508537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10</v>
      </c>
      <c r="H105" t="b">
        <f t="shared" si="1"/>
        <v>1</v>
      </c>
    </row>
    <row r="106" spans="1:8" x14ac:dyDescent="0.2">
      <c r="A106">
        <v>149605649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10</v>
      </c>
      <c r="H106" t="b">
        <f t="shared" si="1"/>
        <v>1</v>
      </c>
    </row>
    <row r="107" spans="1:8" x14ac:dyDescent="0.2">
      <c r="A107">
        <v>150389044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10</v>
      </c>
      <c r="H107" t="b">
        <f t="shared" si="1"/>
        <v>1</v>
      </c>
    </row>
    <row r="108" spans="1:8" x14ac:dyDescent="0.2">
      <c r="A108">
        <v>150404083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10</v>
      </c>
      <c r="H108" t="b">
        <f t="shared" si="1"/>
        <v>1</v>
      </c>
    </row>
    <row r="109" spans="1:8" x14ac:dyDescent="0.2">
      <c r="A109">
        <v>150404087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10</v>
      </c>
      <c r="H109" t="b">
        <f t="shared" si="1"/>
        <v>1</v>
      </c>
    </row>
    <row r="110" spans="1:8" x14ac:dyDescent="0.2">
      <c r="A110">
        <v>150406438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10</v>
      </c>
      <c r="H110" t="b">
        <f t="shared" si="1"/>
        <v>1</v>
      </c>
    </row>
    <row r="111" spans="1:8" x14ac:dyDescent="0.2">
      <c r="A111">
        <v>150457692</v>
      </c>
      <c r="B111">
        <v>2</v>
      </c>
      <c r="D111">
        <v>2</v>
      </c>
      <c r="F111">
        <v>2</v>
      </c>
      <c r="G111">
        <v>6</v>
      </c>
      <c r="H111" t="b">
        <f t="shared" si="1"/>
        <v>0</v>
      </c>
    </row>
    <row r="112" spans="1:8" x14ac:dyDescent="0.2">
      <c r="A112">
        <v>150461254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10</v>
      </c>
      <c r="H112" t="b">
        <f t="shared" si="1"/>
        <v>1</v>
      </c>
    </row>
    <row r="113" spans="1:8" x14ac:dyDescent="0.2">
      <c r="A113">
        <v>150490423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10</v>
      </c>
      <c r="H113" t="b">
        <f t="shared" si="1"/>
        <v>1</v>
      </c>
    </row>
    <row r="114" spans="1:8" x14ac:dyDescent="0.2">
      <c r="A114">
        <v>150502997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10</v>
      </c>
      <c r="H114" t="b">
        <f t="shared" si="1"/>
        <v>1</v>
      </c>
    </row>
    <row r="115" spans="1:8" x14ac:dyDescent="0.2">
      <c r="A115">
        <v>150504800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10</v>
      </c>
      <c r="H115" t="b">
        <f t="shared" si="1"/>
        <v>1</v>
      </c>
    </row>
    <row r="116" spans="1:8" x14ac:dyDescent="0.2">
      <c r="A116">
        <v>150506408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10</v>
      </c>
      <c r="H116" t="b">
        <f t="shared" si="1"/>
        <v>1</v>
      </c>
    </row>
    <row r="117" spans="1:8" x14ac:dyDescent="0.2">
      <c r="A117">
        <v>150511275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10</v>
      </c>
      <c r="H117" t="b">
        <f t="shared" si="1"/>
        <v>1</v>
      </c>
    </row>
    <row r="118" spans="1:8" x14ac:dyDescent="0.2">
      <c r="A118">
        <v>150520051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10</v>
      </c>
      <c r="H118" t="b">
        <f t="shared" si="1"/>
        <v>1</v>
      </c>
    </row>
    <row r="119" spans="1:8" x14ac:dyDescent="0.2">
      <c r="A119">
        <v>150550616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10</v>
      </c>
      <c r="H119" t="b">
        <f t="shared" si="1"/>
        <v>1</v>
      </c>
    </row>
    <row r="120" spans="1:8" x14ac:dyDescent="0.2">
      <c r="A120">
        <v>150576040</v>
      </c>
      <c r="B120">
        <v>2</v>
      </c>
      <c r="D120">
        <v>4</v>
      </c>
      <c r="E120">
        <v>2</v>
      </c>
      <c r="F120">
        <v>2</v>
      </c>
      <c r="G120">
        <v>10</v>
      </c>
      <c r="H120" t="b">
        <f t="shared" si="1"/>
        <v>0</v>
      </c>
    </row>
    <row r="121" spans="1:8" x14ac:dyDescent="0.2">
      <c r="A121">
        <v>150595058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10</v>
      </c>
      <c r="H121" t="b">
        <f t="shared" si="1"/>
        <v>1</v>
      </c>
    </row>
    <row r="122" spans="1:8" x14ac:dyDescent="0.2">
      <c r="A122">
        <v>150599446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10</v>
      </c>
      <c r="H122" t="b">
        <f t="shared" si="1"/>
        <v>1</v>
      </c>
    </row>
    <row r="123" spans="1:8" x14ac:dyDescent="0.2">
      <c r="A123">
        <v>150613416</v>
      </c>
      <c r="B123">
        <v>4</v>
      </c>
      <c r="C123">
        <v>2</v>
      </c>
      <c r="D123">
        <v>2</v>
      </c>
      <c r="E123">
        <v>2</v>
      </c>
      <c r="G123">
        <v>10</v>
      </c>
      <c r="H123" t="b">
        <f t="shared" si="1"/>
        <v>0</v>
      </c>
    </row>
    <row r="124" spans="1:8" x14ac:dyDescent="0.2">
      <c r="A124">
        <v>150614757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10</v>
      </c>
      <c r="H124" t="b">
        <f t="shared" si="1"/>
        <v>1</v>
      </c>
    </row>
    <row r="125" spans="1:8" x14ac:dyDescent="0.2">
      <c r="A125">
        <v>150627078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10</v>
      </c>
      <c r="H125" t="b">
        <f t="shared" si="1"/>
        <v>1</v>
      </c>
    </row>
    <row r="126" spans="1:8" x14ac:dyDescent="0.2">
      <c r="A126">
        <v>150630441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10</v>
      </c>
      <c r="H126" t="b">
        <f t="shared" si="1"/>
        <v>1</v>
      </c>
    </row>
    <row r="127" spans="1:8" x14ac:dyDescent="0.2">
      <c r="A127">
        <v>150637363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10</v>
      </c>
      <c r="H127" t="b">
        <f t="shared" si="1"/>
        <v>1</v>
      </c>
    </row>
    <row r="128" spans="1:8" x14ac:dyDescent="0.2">
      <c r="A128">
        <v>150639039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10</v>
      </c>
      <c r="H128" t="b">
        <f t="shared" si="1"/>
        <v>1</v>
      </c>
    </row>
    <row r="129" spans="1:8" x14ac:dyDescent="0.2">
      <c r="A129">
        <v>150716670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10</v>
      </c>
      <c r="H129" t="b">
        <f t="shared" si="1"/>
        <v>1</v>
      </c>
    </row>
    <row r="130" spans="1:8" x14ac:dyDescent="0.2">
      <c r="A130">
        <v>150743242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10</v>
      </c>
      <c r="H130" t="b">
        <f t="shared" si="1"/>
        <v>1</v>
      </c>
    </row>
    <row r="131" spans="1:8" x14ac:dyDescent="0.2">
      <c r="A131">
        <v>150750066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10</v>
      </c>
      <c r="H131" t="b">
        <f t="shared" si="1"/>
        <v>1</v>
      </c>
    </row>
    <row r="132" spans="1:8" x14ac:dyDescent="0.2">
      <c r="A132">
        <v>150825023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10</v>
      </c>
      <c r="H132" t="b">
        <f t="shared" si="1"/>
        <v>1</v>
      </c>
    </row>
    <row r="133" spans="1:8" x14ac:dyDescent="0.2">
      <c r="A133">
        <v>150860818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10</v>
      </c>
      <c r="H133" t="b">
        <f t="shared" si="1"/>
        <v>1</v>
      </c>
    </row>
    <row r="134" spans="1:8" x14ac:dyDescent="0.2">
      <c r="A134">
        <v>150877653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10</v>
      </c>
      <c r="H134" t="b">
        <f t="shared" ref="H134:H164" si="2">AND(B134=C134,C134=D134,D134=E134,E134=F134)</f>
        <v>1</v>
      </c>
    </row>
    <row r="135" spans="1:8" x14ac:dyDescent="0.2">
      <c r="A135">
        <v>150879454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10</v>
      </c>
      <c r="H135" t="b">
        <f t="shared" si="2"/>
        <v>1</v>
      </c>
    </row>
    <row r="136" spans="1:8" x14ac:dyDescent="0.2">
      <c r="A136">
        <v>150987809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10</v>
      </c>
      <c r="H136" t="b">
        <f t="shared" si="2"/>
        <v>1</v>
      </c>
    </row>
    <row r="137" spans="1:8" x14ac:dyDescent="0.2">
      <c r="A137">
        <v>151084066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10</v>
      </c>
      <c r="H137" t="b">
        <f t="shared" si="2"/>
        <v>1</v>
      </c>
    </row>
    <row r="138" spans="1:8" x14ac:dyDescent="0.2">
      <c r="A138">
        <v>151121016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10</v>
      </c>
      <c r="H138" t="b">
        <f t="shared" si="2"/>
        <v>1</v>
      </c>
    </row>
    <row r="139" spans="1:8" x14ac:dyDescent="0.2">
      <c r="A139">
        <v>151128479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10</v>
      </c>
      <c r="H139" t="b">
        <f t="shared" si="2"/>
        <v>1</v>
      </c>
    </row>
    <row r="140" spans="1:8" x14ac:dyDescent="0.2">
      <c r="A140">
        <v>151135187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10</v>
      </c>
      <c r="H140" t="b">
        <f t="shared" si="2"/>
        <v>1</v>
      </c>
    </row>
    <row r="141" spans="1:8" x14ac:dyDescent="0.2">
      <c r="A141">
        <v>151167105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10</v>
      </c>
      <c r="H141" t="b">
        <f t="shared" si="2"/>
        <v>1</v>
      </c>
    </row>
    <row r="142" spans="1:8" x14ac:dyDescent="0.2">
      <c r="A142">
        <v>151182847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10</v>
      </c>
      <c r="H142" t="b">
        <f t="shared" si="2"/>
        <v>1</v>
      </c>
    </row>
    <row r="143" spans="1:8" x14ac:dyDescent="0.2">
      <c r="A143">
        <v>151200769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10</v>
      </c>
      <c r="H143" t="b">
        <f t="shared" si="2"/>
        <v>1</v>
      </c>
    </row>
    <row r="144" spans="1:8" x14ac:dyDescent="0.2">
      <c r="A144">
        <v>151206433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10</v>
      </c>
      <c r="H144" t="b">
        <f t="shared" si="2"/>
        <v>1</v>
      </c>
    </row>
    <row r="145" spans="1:8" x14ac:dyDescent="0.2">
      <c r="A145">
        <v>151229067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10</v>
      </c>
      <c r="H145" t="b">
        <f t="shared" si="2"/>
        <v>1</v>
      </c>
    </row>
    <row r="146" spans="1:8" x14ac:dyDescent="0.2">
      <c r="A146">
        <v>151231321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10</v>
      </c>
      <c r="H146" t="b">
        <f t="shared" si="2"/>
        <v>1</v>
      </c>
    </row>
    <row r="147" spans="1:8" x14ac:dyDescent="0.2">
      <c r="A147">
        <v>151240579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10</v>
      </c>
      <c r="H147" t="b">
        <f t="shared" si="2"/>
        <v>1</v>
      </c>
    </row>
    <row r="148" spans="1:8" x14ac:dyDescent="0.2">
      <c r="A148">
        <v>151244237</v>
      </c>
      <c r="C148">
        <v>2</v>
      </c>
      <c r="D148">
        <v>2</v>
      </c>
      <c r="F148">
        <v>2</v>
      </c>
      <c r="G148">
        <v>6</v>
      </c>
      <c r="H148" t="b">
        <f t="shared" si="2"/>
        <v>0</v>
      </c>
    </row>
    <row r="149" spans="1:8" x14ac:dyDescent="0.2">
      <c r="A149">
        <v>151251517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10</v>
      </c>
      <c r="H149" t="b">
        <f t="shared" si="2"/>
        <v>1</v>
      </c>
    </row>
    <row r="150" spans="1:8" x14ac:dyDescent="0.2">
      <c r="A150">
        <v>151268160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10</v>
      </c>
      <c r="H150" t="b">
        <f t="shared" si="2"/>
        <v>1</v>
      </c>
    </row>
    <row r="151" spans="1:8" x14ac:dyDescent="0.2">
      <c r="A151">
        <v>151320955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10</v>
      </c>
      <c r="H151" t="b">
        <f t="shared" si="2"/>
        <v>1</v>
      </c>
    </row>
    <row r="152" spans="1:8" x14ac:dyDescent="0.2">
      <c r="A152">
        <v>151325987</v>
      </c>
      <c r="B152">
        <v>2</v>
      </c>
      <c r="D152">
        <v>4</v>
      </c>
      <c r="E152">
        <v>2</v>
      </c>
      <c r="F152">
        <v>2</v>
      </c>
      <c r="G152">
        <v>10</v>
      </c>
      <c r="H152" t="b">
        <f t="shared" si="2"/>
        <v>0</v>
      </c>
    </row>
    <row r="153" spans="1:8" x14ac:dyDescent="0.2">
      <c r="A153">
        <v>151362705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10</v>
      </c>
      <c r="H153" t="b">
        <f t="shared" si="2"/>
        <v>1</v>
      </c>
    </row>
    <row r="154" spans="1:8" x14ac:dyDescent="0.2">
      <c r="A154">
        <v>151381288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10</v>
      </c>
      <c r="H154" t="b">
        <f t="shared" si="2"/>
        <v>1</v>
      </c>
    </row>
    <row r="155" spans="1:8" x14ac:dyDescent="0.2">
      <c r="A155">
        <v>151384905</v>
      </c>
      <c r="B155">
        <v>2</v>
      </c>
      <c r="C155">
        <v>2</v>
      </c>
      <c r="D155">
        <v>2</v>
      </c>
      <c r="F155">
        <v>4</v>
      </c>
      <c r="G155">
        <v>10</v>
      </c>
      <c r="H155" t="b">
        <f t="shared" si="2"/>
        <v>0</v>
      </c>
    </row>
    <row r="156" spans="1:8" x14ac:dyDescent="0.2">
      <c r="A156">
        <v>151387413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10</v>
      </c>
      <c r="H156" t="b">
        <f t="shared" si="2"/>
        <v>1</v>
      </c>
    </row>
    <row r="157" spans="1:8" x14ac:dyDescent="0.2">
      <c r="A157">
        <v>151454198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10</v>
      </c>
      <c r="H157" t="b">
        <f t="shared" si="2"/>
        <v>1</v>
      </c>
    </row>
    <row r="158" spans="1:8" x14ac:dyDescent="0.2">
      <c r="A158">
        <v>151472203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10</v>
      </c>
      <c r="H158" t="b">
        <f t="shared" si="2"/>
        <v>1</v>
      </c>
    </row>
    <row r="159" spans="1:8" x14ac:dyDescent="0.2">
      <c r="A159">
        <v>151473277</v>
      </c>
      <c r="C159">
        <v>4</v>
      </c>
      <c r="D159">
        <v>2</v>
      </c>
      <c r="E159">
        <v>2</v>
      </c>
      <c r="F159">
        <v>2</v>
      </c>
      <c r="G159">
        <v>10</v>
      </c>
      <c r="H159" t="b">
        <f t="shared" si="2"/>
        <v>0</v>
      </c>
    </row>
    <row r="160" spans="1:8" x14ac:dyDescent="0.2">
      <c r="A160">
        <v>151482337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10</v>
      </c>
      <c r="H160" t="b">
        <f t="shared" si="2"/>
        <v>1</v>
      </c>
    </row>
    <row r="161" spans="1:8" x14ac:dyDescent="0.2">
      <c r="A161">
        <v>151485088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10</v>
      </c>
      <c r="H161" t="b">
        <f t="shared" si="2"/>
        <v>1</v>
      </c>
    </row>
    <row r="162" spans="1:8" x14ac:dyDescent="0.2">
      <c r="A162">
        <v>151490592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10</v>
      </c>
      <c r="H162" t="b">
        <f t="shared" si="2"/>
        <v>1</v>
      </c>
    </row>
    <row r="163" spans="1:8" x14ac:dyDescent="0.2">
      <c r="A163">
        <v>151490610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10</v>
      </c>
      <c r="H163" t="b">
        <f t="shared" si="2"/>
        <v>1</v>
      </c>
    </row>
    <row r="164" spans="1:8" x14ac:dyDescent="0.2">
      <c r="A164">
        <v>151551396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10</v>
      </c>
      <c r="H164" t="b">
        <f t="shared" si="2"/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2F08-7D2B-A24F-A9F4-DBFDADD9D13D}">
  <dimension ref="A1:V1611"/>
  <sheetViews>
    <sheetView workbookViewId="0">
      <selection activeCell="T1" activeCellId="1" sqref="R1:R1048576 T1:T1048576"/>
    </sheetView>
  </sheetViews>
  <sheetFormatPr baseColWidth="10" defaultRowHeight="16" x14ac:dyDescent="0.2"/>
  <sheetData>
    <row r="1" spans="1:22" x14ac:dyDescent="0.2">
      <c r="A1" t="s">
        <v>135</v>
      </c>
      <c r="B1" t="s">
        <v>124</v>
      </c>
      <c r="C1" t="s">
        <v>125</v>
      </c>
      <c r="D1" t="s">
        <v>0</v>
      </c>
      <c r="E1" t="s">
        <v>1</v>
      </c>
      <c r="F1" t="s">
        <v>126</v>
      </c>
      <c r="G1" t="s">
        <v>2</v>
      </c>
      <c r="H1" t="s">
        <v>132</v>
      </c>
      <c r="I1" t="s">
        <v>133</v>
      </c>
      <c r="J1" t="s">
        <v>127</v>
      </c>
      <c r="K1" t="s">
        <v>128</v>
      </c>
      <c r="L1" t="s">
        <v>134</v>
      </c>
      <c r="M1" t="s">
        <v>3</v>
      </c>
      <c r="N1" t="s">
        <v>4</v>
      </c>
      <c r="O1" t="s">
        <v>129</v>
      </c>
      <c r="P1" t="s">
        <v>130</v>
      </c>
      <c r="R1" t="s">
        <v>135</v>
      </c>
      <c r="T1" t="s">
        <v>936</v>
      </c>
      <c r="U1" t="str" cm="1">
        <f t="array" ref="U1:U803">_xlfn.UNIQUE(A:A)</f>
        <v>ID</v>
      </c>
    </row>
    <row r="2" spans="1:22" x14ac:dyDescent="0.2">
      <c r="A2" t="s">
        <v>136</v>
      </c>
      <c r="B2">
        <v>151551396</v>
      </c>
      <c r="C2" t="b">
        <f>VLOOKUP(B2,'Valid Response IDs Check'!A:H,8,FALSE)</f>
        <v>1</v>
      </c>
      <c r="D2">
        <v>70821</v>
      </c>
      <c r="E2">
        <v>1453</v>
      </c>
      <c r="F2" t="s">
        <v>5</v>
      </c>
      <c r="G2" t="s">
        <v>5</v>
      </c>
      <c r="H2">
        <v>67</v>
      </c>
      <c r="I2">
        <v>137</v>
      </c>
      <c r="J2">
        <v>70</v>
      </c>
      <c r="K2" t="s">
        <v>6</v>
      </c>
      <c r="L2" t="s">
        <v>7</v>
      </c>
      <c r="M2" t="s">
        <v>8</v>
      </c>
      <c r="N2" t="s">
        <v>8</v>
      </c>
      <c r="O2" t="s">
        <v>9</v>
      </c>
      <c r="P2" t="s">
        <v>10</v>
      </c>
      <c r="Q2">
        <f>IF(TRIM(O2)="True",1,0)</f>
        <v>1</v>
      </c>
      <c r="R2" t="s">
        <v>136</v>
      </c>
      <c r="S2">
        <v>2</v>
      </c>
      <c r="T2">
        <f>SUMIF(A:A,R2,Q:Q)</f>
        <v>2</v>
      </c>
      <c r="U2" t="str">
        <v>151551396_TRUE_70821_1453_ Timeline 3 (Event Blocks)_70_ VIRAT_S_0002_ Never</v>
      </c>
      <c r="V2">
        <f>COUNTIF(A:A,U2)</f>
        <v>2</v>
      </c>
    </row>
    <row r="3" spans="1:22" x14ac:dyDescent="0.2">
      <c r="A3" t="s">
        <v>136</v>
      </c>
      <c r="B3">
        <v>151551396</v>
      </c>
      <c r="C3" t="b">
        <f>VLOOKUP(B3,'Valid Response IDs Check'!A:H,8,FALSE)</f>
        <v>1</v>
      </c>
      <c r="D3">
        <v>70821</v>
      </c>
      <c r="E3">
        <v>1453</v>
      </c>
      <c r="F3" t="s">
        <v>5</v>
      </c>
      <c r="G3" t="s">
        <v>5</v>
      </c>
      <c r="H3">
        <v>67</v>
      </c>
      <c r="I3">
        <v>137</v>
      </c>
      <c r="J3">
        <v>70</v>
      </c>
      <c r="K3" t="s">
        <v>11</v>
      </c>
      <c r="L3" t="s">
        <v>7</v>
      </c>
      <c r="M3" t="s">
        <v>12</v>
      </c>
      <c r="N3" t="s">
        <v>12</v>
      </c>
      <c r="O3" t="s">
        <v>9</v>
      </c>
      <c r="P3" t="s">
        <v>10</v>
      </c>
      <c r="Q3">
        <f t="shared" ref="Q3:Q66" si="0">IF(TRIM(O3)="True",1,0)</f>
        <v>1</v>
      </c>
      <c r="R3" t="s">
        <v>137</v>
      </c>
      <c r="S3">
        <v>2</v>
      </c>
      <c r="T3">
        <f t="shared" ref="T3:T66" si="1">SUMIF(A:A,R3,Q:Q)</f>
        <v>0</v>
      </c>
      <c r="U3" t="str">
        <v>151551396_TRUE_69369_1_ Timeline 1 (Base Interface)_183_ VIRAT_S_0100_ Never</v>
      </c>
      <c r="V3">
        <f t="shared" ref="V3:V66" si="2">COUNTIF(A:A,U3)</f>
        <v>2</v>
      </c>
    </row>
    <row r="4" spans="1:22" x14ac:dyDescent="0.2">
      <c r="A4" t="s">
        <v>137</v>
      </c>
      <c r="B4">
        <v>151551396</v>
      </c>
      <c r="C4" t="b">
        <f>VLOOKUP(B4,'Valid Response IDs Check'!A:H,8,FALSE)</f>
        <v>1</v>
      </c>
      <c r="D4">
        <v>69369</v>
      </c>
      <c r="E4">
        <v>1</v>
      </c>
      <c r="F4" t="s">
        <v>13</v>
      </c>
      <c r="G4" t="s">
        <v>13</v>
      </c>
      <c r="H4">
        <v>59</v>
      </c>
      <c r="I4">
        <v>242</v>
      </c>
      <c r="J4">
        <v>183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10</v>
      </c>
      <c r="Q4">
        <f t="shared" si="0"/>
        <v>0</v>
      </c>
      <c r="R4" t="s">
        <v>138</v>
      </c>
      <c r="S4">
        <v>2</v>
      </c>
      <c r="T4">
        <f t="shared" si="1"/>
        <v>2</v>
      </c>
      <c r="U4" t="str">
        <v>151551396_TRUE_69513_145_ Timeline 5 (Event Thumbnails)_61_ VIRAT_S_0102_ Never</v>
      </c>
      <c r="V4">
        <f t="shared" si="2"/>
        <v>2</v>
      </c>
    </row>
    <row r="5" spans="1:22" x14ac:dyDescent="0.2">
      <c r="A5" t="s">
        <v>137</v>
      </c>
      <c r="B5">
        <v>151551396</v>
      </c>
      <c r="C5" t="b">
        <f>VLOOKUP(B5,'Valid Response IDs Check'!A:H,8,FALSE)</f>
        <v>1</v>
      </c>
      <c r="D5">
        <v>69369</v>
      </c>
      <c r="E5">
        <v>1</v>
      </c>
      <c r="F5" t="s">
        <v>13</v>
      </c>
      <c r="G5" t="s">
        <v>13</v>
      </c>
      <c r="H5">
        <v>59</v>
      </c>
      <c r="I5">
        <v>242</v>
      </c>
      <c r="J5">
        <v>183</v>
      </c>
      <c r="K5" t="s">
        <v>11</v>
      </c>
      <c r="L5" t="s">
        <v>15</v>
      </c>
      <c r="M5" t="s">
        <v>16</v>
      </c>
      <c r="N5" t="s">
        <v>19</v>
      </c>
      <c r="O5" t="s">
        <v>18</v>
      </c>
      <c r="P5" t="s">
        <v>10</v>
      </c>
      <c r="Q5">
        <f t="shared" si="0"/>
        <v>0</v>
      </c>
      <c r="R5" t="s">
        <v>139</v>
      </c>
      <c r="S5">
        <v>2</v>
      </c>
      <c r="T5">
        <f t="shared" si="1"/>
        <v>2</v>
      </c>
      <c r="U5" t="str">
        <v>151551396_TRUE_69382_14_ Timeline 4 (Density Graph + Event Blocks)_91_ VIRAT_S_0400_ Never</v>
      </c>
      <c r="V5">
        <f t="shared" si="2"/>
        <v>2</v>
      </c>
    </row>
    <row r="6" spans="1:22" x14ac:dyDescent="0.2">
      <c r="A6" t="s">
        <v>138</v>
      </c>
      <c r="B6">
        <v>151551396</v>
      </c>
      <c r="C6" t="b">
        <f>VLOOKUP(B6,'Valid Response IDs Check'!A:H,8,FALSE)</f>
        <v>1</v>
      </c>
      <c r="D6">
        <v>69513</v>
      </c>
      <c r="E6">
        <v>145</v>
      </c>
      <c r="F6" t="s">
        <v>20</v>
      </c>
      <c r="G6" t="s">
        <v>20</v>
      </c>
      <c r="H6">
        <v>46</v>
      </c>
      <c r="I6">
        <v>107</v>
      </c>
      <c r="J6">
        <v>61</v>
      </c>
      <c r="K6" t="s">
        <v>21</v>
      </c>
      <c r="L6" t="s">
        <v>22</v>
      </c>
      <c r="M6" t="s">
        <v>23</v>
      </c>
      <c r="N6" t="s">
        <v>23</v>
      </c>
      <c r="O6" t="s">
        <v>9</v>
      </c>
      <c r="P6" t="s">
        <v>10</v>
      </c>
      <c r="Q6">
        <f t="shared" si="0"/>
        <v>1</v>
      </c>
      <c r="R6" t="s">
        <v>140</v>
      </c>
      <c r="S6">
        <v>2</v>
      </c>
      <c r="T6">
        <f t="shared" si="1"/>
        <v>2</v>
      </c>
      <c r="U6" t="str">
        <v>151551396_TRUE_83900_14532_ Timeline 2 (Density Graph)_56_ VIRAT_S_0500_ Never</v>
      </c>
      <c r="V6">
        <f t="shared" si="2"/>
        <v>2</v>
      </c>
    </row>
    <row r="7" spans="1:22" x14ac:dyDescent="0.2">
      <c r="A7" t="s">
        <v>138</v>
      </c>
      <c r="B7">
        <v>151551396</v>
      </c>
      <c r="C7" t="b">
        <f>VLOOKUP(B7,'Valid Response IDs Check'!A:H,8,FALSE)</f>
        <v>1</v>
      </c>
      <c r="D7">
        <v>69513</v>
      </c>
      <c r="E7">
        <v>145</v>
      </c>
      <c r="F7" t="s">
        <v>20</v>
      </c>
      <c r="G7" t="s">
        <v>20</v>
      </c>
      <c r="H7">
        <v>46</v>
      </c>
      <c r="I7">
        <v>107</v>
      </c>
      <c r="J7">
        <v>61</v>
      </c>
      <c r="K7" t="s">
        <v>24</v>
      </c>
      <c r="L7" t="s">
        <v>22</v>
      </c>
      <c r="M7" t="s">
        <v>25</v>
      </c>
      <c r="N7" t="s">
        <v>25</v>
      </c>
      <c r="O7" t="s">
        <v>9</v>
      </c>
      <c r="P7" t="s">
        <v>10</v>
      </c>
      <c r="Q7">
        <f t="shared" si="0"/>
        <v>1</v>
      </c>
      <c r="R7" t="s">
        <v>141</v>
      </c>
      <c r="S7">
        <v>2</v>
      </c>
      <c r="T7">
        <f t="shared" si="1"/>
        <v>0</v>
      </c>
      <c r="U7" t="str">
        <v>151490610_TRUE_69689_321_ Timeline 1 (Base Interface)_39_ VIRAT_S_0002_ Never</v>
      </c>
      <c r="V7">
        <f t="shared" si="2"/>
        <v>2</v>
      </c>
    </row>
    <row r="8" spans="1:22" x14ac:dyDescent="0.2">
      <c r="A8" t="s">
        <v>139</v>
      </c>
      <c r="B8">
        <v>151551396</v>
      </c>
      <c r="C8" t="b">
        <f>VLOOKUP(B8,'Valid Response IDs Check'!A:H,8,FALSE)</f>
        <v>1</v>
      </c>
      <c r="D8">
        <v>69382</v>
      </c>
      <c r="E8">
        <v>14</v>
      </c>
      <c r="F8" t="s">
        <v>26</v>
      </c>
      <c r="G8" t="s">
        <v>26</v>
      </c>
      <c r="H8">
        <v>65</v>
      </c>
      <c r="I8">
        <v>156</v>
      </c>
      <c r="J8">
        <v>91</v>
      </c>
      <c r="K8" t="s">
        <v>27</v>
      </c>
      <c r="L8" t="s">
        <v>28</v>
      </c>
      <c r="M8" t="s">
        <v>29</v>
      </c>
      <c r="N8" t="s">
        <v>29</v>
      </c>
      <c r="O8" t="s">
        <v>9</v>
      </c>
      <c r="P8" t="s">
        <v>10</v>
      </c>
      <c r="Q8">
        <f t="shared" si="0"/>
        <v>1</v>
      </c>
      <c r="R8" t="s">
        <v>142</v>
      </c>
      <c r="S8">
        <v>2</v>
      </c>
      <c r="T8">
        <f t="shared" si="1"/>
        <v>2</v>
      </c>
      <c r="U8" t="str">
        <v>151490610_TRUE_69400_32_ Timeline 2 (Density Graph)_83_ VIRAT_S_0100_ Never</v>
      </c>
      <c r="V8">
        <f t="shared" si="2"/>
        <v>2</v>
      </c>
    </row>
    <row r="9" spans="1:22" x14ac:dyDescent="0.2">
      <c r="A9" t="s">
        <v>139</v>
      </c>
      <c r="B9">
        <v>151551396</v>
      </c>
      <c r="C9" t="b">
        <f>VLOOKUP(B9,'Valid Response IDs Check'!A:H,8,FALSE)</f>
        <v>1</v>
      </c>
      <c r="D9">
        <v>69382</v>
      </c>
      <c r="E9">
        <v>14</v>
      </c>
      <c r="F9" t="s">
        <v>26</v>
      </c>
      <c r="G9" t="s">
        <v>26</v>
      </c>
      <c r="H9">
        <v>65</v>
      </c>
      <c r="I9">
        <v>156</v>
      </c>
      <c r="J9">
        <v>91</v>
      </c>
      <c r="K9" t="s">
        <v>30</v>
      </c>
      <c r="L9" t="s">
        <v>28</v>
      </c>
      <c r="M9" t="s">
        <v>31</v>
      </c>
      <c r="N9" t="s">
        <v>31</v>
      </c>
      <c r="O9" t="s">
        <v>9</v>
      </c>
      <c r="P9" t="s">
        <v>10</v>
      </c>
      <c r="Q9">
        <f t="shared" si="0"/>
        <v>1</v>
      </c>
      <c r="R9" t="s">
        <v>143</v>
      </c>
      <c r="S9">
        <v>2</v>
      </c>
      <c r="T9">
        <f t="shared" si="1"/>
        <v>2</v>
      </c>
      <c r="U9" t="str">
        <v>151490610_TRUE_72583_3215_ Timeline 5 (Event Thumbnails)_61_ VIRAT_S_0102_ Never</v>
      </c>
      <c r="V9">
        <f t="shared" si="2"/>
        <v>2</v>
      </c>
    </row>
    <row r="10" spans="1:22" x14ac:dyDescent="0.2">
      <c r="A10" t="s">
        <v>140</v>
      </c>
      <c r="B10">
        <v>151551396</v>
      </c>
      <c r="C10" t="b">
        <f>VLOOKUP(B10,'Valid Response IDs Check'!A:H,8,FALSE)</f>
        <v>1</v>
      </c>
      <c r="D10">
        <v>83900</v>
      </c>
      <c r="E10">
        <v>14532</v>
      </c>
      <c r="F10" t="s">
        <v>32</v>
      </c>
      <c r="G10" t="s">
        <v>32</v>
      </c>
      <c r="H10">
        <v>115</v>
      </c>
      <c r="I10">
        <v>171</v>
      </c>
      <c r="J10">
        <v>56</v>
      </c>
      <c r="K10" t="s">
        <v>33</v>
      </c>
      <c r="L10" t="s">
        <v>34</v>
      </c>
      <c r="M10" t="s">
        <v>35</v>
      </c>
      <c r="N10" t="s">
        <v>35</v>
      </c>
      <c r="O10" t="s">
        <v>9</v>
      </c>
      <c r="P10" t="s">
        <v>10</v>
      </c>
      <c r="Q10">
        <f t="shared" si="0"/>
        <v>1</v>
      </c>
      <c r="R10" t="s">
        <v>144</v>
      </c>
      <c r="S10">
        <v>2</v>
      </c>
      <c r="T10">
        <f t="shared" si="1"/>
        <v>2</v>
      </c>
      <c r="U10" t="str">
        <v>151490610_TRUE_101522_32154_ Timeline 4 (Density Graph + Event Blocks)_87_ VIRAT_S_0400_ Never</v>
      </c>
      <c r="V10">
        <f t="shared" si="2"/>
        <v>2</v>
      </c>
    </row>
    <row r="11" spans="1:22" x14ac:dyDescent="0.2">
      <c r="A11" t="s">
        <v>140</v>
      </c>
      <c r="B11">
        <v>151551396</v>
      </c>
      <c r="C11" t="b">
        <f>VLOOKUP(B11,'Valid Response IDs Check'!A:H,8,FALSE)</f>
        <v>1</v>
      </c>
      <c r="D11">
        <v>83900</v>
      </c>
      <c r="E11">
        <v>14532</v>
      </c>
      <c r="F11" t="s">
        <v>32</v>
      </c>
      <c r="G11" t="s">
        <v>32</v>
      </c>
      <c r="H11">
        <v>115</v>
      </c>
      <c r="I11">
        <v>171</v>
      </c>
      <c r="J11">
        <v>56</v>
      </c>
      <c r="K11" t="s">
        <v>36</v>
      </c>
      <c r="L11" t="s">
        <v>34</v>
      </c>
      <c r="M11" t="s">
        <v>37</v>
      </c>
      <c r="N11" t="s">
        <v>37</v>
      </c>
      <c r="O11" t="s">
        <v>9</v>
      </c>
      <c r="P11" t="s">
        <v>10</v>
      </c>
      <c r="Q11">
        <f t="shared" si="0"/>
        <v>1</v>
      </c>
      <c r="R11" t="s">
        <v>145</v>
      </c>
      <c r="S11">
        <v>2</v>
      </c>
      <c r="T11">
        <f t="shared" si="1"/>
        <v>1</v>
      </c>
      <c r="U11" t="str">
        <v>151490610_TRUE_69371_3_ Timeline 3 (Event Blocks)_133_ VIRAT_S_0500_ Never</v>
      </c>
      <c r="V11">
        <f t="shared" si="2"/>
        <v>2</v>
      </c>
    </row>
    <row r="12" spans="1:22" x14ac:dyDescent="0.2">
      <c r="A12" t="s">
        <v>141</v>
      </c>
      <c r="B12">
        <v>151490610</v>
      </c>
      <c r="C12" t="b">
        <f>VLOOKUP(B12,'Valid Response IDs Check'!A:H,8,FALSE)</f>
        <v>1</v>
      </c>
      <c r="D12">
        <v>69689</v>
      </c>
      <c r="E12">
        <v>321</v>
      </c>
      <c r="F12" t="s">
        <v>13</v>
      </c>
      <c r="G12" t="s">
        <v>13</v>
      </c>
      <c r="H12">
        <v>26</v>
      </c>
      <c r="I12">
        <v>65</v>
      </c>
      <c r="J12">
        <v>39</v>
      </c>
      <c r="K12" t="s">
        <v>6</v>
      </c>
      <c r="L12" t="s">
        <v>7</v>
      </c>
      <c r="M12" t="s">
        <v>16</v>
      </c>
      <c r="N12" t="s">
        <v>8</v>
      </c>
      <c r="O12" t="s">
        <v>18</v>
      </c>
      <c r="P12" t="s">
        <v>10</v>
      </c>
      <c r="Q12">
        <f t="shared" si="0"/>
        <v>0</v>
      </c>
      <c r="R12" t="s">
        <v>146</v>
      </c>
      <c r="S12">
        <v>2</v>
      </c>
      <c r="T12">
        <f t="shared" si="1"/>
        <v>1</v>
      </c>
      <c r="U12" t="str">
        <v>151490592_TRUE_69410_42_ Timeline 2 (Density Graph)_145_ VIRAT_S_0002_ Never</v>
      </c>
      <c r="V12">
        <f t="shared" si="2"/>
        <v>2</v>
      </c>
    </row>
    <row r="13" spans="1:22" x14ac:dyDescent="0.2">
      <c r="A13" t="s">
        <v>141</v>
      </c>
      <c r="B13">
        <v>151490610</v>
      </c>
      <c r="C13" t="b">
        <f>VLOOKUP(B13,'Valid Response IDs Check'!A:H,8,FALSE)</f>
        <v>1</v>
      </c>
      <c r="D13">
        <v>69689</v>
      </c>
      <c r="E13">
        <v>321</v>
      </c>
      <c r="F13" t="s">
        <v>13</v>
      </c>
      <c r="G13" t="s">
        <v>13</v>
      </c>
      <c r="H13">
        <v>26</v>
      </c>
      <c r="I13">
        <v>65</v>
      </c>
      <c r="J13">
        <v>39</v>
      </c>
      <c r="K13" t="s">
        <v>11</v>
      </c>
      <c r="L13" t="s">
        <v>7</v>
      </c>
      <c r="M13" t="s">
        <v>16</v>
      </c>
      <c r="N13" t="s">
        <v>12</v>
      </c>
      <c r="O13" t="s">
        <v>18</v>
      </c>
      <c r="P13" t="s">
        <v>10</v>
      </c>
      <c r="Q13">
        <f t="shared" si="0"/>
        <v>0</v>
      </c>
      <c r="R13" t="s">
        <v>147</v>
      </c>
      <c r="S13">
        <v>2</v>
      </c>
      <c r="T13">
        <f t="shared" si="1"/>
        <v>1</v>
      </c>
      <c r="U13" t="str">
        <v>151490592_TRUE_69791_423_ Timeline 3 (Event Blocks)_42_ VIRAT_S_0100_ Never</v>
      </c>
      <c r="V13">
        <f t="shared" si="2"/>
        <v>2</v>
      </c>
    </row>
    <row r="14" spans="1:22" x14ac:dyDescent="0.2">
      <c r="A14" t="s">
        <v>142</v>
      </c>
      <c r="B14">
        <v>151490610</v>
      </c>
      <c r="C14" t="b">
        <f>VLOOKUP(B14,'Valid Response IDs Check'!A:H,8,FALSE)</f>
        <v>1</v>
      </c>
      <c r="D14">
        <v>69400</v>
      </c>
      <c r="E14">
        <v>32</v>
      </c>
      <c r="F14" t="s">
        <v>32</v>
      </c>
      <c r="G14" t="s">
        <v>32</v>
      </c>
      <c r="H14">
        <v>57</v>
      </c>
      <c r="I14">
        <v>140</v>
      </c>
      <c r="J14">
        <v>83</v>
      </c>
      <c r="K14" t="s">
        <v>14</v>
      </c>
      <c r="L14" t="s">
        <v>15</v>
      </c>
      <c r="M14" t="s">
        <v>17</v>
      </c>
      <c r="N14" t="s">
        <v>17</v>
      </c>
      <c r="O14" t="s">
        <v>9</v>
      </c>
      <c r="P14" t="s">
        <v>10</v>
      </c>
      <c r="Q14">
        <f t="shared" si="0"/>
        <v>1</v>
      </c>
      <c r="R14" t="s">
        <v>148</v>
      </c>
      <c r="S14">
        <v>2</v>
      </c>
      <c r="T14">
        <f t="shared" si="1"/>
        <v>2</v>
      </c>
      <c r="U14" t="str">
        <v>151490592_TRUE_73603_4235_ Timeline 5 (Event Thumbnails)_39_ VIRAT_S_0102_ Never</v>
      </c>
      <c r="V14">
        <f t="shared" si="2"/>
        <v>2</v>
      </c>
    </row>
    <row r="15" spans="1:22" x14ac:dyDescent="0.2">
      <c r="A15" t="s">
        <v>142</v>
      </c>
      <c r="B15">
        <v>151490610</v>
      </c>
      <c r="C15" t="b">
        <f>VLOOKUP(B15,'Valid Response IDs Check'!A:H,8,FALSE)</f>
        <v>1</v>
      </c>
      <c r="D15">
        <v>69400</v>
      </c>
      <c r="E15">
        <v>32</v>
      </c>
      <c r="F15" t="s">
        <v>32</v>
      </c>
      <c r="G15" t="s">
        <v>32</v>
      </c>
      <c r="H15">
        <v>57</v>
      </c>
      <c r="I15">
        <v>140</v>
      </c>
      <c r="J15">
        <v>83</v>
      </c>
      <c r="K15" t="s">
        <v>11</v>
      </c>
      <c r="L15" t="s">
        <v>15</v>
      </c>
      <c r="M15" t="s">
        <v>19</v>
      </c>
      <c r="N15" t="s">
        <v>19</v>
      </c>
      <c r="O15" t="s">
        <v>9</v>
      </c>
      <c r="P15" t="s">
        <v>10</v>
      </c>
      <c r="Q15">
        <f t="shared" si="0"/>
        <v>1</v>
      </c>
      <c r="R15" t="s">
        <v>149</v>
      </c>
      <c r="S15">
        <v>2</v>
      </c>
      <c r="T15">
        <f t="shared" si="1"/>
        <v>2</v>
      </c>
      <c r="U15" t="str">
        <v>151490592_TRUE_69372_4_ Timeline 4 (Density Graph + Event Blocks)_106_ VIRAT_S_0400_ Never</v>
      </c>
      <c r="V15">
        <f t="shared" si="2"/>
        <v>2</v>
      </c>
    </row>
    <row r="16" spans="1:22" x14ac:dyDescent="0.2">
      <c r="A16" t="s">
        <v>143</v>
      </c>
      <c r="B16">
        <v>151490610</v>
      </c>
      <c r="C16" t="b">
        <f>VLOOKUP(B16,'Valid Response IDs Check'!A:H,8,FALSE)</f>
        <v>1</v>
      </c>
      <c r="D16">
        <v>72583</v>
      </c>
      <c r="E16">
        <v>3215</v>
      </c>
      <c r="F16" t="s">
        <v>20</v>
      </c>
      <c r="G16" t="s">
        <v>20</v>
      </c>
      <c r="H16">
        <v>48</v>
      </c>
      <c r="I16">
        <v>109</v>
      </c>
      <c r="J16">
        <v>61</v>
      </c>
      <c r="K16" t="s">
        <v>21</v>
      </c>
      <c r="L16" t="s">
        <v>22</v>
      </c>
      <c r="M16" t="s">
        <v>23</v>
      </c>
      <c r="N16" t="s">
        <v>23</v>
      </c>
      <c r="O16" t="s">
        <v>9</v>
      </c>
      <c r="P16" t="s">
        <v>10</v>
      </c>
      <c r="Q16">
        <f t="shared" si="0"/>
        <v>1</v>
      </c>
      <c r="R16" t="s">
        <v>150</v>
      </c>
      <c r="S16">
        <v>2</v>
      </c>
      <c r="T16">
        <f t="shared" si="1"/>
        <v>0</v>
      </c>
      <c r="U16" t="str">
        <v>151490592_TRUE_111719_42351_ Timeline 1 (Base Interface)_54_ VIRAT_S_0500_ Never</v>
      </c>
      <c r="V16">
        <f t="shared" si="2"/>
        <v>2</v>
      </c>
    </row>
    <row r="17" spans="1:22" x14ac:dyDescent="0.2">
      <c r="A17" t="s">
        <v>143</v>
      </c>
      <c r="B17">
        <v>151490610</v>
      </c>
      <c r="C17" t="b">
        <f>VLOOKUP(B17,'Valid Response IDs Check'!A:H,8,FALSE)</f>
        <v>1</v>
      </c>
      <c r="D17">
        <v>72583</v>
      </c>
      <c r="E17">
        <v>3215</v>
      </c>
      <c r="F17" t="s">
        <v>20</v>
      </c>
      <c r="G17" t="s">
        <v>20</v>
      </c>
      <c r="H17">
        <v>48</v>
      </c>
      <c r="I17">
        <v>109</v>
      </c>
      <c r="J17">
        <v>61</v>
      </c>
      <c r="K17" t="s">
        <v>24</v>
      </c>
      <c r="L17" t="s">
        <v>22</v>
      </c>
      <c r="M17" t="s">
        <v>25</v>
      </c>
      <c r="N17" t="s">
        <v>25</v>
      </c>
      <c r="O17" t="s">
        <v>9</v>
      </c>
      <c r="P17" t="s">
        <v>10</v>
      </c>
      <c r="Q17">
        <f t="shared" si="0"/>
        <v>1</v>
      </c>
      <c r="R17" t="s">
        <v>151</v>
      </c>
      <c r="S17">
        <v>2</v>
      </c>
      <c r="T17">
        <f t="shared" si="1"/>
        <v>1</v>
      </c>
      <c r="U17" t="str">
        <v>151485088_TRUE_69403_35_ Timeline 5 (Event Thumbnails)_60_ VIRAT_S_0002_ Yearly</v>
      </c>
      <c r="V17">
        <f t="shared" si="2"/>
        <v>2</v>
      </c>
    </row>
    <row r="18" spans="1:22" x14ac:dyDescent="0.2">
      <c r="A18" t="s">
        <v>144</v>
      </c>
      <c r="B18">
        <v>151490610</v>
      </c>
      <c r="C18" t="b">
        <f>VLOOKUP(B18,'Valid Response IDs Check'!A:H,8,FALSE)</f>
        <v>1</v>
      </c>
      <c r="D18">
        <v>101522</v>
      </c>
      <c r="E18">
        <v>32154</v>
      </c>
      <c r="F18" t="s">
        <v>26</v>
      </c>
      <c r="G18" t="s">
        <v>26</v>
      </c>
      <c r="H18">
        <v>55</v>
      </c>
      <c r="I18">
        <v>142</v>
      </c>
      <c r="J18">
        <v>87</v>
      </c>
      <c r="K18" t="s">
        <v>27</v>
      </c>
      <c r="L18" t="s">
        <v>28</v>
      </c>
      <c r="M18" t="s">
        <v>29</v>
      </c>
      <c r="N18" t="s">
        <v>29</v>
      </c>
      <c r="O18" t="s">
        <v>9</v>
      </c>
      <c r="P18" t="s">
        <v>10</v>
      </c>
      <c r="Q18">
        <f t="shared" si="0"/>
        <v>1</v>
      </c>
      <c r="R18" t="s">
        <v>152</v>
      </c>
      <c r="S18">
        <v>2</v>
      </c>
      <c r="T18">
        <f t="shared" si="1"/>
        <v>2</v>
      </c>
      <c r="U18" t="str">
        <v>151485088_TRUE_104582_35214_ Timeline 4 (Density Graph + Event Blocks)_99_ VIRAT_S_0100_ Yearly</v>
      </c>
      <c r="V18">
        <f t="shared" si="2"/>
        <v>2</v>
      </c>
    </row>
    <row r="19" spans="1:22" x14ac:dyDescent="0.2">
      <c r="A19" t="s">
        <v>144</v>
      </c>
      <c r="B19">
        <v>151490610</v>
      </c>
      <c r="C19" t="b">
        <f>VLOOKUP(B19,'Valid Response IDs Check'!A:H,8,FALSE)</f>
        <v>1</v>
      </c>
      <c r="D19">
        <v>101522</v>
      </c>
      <c r="E19">
        <v>32154</v>
      </c>
      <c r="F19" t="s">
        <v>26</v>
      </c>
      <c r="G19" t="s">
        <v>26</v>
      </c>
      <c r="H19">
        <v>55</v>
      </c>
      <c r="I19">
        <v>142</v>
      </c>
      <c r="J19">
        <v>87</v>
      </c>
      <c r="K19" t="s">
        <v>30</v>
      </c>
      <c r="L19" t="s">
        <v>28</v>
      </c>
      <c r="M19" t="s">
        <v>31</v>
      </c>
      <c r="N19" t="s">
        <v>31</v>
      </c>
      <c r="O19" t="s">
        <v>9</v>
      </c>
      <c r="P19" t="s">
        <v>10</v>
      </c>
      <c r="Q19">
        <f t="shared" si="0"/>
        <v>1</v>
      </c>
      <c r="R19" t="s">
        <v>153</v>
      </c>
      <c r="S19">
        <v>2</v>
      </c>
      <c r="T19">
        <f t="shared" si="1"/>
        <v>2</v>
      </c>
      <c r="U19" t="str">
        <v>151485088_TRUE_69371_3_ Timeline 3 (Event Blocks)_90_ VIRAT_S_0102_ Yearly</v>
      </c>
      <c r="V19">
        <f t="shared" si="2"/>
        <v>2</v>
      </c>
    </row>
    <row r="20" spans="1:22" x14ac:dyDescent="0.2">
      <c r="A20" t="s">
        <v>145</v>
      </c>
      <c r="B20">
        <v>151490610</v>
      </c>
      <c r="C20" t="b">
        <f>VLOOKUP(B20,'Valid Response IDs Check'!A:H,8,FALSE)</f>
        <v>1</v>
      </c>
      <c r="D20">
        <v>69371</v>
      </c>
      <c r="E20">
        <v>3</v>
      </c>
      <c r="F20" t="s">
        <v>5</v>
      </c>
      <c r="G20" t="s">
        <v>5</v>
      </c>
      <c r="H20">
        <v>54</v>
      </c>
      <c r="I20">
        <v>187</v>
      </c>
      <c r="J20">
        <v>133</v>
      </c>
      <c r="K20" t="s">
        <v>33</v>
      </c>
      <c r="L20" t="s">
        <v>34</v>
      </c>
      <c r="M20" t="s">
        <v>38</v>
      </c>
      <c r="N20" t="s">
        <v>35</v>
      </c>
      <c r="O20" t="s">
        <v>18</v>
      </c>
      <c r="P20" t="s">
        <v>10</v>
      </c>
      <c r="Q20">
        <f t="shared" si="0"/>
        <v>0</v>
      </c>
      <c r="R20" t="s">
        <v>154</v>
      </c>
      <c r="S20">
        <v>2</v>
      </c>
      <c r="T20">
        <f t="shared" si="1"/>
        <v>0</v>
      </c>
      <c r="U20" t="str">
        <v>151485088_TRUE_72889_3521_ Timeline 1 (Base Interface)_93_ VIRAT_S_0400_ Yearly</v>
      </c>
      <c r="V20">
        <f t="shared" si="2"/>
        <v>2</v>
      </c>
    </row>
    <row r="21" spans="1:22" x14ac:dyDescent="0.2">
      <c r="A21" t="s">
        <v>145</v>
      </c>
      <c r="B21">
        <v>151490610</v>
      </c>
      <c r="C21" t="b">
        <f>VLOOKUP(B21,'Valid Response IDs Check'!A:H,8,FALSE)</f>
        <v>1</v>
      </c>
      <c r="D21">
        <v>69371</v>
      </c>
      <c r="E21">
        <v>3</v>
      </c>
      <c r="F21" t="s">
        <v>5</v>
      </c>
      <c r="G21" t="s">
        <v>5</v>
      </c>
      <c r="H21">
        <v>54</v>
      </c>
      <c r="I21">
        <v>187</v>
      </c>
      <c r="J21">
        <v>133</v>
      </c>
      <c r="K21" t="s">
        <v>36</v>
      </c>
      <c r="L21" t="s">
        <v>34</v>
      </c>
      <c r="M21" t="s">
        <v>37</v>
      </c>
      <c r="N21" t="s">
        <v>37</v>
      </c>
      <c r="O21" t="s">
        <v>9</v>
      </c>
      <c r="P21" t="s">
        <v>10</v>
      </c>
      <c r="Q21">
        <f t="shared" si="0"/>
        <v>1</v>
      </c>
      <c r="R21" t="s">
        <v>155</v>
      </c>
      <c r="S21">
        <v>2</v>
      </c>
      <c r="T21">
        <f t="shared" si="1"/>
        <v>2</v>
      </c>
      <c r="U21" t="str">
        <v>151485088_TRUE_69720_352_ Timeline 2 (Density Graph)_54_ VIRAT_S_0500_ Yearly</v>
      </c>
      <c r="V21">
        <f t="shared" si="2"/>
        <v>2</v>
      </c>
    </row>
    <row r="22" spans="1:22" x14ac:dyDescent="0.2">
      <c r="A22" t="s">
        <v>146</v>
      </c>
      <c r="B22">
        <v>151490592</v>
      </c>
      <c r="C22" t="b">
        <f>VLOOKUP(B22,'Valid Response IDs Check'!A:H,8,FALSE)</f>
        <v>1</v>
      </c>
      <c r="D22">
        <v>69410</v>
      </c>
      <c r="E22">
        <v>42</v>
      </c>
      <c r="F22" t="s">
        <v>32</v>
      </c>
      <c r="G22" t="s">
        <v>32</v>
      </c>
      <c r="H22">
        <v>76</v>
      </c>
      <c r="I22">
        <v>221</v>
      </c>
      <c r="J22">
        <v>145</v>
      </c>
      <c r="K22" t="s">
        <v>6</v>
      </c>
      <c r="L22" t="s">
        <v>7</v>
      </c>
      <c r="M22" t="s">
        <v>16</v>
      </c>
      <c r="N22" t="s">
        <v>8</v>
      </c>
      <c r="O22" t="s">
        <v>18</v>
      </c>
      <c r="P22" t="s">
        <v>10</v>
      </c>
      <c r="Q22">
        <f t="shared" si="0"/>
        <v>0</v>
      </c>
      <c r="R22" t="s">
        <v>156</v>
      </c>
      <c r="S22">
        <v>2</v>
      </c>
      <c r="T22">
        <f t="shared" si="1"/>
        <v>1</v>
      </c>
      <c r="U22" t="str">
        <v>151482337_TRUE_69371_3_ Timeline 3 (Event Blocks)_101_ VIRAT_S_0002_ Never</v>
      </c>
      <c r="V22">
        <f t="shared" si="2"/>
        <v>2</v>
      </c>
    </row>
    <row r="23" spans="1:22" x14ac:dyDescent="0.2">
      <c r="A23" t="s">
        <v>146</v>
      </c>
      <c r="B23">
        <v>151490592</v>
      </c>
      <c r="C23" t="b">
        <f>VLOOKUP(B23,'Valid Response IDs Check'!A:H,8,FALSE)</f>
        <v>1</v>
      </c>
      <c r="D23">
        <v>69410</v>
      </c>
      <c r="E23">
        <v>42</v>
      </c>
      <c r="F23" t="s">
        <v>32</v>
      </c>
      <c r="G23" t="s">
        <v>32</v>
      </c>
      <c r="H23">
        <v>76</v>
      </c>
      <c r="I23">
        <v>221</v>
      </c>
      <c r="J23">
        <v>145</v>
      </c>
      <c r="K23" t="s">
        <v>11</v>
      </c>
      <c r="L23" t="s">
        <v>7</v>
      </c>
      <c r="M23" t="s">
        <v>12</v>
      </c>
      <c r="N23" t="s">
        <v>12</v>
      </c>
      <c r="O23" t="s">
        <v>9</v>
      </c>
      <c r="P23" t="s">
        <v>10</v>
      </c>
      <c r="Q23">
        <f t="shared" si="0"/>
        <v>1</v>
      </c>
      <c r="R23" t="s">
        <v>157</v>
      </c>
      <c r="S23">
        <v>2</v>
      </c>
      <c r="T23">
        <f t="shared" si="1"/>
        <v>1</v>
      </c>
      <c r="U23" t="str">
        <v>151482337_TRUE_103493_34125_ Timeline 5 (Event Thumbnails)_74_ VIRAT_S_0100_ Never</v>
      </c>
      <c r="V23">
        <f t="shared" si="2"/>
        <v>2</v>
      </c>
    </row>
    <row r="24" spans="1:22" x14ac:dyDescent="0.2">
      <c r="A24" t="s">
        <v>147</v>
      </c>
      <c r="B24">
        <v>151490592</v>
      </c>
      <c r="C24" t="b">
        <f>VLOOKUP(B24,'Valid Response IDs Check'!A:H,8,FALSE)</f>
        <v>1</v>
      </c>
      <c r="D24">
        <v>69791</v>
      </c>
      <c r="E24">
        <v>423</v>
      </c>
      <c r="F24" t="s">
        <v>5</v>
      </c>
      <c r="G24" t="s">
        <v>5</v>
      </c>
      <c r="H24">
        <v>19</v>
      </c>
      <c r="I24">
        <v>61</v>
      </c>
      <c r="J24">
        <v>42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10</v>
      </c>
      <c r="Q24">
        <f t="shared" si="0"/>
        <v>0</v>
      </c>
      <c r="R24" t="s">
        <v>158</v>
      </c>
      <c r="S24">
        <v>2</v>
      </c>
      <c r="T24">
        <f t="shared" si="1"/>
        <v>2</v>
      </c>
      <c r="U24" t="str">
        <v>151482337_TRUE_69402_34_ Timeline 4 (Density Graph + Event Blocks)_61_ VIRAT_S_0102_ Never</v>
      </c>
      <c r="V24">
        <f t="shared" si="2"/>
        <v>2</v>
      </c>
    </row>
    <row r="25" spans="1:22" x14ac:dyDescent="0.2">
      <c r="A25" t="s">
        <v>147</v>
      </c>
      <c r="B25">
        <v>151490592</v>
      </c>
      <c r="C25" t="b">
        <f>VLOOKUP(B25,'Valid Response IDs Check'!A:H,8,FALSE)</f>
        <v>1</v>
      </c>
      <c r="D25">
        <v>69791</v>
      </c>
      <c r="E25">
        <v>423</v>
      </c>
      <c r="F25" t="s">
        <v>5</v>
      </c>
      <c r="G25" t="s">
        <v>5</v>
      </c>
      <c r="H25">
        <v>19</v>
      </c>
      <c r="I25">
        <v>61</v>
      </c>
      <c r="J25">
        <v>42</v>
      </c>
      <c r="K25" t="s">
        <v>11</v>
      </c>
      <c r="L25" t="s">
        <v>15</v>
      </c>
      <c r="M25" t="s">
        <v>19</v>
      </c>
      <c r="N25" t="s">
        <v>19</v>
      </c>
      <c r="O25" t="s">
        <v>9</v>
      </c>
      <c r="P25" t="s">
        <v>10</v>
      </c>
      <c r="Q25">
        <f t="shared" si="0"/>
        <v>1</v>
      </c>
      <c r="R25" t="s">
        <v>159</v>
      </c>
      <c r="S25">
        <v>2</v>
      </c>
      <c r="T25">
        <f t="shared" si="1"/>
        <v>1</v>
      </c>
      <c r="U25" t="str">
        <v>151482337_TRUE_69709_341_ Timeline 1 (Base Interface)_45_ VIRAT_S_0400_ Never</v>
      </c>
      <c r="V25">
        <f t="shared" si="2"/>
        <v>2</v>
      </c>
    </row>
    <row r="26" spans="1:22" x14ac:dyDescent="0.2">
      <c r="A26" t="s">
        <v>148</v>
      </c>
      <c r="B26">
        <v>151490592</v>
      </c>
      <c r="C26" t="b">
        <f>VLOOKUP(B26,'Valid Response IDs Check'!A:H,8,FALSE)</f>
        <v>1</v>
      </c>
      <c r="D26">
        <v>73603</v>
      </c>
      <c r="E26">
        <v>4235</v>
      </c>
      <c r="F26" t="s">
        <v>20</v>
      </c>
      <c r="G26" t="s">
        <v>20</v>
      </c>
      <c r="H26">
        <v>29</v>
      </c>
      <c r="I26">
        <v>68</v>
      </c>
      <c r="J26">
        <v>39</v>
      </c>
      <c r="K26" t="s">
        <v>21</v>
      </c>
      <c r="L26" t="s">
        <v>22</v>
      </c>
      <c r="M26" t="s">
        <v>23</v>
      </c>
      <c r="N26" t="s">
        <v>23</v>
      </c>
      <c r="O26" t="s">
        <v>9</v>
      </c>
      <c r="P26" t="s">
        <v>10</v>
      </c>
      <c r="Q26">
        <f t="shared" si="0"/>
        <v>1</v>
      </c>
      <c r="R26" t="s">
        <v>160</v>
      </c>
      <c r="S26">
        <v>2</v>
      </c>
      <c r="T26">
        <f t="shared" si="1"/>
        <v>2</v>
      </c>
      <c r="U26" t="str">
        <v>151482337_TRUE_72780_3412_ Timeline 2 (Density Graph)_65_ VIRAT_S_0500_ Never</v>
      </c>
      <c r="V26">
        <f t="shared" si="2"/>
        <v>2</v>
      </c>
    </row>
    <row r="27" spans="1:22" x14ac:dyDescent="0.2">
      <c r="A27" t="s">
        <v>148</v>
      </c>
      <c r="B27">
        <v>151490592</v>
      </c>
      <c r="C27" t="b">
        <f>VLOOKUP(B27,'Valid Response IDs Check'!A:H,8,FALSE)</f>
        <v>1</v>
      </c>
      <c r="D27">
        <v>73603</v>
      </c>
      <c r="E27">
        <v>4235</v>
      </c>
      <c r="F27" t="s">
        <v>20</v>
      </c>
      <c r="G27" t="s">
        <v>20</v>
      </c>
      <c r="H27">
        <v>29</v>
      </c>
      <c r="I27">
        <v>68</v>
      </c>
      <c r="J27">
        <v>39</v>
      </c>
      <c r="K27" t="s">
        <v>24</v>
      </c>
      <c r="L27" t="s">
        <v>22</v>
      </c>
      <c r="M27" t="s">
        <v>25</v>
      </c>
      <c r="N27" t="s">
        <v>25</v>
      </c>
      <c r="O27" t="s">
        <v>9</v>
      </c>
      <c r="P27" t="s">
        <v>10</v>
      </c>
      <c r="Q27">
        <f t="shared" si="0"/>
        <v>1</v>
      </c>
      <c r="R27" t="s">
        <v>161</v>
      </c>
      <c r="S27">
        <v>2</v>
      </c>
      <c r="T27">
        <f t="shared" si="1"/>
        <v>1</v>
      </c>
      <c r="U27" t="str">
        <v>151473277_FALSE_69370_2_ Timeline 2 (Density Graph)_105_ VIRAT_S_0002_ Never</v>
      </c>
      <c r="V27">
        <f t="shared" si="2"/>
        <v>2</v>
      </c>
    </row>
    <row r="28" spans="1:22" x14ac:dyDescent="0.2">
      <c r="A28" t="s">
        <v>149</v>
      </c>
      <c r="B28">
        <v>151490592</v>
      </c>
      <c r="C28" t="b">
        <f>VLOOKUP(B28,'Valid Response IDs Check'!A:H,8,FALSE)</f>
        <v>1</v>
      </c>
      <c r="D28">
        <v>69372</v>
      </c>
      <c r="E28">
        <v>4</v>
      </c>
      <c r="F28" t="s">
        <v>26</v>
      </c>
      <c r="G28" t="s">
        <v>26</v>
      </c>
      <c r="H28">
        <v>51</v>
      </c>
      <c r="I28">
        <v>157</v>
      </c>
      <c r="J28">
        <v>106</v>
      </c>
      <c r="K28" t="s">
        <v>27</v>
      </c>
      <c r="L28" t="s">
        <v>28</v>
      </c>
      <c r="M28" t="s">
        <v>29</v>
      </c>
      <c r="N28" t="s">
        <v>29</v>
      </c>
      <c r="O28" t="s">
        <v>9</v>
      </c>
      <c r="P28" t="s">
        <v>10</v>
      </c>
      <c r="Q28">
        <f t="shared" si="0"/>
        <v>1</v>
      </c>
      <c r="R28" t="s">
        <v>162</v>
      </c>
      <c r="S28">
        <v>2</v>
      </c>
      <c r="T28">
        <f t="shared" si="1"/>
        <v>1</v>
      </c>
      <c r="U28" t="str">
        <v>151473277_FALSE_69393_25_ Timeline 5 (Event Thumbnails)_88_ VIRAT_S_0100_ Never</v>
      </c>
      <c r="V28">
        <f t="shared" si="2"/>
        <v>2</v>
      </c>
    </row>
    <row r="29" spans="1:22" x14ac:dyDescent="0.2">
      <c r="A29" t="s">
        <v>149</v>
      </c>
      <c r="B29">
        <v>151490592</v>
      </c>
      <c r="C29" t="b">
        <f>VLOOKUP(B29,'Valid Response IDs Check'!A:H,8,FALSE)</f>
        <v>1</v>
      </c>
      <c r="D29">
        <v>69372</v>
      </c>
      <c r="E29">
        <v>4</v>
      </c>
      <c r="F29" t="s">
        <v>26</v>
      </c>
      <c r="G29" t="s">
        <v>26</v>
      </c>
      <c r="H29">
        <v>51</v>
      </c>
      <c r="I29">
        <v>157</v>
      </c>
      <c r="J29">
        <v>106</v>
      </c>
      <c r="K29" t="s">
        <v>30</v>
      </c>
      <c r="L29" t="s">
        <v>28</v>
      </c>
      <c r="M29" t="s">
        <v>31</v>
      </c>
      <c r="N29" t="s">
        <v>31</v>
      </c>
      <c r="O29" t="s">
        <v>9</v>
      </c>
      <c r="P29" t="s">
        <v>10</v>
      </c>
      <c r="Q29">
        <f t="shared" si="0"/>
        <v>1</v>
      </c>
      <c r="R29" t="s">
        <v>163</v>
      </c>
      <c r="S29">
        <v>2</v>
      </c>
      <c r="T29">
        <f t="shared" si="1"/>
        <v>2</v>
      </c>
      <c r="U29" t="str">
        <v>151473277_FALSE_69621_253_ Timeline 3 (Event Blocks)_49_ VIRAT_S_0102_ Never</v>
      </c>
      <c r="V29">
        <f t="shared" si="2"/>
        <v>2</v>
      </c>
    </row>
    <row r="30" spans="1:22" x14ac:dyDescent="0.2">
      <c r="A30" t="s">
        <v>150</v>
      </c>
      <c r="B30">
        <v>151490592</v>
      </c>
      <c r="C30" t="b">
        <f>VLOOKUP(B30,'Valid Response IDs Check'!A:H,8,FALSE)</f>
        <v>1</v>
      </c>
      <c r="D30">
        <v>111719</v>
      </c>
      <c r="E30">
        <v>42351</v>
      </c>
      <c r="F30" t="s">
        <v>13</v>
      </c>
      <c r="G30" t="s">
        <v>13</v>
      </c>
      <c r="H30">
        <v>10</v>
      </c>
      <c r="I30">
        <v>64</v>
      </c>
      <c r="J30">
        <v>54</v>
      </c>
      <c r="K30" t="s">
        <v>33</v>
      </c>
      <c r="L30" t="s">
        <v>34</v>
      </c>
      <c r="M30" t="s">
        <v>39</v>
      </c>
      <c r="N30" t="s">
        <v>35</v>
      </c>
      <c r="O30" t="s">
        <v>18</v>
      </c>
      <c r="P30" t="s">
        <v>10</v>
      </c>
      <c r="Q30">
        <f t="shared" si="0"/>
        <v>0</v>
      </c>
      <c r="R30" t="s">
        <v>164</v>
      </c>
      <c r="S30">
        <v>2</v>
      </c>
      <c r="T30">
        <f t="shared" si="1"/>
        <v>1</v>
      </c>
      <c r="U30" t="str">
        <v>151473277_FALSE_71902_2534_ Timeline 4 (Density Graph + Event Blocks)_58_ VIRAT_S_0400_ Never</v>
      </c>
      <c r="V30">
        <f t="shared" si="2"/>
        <v>2</v>
      </c>
    </row>
    <row r="31" spans="1:22" x14ac:dyDescent="0.2">
      <c r="A31" t="s">
        <v>150</v>
      </c>
      <c r="B31">
        <v>151490592</v>
      </c>
      <c r="C31" t="b">
        <f>VLOOKUP(B31,'Valid Response IDs Check'!A:H,8,FALSE)</f>
        <v>1</v>
      </c>
      <c r="D31">
        <v>111719</v>
      </c>
      <c r="E31">
        <v>42351</v>
      </c>
      <c r="F31" t="s">
        <v>13</v>
      </c>
      <c r="G31" t="s">
        <v>13</v>
      </c>
      <c r="H31">
        <v>10</v>
      </c>
      <c r="I31">
        <v>64</v>
      </c>
      <c r="J31">
        <v>54</v>
      </c>
      <c r="K31" t="s">
        <v>36</v>
      </c>
      <c r="L31" t="s">
        <v>34</v>
      </c>
      <c r="M31" t="s">
        <v>16</v>
      </c>
      <c r="N31" t="s">
        <v>37</v>
      </c>
      <c r="O31" t="s">
        <v>18</v>
      </c>
      <c r="P31" t="s">
        <v>10</v>
      </c>
      <c r="Q31">
        <f t="shared" si="0"/>
        <v>0</v>
      </c>
      <c r="R31" t="s">
        <v>165</v>
      </c>
      <c r="S31">
        <v>2</v>
      </c>
      <c r="T31">
        <f t="shared" si="1"/>
        <v>2</v>
      </c>
      <c r="U31" t="str">
        <v>151473277_FALSE_69370_2_ Timeline 2 (Density Graph)_100_ VIRAT_S_0500_ Never</v>
      </c>
      <c r="V31">
        <f t="shared" si="2"/>
        <v>2</v>
      </c>
    </row>
    <row r="32" spans="1:22" x14ac:dyDescent="0.2">
      <c r="A32" t="s">
        <v>151</v>
      </c>
      <c r="B32">
        <v>151485088</v>
      </c>
      <c r="C32" t="b">
        <f>VLOOKUP(B32,'Valid Response IDs Check'!A:H,8,FALSE)</f>
        <v>1</v>
      </c>
      <c r="D32">
        <v>69403</v>
      </c>
      <c r="E32">
        <v>35</v>
      </c>
      <c r="F32" t="s">
        <v>20</v>
      </c>
      <c r="G32" t="s">
        <v>20</v>
      </c>
      <c r="H32">
        <v>202</v>
      </c>
      <c r="I32">
        <v>262</v>
      </c>
      <c r="J32">
        <v>60</v>
      </c>
      <c r="K32" t="s">
        <v>6</v>
      </c>
      <c r="L32" t="s">
        <v>7</v>
      </c>
      <c r="M32" t="s">
        <v>40</v>
      </c>
      <c r="N32" t="s">
        <v>8</v>
      </c>
      <c r="O32" t="s">
        <v>18</v>
      </c>
      <c r="P32" t="s">
        <v>41</v>
      </c>
      <c r="Q32">
        <f t="shared" si="0"/>
        <v>0</v>
      </c>
      <c r="R32" t="s">
        <v>166</v>
      </c>
      <c r="S32">
        <v>2</v>
      </c>
      <c r="T32">
        <f t="shared" si="1"/>
        <v>2</v>
      </c>
      <c r="U32" t="str">
        <v>151472203_TRUE_123680_54312_ Timeline 2 (Density Graph)_99_ VIRAT_S_0002_ Never</v>
      </c>
      <c r="V32">
        <f t="shared" si="2"/>
        <v>2</v>
      </c>
    </row>
    <row r="33" spans="1:22" x14ac:dyDescent="0.2">
      <c r="A33" t="s">
        <v>151</v>
      </c>
      <c r="B33">
        <v>151485088</v>
      </c>
      <c r="C33" t="b">
        <f>VLOOKUP(B33,'Valid Response IDs Check'!A:H,8,FALSE)</f>
        <v>1</v>
      </c>
      <c r="D33">
        <v>69403</v>
      </c>
      <c r="E33">
        <v>35</v>
      </c>
      <c r="F33" t="s">
        <v>20</v>
      </c>
      <c r="G33" t="s">
        <v>20</v>
      </c>
      <c r="H33">
        <v>202</v>
      </c>
      <c r="I33">
        <v>262</v>
      </c>
      <c r="J33">
        <v>60</v>
      </c>
      <c r="K33" t="s">
        <v>11</v>
      </c>
      <c r="L33" t="s">
        <v>7</v>
      </c>
      <c r="M33" t="s">
        <v>12</v>
      </c>
      <c r="N33" t="s">
        <v>12</v>
      </c>
      <c r="O33" t="s">
        <v>9</v>
      </c>
      <c r="P33" t="s">
        <v>41</v>
      </c>
      <c r="Q33">
        <f t="shared" si="0"/>
        <v>1</v>
      </c>
      <c r="R33" t="s">
        <v>167</v>
      </c>
      <c r="S33">
        <v>2</v>
      </c>
      <c r="T33">
        <f t="shared" si="1"/>
        <v>2</v>
      </c>
      <c r="U33" t="str">
        <v>151472203_TRUE_74799_5431_ Timeline 1 (Base Interface)_305_ VIRAT_S_0100_ Never</v>
      </c>
      <c r="V33">
        <f t="shared" si="2"/>
        <v>2</v>
      </c>
    </row>
    <row r="34" spans="1:22" x14ac:dyDescent="0.2">
      <c r="A34" t="s">
        <v>152</v>
      </c>
      <c r="B34">
        <v>151485088</v>
      </c>
      <c r="C34" t="b">
        <f>VLOOKUP(B34,'Valid Response IDs Check'!A:H,8,FALSE)</f>
        <v>1</v>
      </c>
      <c r="D34">
        <v>104582</v>
      </c>
      <c r="E34">
        <v>35214</v>
      </c>
      <c r="F34" t="s">
        <v>26</v>
      </c>
      <c r="G34" t="s">
        <v>26</v>
      </c>
      <c r="H34">
        <v>128</v>
      </c>
      <c r="I34">
        <v>227</v>
      </c>
      <c r="J34">
        <v>99</v>
      </c>
      <c r="K34" t="s">
        <v>14</v>
      </c>
      <c r="L34" t="s">
        <v>15</v>
      </c>
      <c r="M34" t="s">
        <v>17</v>
      </c>
      <c r="N34" t="s">
        <v>17</v>
      </c>
      <c r="O34" t="s">
        <v>9</v>
      </c>
      <c r="P34" t="s">
        <v>41</v>
      </c>
      <c r="Q34">
        <f t="shared" si="0"/>
        <v>1</v>
      </c>
      <c r="R34" t="s">
        <v>168</v>
      </c>
      <c r="S34">
        <v>2</v>
      </c>
      <c r="T34">
        <f t="shared" si="1"/>
        <v>2</v>
      </c>
      <c r="U34" t="str">
        <v>151472203_TRUE_69373_5_ Timeline 5 (Event Thumbnails)_99_ VIRAT_S_0102_ Never</v>
      </c>
      <c r="V34">
        <f t="shared" si="2"/>
        <v>2</v>
      </c>
    </row>
    <row r="35" spans="1:22" x14ac:dyDescent="0.2">
      <c r="A35" t="s">
        <v>152</v>
      </c>
      <c r="B35">
        <v>151485088</v>
      </c>
      <c r="C35" t="b">
        <f>VLOOKUP(B35,'Valid Response IDs Check'!A:H,8,FALSE)</f>
        <v>1</v>
      </c>
      <c r="D35">
        <v>104582</v>
      </c>
      <c r="E35">
        <v>35214</v>
      </c>
      <c r="F35" t="s">
        <v>26</v>
      </c>
      <c r="G35" t="s">
        <v>26</v>
      </c>
      <c r="H35">
        <v>128</v>
      </c>
      <c r="I35">
        <v>227</v>
      </c>
      <c r="J35">
        <v>99</v>
      </c>
      <c r="K35" t="s">
        <v>11</v>
      </c>
      <c r="L35" t="s">
        <v>15</v>
      </c>
      <c r="M35" t="s">
        <v>19</v>
      </c>
      <c r="N35" t="s">
        <v>19</v>
      </c>
      <c r="O35" t="s">
        <v>9</v>
      </c>
      <c r="P35" t="s">
        <v>41</v>
      </c>
      <c r="Q35">
        <f t="shared" si="0"/>
        <v>1</v>
      </c>
      <c r="R35" t="s">
        <v>169</v>
      </c>
      <c r="S35">
        <v>2</v>
      </c>
      <c r="T35">
        <f t="shared" si="1"/>
        <v>2</v>
      </c>
      <c r="U35" t="str">
        <v>151472203_TRUE_69422_54_ Timeline 4 (Density Graph + Event Blocks)_76_ VIRAT_S_0400_ Never</v>
      </c>
      <c r="V35">
        <f t="shared" si="2"/>
        <v>2</v>
      </c>
    </row>
    <row r="36" spans="1:22" x14ac:dyDescent="0.2">
      <c r="A36" t="s">
        <v>153</v>
      </c>
      <c r="B36">
        <v>151485088</v>
      </c>
      <c r="C36" t="b">
        <f>VLOOKUP(B36,'Valid Response IDs Check'!A:H,8,FALSE)</f>
        <v>1</v>
      </c>
      <c r="D36">
        <v>69371</v>
      </c>
      <c r="E36">
        <v>3</v>
      </c>
      <c r="F36" t="s">
        <v>5</v>
      </c>
      <c r="G36" t="s">
        <v>5</v>
      </c>
      <c r="H36">
        <v>151</v>
      </c>
      <c r="I36">
        <v>241</v>
      </c>
      <c r="J36">
        <v>90</v>
      </c>
      <c r="K36" t="s">
        <v>21</v>
      </c>
      <c r="L36" t="s">
        <v>22</v>
      </c>
      <c r="M36" t="s">
        <v>23</v>
      </c>
      <c r="N36" t="s">
        <v>23</v>
      </c>
      <c r="O36" t="s">
        <v>9</v>
      </c>
      <c r="P36" t="s">
        <v>41</v>
      </c>
      <c r="Q36">
        <f t="shared" si="0"/>
        <v>1</v>
      </c>
      <c r="R36" t="s">
        <v>170</v>
      </c>
      <c r="S36">
        <v>2</v>
      </c>
      <c r="T36">
        <f t="shared" si="1"/>
        <v>2</v>
      </c>
      <c r="U36" t="str">
        <v>151472203_TRUE_69911_543_ Timeline 3 (Event Blocks)_129_ VIRAT_S_0500_ Never</v>
      </c>
      <c r="V36">
        <f t="shared" si="2"/>
        <v>2</v>
      </c>
    </row>
    <row r="37" spans="1:22" x14ac:dyDescent="0.2">
      <c r="A37" t="s">
        <v>153</v>
      </c>
      <c r="B37">
        <v>151485088</v>
      </c>
      <c r="C37" t="b">
        <f>VLOOKUP(B37,'Valid Response IDs Check'!A:H,8,FALSE)</f>
        <v>1</v>
      </c>
      <c r="D37">
        <v>69371</v>
      </c>
      <c r="E37">
        <v>3</v>
      </c>
      <c r="F37" t="s">
        <v>5</v>
      </c>
      <c r="G37" t="s">
        <v>5</v>
      </c>
      <c r="H37">
        <v>151</v>
      </c>
      <c r="I37">
        <v>241</v>
      </c>
      <c r="J37">
        <v>90</v>
      </c>
      <c r="K37" t="s">
        <v>24</v>
      </c>
      <c r="L37" t="s">
        <v>22</v>
      </c>
      <c r="M37" t="s">
        <v>25</v>
      </c>
      <c r="N37" t="s">
        <v>25</v>
      </c>
      <c r="O37" t="s">
        <v>9</v>
      </c>
      <c r="P37" t="s">
        <v>41</v>
      </c>
      <c r="Q37">
        <f t="shared" si="0"/>
        <v>1</v>
      </c>
      <c r="R37" t="s">
        <v>171</v>
      </c>
      <c r="S37">
        <v>2</v>
      </c>
      <c r="T37">
        <f t="shared" si="1"/>
        <v>2</v>
      </c>
      <c r="U37" t="str">
        <v>151454198_TRUE_69373_5_ Timeline 5 (Event Thumbnails)_124_ VIRAT_S_0002_ Yearly</v>
      </c>
      <c r="V37">
        <f t="shared" si="2"/>
        <v>2</v>
      </c>
    </row>
    <row r="38" spans="1:22" x14ac:dyDescent="0.2">
      <c r="A38" t="s">
        <v>154</v>
      </c>
      <c r="B38">
        <v>151485088</v>
      </c>
      <c r="C38" t="b">
        <f>VLOOKUP(B38,'Valid Response IDs Check'!A:H,8,FALSE)</f>
        <v>1</v>
      </c>
      <c r="D38">
        <v>72889</v>
      </c>
      <c r="E38">
        <v>3521</v>
      </c>
      <c r="F38" t="s">
        <v>13</v>
      </c>
      <c r="G38" t="s">
        <v>13</v>
      </c>
      <c r="H38">
        <v>50</v>
      </c>
      <c r="I38">
        <v>143</v>
      </c>
      <c r="J38">
        <v>93</v>
      </c>
      <c r="K38" t="s">
        <v>27</v>
      </c>
      <c r="L38" t="s">
        <v>28</v>
      </c>
      <c r="M38" t="s">
        <v>16</v>
      </c>
      <c r="N38" t="s">
        <v>29</v>
      </c>
      <c r="O38" t="s">
        <v>18</v>
      </c>
      <c r="P38" t="s">
        <v>41</v>
      </c>
      <c r="Q38">
        <f t="shared" si="0"/>
        <v>0</v>
      </c>
      <c r="R38" t="s">
        <v>172</v>
      </c>
      <c r="S38">
        <v>2</v>
      </c>
      <c r="T38">
        <f t="shared" si="1"/>
        <v>0</v>
      </c>
      <c r="U38" t="str">
        <v>151454198_TRUE_69420_52_ Timeline 2 (Density Graph)_37_ VIRAT_S_0100_ Yearly</v>
      </c>
      <c r="V38">
        <f t="shared" si="2"/>
        <v>2</v>
      </c>
    </row>
    <row r="39" spans="1:22" x14ac:dyDescent="0.2">
      <c r="A39" t="s">
        <v>154</v>
      </c>
      <c r="B39">
        <v>151485088</v>
      </c>
      <c r="C39" t="b">
        <f>VLOOKUP(B39,'Valid Response IDs Check'!A:H,8,FALSE)</f>
        <v>1</v>
      </c>
      <c r="D39">
        <v>72889</v>
      </c>
      <c r="E39">
        <v>3521</v>
      </c>
      <c r="F39" t="s">
        <v>13</v>
      </c>
      <c r="G39" t="s">
        <v>13</v>
      </c>
      <c r="H39">
        <v>50</v>
      </c>
      <c r="I39">
        <v>143</v>
      </c>
      <c r="J39">
        <v>93</v>
      </c>
      <c r="K39" t="s">
        <v>30</v>
      </c>
      <c r="L39" t="s">
        <v>28</v>
      </c>
      <c r="M39" t="s">
        <v>16</v>
      </c>
      <c r="N39" t="s">
        <v>31</v>
      </c>
      <c r="O39" t="s">
        <v>18</v>
      </c>
      <c r="P39" t="s">
        <v>41</v>
      </c>
      <c r="Q39">
        <f t="shared" si="0"/>
        <v>0</v>
      </c>
      <c r="R39" t="s">
        <v>173</v>
      </c>
      <c r="S39">
        <v>2</v>
      </c>
      <c r="T39">
        <f t="shared" si="1"/>
        <v>2</v>
      </c>
      <c r="U39" t="str">
        <v>151454198_TRUE_121511_52143_ Timeline 3 (Event Blocks)_77_ VIRAT_S_0102_ Yearly</v>
      </c>
      <c r="V39">
        <f t="shared" si="2"/>
        <v>2</v>
      </c>
    </row>
    <row r="40" spans="1:22" x14ac:dyDescent="0.2">
      <c r="A40" t="s">
        <v>155</v>
      </c>
      <c r="B40">
        <v>151485088</v>
      </c>
      <c r="C40" t="b">
        <f>VLOOKUP(B40,'Valid Response IDs Check'!A:H,8,FALSE)</f>
        <v>1</v>
      </c>
      <c r="D40">
        <v>69720</v>
      </c>
      <c r="E40">
        <v>352</v>
      </c>
      <c r="F40" t="s">
        <v>32</v>
      </c>
      <c r="G40" t="s">
        <v>32</v>
      </c>
      <c r="H40">
        <v>76</v>
      </c>
      <c r="I40">
        <v>130</v>
      </c>
      <c r="J40">
        <v>54</v>
      </c>
      <c r="K40" t="s">
        <v>33</v>
      </c>
      <c r="L40" t="s">
        <v>34</v>
      </c>
      <c r="M40" t="s">
        <v>35</v>
      </c>
      <c r="N40" t="s">
        <v>35</v>
      </c>
      <c r="O40" t="s">
        <v>9</v>
      </c>
      <c r="P40" t="s">
        <v>41</v>
      </c>
      <c r="Q40">
        <f t="shared" si="0"/>
        <v>1</v>
      </c>
      <c r="R40" t="s">
        <v>174</v>
      </c>
      <c r="S40">
        <v>2</v>
      </c>
      <c r="T40">
        <f t="shared" si="1"/>
        <v>1</v>
      </c>
      <c r="U40" t="str">
        <v>151454198_TRUE_69889_521_ Timeline 1 (Base Interface)_103_ VIRAT_S_0400_ Yearly</v>
      </c>
      <c r="V40">
        <f t="shared" si="2"/>
        <v>2</v>
      </c>
    </row>
    <row r="41" spans="1:22" x14ac:dyDescent="0.2">
      <c r="A41" t="s">
        <v>155</v>
      </c>
      <c r="B41">
        <v>151485088</v>
      </c>
      <c r="C41" t="b">
        <f>VLOOKUP(B41,'Valid Response IDs Check'!A:H,8,FALSE)</f>
        <v>1</v>
      </c>
      <c r="D41">
        <v>69720</v>
      </c>
      <c r="E41">
        <v>352</v>
      </c>
      <c r="F41" t="s">
        <v>32</v>
      </c>
      <c r="G41" t="s">
        <v>32</v>
      </c>
      <c r="H41">
        <v>76</v>
      </c>
      <c r="I41">
        <v>130</v>
      </c>
      <c r="J41">
        <v>54</v>
      </c>
      <c r="K41" t="s">
        <v>36</v>
      </c>
      <c r="L41" t="s">
        <v>34</v>
      </c>
      <c r="M41" t="s">
        <v>37</v>
      </c>
      <c r="N41" t="s">
        <v>37</v>
      </c>
      <c r="O41" t="s">
        <v>9</v>
      </c>
      <c r="P41" t="s">
        <v>41</v>
      </c>
      <c r="Q41">
        <f t="shared" si="0"/>
        <v>1</v>
      </c>
      <c r="R41" t="s">
        <v>175</v>
      </c>
      <c r="S41">
        <v>2</v>
      </c>
      <c r="T41">
        <f t="shared" si="1"/>
        <v>2</v>
      </c>
      <c r="U41" t="str">
        <v>151454198_TRUE_74582_5214_ Timeline 4 (Density Graph + Event Blocks)_48_ VIRAT_S_0500_ Yearly</v>
      </c>
      <c r="V41">
        <f t="shared" si="2"/>
        <v>2</v>
      </c>
    </row>
    <row r="42" spans="1:22" x14ac:dyDescent="0.2">
      <c r="A42" t="s">
        <v>156</v>
      </c>
      <c r="B42">
        <v>151482337</v>
      </c>
      <c r="C42" t="b">
        <f>VLOOKUP(B42,'Valid Response IDs Check'!A:H,8,FALSE)</f>
        <v>1</v>
      </c>
      <c r="D42">
        <v>69371</v>
      </c>
      <c r="E42">
        <v>3</v>
      </c>
      <c r="F42" t="s">
        <v>5</v>
      </c>
      <c r="G42" t="s">
        <v>5</v>
      </c>
      <c r="H42">
        <v>197</v>
      </c>
      <c r="I42">
        <v>298</v>
      </c>
      <c r="J42">
        <v>101</v>
      </c>
      <c r="K42" t="s">
        <v>6</v>
      </c>
      <c r="L42" t="s">
        <v>7</v>
      </c>
      <c r="M42" t="s">
        <v>16</v>
      </c>
      <c r="N42" t="s">
        <v>8</v>
      </c>
      <c r="O42" t="s">
        <v>18</v>
      </c>
      <c r="P42" t="s">
        <v>10</v>
      </c>
      <c r="Q42">
        <f t="shared" si="0"/>
        <v>0</v>
      </c>
      <c r="R42" t="s">
        <v>176</v>
      </c>
      <c r="S42">
        <v>2</v>
      </c>
      <c r="T42">
        <f t="shared" si="1"/>
        <v>1</v>
      </c>
      <c r="U42" t="str">
        <v>151387413_TRUE_69511_143_ Timeline 3 (Event Blocks)_254_ VIRAT_S_0002_ Monthly</v>
      </c>
      <c r="V42">
        <f t="shared" si="2"/>
        <v>2</v>
      </c>
    </row>
    <row r="43" spans="1:22" x14ac:dyDescent="0.2">
      <c r="A43" t="s">
        <v>156</v>
      </c>
      <c r="B43">
        <v>151482337</v>
      </c>
      <c r="C43" t="b">
        <f>VLOOKUP(B43,'Valid Response IDs Check'!A:H,8,FALSE)</f>
        <v>1</v>
      </c>
      <c r="D43">
        <v>69371</v>
      </c>
      <c r="E43">
        <v>3</v>
      </c>
      <c r="F43" t="s">
        <v>5</v>
      </c>
      <c r="G43" t="s">
        <v>5</v>
      </c>
      <c r="H43">
        <v>197</v>
      </c>
      <c r="I43">
        <v>298</v>
      </c>
      <c r="J43">
        <v>101</v>
      </c>
      <c r="K43" t="s">
        <v>11</v>
      </c>
      <c r="L43" t="s">
        <v>7</v>
      </c>
      <c r="M43" t="s">
        <v>12</v>
      </c>
      <c r="N43" t="s">
        <v>12</v>
      </c>
      <c r="O43" t="s">
        <v>9</v>
      </c>
      <c r="P43" t="s">
        <v>10</v>
      </c>
      <c r="Q43">
        <f t="shared" si="0"/>
        <v>1</v>
      </c>
      <c r="R43" t="s">
        <v>177</v>
      </c>
      <c r="S43">
        <v>2</v>
      </c>
      <c r="T43">
        <f t="shared" si="1"/>
        <v>1</v>
      </c>
      <c r="U43" t="str">
        <v>151387413_TRUE_83693_14325_ Timeline 5 (Event Thumbnails)_60_ VIRAT_S_0100_ Monthly</v>
      </c>
      <c r="V43">
        <f t="shared" si="2"/>
        <v>2</v>
      </c>
    </row>
    <row r="44" spans="1:22" x14ac:dyDescent="0.2">
      <c r="A44" t="s">
        <v>157</v>
      </c>
      <c r="B44">
        <v>151482337</v>
      </c>
      <c r="C44" t="b">
        <f>VLOOKUP(B44,'Valid Response IDs Check'!A:H,8,FALSE)</f>
        <v>1</v>
      </c>
      <c r="D44">
        <v>103493</v>
      </c>
      <c r="E44">
        <v>34125</v>
      </c>
      <c r="F44" t="s">
        <v>20</v>
      </c>
      <c r="G44" t="s">
        <v>20</v>
      </c>
      <c r="H44">
        <v>63</v>
      </c>
      <c r="I44">
        <v>137</v>
      </c>
      <c r="J44">
        <v>74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10</v>
      </c>
      <c r="Q44">
        <f t="shared" si="0"/>
        <v>0</v>
      </c>
      <c r="R44" t="s">
        <v>178</v>
      </c>
      <c r="S44">
        <v>2</v>
      </c>
      <c r="T44">
        <f t="shared" si="1"/>
        <v>2</v>
      </c>
      <c r="U44" t="str">
        <v>151387413_TRUE_70800_1432_ Timeline 2 (Density Graph)_66_ VIRAT_S_0102_ Monthly</v>
      </c>
      <c r="V44">
        <f t="shared" si="2"/>
        <v>2</v>
      </c>
    </row>
    <row r="45" spans="1:22" x14ac:dyDescent="0.2">
      <c r="A45" t="s">
        <v>157</v>
      </c>
      <c r="B45">
        <v>151482337</v>
      </c>
      <c r="C45" t="b">
        <f>VLOOKUP(B45,'Valid Response IDs Check'!A:H,8,FALSE)</f>
        <v>1</v>
      </c>
      <c r="D45">
        <v>103493</v>
      </c>
      <c r="E45">
        <v>34125</v>
      </c>
      <c r="F45" t="s">
        <v>20</v>
      </c>
      <c r="G45" t="s">
        <v>20</v>
      </c>
      <c r="H45">
        <v>63</v>
      </c>
      <c r="I45">
        <v>137</v>
      </c>
      <c r="J45">
        <v>74</v>
      </c>
      <c r="K45" t="s">
        <v>11</v>
      </c>
      <c r="L45" t="s">
        <v>15</v>
      </c>
      <c r="M45" t="s">
        <v>19</v>
      </c>
      <c r="N45" t="s">
        <v>19</v>
      </c>
      <c r="O45" t="s">
        <v>9</v>
      </c>
      <c r="P45" t="s">
        <v>10</v>
      </c>
      <c r="Q45">
        <f t="shared" si="0"/>
        <v>1</v>
      </c>
      <c r="R45" t="s">
        <v>179</v>
      </c>
      <c r="S45">
        <v>2</v>
      </c>
      <c r="T45">
        <f t="shared" si="1"/>
        <v>2</v>
      </c>
      <c r="U45" t="str">
        <v>151387413_TRUE_69369_1_ Timeline 1 (Base Interface)_117_ VIRAT_S_0400_ Monthly</v>
      </c>
      <c r="V45">
        <f t="shared" si="2"/>
        <v>2</v>
      </c>
    </row>
    <row r="46" spans="1:22" x14ac:dyDescent="0.2">
      <c r="A46" t="s">
        <v>158</v>
      </c>
      <c r="B46">
        <v>151482337</v>
      </c>
      <c r="C46" t="b">
        <f>VLOOKUP(B46,'Valid Response IDs Check'!A:H,8,FALSE)</f>
        <v>1</v>
      </c>
      <c r="D46">
        <v>69402</v>
      </c>
      <c r="E46">
        <v>34</v>
      </c>
      <c r="F46" t="s">
        <v>26</v>
      </c>
      <c r="G46" t="s">
        <v>26</v>
      </c>
      <c r="H46">
        <v>54</v>
      </c>
      <c r="I46">
        <v>115</v>
      </c>
      <c r="J46">
        <v>61</v>
      </c>
      <c r="K46" t="s">
        <v>21</v>
      </c>
      <c r="L46" t="s">
        <v>22</v>
      </c>
      <c r="M46" t="s">
        <v>23</v>
      </c>
      <c r="N46" t="s">
        <v>23</v>
      </c>
      <c r="O46" t="s">
        <v>9</v>
      </c>
      <c r="P46" t="s">
        <v>10</v>
      </c>
      <c r="Q46">
        <f t="shared" si="0"/>
        <v>1</v>
      </c>
      <c r="R46" t="s">
        <v>180</v>
      </c>
      <c r="S46">
        <v>2</v>
      </c>
      <c r="T46">
        <f t="shared" si="1"/>
        <v>1</v>
      </c>
      <c r="U46" t="str">
        <v>151387413_TRUE_69382_14_ Timeline 4 (Density Graph + Event Blocks)_432_ VIRAT_S_0500_ Monthly</v>
      </c>
      <c r="V46">
        <f t="shared" si="2"/>
        <v>2</v>
      </c>
    </row>
    <row r="47" spans="1:22" x14ac:dyDescent="0.2">
      <c r="A47" t="s">
        <v>158</v>
      </c>
      <c r="B47">
        <v>151482337</v>
      </c>
      <c r="C47" t="b">
        <f>VLOOKUP(B47,'Valid Response IDs Check'!A:H,8,FALSE)</f>
        <v>1</v>
      </c>
      <c r="D47">
        <v>69402</v>
      </c>
      <c r="E47">
        <v>34</v>
      </c>
      <c r="F47" t="s">
        <v>26</v>
      </c>
      <c r="G47" t="s">
        <v>26</v>
      </c>
      <c r="H47">
        <v>54</v>
      </c>
      <c r="I47">
        <v>115</v>
      </c>
      <c r="J47">
        <v>61</v>
      </c>
      <c r="K47" t="s">
        <v>24</v>
      </c>
      <c r="L47" t="s">
        <v>22</v>
      </c>
      <c r="M47" t="s">
        <v>25</v>
      </c>
      <c r="N47" t="s">
        <v>25</v>
      </c>
      <c r="O47" t="s">
        <v>9</v>
      </c>
      <c r="P47" t="s">
        <v>10</v>
      </c>
      <c r="Q47">
        <f t="shared" si="0"/>
        <v>1</v>
      </c>
      <c r="R47" t="s">
        <v>181</v>
      </c>
      <c r="S47">
        <v>2</v>
      </c>
      <c r="T47">
        <f t="shared" si="1"/>
        <v>1</v>
      </c>
      <c r="U47" t="str">
        <v>151384905_FALSE_69393_25_ Timeline 5 (Event Thumbnails)_163_ VIRAT_S_0002_ Never</v>
      </c>
      <c r="V47">
        <f t="shared" si="2"/>
        <v>2</v>
      </c>
    </row>
    <row r="48" spans="1:22" x14ac:dyDescent="0.2">
      <c r="A48" t="s">
        <v>159</v>
      </c>
      <c r="B48">
        <v>151482337</v>
      </c>
      <c r="C48" t="b">
        <f>VLOOKUP(B48,'Valid Response IDs Check'!A:H,8,FALSE)</f>
        <v>1</v>
      </c>
      <c r="D48">
        <v>69709</v>
      </c>
      <c r="E48">
        <v>341</v>
      </c>
      <c r="F48" t="s">
        <v>13</v>
      </c>
      <c r="G48" t="s">
        <v>13</v>
      </c>
      <c r="H48">
        <v>27</v>
      </c>
      <c r="I48">
        <v>72</v>
      </c>
      <c r="J48">
        <v>45</v>
      </c>
      <c r="K48" t="s">
        <v>27</v>
      </c>
      <c r="L48" t="s">
        <v>28</v>
      </c>
      <c r="M48" t="s">
        <v>29</v>
      </c>
      <c r="N48" t="s">
        <v>29</v>
      </c>
      <c r="O48" t="s">
        <v>9</v>
      </c>
      <c r="P48" t="s">
        <v>10</v>
      </c>
      <c r="Q48">
        <f t="shared" si="0"/>
        <v>1</v>
      </c>
      <c r="R48" t="s">
        <v>182</v>
      </c>
      <c r="S48">
        <v>2</v>
      </c>
      <c r="T48">
        <f t="shared" si="1"/>
        <v>1</v>
      </c>
      <c r="U48" t="str">
        <v>151384905_FALSE_69370_2_ Timeline 2 (Density Graph)_99_ VIRAT_S_0100_ Never</v>
      </c>
      <c r="V48">
        <f t="shared" si="2"/>
        <v>2</v>
      </c>
    </row>
    <row r="49" spans="1:22" x14ac:dyDescent="0.2">
      <c r="A49" t="s">
        <v>159</v>
      </c>
      <c r="B49">
        <v>151482337</v>
      </c>
      <c r="C49" t="b">
        <f>VLOOKUP(B49,'Valid Response IDs Check'!A:H,8,FALSE)</f>
        <v>1</v>
      </c>
      <c r="D49">
        <v>69709</v>
      </c>
      <c r="E49">
        <v>341</v>
      </c>
      <c r="F49" t="s">
        <v>13</v>
      </c>
      <c r="G49" t="s">
        <v>13</v>
      </c>
      <c r="H49">
        <v>27</v>
      </c>
      <c r="I49">
        <v>72</v>
      </c>
      <c r="J49">
        <v>45</v>
      </c>
      <c r="K49" t="s">
        <v>30</v>
      </c>
      <c r="L49" t="s">
        <v>28</v>
      </c>
      <c r="M49" t="s">
        <v>16</v>
      </c>
      <c r="N49" t="s">
        <v>31</v>
      </c>
      <c r="O49" t="s">
        <v>18</v>
      </c>
      <c r="P49" t="s">
        <v>10</v>
      </c>
      <c r="Q49">
        <f t="shared" si="0"/>
        <v>0</v>
      </c>
      <c r="R49" t="s">
        <v>183</v>
      </c>
      <c r="S49">
        <v>2</v>
      </c>
      <c r="T49">
        <f t="shared" si="1"/>
        <v>1</v>
      </c>
      <c r="U49" t="str">
        <v>151384905_FALSE_69619_251_ Timeline 1 (Base Interface)_82_ VIRAT_S_0102_ Never</v>
      </c>
      <c r="V49">
        <f t="shared" si="2"/>
        <v>2</v>
      </c>
    </row>
    <row r="50" spans="1:22" x14ac:dyDescent="0.2">
      <c r="A50" t="s">
        <v>160</v>
      </c>
      <c r="B50">
        <v>151482337</v>
      </c>
      <c r="C50" t="b">
        <f>VLOOKUP(B50,'Valid Response IDs Check'!A:H,8,FALSE)</f>
        <v>1</v>
      </c>
      <c r="D50">
        <v>72780</v>
      </c>
      <c r="E50">
        <v>3412</v>
      </c>
      <c r="F50" t="s">
        <v>32</v>
      </c>
      <c r="G50" t="s">
        <v>32</v>
      </c>
      <c r="H50">
        <v>83</v>
      </c>
      <c r="I50">
        <v>148</v>
      </c>
      <c r="J50">
        <v>65</v>
      </c>
      <c r="K50" t="s">
        <v>33</v>
      </c>
      <c r="L50" t="s">
        <v>34</v>
      </c>
      <c r="M50" t="s">
        <v>35</v>
      </c>
      <c r="N50" t="s">
        <v>35</v>
      </c>
      <c r="O50" t="s">
        <v>9</v>
      </c>
      <c r="P50" t="s">
        <v>10</v>
      </c>
      <c r="Q50">
        <f t="shared" si="0"/>
        <v>1</v>
      </c>
      <c r="R50" t="s">
        <v>184</v>
      </c>
      <c r="S50">
        <v>2</v>
      </c>
      <c r="T50">
        <f t="shared" si="1"/>
        <v>1</v>
      </c>
      <c r="U50" t="str">
        <v>151384905_FALSE_69393_25_ Timeline 5 (Event Thumbnails)_41_ VIRAT_S_0400_ Never</v>
      </c>
      <c r="V50">
        <f t="shared" si="2"/>
        <v>2</v>
      </c>
    </row>
    <row r="51" spans="1:22" x14ac:dyDescent="0.2">
      <c r="A51" t="s">
        <v>160</v>
      </c>
      <c r="B51">
        <v>151482337</v>
      </c>
      <c r="C51" t="b">
        <f>VLOOKUP(B51,'Valid Response IDs Check'!A:H,8,FALSE)</f>
        <v>1</v>
      </c>
      <c r="D51">
        <v>72780</v>
      </c>
      <c r="E51">
        <v>3412</v>
      </c>
      <c r="F51" t="s">
        <v>32</v>
      </c>
      <c r="G51" t="s">
        <v>32</v>
      </c>
      <c r="H51">
        <v>83</v>
      </c>
      <c r="I51">
        <v>148</v>
      </c>
      <c r="J51">
        <v>65</v>
      </c>
      <c r="K51" t="s">
        <v>36</v>
      </c>
      <c r="L51" t="s">
        <v>34</v>
      </c>
      <c r="M51" t="s">
        <v>37</v>
      </c>
      <c r="N51" t="s">
        <v>37</v>
      </c>
      <c r="O51" t="s">
        <v>9</v>
      </c>
      <c r="P51" t="s">
        <v>10</v>
      </c>
      <c r="Q51">
        <f t="shared" si="0"/>
        <v>1</v>
      </c>
      <c r="R51" t="s">
        <v>185</v>
      </c>
      <c r="S51">
        <v>2</v>
      </c>
      <c r="T51">
        <f t="shared" si="1"/>
        <v>2</v>
      </c>
      <c r="U51" t="str">
        <v>151384905_FALSE_7188171881_7188102513_ Timeline 3 (Event Blocks)_89_ VIRAT_S_0500_ Never</v>
      </c>
      <c r="V51">
        <f t="shared" si="2"/>
        <v>2</v>
      </c>
    </row>
    <row r="52" spans="1:22" x14ac:dyDescent="0.2">
      <c r="A52" t="s">
        <v>161</v>
      </c>
      <c r="B52">
        <v>151473277</v>
      </c>
      <c r="C52" t="b">
        <f>VLOOKUP(B52,'Valid Response IDs Check'!A:H,8,FALSE)</f>
        <v>0</v>
      </c>
      <c r="D52">
        <v>69370</v>
      </c>
      <c r="E52">
        <v>2</v>
      </c>
      <c r="F52" t="s">
        <v>32</v>
      </c>
      <c r="G52" t="s">
        <v>13</v>
      </c>
      <c r="H52">
        <v>44</v>
      </c>
      <c r="I52">
        <v>149</v>
      </c>
      <c r="J52">
        <v>105</v>
      </c>
      <c r="K52" t="s">
        <v>6</v>
      </c>
      <c r="L52" t="s">
        <v>7</v>
      </c>
      <c r="M52" t="s">
        <v>16</v>
      </c>
      <c r="N52" t="s">
        <v>8</v>
      </c>
      <c r="O52" t="s">
        <v>18</v>
      </c>
      <c r="P52" t="s">
        <v>10</v>
      </c>
      <c r="Q52">
        <f t="shared" si="0"/>
        <v>0</v>
      </c>
      <c r="R52" t="s">
        <v>186</v>
      </c>
      <c r="S52">
        <v>2</v>
      </c>
      <c r="T52">
        <f t="shared" si="1"/>
        <v>1</v>
      </c>
      <c r="U52" t="str">
        <v>151381288_TRUE_69500_132_ Timeline 2 (Density Graph)_132_ VIRAT_S_0002_ Never</v>
      </c>
      <c r="V52">
        <f t="shared" si="2"/>
        <v>2</v>
      </c>
    </row>
    <row r="53" spans="1:22" x14ac:dyDescent="0.2">
      <c r="A53" t="s">
        <v>161</v>
      </c>
      <c r="B53">
        <v>151473277</v>
      </c>
      <c r="C53" t="b">
        <f>VLOOKUP(B53,'Valid Response IDs Check'!A:H,8,FALSE)</f>
        <v>0</v>
      </c>
      <c r="D53">
        <v>69370</v>
      </c>
      <c r="E53">
        <v>2</v>
      </c>
      <c r="F53" t="s">
        <v>32</v>
      </c>
      <c r="G53" t="s">
        <v>13</v>
      </c>
      <c r="H53">
        <v>44</v>
      </c>
      <c r="I53">
        <v>149</v>
      </c>
      <c r="J53">
        <v>105</v>
      </c>
      <c r="K53" t="s">
        <v>11</v>
      </c>
      <c r="L53" t="s">
        <v>7</v>
      </c>
      <c r="M53" t="s">
        <v>12</v>
      </c>
      <c r="N53" t="s">
        <v>12</v>
      </c>
      <c r="O53" t="s">
        <v>9</v>
      </c>
      <c r="P53" t="s">
        <v>10</v>
      </c>
      <c r="Q53">
        <f t="shared" si="0"/>
        <v>1</v>
      </c>
      <c r="R53" t="s">
        <v>187</v>
      </c>
      <c r="S53">
        <v>2</v>
      </c>
      <c r="T53">
        <f t="shared" si="1"/>
        <v>2</v>
      </c>
      <c r="U53" t="str">
        <v>151381288_TRUE_82622_13254_ Timeline 4 (Density Graph + Event Blocks)_101_ VIRAT_S_0100_ Never</v>
      </c>
      <c r="V53">
        <f t="shared" si="2"/>
        <v>2</v>
      </c>
    </row>
    <row r="54" spans="1:22" x14ac:dyDescent="0.2">
      <c r="A54" t="s">
        <v>162</v>
      </c>
      <c r="B54">
        <v>151473277</v>
      </c>
      <c r="C54" t="b">
        <f>VLOOKUP(B54,'Valid Response IDs Check'!A:H,8,FALSE)</f>
        <v>0</v>
      </c>
      <c r="D54">
        <v>69393</v>
      </c>
      <c r="E54">
        <v>25</v>
      </c>
      <c r="F54" t="s">
        <v>20</v>
      </c>
      <c r="G54" t="s">
        <v>20</v>
      </c>
      <c r="H54">
        <v>5</v>
      </c>
      <c r="I54">
        <v>93</v>
      </c>
      <c r="J54">
        <v>88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10</v>
      </c>
      <c r="Q54">
        <f t="shared" si="0"/>
        <v>0</v>
      </c>
      <c r="R54" t="s">
        <v>188</v>
      </c>
      <c r="S54">
        <v>2</v>
      </c>
      <c r="T54">
        <f t="shared" si="1"/>
        <v>2</v>
      </c>
      <c r="U54" t="str">
        <v>151381288_TRUE_70693_1325_ Timeline 5 (Event Thumbnails)_70_ VIRAT_S_0102_ Never</v>
      </c>
      <c r="V54">
        <f t="shared" si="2"/>
        <v>2</v>
      </c>
    </row>
    <row r="55" spans="1:22" x14ac:dyDescent="0.2">
      <c r="A55" t="s">
        <v>162</v>
      </c>
      <c r="B55">
        <v>151473277</v>
      </c>
      <c r="C55" t="b">
        <f>VLOOKUP(B55,'Valid Response IDs Check'!A:H,8,FALSE)</f>
        <v>0</v>
      </c>
      <c r="D55">
        <v>69393</v>
      </c>
      <c r="E55">
        <v>25</v>
      </c>
      <c r="F55" t="s">
        <v>20</v>
      </c>
      <c r="G55" t="s">
        <v>20</v>
      </c>
      <c r="H55">
        <v>5</v>
      </c>
      <c r="I55">
        <v>93</v>
      </c>
      <c r="J55">
        <v>88</v>
      </c>
      <c r="K55" t="s">
        <v>11</v>
      </c>
      <c r="L55" t="s">
        <v>15</v>
      </c>
      <c r="M55" t="s">
        <v>19</v>
      </c>
      <c r="N55" t="s">
        <v>19</v>
      </c>
      <c r="O55" t="s">
        <v>9</v>
      </c>
      <c r="P55" t="s">
        <v>10</v>
      </c>
      <c r="Q55">
        <f t="shared" si="0"/>
        <v>1</v>
      </c>
      <c r="R55" t="s">
        <v>189</v>
      </c>
      <c r="S55">
        <v>2</v>
      </c>
      <c r="T55">
        <f t="shared" si="1"/>
        <v>2</v>
      </c>
      <c r="U55" t="str">
        <v>151381288_TRUE_69369_1_ Timeline 1 (Base Interface)_135_ VIRAT_S_0400_ Never</v>
      </c>
      <c r="V55">
        <f t="shared" si="2"/>
        <v>2</v>
      </c>
    </row>
    <row r="56" spans="1:22" x14ac:dyDescent="0.2">
      <c r="A56" t="s">
        <v>163</v>
      </c>
      <c r="B56">
        <v>151473277</v>
      </c>
      <c r="C56" t="b">
        <f>VLOOKUP(B56,'Valid Response IDs Check'!A:H,8,FALSE)</f>
        <v>0</v>
      </c>
      <c r="D56">
        <v>69621</v>
      </c>
      <c r="E56">
        <v>253</v>
      </c>
      <c r="F56" t="s">
        <v>5</v>
      </c>
      <c r="G56" t="s">
        <v>26</v>
      </c>
      <c r="H56">
        <v>25</v>
      </c>
      <c r="I56">
        <v>74</v>
      </c>
      <c r="J56">
        <v>49</v>
      </c>
      <c r="K56" t="s">
        <v>21</v>
      </c>
      <c r="L56" t="s">
        <v>22</v>
      </c>
      <c r="M56" t="s">
        <v>23</v>
      </c>
      <c r="N56" t="s">
        <v>23</v>
      </c>
      <c r="O56" t="s">
        <v>9</v>
      </c>
      <c r="P56" t="s">
        <v>10</v>
      </c>
      <c r="Q56">
        <f t="shared" si="0"/>
        <v>1</v>
      </c>
      <c r="R56" t="s">
        <v>190</v>
      </c>
      <c r="S56">
        <v>2</v>
      </c>
      <c r="T56">
        <f t="shared" si="1"/>
        <v>2</v>
      </c>
      <c r="U56" t="str">
        <v>151381288_TRUE_69381_13_ Timeline 3 (Event Blocks)_58_ VIRAT_S_0500_ Never</v>
      </c>
      <c r="V56">
        <f t="shared" si="2"/>
        <v>2</v>
      </c>
    </row>
    <row r="57" spans="1:22" x14ac:dyDescent="0.2">
      <c r="A57" t="s">
        <v>163</v>
      </c>
      <c r="B57">
        <v>151473277</v>
      </c>
      <c r="C57" t="b">
        <f>VLOOKUP(B57,'Valid Response IDs Check'!A:H,8,FALSE)</f>
        <v>0</v>
      </c>
      <c r="D57">
        <v>69621</v>
      </c>
      <c r="E57">
        <v>253</v>
      </c>
      <c r="F57" t="s">
        <v>5</v>
      </c>
      <c r="G57" t="s">
        <v>26</v>
      </c>
      <c r="H57">
        <v>25</v>
      </c>
      <c r="I57">
        <v>74</v>
      </c>
      <c r="J57">
        <v>49</v>
      </c>
      <c r="K57" t="s">
        <v>24</v>
      </c>
      <c r="L57" t="s">
        <v>22</v>
      </c>
      <c r="M57" t="s">
        <v>25</v>
      </c>
      <c r="N57" t="s">
        <v>25</v>
      </c>
      <c r="O57" t="s">
        <v>9</v>
      </c>
      <c r="P57" t="s">
        <v>10</v>
      </c>
      <c r="Q57">
        <f t="shared" si="0"/>
        <v>1</v>
      </c>
      <c r="R57" t="s">
        <v>191</v>
      </c>
      <c r="S57">
        <v>2</v>
      </c>
      <c r="T57">
        <f t="shared" si="1"/>
        <v>1</v>
      </c>
      <c r="U57" t="str">
        <v>151362705_TRUE_69382_14_ Timeline 4 (Density Graph + Event Blocks)_128_ VIRAT_S_0002_ Never</v>
      </c>
      <c r="V57">
        <f t="shared" si="2"/>
        <v>2</v>
      </c>
    </row>
    <row r="58" spans="1:22" x14ac:dyDescent="0.2">
      <c r="A58" t="s">
        <v>164</v>
      </c>
      <c r="B58">
        <v>151473277</v>
      </c>
      <c r="C58" t="b">
        <f>VLOOKUP(B58,'Valid Response IDs Check'!A:H,8,FALSE)</f>
        <v>0</v>
      </c>
      <c r="D58">
        <v>71902</v>
      </c>
      <c r="E58">
        <v>2534</v>
      </c>
      <c r="F58" t="s">
        <v>26</v>
      </c>
      <c r="G58" t="s">
        <v>5</v>
      </c>
      <c r="H58">
        <v>79</v>
      </c>
      <c r="I58">
        <v>137</v>
      </c>
      <c r="J58">
        <v>58</v>
      </c>
      <c r="K58" t="s">
        <v>27</v>
      </c>
      <c r="L58" t="s">
        <v>28</v>
      </c>
      <c r="M58" t="s">
        <v>16</v>
      </c>
      <c r="N58" t="s">
        <v>29</v>
      </c>
      <c r="O58" t="s">
        <v>18</v>
      </c>
      <c r="P58" t="s">
        <v>10</v>
      </c>
      <c r="Q58">
        <f t="shared" si="0"/>
        <v>0</v>
      </c>
      <c r="R58" t="s">
        <v>192</v>
      </c>
      <c r="S58">
        <v>2</v>
      </c>
      <c r="T58">
        <f t="shared" si="1"/>
        <v>2</v>
      </c>
      <c r="U58" t="str">
        <v>151362705_TRUE_69511_143_ Timeline 3 (Event Blocks)_71_ VIRAT_S_0100_ Never</v>
      </c>
      <c r="V58">
        <f t="shared" si="2"/>
        <v>2</v>
      </c>
    </row>
    <row r="59" spans="1:22" x14ac:dyDescent="0.2">
      <c r="A59" t="s">
        <v>164</v>
      </c>
      <c r="B59">
        <v>151473277</v>
      </c>
      <c r="C59" t="b">
        <f>VLOOKUP(B59,'Valid Response IDs Check'!A:H,8,FALSE)</f>
        <v>0</v>
      </c>
      <c r="D59">
        <v>71902</v>
      </c>
      <c r="E59">
        <v>2534</v>
      </c>
      <c r="F59" t="s">
        <v>26</v>
      </c>
      <c r="G59" t="s">
        <v>5</v>
      </c>
      <c r="H59">
        <v>79</v>
      </c>
      <c r="I59">
        <v>137</v>
      </c>
      <c r="J59">
        <v>58</v>
      </c>
      <c r="K59" t="s">
        <v>30</v>
      </c>
      <c r="L59" t="s">
        <v>28</v>
      </c>
      <c r="M59" t="s">
        <v>31</v>
      </c>
      <c r="N59" t="s">
        <v>31</v>
      </c>
      <c r="O59" t="s">
        <v>9</v>
      </c>
      <c r="P59" t="s">
        <v>10</v>
      </c>
      <c r="Q59">
        <f t="shared" si="0"/>
        <v>1</v>
      </c>
      <c r="R59" t="s">
        <v>193</v>
      </c>
      <c r="S59">
        <v>2</v>
      </c>
      <c r="T59">
        <f t="shared" si="1"/>
        <v>1</v>
      </c>
      <c r="U59" t="str">
        <v>151362705_TRUE_69369_1_ Timeline 1 (Base Interface)_131_ VIRAT_S_0102_ Never</v>
      </c>
      <c r="V59">
        <f t="shared" si="2"/>
        <v>2</v>
      </c>
    </row>
    <row r="60" spans="1:22" x14ac:dyDescent="0.2">
      <c r="A60" t="s">
        <v>165</v>
      </c>
      <c r="B60">
        <v>151473277</v>
      </c>
      <c r="C60" t="b">
        <f>VLOOKUP(B60,'Valid Response IDs Check'!A:H,8,FALSE)</f>
        <v>0</v>
      </c>
      <c r="D60">
        <v>69370</v>
      </c>
      <c r="E60">
        <v>2</v>
      </c>
      <c r="F60" t="s">
        <v>32</v>
      </c>
      <c r="G60" t="s">
        <v>5</v>
      </c>
      <c r="H60">
        <v>115</v>
      </c>
      <c r="I60">
        <v>215</v>
      </c>
      <c r="J60">
        <v>100</v>
      </c>
      <c r="K60" t="s">
        <v>33</v>
      </c>
      <c r="L60" t="s">
        <v>34</v>
      </c>
      <c r="M60" t="s">
        <v>35</v>
      </c>
      <c r="N60" t="s">
        <v>35</v>
      </c>
      <c r="O60" t="s">
        <v>9</v>
      </c>
      <c r="P60" t="s">
        <v>10</v>
      </c>
      <c r="Q60">
        <f t="shared" si="0"/>
        <v>1</v>
      </c>
      <c r="R60" t="s">
        <v>194</v>
      </c>
      <c r="S60">
        <v>2</v>
      </c>
      <c r="T60">
        <f t="shared" si="1"/>
        <v>2</v>
      </c>
      <c r="U60" t="str">
        <v>151362705_TRUE_83693_14325_ Timeline 5 (Event Thumbnails)_64_ VIRAT_S_0400_ Never</v>
      </c>
      <c r="V60">
        <f t="shared" si="2"/>
        <v>2</v>
      </c>
    </row>
    <row r="61" spans="1:22" x14ac:dyDescent="0.2">
      <c r="A61" t="s">
        <v>165</v>
      </c>
      <c r="B61">
        <v>151473277</v>
      </c>
      <c r="C61" t="b">
        <f>VLOOKUP(B61,'Valid Response IDs Check'!A:H,8,FALSE)</f>
        <v>0</v>
      </c>
      <c r="D61">
        <v>69370</v>
      </c>
      <c r="E61">
        <v>2</v>
      </c>
      <c r="F61" t="s">
        <v>32</v>
      </c>
      <c r="G61" t="s">
        <v>5</v>
      </c>
      <c r="H61">
        <v>115</v>
      </c>
      <c r="I61">
        <v>215</v>
      </c>
      <c r="J61">
        <v>100</v>
      </c>
      <c r="K61" t="s">
        <v>36</v>
      </c>
      <c r="L61" t="s">
        <v>34</v>
      </c>
      <c r="M61" t="s">
        <v>37</v>
      </c>
      <c r="N61" t="s">
        <v>37</v>
      </c>
      <c r="O61" t="s">
        <v>9</v>
      </c>
      <c r="P61" t="s">
        <v>10</v>
      </c>
      <c r="Q61">
        <f t="shared" si="0"/>
        <v>1</v>
      </c>
      <c r="R61" t="s">
        <v>195</v>
      </c>
      <c r="S61">
        <v>2</v>
      </c>
      <c r="T61">
        <f t="shared" si="1"/>
        <v>2</v>
      </c>
      <c r="U61" t="str">
        <v>151362705_TRUE_70800_1432_ Timeline 2 (Density Graph)_36_ VIRAT_S_0500_ Never</v>
      </c>
      <c r="V61">
        <f t="shared" si="2"/>
        <v>2</v>
      </c>
    </row>
    <row r="62" spans="1:22" x14ac:dyDescent="0.2">
      <c r="A62" t="s">
        <v>166</v>
      </c>
      <c r="B62">
        <v>151472203</v>
      </c>
      <c r="C62" t="b">
        <f>VLOOKUP(B62,'Valid Response IDs Check'!A:H,8,FALSE)</f>
        <v>1</v>
      </c>
      <c r="D62">
        <v>123680</v>
      </c>
      <c r="E62">
        <v>54312</v>
      </c>
      <c r="F62" t="s">
        <v>32</v>
      </c>
      <c r="G62" t="s">
        <v>32</v>
      </c>
      <c r="H62">
        <v>80</v>
      </c>
      <c r="I62">
        <v>179</v>
      </c>
      <c r="J62">
        <v>99</v>
      </c>
      <c r="K62" t="s">
        <v>6</v>
      </c>
      <c r="L62" t="s">
        <v>7</v>
      </c>
      <c r="M62" t="s">
        <v>8</v>
      </c>
      <c r="N62" t="s">
        <v>8</v>
      </c>
      <c r="O62" t="s">
        <v>9</v>
      </c>
      <c r="P62" t="s">
        <v>10</v>
      </c>
      <c r="Q62">
        <f t="shared" si="0"/>
        <v>1</v>
      </c>
      <c r="R62" t="s">
        <v>196</v>
      </c>
      <c r="S62">
        <v>2</v>
      </c>
      <c r="T62">
        <f t="shared" si="1"/>
        <v>1</v>
      </c>
      <c r="U62" t="str">
        <v>151325987_FALSE_69381_13_ Timeline 3 (Event Blocks)_223_ VIRAT_S_0002_ Monthly</v>
      </c>
      <c r="V62">
        <f t="shared" si="2"/>
        <v>2</v>
      </c>
    </row>
    <row r="63" spans="1:22" x14ac:dyDescent="0.2">
      <c r="A63" t="s">
        <v>166</v>
      </c>
      <c r="B63">
        <v>151472203</v>
      </c>
      <c r="C63" t="b">
        <f>VLOOKUP(B63,'Valid Response IDs Check'!A:H,8,FALSE)</f>
        <v>1</v>
      </c>
      <c r="D63">
        <v>123680</v>
      </c>
      <c r="E63">
        <v>54312</v>
      </c>
      <c r="F63" t="s">
        <v>32</v>
      </c>
      <c r="G63" t="s">
        <v>32</v>
      </c>
      <c r="H63">
        <v>80</v>
      </c>
      <c r="I63">
        <v>179</v>
      </c>
      <c r="J63">
        <v>99</v>
      </c>
      <c r="K63" t="s">
        <v>11</v>
      </c>
      <c r="L63" t="s">
        <v>7</v>
      </c>
      <c r="M63" t="s">
        <v>12</v>
      </c>
      <c r="N63" t="s">
        <v>12</v>
      </c>
      <c r="O63" t="s">
        <v>9</v>
      </c>
      <c r="P63" t="s">
        <v>10</v>
      </c>
      <c r="Q63">
        <f t="shared" si="0"/>
        <v>1</v>
      </c>
      <c r="R63" t="s">
        <v>197</v>
      </c>
      <c r="S63">
        <v>2</v>
      </c>
      <c r="T63">
        <f t="shared" si="1"/>
        <v>2</v>
      </c>
      <c r="U63" t="str">
        <v>151325987_FALSE_71511_2143_ Timeline 3 (Event Blocks)_318_ VIRAT_S_0100_ Monthly</v>
      </c>
      <c r="V63">
        <f t="shared" si="2"/>
        <v>2</v>
      </c>
    </row>
    <row r="64" spans="1:22" x14ac:dyDescent="0.2">
      <c r="A64" t="s">
        <v>167</v>
      </c>
      <c r="B64">
        <v>151472203</v>
      </c>
      <c r="C64" t="b">
        <f>VLOOKUP(B64,'Valid Response IDs Check'!A:H,8,FALSE)</f>
        <v>1</v>
      </c>
      <c r="D64">
        <v>74799</v>
      </c>
      <c r="E64">
        <v>5431</v>
      </c>
      <c r="F64" t="s">
        <v>13</v>
      </c>
      <c r="G64" t="s">
        <v>13</v>
      </c>
      <c r="H64">
        <v>68</v>
      </c>
      <c r="I64">
        <v>373</v>
      </c>
      <c r="J64">
        <v>305</v>
      </c>
      <c r="K64" t="s">
        <v>14</v>
      </c>
      <c r="L64" t="s">
        <v>15</v>
      </c>
      <c r="M64" t="s">
        <v>17</v>
      </c>
      <c r="N64" t="s">
        <v>17</v>
      </c>
      <c r="O64" t="s">
        <v>9</v>
      </c>
      <c r="P64" t="s">
        <v>10</v>
      </c>
      <c r="Q64">
        <f t="shared" si="0"/>
        <v>1</v>
      </c>
      <c r="R64" t="s">
        <v>198</v>
      </c>
      <c r="S64">
        <v>2</v>
      </c>
      <c r="T64">
        <f t="shared" si="1"/>
        <v>2</v>
      </c>
      <c r="U64" t="str">
        <v>151325987_FALSE_69582_214_ Timeline 4 (Density Graph + Event Blocks)_98_ VIRAT_S_0102_ Monthly</v>
      </c>
      <c r="V64">
        <f t="shared" si="2"/>
        <v>2</v>
      </c>
    </row>
    <row r="65" spans="1:22" x14ac:dyDescent="0.2">
      <c r="A65" t="s">
        <v>167</v>
      </c>
      <c r="B65">
        <v>151472203</v>
      </c>
      <c r="C65" t="b">
        <f>VLOOKUP(B65,'Valid Response IDs Check'!A:H,8,FALSE)</f>
        <v>1</v>
      </c>
      <c r="D65">
        <v>74799</v>
      </c>
      <c r="E65">
        <v>5431</v>
      </c>
      <c r="F65" t="s">
        <v>13</v>
      </c>
      <c r="G65" t="s">
        <v>13</v>
      </c>
      <c r="H65">
        <v>68</v>
      </c>
      <c r="I65">
        <v>373</v>
      </c>
      <c r="J65">
        <v>305</v>
      </c>
      <c r="K65" t="s">
        <v>11</v>
      </c>
      <c r="L65" t="s">
        <v>15</v>
      </c>
      <c r="M65" t="s">
        <v>19</v>
      </c>
      <c r="N65" t="s">
        <v>19</v>
      </c>
      <c r="O65" t="s">
        <v>9</v>
      </c>
      <c r="P65" t="s">
        <v>10</v>
      </c>
      <c r="Q65">
        <f t="shared" si="0"/>
        <v>1</v>
      </c>
      <c r="R65" t="s">
        <v>199</v>
      </c>
      <c r="S65">
        <v>2</v>
      </c>
      <c r="T65">
        <f t="shared" si="1"/>
        <v>2</v>
      </c>
      <c r="U65" t="str">
        <v>151325987_FALSE_69369_1_ Timeline 1 (Base Interface)_213_ VIRAT_S_0400_ Monthly</v>
      </c>
      <c r="V65">
        <f t="shared" si="2"/>
        <v>2</v>
      </c>
    </row>
    <row r="66" spans="1:22" x14ac:dyDescent="0.2">
      <c r="A66" t="s">
        <v>168</v>
      </c>
      <c r="B66">
        <v>151472203</v>
      </c>
      <c r="C66" t="b">
        <f>VLOOKUP(B66,'Valid Response IDs Check'!A:H,8,FALSE)</f>
        <v>1</v>
      </c>
      <c r="D66">
        <v>69373</v>
      </c>
      <c r="E66">
        <v>5</v>
      </c>
      <c r="F66" t="s">
        <v>20</v>
      </c>
      <c r="G66" t="s">
        <v>20</v>
      </c>
      <c r="H66">
        <v>165</v>
      </c>
      <c r="I66">
        <v>264</v>
      </c>
      <c r="J66">
        <v>99</v>
      </c>
      <c r="K66" t="s">
        <v>21</v>
      </c>
      <c r="L66" t="s">
        <v>22</v>
      </c>
      <c r="M66" t="s">
        <v>23</v>
      </c>
      <c r="N66" t="s">
        <v>23</v>
      </c>
      <c r="O66" t="s">
        <v>9</v>
      </c>
      <c r="P66" t="s">
        <v>10</v>
      </c>
      <c r="Q66">
        <f t="shared" si="0"/>
        <v>1</v>
      </c>
      <c r="R66" t="s">
        <v>200</v>
      </c>
      <c r="S66">
        <v>2</v>
      </c>
      <c r="T66">
        <f t="shared" si="1"/>
        <v>2</v>
      </c>
      <c r="U66" t="str">
        <v>151325987_FALSE_90803_21435_ Timeline 5 (Event Thumbnails)_120_ VIRAT_S_0500_ Monthly</v>
      </c>
      <c r="V66">
        <f t="shared" si="2"/>
        <v>2</v>
      </c>
    </row>
    <row r="67" spans="1:22" x14ac:dyDescent="0.2">
      <c r="A67" t="s">
        <v>168</v>
      </c>
      <c r="B67">
        <v>151472203</v>
      </c>
      <c r="C67" t="b">
        <f>VLOOKUP(B67,'Valid Response IDs Check'!A:H,8,FALSE)</f>
        <v>1</v>
      </c>
      <c r="D67">
        <v>69373</v>
      </c>
      <c r="E67">
        <v>5</v>
      </c>
      <c r="F67" t="s">
        <v>20</v>
      </c>
      <c r="G67" t="s">
        <v>20</v>
      </c>
      <c r="H67">
        <v>165</v>
      </c>
      <c r="I67">
        <v>264</v>
      </c>
      <c r="J67">
        <v>99</v>
      </c>
      <c r="K67" t="s">
        <v>24</v>
      </c>
      <c r="L67" t="s">
        <v>22</v>
      </c>
      <c r="M67" t="s">
        <v>25</v>
      </c>
      <c r="N67" t="s">
        <v>25</v>
      </c>
      <c r="O67" t="s">
        <v>9</v>
      </c>
      <c r="P67" t="s">
        <v>10</v>
      </c>
      <c r="Q67">
        <f t="shared" ref="Q67:Q130" si="3">IF(TRIM(O67)="True",1,0)</f>
        <v>1</v>
      </c>
      <c r="R67" t="s">
        <v>201</v>
      </c>
      <c r="S67">
        <v>2</v>
      </c>
      <c r="T67">
        <f t="shared" ref="T67:T130" si="4">SUMIF(A:A,R67,Q:Q)</f>
        <v>1</v>
      </c>
      <c r="U67" t="str">
        <v>151320955_TRUE_69389_21_ Timeline 1 (Base Interface)_124_ VIRAT_S_0002_ Weekly</v>
      </c>
      <c r="V67">
        <f t="shared" ref="V67:V130" si="5">COUNTIF(A:A,U67)</f>
        <v>2</v>
      </c>
    </row>
    <row r="68" spans="1:22" x14ac:dyDescent="0.2">
      <c r="A68" t="s">
        <v>169</v>
      </c>
      <c r="B68">
        <v>151472203</v>
      </c>
      <c r="C68" t="b">
        <f>VLOOKUP(B68,'Valid Response IDs Check'!A:H,8,FALSE)</f>
        <v>1</v>
      </c>
      <c r="D68">
        <v>69422</v>
      </c>
      <c r="E68">
        <v>54</v>
      </c>
      <c r="F68" t="s">
        <v>26</v>
      </c>
      <c r="G68" t="s">
        <v>26</v>
      </c>
      <c r="H68">
        <v>53</v>
      </c>
      <c r="I68">
        <v>129</v>
      </c>
      <c r="J68">
        <v>76</v>
      </c>
      <c r="K68" t="s">
        <v>27</v>
      </c>
      <c r="L68" t="s">
        <v>28</v>
      </c>
      <c r="M68" t="s">
        <v>29</v>
      </c>
      <c r="N68" t="s">
        <v>29</v>
      </c>
      <c r="O68" t="s">
        <v>9</v>
      </c>
      <c r="P68" t="s">
        <v>10</v>
      </c>
      <c r="Q68">
        <f t="shared" si="3"/>
        <v>1</v>
      </c>
      <c r="R68" t="s">
        <v>202</v>
      </c>
      <c r="S68">
        <v>2</v>
      </c>
      <c r="T68">
        <f t="shared" si="4"/>
        <v>2</v>
      </c>
      <c r="U68" t="str">
        <v>151320955_TRUE_69370_2_ Timeline 2 (Density Graph)_97_ VIRAT_S_0100_ Weekly</v>
      </c>
      <c r="V68">
        <f t="shared" si="5"/>
        <v>2</v>
      </c>
    </row>
    <row r="69" spans="1:22" x14ac:dyDescent="0.2">
      <c r="A69" t="s">
        <v>169</v>
      </c>
      <c r="B69">
        <v>151472203</v>
      </c>
      <c r="C69" t="b">
        <f>VLOOKUP(B69,'Valid Response IDs Check'!A:H,8,FALSE)</f>
        <v>1</v>
      </c>
      <c r="D69">
        <v>69422</v>
      </c>
      <c r="E69">
        <v>54</v>
      </c>
      <c r="F69" t="s">
        <v>26</v>
      </c>
      <c r="G69" t="s">
        <v>26</v>
      </c>
      <c r="H69">
        <v>53</v>
      </c>
      <c r="I69">
        <v>129</v>
      </c>
      <c r="J69">
        <v>76</v>
      </c>
      <c r="K69" t="s">
        <v>30</v>
      </c>
      <c r="L69" t="s">
        <v>28</v>
      </c>
      <c r="M69" t="s">
        <v>31</v>
      </c>
      <c r="N69" t="s">
        <v>31</v>
      </c>
      <c r="O69" t="s">
        <v>9</v>
      </c>
      <c r="P69" t="s">
        <v>10</v>
      </c>
      <c r="Q69">
        <f t="shared" si="3"/>
        <v>1</v>
      </c>
      <c r="R69" t="s">
        <v>203</v>
      </c>
      <c r="S69">
        <v>2</v>
      </c>
      <c r="T69">
        <f t="shared" si="4"/>
        <v>2</v>
      </c>
      <c r="U69" t="str">
        <v>151320955_TRUE_69581_213_ Timeline 3 (Event Blocks)_30_ VIRAT_S_0102_ Weekly</v>
      </c>
      <c r="V69">
        <f t="shared" si="5"/>
        <v>2</v>
      </c>
    </row>
    <row r="70" spans="1:22" x14ac:dyDescent="0.2">
      <c r="A70" t="s">
        <v>170</v>
      </c>
      <c r="B70">
        <v>151472203</v>
      </c>
      <c r="C70" t="b">
        <f>VLOOKUP(B70,'Valid Response IDs Check'!A:H,8,FALSE)</f>
        <v>1</v>
      </c>
      <c r="D70">
        <v>69911</v>
      </c>
      <c r="E70">
        <v>543</v>
      </c>
      <c r="F70" t="s">
        <v>5</v>
      </c>
      <c r="G70" t="s">
        <v>5</v>
      </c>
      <c r="H70">
        <v>156</v>
      </c>
      <c r="I70">
        <v>285</v>
      </c>
      <c r="J70">
        <v>129</v>
      </c>
      <c r="K70" t="s">
        <v>33</v>
      </c>
      <c r="L70" t="s">
        <v>34</v>
      </c>
      <c r="M70" t="s">
        <v>35</v>
      </c>
      <c r="N70" t="s">
        <v>35</v>
      </c>
      <c r="O70" t="s">
        <v>9</v>
      </c>
      <c r="P70" t="s">
        <v>10</v>
      </c>
      <c r="Q70">
        <f t="shared" si="3"/>
        <v>1</v>
      </c>
      <c r="R70" t="s">
        <v>204</v>
      </c>
      <c r="S70">
        <v>2</v>
      </c>
      <c r="T70">
        <f t="shared" si="4"/>
        <v>2</v>
      </c>
      <c r="U70" t="str">
        <v>151320955_TRUE_71503_2135_ Timeline 5 (Event Thumbnails)_71_ VIRAT_S_0400_ Weekly</v>
      </c>
      <c r="V70">
        <f t="shared" si="5"/>
        <v>2</v>
      </c>
    </row>
    <row r="71" spans="1:22" x14ac:dyDescent="0.2">
      <c r="A71" t="s">
        <v>170</v>
      </c>
      <c r="B71">
        <v>151472203</v>
      </c>
      <c r="C71" t="b">
        <f>VLOOKUP(B71,'Valid Response IDs Check'!A:H,8,FALSE)</f>
        <v>1</v>
      </c>
      <c r="D71">
        <v>69911</v>
      </c>
      <c r="E71">
        <v>543</v>
      </c>
      <c r="F71" t="s">
        <v>5</v>
      </c>
      <c r="G71" t="s">
        <v>5</v>
      </c>
      <c r="H71">
        <v>156</v>
      </c>
      <c r="I71">
        <v>285</v>
      </c>
      <c r="J71">
        <v>129</v>
      </c>
      <c r="K71" t="s">
        <v>36</v>
      </c>
      <c r="L71" t="s">
        <v>34</v>
      </c>
      <c r="M71" t="s">
        <v>37</v>
      </c>
      <c r="N71" t="s">
        <v>37</v>
      </c>
      <c r="O71" t="s">
        <v>9</v>
      </c>
      <c r="P71" t="s">
        <v>10</v>
      </c>
      <c r="Q71">
        <f t="shared" si="3"/>
        <v>1</v>
      </c>
      <c r="R71" t="s">
        <v>205</v>
      </c>
      <c r="S71">
        <v>2</v>
      </c>
      <c r="T71">
        <f t="shared" si="4"/>
        <v>2</v>
      </c>
      <c r="U71" t="str">
        <v>151320955_TRUE_90722_21354_ Timeline 4 (Density Graph + Event Blocks)_85_ VIRAT_S_0500_ Weekly</v>
      </c>
      <c r="V71">
        <f t="shared" si="5"/>
        <v>2</v>
      </c>
    </row>
    <row r="72" spans="1:22" x14ac:dyDescent="0.2">
      <c r="A72" t="s">
        <v>171</v>
      </c>
      <c r="B72">
        <v>151454198</v>
      </c>
      <c r="C72" t="b">
        <f>VLOOKUP(B72,'Valid Response IDs Check'!A:H,8,FALSE)</f>
        <v>1</v>
      </c>
      <c r="D72">
        <v>69373</v>
      </c>
      <c r="E72">
        <v>5</v>
      </c>
      <c r="F72" t="s">
        <v>20</v>
      </c>
      <c r="G72" t="s">
        <v>20</v>
      </c>
      <c r="H72">
        <v>768</v>
      </c>
      <c r="I72">
        <v>892</v>
      </c>
      <c r="J72">
        <v>124</v>
      </c>
      <c r="K72" t="s">
        <v>6</v>
      </c>
      <c r="L72" t="s">
        <v>7</v>
      </c>
      <c r="M72" t="s">
        <v>8</v>
      </c>
      <c r="N72" t="s">
        <v>8</v>
      </c>
      <c r="O72" t="s">
        <v>9</v>
      </c>
      <c r="P72" t="s">
        <v>41</v>
      </c>
      <c r="Q72">
        <f t="shared" si="3"/>
        <v>1</v>
      </c>
      <c r="R72" t="s">
        <v>206</v>
      </c>
      <c r="S72">
        <v>2</v>
      </c>
      <c r="T72">
        <f t="shared" si="4"/>
        <v>2</v>
      </c>
      <c r="U72" t="str">
        <v>151268160_TRUE_69410_42_ Timeline 2 (Density Graph)_146_ VIRAT_S_0002_ Daily</v>
      </c>
      <c r="V72">
        <f t="shared" si="5"/>
        <v>2</v>
      </c>
    </row>
    <row r="73" spans="1:22" x14ac:dyDescent="0.2">
      <c r="A73" t="s">
        <v>171</v>
      </c>
      <c r="B73">
        <v>151454198</v>
      </c>
      <c r="C73" t="b">
        <f>VLOOKUP(B73,'Valid Response IDs Check'!A:H,8,FALSE)</f>
        <v>1</v>
      </c>
      <c r="D73">
        <v>69373</v>
      </c>
      <c r="E73">
        <v>5</v>
      </c>
      <c r="F73" t="s">
        <v>20</v>
      </c>
      <c r="G73" t="s">
        <v>20</v>
      </c>
      <c r="H73">
        <v>768</v>
      </c>
      <c r="I73">
        <v>892</v>
      </c>
      <c r="J73">
        <v>124</v>
      </c>
      <c r="K73" t="s">
        <v>11</v>
      </c>
      <c r="L73" t="s">
        <v>7</v>
      </c>
      <c r="M73" t="s">
        <v>12</v>
      </c>
      <c r="N73" t="s">
        <v>12</v>
      </c>
      <c r="O73" t="s">
        <v>9</v>
      </c>
      <c r="P73" t="s">
        <v>41</v>
      </c>
      <c r="Q73">
        <f t="shared" si="3"/>
        <v>1</v>
      </c>
      <c r="R73" t="s">
        <v>207</v>
      </c>
      <c r="S73">
        <v>2</v>
      </c>
      <c r="T73">
        <f t="shared" si="4"/>
        <v>2</v>
      </c>
      <c r="U73" t="str">
        <v>151268160_TRUE_73619_4251_ Timeline 1 (Base Interface)_157_ VIRAT_S_0100_ Daily</v>
      </c>
      <c r="V73">
        <f t="shared" si="5"/>
        <v>2</v>
      </c>
    </row>
    <row r="74" spans="1:22" x14ac:dyDescent="0.2">
      <c r="A74" t="s">
        <v>172</v>
      </c>
      <c r="B74">
        <v>151454198</v>
      </c>
      <c r="C74" t="b">
        <f>VLOOKUP(B74,'Valid Response IDs Check'!A:H,8,FALSE)</f>
        <v>1</v>
      </c>
      <c r="D74">
        <v>69420</v>
      </c>
      <c r="E74">
        <v>52</v>
      </c>
      <c r="F74" t="s">
        <v>32</v>
      </c>
      <c r="G74" t="s">
        <v>32</v>
      </c>
      <c r="H74">
        <v>811</v>
      </c>
      <c r="I74">
        <v>848</v>
      </c>
      <c r="J74">
        <v>37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41</v>
      </c>
      <c r="Q74">
        <f t="shared" si="3"/>
        <v>0</v>
      </c>
      <c r="R74" t="s">
        <v>208</v>
      </c>
      <c r="S74">
        <v>2</v>
      </c>
      <c r="T74">
        <f t="shared" si="4"/>
        <v>2</v>
      </c>
      <c r="U74" t="str">
        <v>151268160_TRUE_111881_42513_ Timeline 3 (Event Blocks)_96_ VIRAT_S_0102_ Daily</v>
      </c>
      <c r="V74">
        <f t="shared" si="5"/>
        <v>2</v>
      </c>
    </row>
    <row r="75" spans="1:22" x14ac:dyDescent="0.2">
      <c r="A75" t="s">
        <v>172</v>
      </c>
      <c r="B75">
        <v>151454198</v>
      </c>
      <c r="C75" t="b">
        <f>VLOOKUP(B75,'Valid Response IDs Check'!A:H,8,FALSE)</f>
        <v>1</v>
      </c>
      <c r="D75">
        <v>69420</v>
      </c>
      <c r="E75">
        <v>52</v>
      </c>
      <c r="F75" t="s">
        <v>32</v>
      </c>
      <c r="G75" t="s">
        <v>32</v>
      </c>
      <c r="H75">
        <v>811</v>
      </c>
      <c r="I75">
        <v>848</v>
      </c>
      <c r="J75">
        <v>37</v>
      </c>
      <c r="K75" t="s">
        <v>11</v>
      </c>
      <c r="L75" t="s">
        <v>15</v>
      </c>
      <c r="M75" t="s">
        <v>16</v>
      </c>
      <c r="N75" t="s">
        <v>19</v>
      </c>
      <c r="O75" t="s">
        <v>18</v>
      </c>
      <c r="P75" t="s">
        <v>41</v>
      </c>
      <c r="Q75">
        <f t="shared" si="3"/>
        <v>0</v>
      </c>
      <c r="R75" t="s">
        <v>209</v>
      </c>
      <c r="S75">
        <v>2</v>
      </c>
      <c r="T75">
        <f t="shared" si="4"/>
        <v>2</v>
      </c>
      <c r="U75" t="str">
        <v>151268160_TRUE_69793_425_ Timeline 5 (Event Thumbnails)_98_ VIRAT_S_0400_ Daily</v>
      </c>
      <c r="V75">
        <f t="shared" si="5"/>
        <v>2</v>
      </c>
    </row>
    <row r="76" spans="1:22" x14ac:dyDescent="0.2">
      <c r="A76" t="s">
        <v>173</v>
      </c>
      <c r="B76">
        <v>151454198</v>
      </c>
      <c r="C76" t="b">
        <f>VLOOKUP(B76,'Valid Response IDs Check'!A:H,8,FALSE)</f>
        <v>1</v>
      </c>
      <c r="D76">
        <v>121511</v>
      </c>
      <c r="E76">
        <v>52143</v>
      </c>
      <c r="F76" t="s">
        <v>5</v>
      </c>
      <c r="G76" t="s">
        <v>5</v>
      </c>
      <c r="H76">
        <v>92</v>
      </c>
      <c r="I76">
        <v>169</v>
      </c>
      <c r="J76">
        <v>77</v>
      </c>
      <c r="K76" t="s">
        <v>21</v>
      </c>
      <c r="L76" t="s">
        <v>22</v>
      </c>
      <c r="M76" t="s">
        <v>23</v>
      </c>
      <c r="N76" t="s">
        <v>23</v>
      </c>
      <c r="O76" t="s">
        <v>9</v>
      </c>
      <c r="P76" t="s">
        <v>41</v>
      </c>
      <c r="Q76">
        <f t="shared" si="3"/>
        <v>1</v>
      </c>
      <c r="R76" t="s">
        <v>210</v>
      </c>
      <c r="S76">
        <v>2</v>
      </c>
      <c r="T76">
        <f t="shared" si="4"/>
        <v>1</v>
      </c>
      <c r="U76" t="str">
        <v>151268160_TRUE_69372_4_ Timeline 4 (Density Graph + Event Blocks)_180_ VIRAT_S_0500_ Daily</v>
      </c>
      <c r="V76">
        <f t="shared" si="5"/>
        <v>2</v>
      </c>
    </row>
    <row r="77" spans="1:22" x14ac:dyDescent="0.2">
      <c r="A77" t="s">
        <v>173</v>
      </c>
      <c r="B77">
        <v>151454198</v>
      </c>
      <c r="C77" t="b">
        <f>VLOOKUP(B77,'Valid Response IDs Check'!A:H,8,FALSE)</f>
        <v>1</v>
      </c>
      <c r="D77">
        <v>121511</v>
      </c>
      <c r="E77">
        <v>52143</v>
      </c>
      <c r="F77" t="s">
        <v>5</v>
      </c>
      <c r="G77" t="s">
        <v>5</v>
      </c>
      <c r="H77">
        <v>92</v>
      </c>
      <c r="I77">
        <v>169</v>
      </c>
      <c r="J77">
        <v>77</v>
      </c>
      <c r="K77" t="s">
        <v>24</v>
      </c>
      <c r="L77" t="s">
        <v>22</v>
      </c>
      <c r="M77" t="s">
        <v>25</v>
      </c>
      <c r="N77" t="s">
        <v>25</v>
      </c>
      <c r="O77" t="s">
        <v>9</v>
      </c>
      <c r="P77" t="s">
        <v>41</v>
      </c>
      <c r="Q77">
        <f t="shared" si="3"/>
        <v>1</v>
      </c>
      <c r="R77" t="s">
        <v>211</v>
      </c>
      <c r="S77">
        <v>2</v>
      </c>
      <c r="T77">
        <f t="shared" si="4"/>
        <v>2</v>
      </c>
      <c r="U77" t="str">
        <v>151251517_TRUE_69409_41_ Timeline 1 (Base Interface)_215_ VIRAT_S_0002_ Never</v>
      </c>
      <c r="V77">
        <f t="shared" si="5"/>
        <v>2</v>
      </c>
    </row>
    <row r="78" spans="1:22" x14ac:dyDescent="0.2">
      <c r="A78" t="s">
        <v>174</v>
      </c>
      <c r="B78">
        <v>151454198</v>
      </c>
      <c r="C78" t="b">
        <f>VLOOKUP(B78,'Valid Response IDs Check'!A:H,8,FALSE)</f>
        <v>1</v>
      </c>
      <c r="D78">
        <v>69889</v>
      </c>
      <c r="E78">
        <v>521</v>
      </c>
      <c r="F78" t="s">
        <v>13</v>
      </c>
      <c r="G78" t="s">
        <v>13</v>
      </c>
      <c r="H78">
        <v>47</v>
      </c>
      <c r="I78">
        <v>150</v>
      </c>
      <c r="J78">
        <v>103</v>
      </c>
      <c r="K78" t="s">
        <v>27</v>
      </c>
      <c r="L78" t="s">
        <v>28</v>
      </c>
      <c r="M78" t="s">
        <v>29</v>
      </c>
      <c r="N78" t="s">
        <v>29</v>
      </c>
      <c r="O78" t="s">
        <v>9</v>
      </c>
      <c r="P78" t="s">
        <v>41</v>
      </c>
      <c r="Q78">
        <f t="shared" si="3"/>
        <v>1</v>
      </c>
      <c r="R78" t="s">
        <v>212</v>
      </c>
      <c r="S78">
        <v>2</v>
      </c>
      <c r="T78">
        <f t="shared" si="4"/>
        <v>1</v>
      </c>
      <c r="U78" t="str">
        <v>151251517_TRUE_69783_415_ Timeline 5 (Event Thumbnails)_105_ VIRAT_S_0100_ Never</v>
      </c>
      <c r="V78">
        <f t="shared" si="5"/>
        <v>2</v>
      </c>
    </row>
    <row r="79" spans="1:22" x14ac:dyDescent="0.2">
      <c r="A79" t="s">
        <v>174</v>
      </c>
      <c r="B79">
        <v>151454198</v>
      </c>
      <c r="C79" t="b">
        <f>VLOOKUP(B79,'Valid Response IDs Check'!A:H,8,FALSE)</f>
        <v>1</v>
      </c>
      <c r="D79">
        <v>69889</v>
      </c>
      <c r="E79">
        <v>521</v>
      </c>
      <c r="F79" t="s">
        <v>13</v>
      </c>
      <c r="G79" t="s">
        <v>13</v>
      </c>
      <c r="H79">
        <v>47</v>
      </c>
      <c r="I79">
        <v>150</v>
      </c>
      <c r="J79">
        <v>103</v>
      </c>
      <c r="K79" t="s">
        <v>30</v>
      </c>
      <c r="L79" t="s">
        <v>28</v>
      </c>
      <c r="M79" t="s">
        <v>16</v>
      </c>
      <c r="N79" t="s">
        <v>31</v>
      </c>
      <c r="O79" t="s">
        <v>18</v>
      </c>
      <c r="P79" t="s">
        <v>41</v>
      </c>
      <c r="Q79">
        <f t="shared" si="3"/>
        <v>0</v>
      </c>
      <c r="R79" t="s">
        <v>213</v>
      </c>
      <c r="S79">
        <v>2</v>
      </c>
      <c r="T79">
        <f t="shared" si="4"/>
        <v>2</v>
      </c>
      <c r="U79" t="str">
        <v>151251517_TRUE_110891_41523_ Timeline 3 (Event Blocks)_126_ VIRAT_S_0102_ Never</v>
      </c>
      <c r="V79">
        <f t="shared" si="5"/>
        <v>2</v>
      </c>
    </row>
    <row r="80" spans="1:22" x14ac:dyDescent="0.2">
      <c r="A80" t="s">
        <v>175</v>
      </c>
      <c r="B80">
        <v>151454198</v>
      </c>
      <c r="C80" t="b">
        <f>VLOOKUP(B80,'Valid Response IDs Check'!A:H,8,FALSE)</f>
        <v>1</v>
      </c>
      <c r="D80">
        <v>74582</v>
      </c>
      <c r="E80">
        <v>5214</v>
      </c>
      <c r="F80" t="s">
        <v>26</v>
      </c>
      <c r="G80" t="s">
        <v>26</v>
      </c>
      <c r="H80">
        <v>287</v>
      </c>
      <c r="I80">
        <v>335</v>
      </c>
      <c r="J80">
        <v>48</v>
      </c>
      <c r="K80" t="s">
        <v>33</v>
      </c>
      <c r="L80" t="s">
        <v>34</v>
      </c>
      <c r="M80" t="s">
        <v>35</v>
      </c>
      <c r="N80" t="s">
        <v>35</v>
      </c>
      <c r="O80" t="s">
        <v>9</v>
      </c>
      <c r="P80" t="s">
        <v>41</v>
      </c>
      <c r="Q80">
        <f t="shared" si="3"/>
        <v>1</v>
      </c>
      <c r="R80" t="s">
        <v>214</v>
      </c>
      <c r="S80">
        <v>2</v>
      </c>
      <c r="T80">
        <f t="shared" si="4"/>
        <v>2</v>
      </c>
      <c r="U80" t="str">
        <v>151251517_TRUE_69372_4_ Timeline 4 (Density Graph + Event Blocks)_135_ VIRAT_S_0400_ Never</v>
      </c>
      <c r="V80">
        <f t="shared" si="5"/>
        <v>2</v>
      </c>
    </row>
    <row r="81" spans="1:22" x14ac:dyDescent="0.2">
      <c r="A81" t="s">
        <v>175</v>
      </c>
      <c r="B81">
        <v>151454198</v>
      </c>
      <c r="C81" t="b">
        <f>VLOOKUP(B81,'Valid Response IDs Check'!A:H,8,FALSE)</f>
        <v>1</v>
      </c>
      <c r="D81">
        <v>74582</v>
      </c>
      <c r="E81">
        <v>5214</v>
      </c>
      <c r="F81" t="s">
        <v>26</v>
      </c>
      <c r="G81" t="s">
        <v>26</v>
      </c>
      <c r="H81">
        <v>287</v>
      </c>
      <c r="I81">
        <v>335</v>
      </c>
      <c r="J81">
        <v>48</v>
      </c>
      <c r="K81" t="s">
        <v>36</v>
      </c>
      <c r="L81" t="s">
        <v>34</v>
      </c>
      <c r="M81" t="s">
        <v>37</v>
      </c>
      <c r="N81" t="s">
        <v>37</v>
      </c>
      <c r="O81" t="s">
        <v>9</v>
      </c>
      <c r="P81" t="s">
        <v>41</v>
      </c>
      <c r="Q81">
        <f t="shared" si="3"/>
        <v>1</v>
      </c>
      <c r="R81" t="s">
        <v>215</v>
      </c>
      <c r="S81">
        <v>2</v>
      </c>
      <c r="T81">
        <f t="shared" si="4"/>
        <v>2</v>
      </c>
      <c r="U81" t="str">
        <v>151251517_TRUE_73520_4152_ Timeline 2 (Density Graph)_149_ VIRAT_S_0500_ Never</v>
      </c>
      <c r="V81">
        <f t="shared" si="5"/>
        <v>2</v>
      </c>
    </row>
    <row r="82" spans="1:22" x14ac:dyDescent="0.2">
      <c r="A82" t="s">
        <v>176</v>
      </c>
      <c r="B82">
        <v>151387413</v>
      </c>
      <c r="C82" t="b">
        <f>VLOOKUP(B82,'Valid Response IDs Check'!A:H,8,FALSE)</f>
        <v>1</v>
      </c>
      <c r="D82">
        <v>69511</v>
      </c>
      <c r="E82">
        <v>143</v>
      </c>
      <c r="F82" t="s">
        <v>5</v>
      </c>
      <c r="G82" t="s">
        <v>5</v>
      </c>
      <c r="H82">
        <v>148</v>
      </c>
      <c r="I82">
        <v>402</v>
      </c>
      <c r="J82">
        <v>254</v>
      </c>
      <c r="K82" t="s">
        <v>6</v>
      </c>
      <c r="L82" t="s">
        <v>7</v>
      </c>
      <c r="M82" t="s">
        <v>16</v>
      </c>
      <c r="N82" t="s">
        <v>8</v>
      </c>
      <c r="O82" t="s">
        <v>18</v>
      </c>
      <c r="P82" t="s">
        <v>42</v>
      </c>
      <c r="Q82">
        <f t="shared" si="3"/>
        <v>0</v>
      </c>
      <c r="R82" t="s">
        <v>216</v>
      </c>
      <c r="S82">
        <v>2</v>
      </c>
      <c r="T82">
        <f t="shared" si="4"/>
        <v>0</v>
      </c>
      <c r="U82" t="str">
        <v>151244237_FALSE_69368_0_ Other_78_ VIRAT_S_0002_ Never</v>
      </c>
      <c r="V82">
        <f t="shared" si="5"/>
        <v>2</v>
      </c>
    </row>
    <row r="83" spans="1:22" x14ac:dyDescent="0.2">
      <c r="A83" t="s">
        <v>176</v>
      </c>
      <c r="B83">
        <v>151387413</v>
      </c>
      <c r="C83" t="b">
        <f>VLOOKUP(B83,'Valid Response IDs Check'!A:H,8,FALSE)</f>
        <v>1</v>
      </c>
      <c r="D83">
        <v>69511</v>
      </c>
      <c r="E83">
        <v>143</v>
      </c>
      <c r="F83" t="s">
        <v>5</v>
      </c>
      <c r="G83" t="s">
        <v>5</v>
      </c>
      <c r="H83">
        <v>148</v>
      </c>
      <c r="I83">
        <v>402</v>
      </c>
      <c r="J83">
        <v>254</v>
      </c>
      <c r="K83" t="s">
        <v>11</v>
      </c>
      <c r="L83" t="s">
        <v>7</v>
      </c>
      <c r="M83" t="s">
        <v>12</v>
      </c>
      <c r="N83" t="s">
        <v>12</v>
      </c>
      <c r="O83" t="s">
        <v>9</v>
      </c>
      <c r="P83" t="s">
        <v>42</v>
      </c>
      <c r="Q83">
        <f t="shared" si="3"/>
        <v>1</v>
      </c>
      <c r="R83" t="s">
        <v>217</v>
      </c>
      <c r="S83">
        <v>2</v>
      </c>
      <c r="T83">
        <f t="shared" si="4"/>
        <v>1</v>
      </c>
      <c r="U83" t="str">
        <v>151244237_FALSE_69368_0_ Other_107_ VIRAT_S_0100_ Never</v>
      </c>
      <c r="V83">
        <f t="shared" si="5"/>
        <v>2</v>
      </c>
    </row>
    <row r="84" spans="1:22" x14ac:dyDescent="0.2">
      <c r="A84" t="s">
        <v>177</v>
      </c>
      <c r="B84">
        <v>151387413</v>
      </c>
      <c r="C84" t="b">
        <f>VLOOKUP(B84,'Valid Response IDs Check'!A:H,8,FALSE)</f>
        <v>1</v>
      </c>
      <c r="D84">
        <v>83693</v>
      </c>
      <c r="E84">
        <v>14325</v>
      </c>
      <c r="F84" t="s">
        <v>20</v>
      </c>
      <c r="G84" t="s">
        <v>20</v>
      </c>
      <c r="H84">
        <v>66</v>
      </c>
      <c r="I84">
        <v>126</v>
      </c>
      <c r="J84">
        <v>60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42</v>
      </c>
      <c r="Q84">
        <f t="shared" si="3"/>
        <v>0</v>
      </c>
      <c r="R84" t="s">
        <v>218</v>
      </c>
      <c r="S84">
        <v>2</v>
      </c>
      <c r="T84">
        <f t="shared" si="4"/>
        <v>0</v>
      </c>
      <c r="U84" t="str">
        <v>151244237_FALSE_69371_3_ Timeline 3 (Event Blocks)_80_ VIRAT_S_0102_ Never</v>
      </c>
      <c r="V84">
        <f t="shared" si="5"/>
        <v>2</v>
      </c>
    </row>
    <row r="85" spans="1:22" x14ac:dyDescent="0.2">
      <c r="A85" t="s">
        <v>177</v>
      </c>
      <c r="B85">
        <v>151387413</v>
      </c>
      <c r="C85" t="b">
        <f>VLOOKUP(B85,'Valid Response IDs Check'!A:H,8,FALSE)</f>
        <v>1</v>
      </c>
      <c r="D85">
        <v>83693</v>
      </c>
      <c r="E85">
        <v>14325</v>
      </c>
      <c r="F85" t="s">
        <v>20</v>
      </c>
      <c r="G85" t="s">
        <v>20</v>
      </c>
      <c r="H85">
        <v>66</v>
      </c>
      <c r="I85">
        <v>126</v>
      </c>
      <c r="J85">
        <v>60</v>
      </c>
      <c r="K85" t="s">
        <v>11</v>
      </c>
      <c r="L85" t="s">
        <v>15</v>
      </c>
      <c r="M85" t="s">
        <v>19</v>
      </c>
      <c r="N85" t="s">
        <v>19</v>
      </c>
      <c r="O85" t="s">
        <v>9</v>
      </c>
      <c r="P85" t="s">
        <v>42</v>
      </c>
      <c r="Q85">
        <f t="shared" si="3"/>
        <v>1</v>
      </c>
      <c r="R85" t="s">
        <v>219</v>
      </c>
      <c r="S85">
        <v>2</v>
      </c>
      <c r="T85">
        <f t="shared" si="4"/>
        <v>0</v>
      </c>
      <c r="U85" t="str">
        <v>151244237_FALSE_69400_32_ Timeline 2 (Density Graph)_257_ VIRAT_S_0400_ Never</v>
      </c>
      <c r="V85">
        <f t="shared" si="5"/>
        <v>2</v>
      </c>
    </row>
    <row r="86" spans="1:22" x14ac:dyDescent="0.2">
      <c r="A86" t="s">
        <v>178</v>
      </c>
      <c r="B86">
        <v>151387413</v>
      </c>
      <c r="C86" t="b">
        <f>VLOOKUP(B86,'Valid Response IDs Check'!A:H,8,FALSE)</f>
        <v>1</v>
      </c>
      <c r="D86">
        <v>70800</v>
      </c>
      <c r="E86">
        <v>1432</v>
      </c>
      <c r="F86" t="s">
        <v>32</v>
      </c>
      <c r="G86" t="s">
        <v>32</v>
      </c>
      <c r="H86">
        <v>87</v>
      </c>
      <c r="I86">
        <v>153</v>
      </c>
      <c r="J86">
        <v>66</v>
      </c>
      <c r="K86" t="s">
        <v>21</v>
      </c>
      <c r="L86" t="s">
        <v>22</v>
      </c>
      <c r="M86" t="s">
        <v>23</v>
      </c>
      <c r="N86" t="s">
        <v>23</v>
      </c>
      <c r="O86" t="s">
        <v>9</v>
      </c>
      <c r="P86" t="s">
        <v>42</v>
      </c>
      <c r="Q86">
        <f t="shared" si="3"/>
        <v>1</v>
      </c>
      <c r="R86" t="s">
        <v>220</v>
      </c>
      <c r="S86">
        <v>2</v>
      </c>
      <c r="T86">
        <f t="shared" si="4"/>
        <v>0</v>
      </c>
      <c r="U86" t="str">
        <v>151244237_FALSE_69693_325_ Timeline 5 (Event Thumbnails)_39_ VIRAT_S_0500_ Never</v>
      </c>
      <c r="V86">
        <f t="shared" si="5"/>
        <v>2</v>
      </c>
    </row>
    <row r="87" spans="1:22" x14ac:dyDescent="0.2">
      <c r="A87" t="s">
        <v>178</v>
      </c>
      <c r="B87">
        <v>151387413</v>
      </c>
      <c r="C87" t="b">
        <f>VLOOKUP(B87,'Valid Response IDs Check'!A:H,8,FALSE)</f>
        <v>1</v>
      </c>
      <c r="D87">
        <v>70800</v>
      </c>
      <c r="E87">
        <v>1432</v>
      </c>
      <c r="F87" t="s">
        <v>32</v>
      </c>
      <c r="G87" t="s">
        <v>32</v>
      </c>
      <c r="H87">
        <v>87</v>
      </c>
      <c r="I87">
        <v>153</v>
      </c>
      <c r="J87">
        <v>66</v>
      </c>
      <c r="K87" t="s">
        <v>24</v>
      </c>
      <c r="L87" t="s">
        <v>22</v>
      </c>
      <c r="M87" t="s">
        <v>25</v>
      </c>
      <c r="N87" t="s">
        <v>25</v>
      </c>
      <c r="O87" t="s">
        <v>9</v>
      </c>
      <c r="P87" t="s">
        <v>42</v>
      </c>
      <c r="Q87">
        <f t="shared" si="3"/>
        <v>1</v>
      </c>
      <c r="R87" t="s">
        <v>221</v>
      </c>
      <c r="S87">
        <v>2</v>
      </c>
      <c r="T87">
        <f t="shared" si="4"/>
        <v>1</v>
      </c>
      <c r="U87" t="str">
        <v>151240579_TRUE_69409_41_ Timeline 1 (Base Interface)_83_ VIRAT_S_0002_ Yearly</v>
      </c>
      <c r="V87">
        <f t="shared" si="5"/>
        <v>2</v>
      </c>
    </row>
    <row r="88" spans="1:22" x14ac:dyDescent="0.2">
      <c r="A88" t="s">
        <v>179</v>
      </c>
      <c r="B88">
        <v>151387413</v>
      </c>
      <c r="C88" t="b">
        <f>VLOOKUP(B88,'Valid Response IDs Check'!A:H,8,FALSE)</f>
        <v>1</v>
      </c>
      <c r="D88">
        <v>69369</v>
      </c>
      <c r="E88">
        <v>1</v>
      </c>
      <c r="F88" t="s">
        <v>13</v>
      </c>
      <c r="G88" t="s">
        <v>13</v>
      </c>
      <c r="H88">
        <v>80</v>
      </c>
      <c r="I88">
        <v>197</v>
      </c>
      <c r="J88">
        <v>117</v>
      </c>
      <c r="K88" t="s">
        <v>27</v>
      </c>
      <c r="L88" t="s">
        <v>28</v>
      </c>
      <c r="M88" t="s">
        <v>29</v>
      </c>
      <c r="N88" t="s">
        <v>29</v>
      </c>
      <c r="O88" t="s">
        <v>9</v>
      </c>
      <c r="P88" t="s">
        <v>42</v>
      </c>
      <c r="Q88">
        <f t="shared" si="3"/>
        <v>1</v>
      </c>
      <c r="R88" t="s">
        <v>222</v>
      </c>
      <c r="S88">
        <v>2</v>
      </c>
      <c r="T88">
        <f t="shared" si="4"/>
        <v>1</v>
      </c>
      <c r="U88" t="str">
        <v>151240579_TRUE_69781_413_ Timeline 3 (Event Blocks)_55_ VIRAT_S_0100_ Yearly</v>
      </c>
      <c r="V88">
        <f t="shared" si="5"/>
        <v>2</v>
      </c>
    </row>
    <row r="89" spans="1:22" x14ac:dyDescent="0.2">
      <c r="A89" t="s">
        <v>179</v>
      </c>
      <c r="B89">
        <v>151387413</v>
      </c>
      <c r="C89" t="b">
        <f>VLOOKUP(B89,'Valid Response IDs Check'!A:H,8,FALSE)</f>
        <v>1</v>
      </c>
      <c r="D89">
        <v>69369</v>
      </c>
      <c r="E89">
        <v>1</v>
      </c>
      <c r="F89" t="s">
        <v>13</v>
      </c>
      <c r="G89" t="s">
        <v>13</v>
      </c>
      <c r="H89">
        <v>80</v>
      </c>
      <c r="I89">
        <v>197</v>
      </c>
      <c r="J89">
        <v>117</v>
      </c>
      <c r="K89" t="s">
        <v>30</v>
      </c>
      <c r="L89" t="s">
        <v>28</v>
      </c>
      <c r="M89" t="s">
        <v>31</v>
      </c>
      <c r="N89" t="s">
        <v>31</v>
      </c>
      <c r="O89" t="s">
        <v>9</v>
      </c>
      <c r="P89" t="s">
        <v>42</v>
      </c>
      <c r="Q89">
        <f t="shared" si="3"/>
        <v>1</v>
      </c>
      <c r="R89" t="s">
        <v>223</v>
      </c>
      <c r="S89">
        <v>2</v>
      </c>
      <c r="T89">
        <f t="shared" si="4"/>
        <v>2</v>
      </c>
      <c r="U89" t="str">
        <v>151240579_TRUE_69372_4_ Timeline 4 (Density Graph + Event Blocks)_73_ VIRAT_S_0102_ Yearly</v>
      </c>
      <c r="V89">
        <f t="shared" si="5"/>
        <v>2</v>
      </c>
    </row>
    <row r="90" spans="1:22" x14ac:dyDescent="0.2">
      <c r="A90" t="s">
        <v>180</v>
      </c>
      <c r="B90">
        <v>151387413</v>
      </c>
      <c r="C90" t="b">
        <f>VLOOKUP(B90,'Valid Response IDs Check'!A:H,8,FALSE)</f>
        <v>1</v>
      </c>
      <c r="D90">
        <v>69382</v>
      </c>
      <c r="E90">
        <v>14</v>
      </c>
      <c r="F90" t="s">
        <v>26</v>
      </c>
      <c r="G90" t="s">
        <v>26</v>
      </c>
      <c r="H90">
        <v>55</v>
      </c>
      <c r="I90">
        <v>487</v>
      </c>
      <c r="J90">
        <v>432</v>
      </c>
      <c r="K90" t="s">
        <v>33</v>
      </c>
      <c r="L90" t="s">
        <v>34</v>
      </c>
      <c r="M90" t="s">
        <v>38</v>
      </c>
      <c r="N90" t="s">
        <v>35</v>
      </c>
      <c r="O90" t="s">
        <v>18</v>
      </c>
      <c r="P90" t="s">
        <v>42</v>
      </c>
      <c r="Q90">
        <f t="shared" si="3"/>
        <v>0</v>
      </c>
      <c r="R90" t="s">
        <v>224</v>
      </c>
      <c r="S90">
        <v>2</v>
      </c>
      <c r="T90">
        <f t="shared" si="4"/>
        <v>2</v>
      </c>
      <c r="U90" t="str">
        <v>151240579_TRUE_73503_4135_ Timeline 5 (Event Thumbnails)_61_ VIRAT_S_0400_ Yearly</v>
      </c>
      <c r="V90">
        <f t="shared" si="5"/>
        <v>2</v>
      </c>
    </row>
    <row r="91" spans="1:22" x14ac:dyDescent="0.2">
      <c r="A91" t="s">
        <v>180</v>
      </c>
      <c r="B91">
        <v>151387413</v>
      </c>
      <c r="C91" t="b">
        <f>VLOOKUP(B91,'Valid Response IDs Check'!A:H,8,FALSE)</f>
        <v>1</v>
      </c>
      <c r="D91">
        <v>69382</v>
      </c>
      <c r="E91">
        <v>14</v>
      </c>
      <c r="F91" t="s">
        <v>26</v>
      </c>
      <c r="G91" t="s">
        <v>26</v>
      </c>
      <c r="H91">
        <v>55</v>
      </c>
      <c r="I91">
        <v>487</v>
      </c>
      <c r="J91">
        <v>432</v>
      </c>
      <c r="K91" t="s">
        <v>36</v>
      </c>
      <c r="L91" t="s">
        <v>34</v>
      </c>
      <c r="M91" t="s">
        <v>37</v>
      </c>
      <c r="N91" t="s">
        <v>37</v>
      </c>
      <c r="O91" t="s">
        <v>9</v>
      </c>
      <c r="P91" t="s">
        <v>42</v>
      </c>
      <c r="Q91">
        <f t="shared" si="3"/>
        <v>1</v>
      </c>
      <c r="R91" t="s">
        <v>225</v>
      </c>
      <c r="S91">
        <v>2</v>
      </c>
      <c r="T91">
        <f t="shared" si="4"/>
        <v>1</v>
      </c>
      <c r="U91" t="str">
        <v>151240579_TRUE_110720_41352_ Timeline 2 (Density Graph)_240_ VIRAT_S_0500_ Yearly</v>
      </c>
      <c r="V91">
        <f t="shared" si="5"/>
        <v>2</v>
      </c>
    </row>
    <row r="92" spans="1:22" x14ac:dyDescent="0.2">
      <c r="A92" t="s">
        <v>181</v>
      </c>
      <c r="B92">
        <v>151384905</v>
      </c>
      <c r="C92" t="b">
        <f>VLOOKUP(B92,'Valid Response IDs Check'!A:H,8,FALSE)</f>
        <v>0</v>
      </c>
      <c r="D92">
        <v>69393</v>
      </c>
      <c r="E92">
        <v>25</v>
      </c>
      <c r="F92" t="s">
        <v>20</v>
      </c>
      <c r="G92" t="s">
        <v>26</v>
      </c>
      <c r="H92">
        <v>17</v>
      </c>
      <c r="I92">
        <v>180</v>
      </c>
      <c r="J92">
        <v>163</v>
      </c>
      <c r="K92" t="s">
        <v>6</v>
      </c>
      <c r="L92" t="s">
        <v>7</v>
      </c>
      <c r="M92" t="s">
        <v>8</v>
      </c>
      <c r="N92" t="s">
        <v>8</v>
      </c>
      <c r="O92" t="s">
        <v>9</v>
      </c>
      <c r="P92" t="s">
        <v>10</v>
      </c>
      <c r="Q92">
        <f t="shared" si="3"/>
        <v>1</v>
      </c>
      <c r="R92" t="s">
        <v>226</v>
      </c>
      <c r="S92">
        <v>2</v>
      </c>
      <c r="T92">
        <f t="shared" si="4"/>
        <v>0</v>
      </c>
      <c r="U92" t="str">
        <v>151231321_TRUE_72609_3241_ Timeline 1 (Base Interface)_58_ VIRAT_S_0002_ Yearly</v>
      </c>
      <c r="V92">
        <f t="shared" si="5"/>
        <v>2</v>
      </c>
    </row>
    <row r="93" spans="1:22" x14ac:dyDescent="0.2">
      <c r="A93" t="s">
        <v>181</v>
      </c>
      <c r="B93">
        <v>151384905</v>
      </c>
      <c r="C93" t="b">
        <f>VLOOKUP(B93,'Valid Response IDs Check'!A:H,8,FALSE)</f>
        <v>0</v>
      </c>
      <c r="D93">
        <v>69393</v>
      </c>
      <c r="E93">
        <v>25</v>
      </c>
      <c r="F93" t="s">
        <v>20</v>
      </c>
      <c r="G93" t="s">
        <v>26</v>
      </c>
      <c r="H93">
        <v>17</v>
      </c>
      <c r="I93">
        <v>180</v>
      </c>
      <c r="J93">
        <v>163</v>
      </c>
      <c r="K93" t="s">
        <v>11</v>
      </c>
      <c r="L93" t="s">
        <v>7</v>
      </c>
      <c r="M93" t="s">
        <v>43</v>
      </c>
      <c r="N93" t="s">
        <v>12</v>
      </c>
      <c r="O93" t="s">
        <v>18</v>
      </c>
      <c r="P93" t="s">
        <v>10</v>
      </c>
      <c r="Q93">
        <f t="shared" si="3"/>
        <v>0</v>
      </c>
      <c r="R93" t="s">
        <v>227</v>
      </c>
      <c r="S93">
        <v>2</v>
      </c>
      <c r="T93">
        <f t="shared" si="4"/>
        <v>1</v>
      </c>
      <c r="U93" t="str">
        <v>151231321_TRUE_69400_32_ Timeline 2 (Density Graph)_97_ VIRAT_S_0100_ Yearly</v>
      </c>
      <c r="V93">
        <f t="shared" si="5"/>
        <v>2</v>
      </c>
    </row>
    <row r="94" spans="1:22" x14ac:dyDescent="0.2">
      <c r="A94" t="s">
        <v>182</v>
      </c>
      <c r="B94">
        <v>151384905</v>
      </c>
      <c r="C94" t="b">
        <f>VLOOKUP(B94,'Valid Response IDs Check'!A:H,8,FALSE)</f>
        <v>0</v>
      </c>
      <c r="D94">
        <v>69370</v>
      </c>
      <c r="E94">
        <v>2</v>
      </c>
      <c r="F94" t="s">
        <v>32</v>
      </c>
      <c r="G94" t="s">
        <v>13</v>
      </c>
      <c r="H94">
        <v>210</v>
      </c>
      <c r="I94">
        <v>309</v>
      </c>
      <c r="J94">
        <v>99</v>
      </c>
      <c r="K94" t="s">
        <v>14</v>
      </c>
      <c r="L94" t="s">
        <v>15</v>
      </c>
      <c r="M94" t="s">
        <v>44</v>
      </c>
      <c r="N94" t="s">
        <v>17</v>
      </c>
      <c r="O94" t="s">
        <v>18</v>
      </c>
      <c r="P94" t="s">
        <v>10</v>
      </c>
      <c r="Q94">
        <f t="shared" si="3"/>
        <v>0</v>
      </c>
      <c r="R94" t="s">
        <v>228</v>
      </c>
      <c r="S94">
        <v>2</v>
      </c>
      <c r="T94">
        <f t="shared" si="4"/>
        <v>2</v>
      </c>
      <c r="U94" t="str">
        <v>151231321_TRUE_101783_32415_ Timeline 5 (Event Thumbnails)_57_ VIRAT_S_0102_ Yearly</v>
      </c>
      <c r="V94">
        <f t="shared" si="5"/>
        <v>2</v>
      </c>
    </row>
    <row r="95" spans="1:22" x14ac:dyDescent="0.2">
      <c r="A95" t="s">
        <v>182</v>
      </c>
      <c r="B95">
        <v>151384905</v>
      </c>
      <c r="C95" t="b">
        <f>VLOOKUP(B95,'Valid Response IDs Check'!A:H,8,FALSE)</f>
        <v>0</v>
      </c>
      <c r="D95">
        <v>69370</v>
      </c>
      <c r="E95">
        <v>2</v>
      </c>
      <c r="F95" t="s">
        <v>32</v>
      </c>
      <c r="G95" t="s">
        <v>13</v>
      </c>
      <c r="H95">
        <v>210</v>
      </c>
      <c r="I95">
        <v>309</v>
      </c>
      <c r="J95">
        <v>99</v>
      </c>
      <c r="K95" t="s">
        <v>11</v>
      </c>
      <c r="L95" t="s">
        <v>15</v>
      </c>
      <c r="M95" t="s">
        <v>19</v>
      </c>
      <c r="N95" t="s">
        <v>19</v>
      </c>
      <c r="O95" t="s">
        <v>9</v>
      </c>
      <c r="P95" t="s">
        <v>10</v>
      </c>
      <c r="Q95">
        <f t="shared" si="3"/>
        <v>1</v>
      </c>
      <c r="R95" t="s">
        <v>229</v>
      </c>
      <c r="S95">
        <v>2</v>
      </c>
      <c r="T95">
        <f t="shared" si="4"/>
        <v>2</v>
      </c>
      <c r="U95" t="str">
        <v>151231321_TRUE_69371_3_ Timeline 3 (Event Blocks)_90_ VIRAT_S_0400_ Yearly</v>
      </c>
      <c r="V95">
        <f t="shared" si="5"/>
        <v>2</v>
      </c>
    </row>
    <row r="96" spans="1:22" x14ac:dyDescent="0.2">
      <c r="A96" t="s">
        <v>183</v>
      </c>
      <c r="B96">
        <v>151384905</v>
      </c>
      <c r="C96" t="b">
        <f>VLOOKUP(B96,'Valid Response IDs Check'!A:H,8,FALSE)</f>
        <v>0</v>
      </c>
      <c r="D96">
        <v>69619</v>
      </c>
      <c r="E96">
        <v>251</v>
      </c>
      <c r="F96" t="s">
        <v>13</v>
      </c>
      <c r="G96" t="s">
        <v>13</v>
      </c>
      <c r="H96">
        <v>46</v>
      </c>
      <c r="I96">
        <v>128</v>
      </c>
      <c r="J96">
        <v>82</v>
      </c>
      <c r="K96" t="s">
        <v>21</v>
      </c>
      <c r="L96" t="s">
        <v>22</v>
      </c>
      <c r="M96" t="s">
        <v>23</v>
      </c>
      <c r="N96" t="s">
        <v>23</v>
      </c>
      <c r="O96" t="s">
        <v>9</v>
      </c>
      <c r="P96" t="s">
        <v>10</v>
      </c>
      <c r="Q96">
        <f t="shared" si="3"/>
        <v>1</v>
      </c>
      <c r="R96" t="s">
        <v>230</v>
      </c>
      <c r="S96">
        <v>2</v>
      </c>
      <c r="T96">
        <f t="shared" si="4"/>
        <v>2</v>
      </c>
      <c r="U96" t="str">
        <v>151231321_TRUE_69692_324_ Timeline 4 (Density Graph + Event Blocks)_58_ VIRAT_S_0500_ Yearly</v>
      </c>
      <c r="V96">
        <f t="shared" si="5"/>
        <v>2</v>
      </c>
    </row>
    <row r="97" spans="1:22" x14ac:dyDescent="0.2">
      <c r="A97" t="s">
        <v>183</v>
      </c>
      <c r="B97">
        <v>151384905</v>
      </c>
      <c r="C97" t="b">
        <f>VLOOKUP(B97,'Valid Response IDs Check'!A:H,8,FALSE)</f>
        <v>0</v>
      </c>
      <c r="D97">
        <v>69619</v>
      </c>
      <c r="E97">
        <v>251</v>
      </c>
      <c r="F97" t="s">
        <v>13</v>
      </c>
      <c r="G97" t="s">
        <v>13</v>
      </c>
      <c r="H97">
        <v>46</v>
      </c>
      <c r="I97">
        <v>128</v>
      </c>
      <c r="J97">
        <v>82</v>
      </c>
      <c r="K97" t="s">
        <v>24</v>
      </c>
      <c r="L97" t="s">
        <v>22</v>
      </c>
      <c r="M97" t="s">
        <v>45</v>
      </c>
      <c r="N97" t="s">
        <v>25</v>
      </c>
      <c r="O97" t="s">
        <v>18</v>
      </c>
      <c r="P97" t="s">
        <v>10</v>
      </c>
      <c r="Q97">
        <f t="shared" si="3"/>
        <v>0</v>
      </c>
      <c r="R97" t="s">
        <v>231</v>
      </c>
      <c r="S97">
        <v>2</v>
      </c>
      <c r="T97">
        <f t="shared" si="4"/>
        <v>1</v>
      </c>
      <c r="U97" t="str">
        <v>151229067_TRUE_72510_3142_ Timeline 2 (Density Graph)_228_ VIRAT_S_0002_ Never</v>
      </c>
      <c r="V97">
        <f t="shared" si="5"/>
        <v>2</v>
      </c>
    </row>
    <row r="98" spans="1:22" x14ac:dyDescent="0.2">
      <c r="A98" t="s">
        <v>184</v>
      </c>
      <c r="B98">
        <v>151384905</v>
      </c>
      <c r="C98" t="b">
        <f>VLOOKUP(B98,'Valid Response IDs Check'!A:H,8,FALSE)</f>
        <v>0</v>
      </c>
      <c r="D98">
        <v>69393</v>
      </c>
      <c r="E98">
        <v>25</v>
      </c>
      <c r="F98" t="s">
        <v>20</v>
      </c>
      <c r="G98" t="s">
        <v>20</v>
      </c>
      <c r="H98">
        <v>1</v>
      </c>
      <c r="I98">
        <v>42</v>
      </c>
      <c r="J98">
        <v>41</v>
      </c>
      <c r="K98" t="s">
        <v>27</v>
      </c>
      <c r="L98" t="s">
        <v>28</v>
      </c>
      <c r="M98" t="s">
        <v>46</v>
      </c>
      <c r="N98" t="s">
        <v>29</v>
      </c>
      <c r="O98" t="s">
        <v>18</v>
      </c>
      <c r="P98" t="s">
        <v>10</v>
      </c>
      <c r="Q98">
        <f t="shared" si="3"/>
        <v>0</v>
      </c>
      <c r="R98" t="s">
        <v>232</v>
      </c>
      <c r="S98">
        <v>2</v>
      </c>
      <c r="T98">
        <f t="shared" si="4"/>
        <v>1</v>
      </c>
      <c r="U98" t="str">
        <v>151229067_TRUE_100793_31425_ Timeline 5 (Event Thumbnails)_337_ VIRAT_S_0100_ Never</v>
      </c>
      <c r="V98">
        <f t="shared" si="5"/>
        <v>2</v>
      </c>
    </row>
    <row r="99" spans="1:22" x14ac:dyDescent="0.2">
      <c r="A99" t="s">
        <v>184</v>
      </c>
      <c r="B99">
        <v>151384905</v>
      </c>
      <c r="C99" t="b">
        <f>VLOOKUP(B99,'Valid Response IDs Check'!A:H,8,FALSE)</f>
        <v>0</v>
      </c>
      <c r="D99">
        <v>69393</v>
      </c>
      <c r="E99">
        <v>25</v>
      </c>
      <c r="F99" t="s">
        <v>20</v>
      </c>
      <c r="G99" t="s">
        <v>20</v>
      </c>
      <c r="H99">
        <v>1</v>
      </c>
      <c r="I99">
        <v>42</v>
      </c>
      <c r="J99">
        <v>41</v>
      </c>
      <c r="K99" t="s">
        <v>30</v>
      </c>
      <c r="L99" t="s">
        <v>28</v>
      </c>
      <c r="M99" t="s">
        <v>31</v>
      </c>
      <c r="N99" t="s">
        <v>31</v>
      </c>
      <c r="O99" t="s">
        <v>9</v>
      </c>
      <c r="P99" t="s">
        <v>10</v>
      </c>
      <c r="Q99">
        <f t="shared" si="3"/>
        <v>1</v>
      </c>
      <c r="R99" t="s">
        <v>233</v>
      </c>
      <c r="S99">
        <v>2</v>
      </c>
      <c r="T99">
        <f t="shared" si="4"/>
        <v>2</v>
      </c>
      <c r="U99" t="str">
        <v>151229067_TRUE_69682_314_ Timeline 4 (Density Graph + Event Blocks)_235_ VIRAT_S_0102_ Never</v>
      </c>
      <c r="V99">
        <f t="shared" si="5"/>
        <v>2</v>
      </c>
    </row>
    <row r="100" spans="1:22" x14ac:dyDescent="0.2">
      <c r="A100" t="s">
        <v>185</v>
      </c>
      <c r="B100">
        <v>151384905</v>
      </c>
      <c r="C100" t="b">
        <f>VLOOKUP(B100,'Valid Response IDs Check'!A:H,8,FALSE)</f>
        <v>0</v>
      </c>
      <c r="D100">
        <v>7188171881</v>
      </c>
      <c r="E100">
        <v>7188102513</v>
      </c>
      <c r="F100" t="s">
        <v>5</v>
      </c>
      <c r="G100" t="s">
        <v>26</v>
      </c>
      <c r="H100">
        <v>61</v>
      </c>
      <c r="I100">
        <v>150</v>
      </c>
      <c r="J100">
        <v>89</v>
      </c>
      <c r="K100" t="s">
        <v>33</v>
      </c>
      <c r="L100" t="s">
        <v>34</v>
      </c>
      <c r="M100" t="s">
        <v>35</v>
      </c>
      <c r="N100" t="s">
        <v>35</v>
      </c>
      <c r="O100" t="s">
        <v>9</v>
      </c>
      <c r="P100" t="s">
        <v>10</v>
      </c>
      <c r="Q100">
        <f t="shared" si="3"/>
        <v>1</v>
      </c>
      <c r="R100" t="s">
        <v>234</v>
      </c>
      <c r="S100">
        <v>2</v>
      </c>
      <c r="T100">
        <f t="shared" si="4"/>
        <v>2</v>
      </c>
      <c r="U100" t="str">
        <v>151229067_TRUE_69399_31_ Timeline 1 (Base Interface)_163_ VIRAT_S_0400_ Never</v>
      </c>
      <c r="V100">
        <f t="shared" si="5"/>
        <v>2</v>
      </c>
    </row>
    <row r="101" spans="1:22" x14ac:dyDescent="0.2">
      <c r="A101" t="s">
        <v>185</v>
      </c>
      <c r="B101">
        <v>151384905</v>
      </c>
      <c r="C101" t="b">
        <f>VLOOKUP(B101,'Valid Response IDs Check'!A:H,8,FALSE)</f>
        <v>0</v>
      </c>
      <c r="D101">
        <v>7188171881</v>
      </c>
      <c r="E101">
        <v>7188102513</v>
      </c>
      <c r="F101" t="s">
        <v>5</v>
      </c>
      <c r="G101" t="s">
        <v>26</v>
      </c>
      <c r="H101">
        <v>61</v>
      </c>
      <c r="I101">
        <v>150</v>
      </c>
      <c r="J101">
        <v>89</v>
      </c>
      <c r="K101" t="s">
        <v>36</v>
      </c>
      <c r="L101" t="s">
        <v>34</v>
      </c>
      <c r="M101" t="s">
        <v>37</v>
      </c>
      <c r="N101" t="s">
        <v>37</v>
      </c>
      <c r="O101" t="s">
        <v>9</v>
      </c>
      <c r="P101" t="s">
        <v>10</v>
      </c>
      <c r="Q101">
        <f t="shared" si="3"/>
        <v>1</v>
      </c>
      <c r="R101" t="s">
        <v>235</v>
      </c>
      <c r="S101">
        <v>2</v>
      </c>
      <c r="T101">
        <f t="shared" si="4"/>
        <v>2</v>
      </c>
      <c r="U101" t="str">
        <v>151229067_TRUE_69371_3_ Timeline 3 (Event Blocks)_152_ VIRAT_S_0500_ Never</v>
      </c>
      <c r="V101">
        <f t="shared" si="5"/>
        <v>2</v>
      </c>
    </row>
    <row r="102" spans="1:22" x14ac:dyDescent="0.2">
      <c r="A102" t="s">
        <v>186</v>
      </c>
      <c r="B102">
        <v>151381288</v>
      </c>
      <c r="C102" t="b">
        <f>VLOOKUP(B102,'Valid Response IDs Check'!A:H,8,FALSE)</f>
        <v>1</v>
      </c>
      <c r="D102">
        <v>69500</v>
      </c>
      <c r="E102">
        <v>132</v>
      </c>
      <c r="F102" t="s">
        <v>32</v>
      </c>
      <c r="G102" t="s">
        <v>32</v>
      </c>
      <c r="H102">
        <v>86</v>
      </c>
      <c r="I102">
        <v>218</v>
      </c>
      <c r="J102">
        <v>132</v>
      </c>
      <c r="K102" t="s">
        <v>6</v>
      </c>
      <c r="L102" t="s">
        <v>7</v>
      </c>
      <c r="M102" t="s">
        <v>16</v>
      </c>
      <c r="N102" t="s">
        <v>8</v>
      </c>
      <c r="O102" t="s">
        <v>18</v>
      </c>
      <c r="P102" t="s">
        <v>10</v>
      </c>
      <c r="Q102">
        <f t="shared" si="3"/>
        <v>0</v>
      </c>
      <c r="R102" t="s">
        <v>236</v>
      </c>
      <c r="S102">
        <v>2</v>
      </c>
      <c r="T102">
        <f t="shared" si="4"/>
        <v>2</v>
      </c>
      <c r="U102" t="str">
        <v>151206433_TRUE_69370_2_ Timeline 2 (Density Graph)_278_ VIRAT_S_0002_ Never</v>
      </c>
      <c r="V102">
        <f t="shared" si="5"/>
        <v>2</v>
      </c>
    </row>
    <row r="103" spans="1:22" x14ac:dyDescent="0.2">
      <c r="A103" t="s">
        <v>186</v>
      </c>
      <c r="B103">
        <v>151381288</v>
      </c>
      <c r="C103" t="b">
        <f>VLOOKUP(B103,'Valid Response IDs Check'!A:H,8,FALSE)</f>
        <v>1</v>
      </c>
      <c r="D103">
        <v>69500</v>
      </c>
      <c r="E103">
        <v>132</v>
      </c>
      <c r="F103" t="s">
        <v>32</v>
      </c>
      <c r="G103" t="s">
        <v>32</v>
      </c>
      <c r="H103">
        <v>86</v>
      </c>
      <c r="I103">
        <v>218</v>
      </c>
      <c r="J103">
        <v>132</v>
      </c>
      <c r="K103" t="s">
        <v>11</v>
      </c>
      <c r="L103" t="s">
        <v>7</v>
      </c>
      <c r="M103" t="s">
        <v>12</v>
      </c>
      <c r="N103" t="s">
        <v>12</v>
      </c>
      <c r="O103" t="s">
        <v>9</v>
      </c>
      <c r="P103" t="s">
        <v>10</v>
      </c>
      <c r="Q103">
        <f t="shared" si="3"/>
        <v>1</v>
      </c>
      <c r="R103" t="s">
        <v>237</v>
      </c>
      <c r="S103">
        <v>2</v>
      </c>
      <c r="T103">
        <f t="shared" si="4"/>
        <v>1</v>
      </c>
      <c r="U103" t="str">
        <v>151206433_TRUE_69389_21_ Timeline 1 (Base Interface)_207_ VIRAT_S_0100_ Never</v>
      </c>
      <c r="V103">
        <f t="shared" si="5"/>
        <v>2</v>
      </c>
    </row>
    <row r="104" spans="1:22" x14ac:dyDescent="0.2">
      <c r="A104" t="s">
        <v>187</v>
      </c>
      <c r="B104">
        <v>151381288</v>
      </c>
      <c r="C104" t="b">
        <f>VLOOKUP(B104,'Valid Response IDs Check'!A:H,8,FALSE)</f>
        <v>1</v>
      </c>
      <c r="D104">
        <v>82622</v>
      </c>
      <c r="E104">
        <v>13254</v>
      </c>
      <c r="F104" t="s">
        <v>26</v>
      </c>
      <c r="G104" t="s">
        <v>26</v>
      </c>
      <c r="H104">
        <v>366</v>
      </c>
      <c r="I104">
        <v>467</v>
      </c>
      <c r="J104">
        <v>101</v>
      </c>
      <c r="K104" t="s">
        <v>14</v>
      </c>
      <c r="L104" t="s">
        <v>15</v>
      </c>
      <c r="M104" t="s">
        <v>17</v>
      </c>
      <c r="N104" t="s">
        <v>17</v>
      </c>
      <c r="O104" t="s">
        <v>9</v>
      </c>
      <c r="P104" t="s">
        <v>10</v>
      </c>
      <c r="Q104">
        <f t="shared" si="3"/>
        <v>1</v>
      </c>
      <c r="R104" t="s">
        <v>238</v>
      </c>
      <c r="S104">
        <v>2</v>
      </c>
      <c r="T104">
        <f t="shared" si="4"/>
        <v>2</v>
      </c>
      <c r="U104" t="str">
        <v>151206433_TRUE_71522_2154_ Timeline 4 (Density Graph + Event Blocks)_140_ VIRAT_S_0102_ Never</v>
      </c>
      <c r="V104">
        <f t="shared" si="5"/>
        <v>2</v>
      </c>
    </row>
    <row r="105" spans="1:22" x14ac:dyDescent="0.2">
      <c r="A105" t="s">
        <v>187</v>
      </c>
      <c r="B105">
        <v>151381288</v>
      </c>
      <c r="C105" t="b">
        <f>VLOOKUP(B105,'Valid Response IDs Check'!A:H,8,FALSE)</f>
        <v>1</v>
      </c>
      <c r="D105">
        <v>82622</v>
      </c>
      <c r="E105">
        <v>13254</v>
      </c>
      <c r="F105" t="s">
        <v>26</v>
      </c>
      <c r="G105" t="s">
        <v>26</v>
      </c>
      <c r="H105">
        <v>366</v>
      </c>
      <c r="I105">
        <v>467</v>
      </c>
      <c r="J105">
        <v>101</v>
      </c>
      <c r="K105" t="s">
        <v>11</v>
      </c>
      <c r="L105" t="s">
        <v>15</v>
      </c>
      <c r="M105" t="s">
        <v>19</v>
      </c>
      <c r="N105" t="s">
        <v>19</v>
      </c>
      <c r="O105" t="s">
        <v>9</v>
      </c>
      <c r="P105" t="s">
        <v>10</v>
      </c>
      <c r="Q105">
        <f t="shared" si="3"/>
        <v>1</v>
      </c>
      <c r="R105" t="s">
        <v>239</v>
      </c>
      <c r="S105">
        <v>2</v>
      </c>
      <c r="T105">
        <f t="shared" si="4"/>
        <v>2</v>
      </c>
      <c r="U105" t="str">
        <v>151206433_TRUE_90911_21543_ Timeline 3 (Event Blocks)_236_ VIRAT_S_0400_ Never</v>
      </c>
      <c r="V105">
        <f t="shared" si="5"/>
        <v>2</v>
      </c>
    </row>
    <row r="106" spans="1:22" x14ac:dyDescent="0.2">
      <c r="A106" t="s">
        <v>188</v>
      </c>
      <c r="B106">
        <v>151381288</v>
      </c>
      <c r="C106" t="b">
        <f>VLOOKUP(B106,'Valid Response IDs Check'!A:H,8,FALSE)</f>
        <v>1</v>
      </c>
      <c r="D106">
        <v>70693</v>
      </c>
      <c r="E106">
        <v>1325</v>
      </c>
      <c r="F106" t="s">
        <v>20</v>
      </c>
      <c r="G106" t="s">
        <v>20</v>
      </c>
      <c r="H106">
        <v>30</v>
      </c>
      <c r="I106">
        <v>100</v>
      </c>
      <c r="J106">
        <v>70</v>
      </c>
      <c r="K106" t="s">
        <v>21</v>
      </c>
      <c r="L106" t="s">
        <v>22</v>
      </c>
      <c r="M106" t="s">
        <v>23</v>
      </c>
      <c r="N106" t="s">
        <v>23</v>
      </c>
      <c r="O106" t="s">
        <v>9</v>
      </c>
      <c r="P106" t="s">
        <v>10</v>
      </c>
      <c r="Q106">
        <f t="shared" si="3"/>
        <v>1</v>
      </c>
      <c r="R106" t="s">
        <v>240</v>
      </c>
      <c r="S106">
        <v>2</v>
      </c>
      <c r="T106">
        <f t="shared" si="4"/>
        <v>2</v>
      </c>
      <c r="U106" t="str">
        <v>151206433_TRUE_69583_215_ Timeline 5 (Event Thumbnails)_30_ VIRAT_S_0500_ Never</v>
      </c>
      <c r="V106">
        <f t="shared" si="5"/>
        <v>2</v>
      </c>
    </row>
    <row r="107" spans="1:22" x14ac:dyDescent="0.2">
      <c r="A107" t="s">
        <v>188</v>
      </c>
      <c r="B107">
        <v>151381288</v>
      </c>
      <c r="C107" t="b">
        <f>VLOOKUP(B107,'Valid Response IDs Check'!A:H,8,FALSE)</f>
        <v>1</v>
      </c>
      <c r="D107">
        <v>70693</v>
      </c>
      <c r="E107">
        <v>1325</v>
      </c>
      <c r="F107" t="s">
        <v>20</v>
      </c>
      <c r="G107" t="s">
        <v>20</v>
      </c>
      <c r="H107">
        <v>30</v>
      </c>
      <c r="I107">
        <v>100</v>
      </c>
      <c r="J107">
        <v>70</v>
      </c>
      <c r="K107" t="s">
        <v>24</v>
      </c>
      <c r="L107" t="s">
        <v>22</v>
      </c>
      <c r="M107" t="s">
        <v>25</v>
      </c>
      <c r="N107" t="s">
        <v>25</v>
      </c>
      <c r="O107" t="s">
        <v>9</v>
      </c>
      <c r="P107" t="s">
        <v>10</v>
      </c>
      <c r="Q107">
        <f t="shared" si="3"/>
        <v>1</v>
      </c>
      <c r="R107" t="s">
        <v>241</v>
      </c>
      <c r="S107">
        <v>2</v>
      </c>
      <c r="T107">
        <f t="shared" si="4"/>
        <v>1</v>
      </c>
      <c r="U107" t="str">
        <v>151200769_TRUE_71781_2413_ Timeline 3 (Event Blocks)_354_ VIRAT_S_0002_ Monthly</v>
      </c>
      <c r="V107">
        <f t="shared" si="5"/>
        <v>2</v>
      </c>
    </row>
    <row r="108" spans="1:22" x14ac:dyDescent="0.2">
      <c r="A108" t="s">
        <v>189</v>
      </c>
      <c r="B108">
        <v>151381288</v>
      </c>
      <c r="C108" t="b">
        <f>VLOOKUP(B108,'Valid Response IDs Check'!A:H,8,FALSE)</f>
        <v>1</v>
      </c>
      <c r="D108">
        <v>69369</v>
      </c>
      <c r="E108">
        <v>1</v>
      </c>
      <c r="F108" t="s">
        <v>13</v>
      </c>
      <c r="G108" t="s">
        <v>13</v>
      </c>
      <c r="H108">
        <v>62</v>
      </c>
      <c r="I108">
        <v>197</v>
      </c>
      <c r="J108">
        <v>135</v>
      </c>
      <c r="K108" t="s">
        <v>27</v>
      </c>
      <c r="L108" t="s">
        <v>28</v>
      </c>
      <c r="M108" t="s">
        <v>29</v>
      </c>
      <c r="N108" t="s">
        <v>29</v>
      </c>
      <c r="O108" t="s">
        <v>9</v>
      </c>
      <c r="P108" t="s">
        <v>10</v>
      </c>
      <c r="Q108">
        <f t="shared" si="3"/>
        <v>1</v>
      </c>
      <c r="R108" t="s">
        <v>242</v>
      </c>
      <c r="S108">
        <v>2</v>
      </c>
      <c r="T108">
        <f t="shared" si="4"/>
        <v>1</v>
      </c>
      <c r="U108" t="str">
        <v>151200769_TRUE_69609_241_ Timeline 1 (Base Interface)_36_ VIRAT_S_0100_ Monthly</v>
      </c>
      <c r="V108">
        <f t="shared" si="5"/>
        <v>2</v>
      </c>
    </row>
    <row r="109" spans="1:22" x14ac:dyDescent="0.2">
      <c r="A109" t="s">
        <v>189</v>
      </c>
      <c r="B109">
        <v>151381288</v>
      </c>
      <c r="C109" t="b">
        <f>VLOOKUP(B109,'Valid Response IDs Check'!A:H,8,FALSE)</f>
        <v>1</v>
      </c>
      <c r="D109">
        <v>69369</v>
      </c>
      <c r="E109">
        <v>1</v>
      </c>
      <c r="F109" t="s">
        <v>13</v>
      </c>
      <c r="G109" t="s">
        <v>13</v>
      </c>
      <c r="H109">
        <v>62</v>
      </c>
      <c r="I109">
        <v>197</v>
      </c>
      <c r="J109">
        <v>135</v>
      </c>
      <c r="K109" t="s">
        <v>30</v>
      </c>
      <c r="L109" t="s">
        <v>28</v>
      </c>
      <c r="M109" t="s">
        <v>31</v>
      </c>
      <c r="N109" t="s">
        <v>31</v>
      </c>
      <c r="O109" t="s">
        <v>9</v>
      </c>
      <c r="P109" t="s">
        <v>10</v>
      </c>
      <c r="Q109">
        <f t="shared" si="3"/>
        <v>1</v>
      </c>
      <c r="R109" t="s">
        <v>243</v>
      </c>
      <c r="S109">
        <v>2</v>
      </c>
      <c r="T109">
        <f t="shared" si="4"/>
        <v>1</v>
      </c>
      <c r="U109" t="str">
        <v>151200769_TRUE_69370_2_ Timeline 2 (Density Graph)_64_ VIRAT_S_0102_ Monthly</v>
      </c>
      <c r="V109">
        <f t="shared" si="5"/>
        <v>2</v>
      </c>
    </row>
    <row r="110" spans="1:22" x14ac:dyDescent="0.2">
      <c r="A110" t="s">
        <v>190</v>
      </c>
      <c r="B110">
        <v>151381288</v>
      </c>
      <c r="C110" t="b">
        <f>VLOOKUP(B110,'Valid Response IDs Check'!A:H,8,FALSE)</f>
        <v>1</v>
      </c>
      <c r="D110">
        <v>69381</v>
      </c>
      <c r="E110">
        <v>13</v>
      </c>
      <c r="F110" t="s">
        <v>5</v>
      </c>
      <c r="G110" t="s">
        <v>5</v>
      </c>
      <c r="H110">
        <v>105</v>
      </c>
      <c r="I110">
        <v>163</v>
      </c>
      <c r="J110">
        <v>58</v>
      </c>
      <c r="K110" t="s">
        <v>33</v>
      </c>
      <c r="L110" t="s">
        <v>34</v>
      </c>
      <c r="M110" t="s">
        <v>35</v>
      </c>
      <c r="N110" t="s">
        <v>35</v>
      </c>
      <c r="O110" t="s">
        <v>9</v>
      </c>
      <c r="P110" t="s">
        <v>10</v>
      </c>
      <c r="Q110">
        <f t="shared" si="3"/>
        <v>1</v>
      </c>
      <c r="R110" t="s">
        <v>244</v>
      </c>
      <c r="S110">
        <v>2</v>
      </c>
      <c r="T110">
        <f t="shared" si="4"/>
        <v>2</v>
      </c>
      <c r="U110" t="str">
        <v>151200769_TRUE_93503_24135_ Timeline 5 (Event Thumbnails)_152_ VIRAT_S_0400_ Monthly</v>
      </c>
      <c r="V110">
        <f t="shared" si="5"/>
        <v>2</v>
      </c>
    </row>
    <row r="111" spans="1:22" x14ac:dyDescent="0.2">
      <c r="A111" t="s">
        <v>190</v>
      </c>
      <c r="B111">
        <v>151381288</v>
      </c>
      <c r="C111" t="b">
        <f>VLOOKUP(B111,'Valid Response IDs Check'!A:H,8,FALSE)</f>
        <v>1</v>
      </c>
      <c r="D111">
        <v>69381</v>
      </c>
      <c r="E111">
        <v>13</v>
      </c>
      <c r="F111" t="s">
        <v>5</v>
      </c>
      <c r="G111" t="s">
        <v>5</v>
      </c>
      <c r="H111">
        <v>105</v>
      </c>
      <c r="I111">
        <v>163</v>
      </c>
      <c r="J111">
        <v>58</v>
      </c>
      <c r="K111" t="s">
        <v>36</v>
      </c>
      <c r="L111" t="s">
        <v>34</v>
      </c>
      <c r="M111" t="s">
        <v>37</v>
      </c>
      <c r="N111" t="s">
        <v>37</v>
      </c>
      <c r="O111" t="s">
        <v>9</v>
      </c>
      <c r="P111" t="s">
        <v>10</v>
      </c>
      <c r="Q111">
        <f t="shared" si="3"/>
        <v>1</v>
      </c>
      <c r="R111" t="s">
        <v>245</v>
      </c>
      <c r="S111">
        <v>2</v>
      </c>
      <c r="T111">
        <f t="shared" si="4"/>
        <v>1</v>
      </c>
      <c r="U111" t="str">
        <v>151200769_TRUE_69392_24_ Timeline 4 (Density Graph + Event Blocks)_105_ VIRAT_S_0500_ Monthly</v>
      </c>
      <c r="V111">
        <f t="shared" si="5"/>
        <v>2</v>
      </c>
    </row>
    <row r="112" spans="1:22" x14ac:dyDescent="0.2">
      <c r="A112" t="s">
        <v>191</v>
      </c>
      <c r="B112">
        <v>151362705</v>
      </c>
      <c r="C112" t="b">
        <f>VLOOKUP(B112,'Valid Response IDs Check'!A:H,8,FALSE)</f>
        <v>1</v>
      </c>
      <c r="D112">
        <v>69382</v>
      </c>
      <c r="E112">
        <v>14</v>
      </c>
      <c r="F112" t="s">
        <v>26</v>
      </c>
      <c r="G112" t="s">
        <v>26</v>
      </c>
      <c r="H112">
        <v>188</v>
      </c>
      <c r="I112">
        <v>316</v>
      </c>
      <c r="J112">
        <v>128</v>
      </c>
      <c r="K112" t="s">
        <v>6</v>
      </c>
      <c r="L112" t="s">
        <v>7</v>
      </c>
      <c r="M112" t="s">
        <v>16</v>
      </c>
      <c r="N112" t="s">
        <v>8</v>
      </c>
      <c r="O112" t="s">
        <v>18</v>
      </c>
      <c r="P112" t="s">
        <v>10</v>
      </c>
      <c r="Q112">
        <f t="shared" si="3"/>
        <v>0</v>
      </c>
      <c r="R112" t="s">
        <v>246</v>
      </c>
      <c r="S112">
        <v>2</v>
      </c>
      <c r="T112">
        <f t="shared" si="4"/>
        <v>2</v>
      </c>
      <c r="U112" t="str">
        <v>151182847_TRUE_69369_1_ Timeline 1 (Base Interface)_270_ VIRAT_S_0002_ Never</v>
      </c>
      <c r="V112">
        <f t="shared" si="5"/>
        <v>2</v>
      </c>
    </row>
    <row r="113" spans="1:22" x14ac:dyDescent="0.2">
      <c r="A113" t="s">
        <v>191</v>
      </c>
      <c r="B113">
        <v>151362705</v>
      </c>
      <c r="C113" t="b">
        <f>VLOOKUP(B113,'Valid Response IDs Check'!A:H,8,FALSE)</f>
        <v>1</v>
      </c>
      <c r="D113">
        <v>69382</v>
      </c>
      <c r="E113">
        <v>14</v>
      </c>
      <c r="F113" t="s">
        <v>26</v>
      </c>
      <c r="G113" t="s">
        <v>26</v>
      </c>
      <c r="H113">
        <v>188</v>
      </c>
      <c r="I113">
        <v>316</v>
      </c>
      <c r="J113">
        <v>128</v>
      </c>
      <c r="K113" t="s">
        <v>11</v>
      </c>
      <c r="L113" t="s">
        <v>7</v>
      </c>
      <c r="M113" t="s">
        <v>12</v>
      </c>
      <c r="N113" t="s">
        <v>12</v>
      </c>
      <c r="O113" t="s">
        <v>9</v>
      </c>
      <c r="P113" t="s">
        <v>10</v>
      </c>
      <c r="Q113">
        <f t="shared" si="3"/>
        <v>1</v>
      </c>
      <c r="R113" t="s">
        <v>247</v>
      </c>
      <c r="S113">
        <v>2</v>
      </c>
      <c r="T113">
        <f t="shared" si="4"/>
        <v>2</v>
      </c>
      <c r="U113" t="str">
        <v>151182847_TRUE_70793_1425_ Timeline 5 (Event Thumbnails)_79_ VIRAT_S_0100_ Never</v>
      </c>
      <c r="V113">
        <f t="shared" si="5"/>
        <v>2</v>
      </c>
    </row>
    <row r="114" spans="1:22" x14ac:dyDescent="0.2">
      <c r="A114" t="s">
        <v>192</v>
      </c>
      <c r="B114">
        <v>151362705</v>
      </c>
      <c r="C114" t="b">
        <f>VLOOKUP(B114,'Valid Response IDs Check'!A:H,8,FALSE)</f>
        <v>1</v>
      </c>
      <c r="D114">
        <v>69511</v>
      </c>
      <c r="E114">
        <v>143</v>
      </c>
      <c r="F114" t="s">
        <v>5</v>
      </c>
      <c r="G114" t="s">
        <v>5</v>
      </c>
      <c r="H114">
        <v>107</v>
      </c>
      <c r="I114">
        <v>178</v>
      </c>
      <c r="J114">
        <v>71</v>
      </c>
      <c r="K114" t="s">
        <v>14</v>
      </c>
      <c r="L114" t="s">
        <v>15</v>
      </c>
      <c r="M114" t="s">
        <v>17</v>
      </c>
      <c r="N114" t="s">
        <v>17</v>
      </c>
      <c r="O114" t="s">
        <v>9</v>
      </c>
      <c r="P114" t="s">
        <v>10</v>
      </c>
      <c r="Q114">
        <f t="shared" si="3"/>
        <v>1</v>
      </c>
      <c r="R114" t="s">
        <v>248</v>
      </c>
      <c r="S114">
        <v>2</v>
      </c>
      <c r="T114">
        <f t="shared" si="4"/>
        <v>2</v>
      </c>
      <c r="U114" t="str">
        <v>151182847_TRUE_83621_14253_ Timeline 3 (Event Blocks)_80_ VIRAT_S_0102_ Never</v>
      </c>
      <c r="V114">
        <f t="shared" si="5"/>
        <v>2</v>
      </c>
    </row>
    <row r="115" spans="1:22" x14ac:dyDescent="0.2">
      <c r="A115" t="s">
        <v>192</v>
      </c>
      <c r="B115">
        <v>151362705</v>
      </c>
      <c r="C115" t="b">
        <f>VLOOKUP(B115,'Valid Response IDs Check'!A:H,8,FALSE)</f>
        <v>1</v>
      </c>
      <c r="D115">
        <v>69511</v>
      </c>
      <c r="E115">
        <v>143</v>
      </c>
      <c r="F115" t="s">
        <v>5</v>
      </c>
      <c r="G115" t="s">
        <v>5</v>
      </c>
      <c r="H115">
        <v>107</v>
      </c>
      <c r="I115">
        <v>178</v>
      </c>
      <c r="J115">
        <v>71</v>
      </c>
      <c r="K115" t="s">
        <v>11</v>
      </c>
      <c r="L115" t="s">
        <v>15</v>
      </c>
      <c r="M115" t="s">
        <v>19</v>
      </c>
      <c r="N115" t="s">
        <v>19</v>
      </c>
      <c r="O115" t="s">
        <v>9</v>
      </c>
      <c r="P115" t="s">
        <v>10</v>
      </c>
      <c r="Q115">
        <f t="shared" si="3"/>
        <v>1</v>
      </c>
      <c r="R115" t="s">
        <v>249</v>
      </c>
      <c r="S115">
        <v>2</v>
      </c>
      <c r="T115">
        <f t="shared" si="4"/>
        <v>2</v>
      </c>
      <c r="U115" t="str">
        <v>151182847_TRUE_69510_142_ Timeline 2 (Density Graph)_139_ VIRAT_S_0400_ Never</v>
      </c>
      <c r="V115">
        <f t="shared" si="5"/>
        <v>2</v>
      </c>
    </row>
    <row r="116" spans="1:22" x14ac:dyDescent="0.2">
      <c r="A116" t="s">
        <v>193</v>
      </c>
      <c r="B116">
        <v>151362705</v>
      </c>
      <c r="C116" t="b">
        <f>VLOOKUP(B116,'Valid Response IDs Check'!A:H,8,FALSE)</f>
        <v>1</v>
      </c>
      <c r="D116">
        <v>69369</v>
      </c>
      <c r="E116">
        <v>1</v>
      </c>
      <c r="F116" t="s">
        <v>13</v>
      </c>
      <c r="G116" t="s">
        <v>13</v>
      </c>
      <c r="H116">
        <v>89</v>
      </c>
      <c r="I116">
        <v>220</v>
      </c>
      <c r="J116">
        <v>131</v>
      </c>
      <c r="K116" t="s">
        <v>21</v>
      </c>
      <c r="L116" t="s">
        <v>22</v>
      </c>
      <c r="M116" t="s">
        <v>16</v>
      </c>
      <c r="N116" t="s">
        <v>23</v>
      </c>
      <c r="O116" t="s">
        <v>18</v>
      </c>
      <c r="P116" t="s">
        <v>10</v>
      </c>
      <c r="Q116">
        <f t="shared" si="3"/>
        <v>0</v>
      </c>
      <c r="R116" t="s">
        <v>250</v>
      </c>
      <c r="S116">
        <v>2</v>
      </c>
      <c r="T116">
        <f t="shared" si="4"/>
        <v>2</v>
      </c>
      <c r="U116" t="str">
        <v>151182847_TRUE_69382_14_ Timeline 4 (Density Graph + Event Blocks)_125_ VIRAT_S_0500_ Never</v>
      </c>
      <c r="V116">
        <f t="shared" si="5"/>
        <v>2</v>
      </c>
    </row>
    <row r="117" spans="1:22" x14ac:dyDescent="0.2">
      <c r="A117" t="s">
        <v>193</v>
      </c>
      <c r="B117">
        <v>151362705</v>
      </c>
      <c r="C117" t="b">
        <f>VLOOKUP(B117,'Valid Response IDs Check'!A:H,8,FALSE)</f>
        <v>1</v>
      </c>
      <c r="D117">
        <v>69369</v>
      </c>
      <c r="E117">
        <v>1</v>
      </c>
      <c r="F117" t="s">
        <v>13</v>
      </c>
      <c r="G117" t="s">
        <v>13</v>
      </c>
      <c r="H117">
        <v>89</v>
      </c>
      <c r="I117">
        <v>220</v>
      </c>
      <c r="J117">
        <v>131</v>
      </c>
      <c r="K117" t="s">
        <v>24</v>
      </c>
      <c r="L117" t="s">
        <v>22</v>
      </c>
      <c r="M117" t="s">
        <v>25</v>
      </c>
      <c r="N117" t="s">
        <v>25</v>
      </c>
      <c r="O117" t="s">
        <v>9</v>
      </c>
      <c r="P117" t="s">
        <v>10</v>
      </c>
      <c r="Q117">
        <f t="shared" si="3"/>
        <v>1</v>
      </c>
      <c r="R117" t="s">
        <v>251</v>
      </c>
      <c r="S117">
        <v>2</v>
      </c>
      <c r="T117">
        <f t="shared" si="4"/>
        <v>1</v>
      </c>
      <c r="U117" t="str">
        <v>151167105_TRUE_69413_45_ Timeline 5 (Event Thumbnails)_202_ VIRAT_S_0002_ Yearly</v>
      </c>
      <c r="V117">
        <f t="shared" si="5"/>
        <v>2</v>
      </c>
    </row>
    <row r="118" spans="1:22" x14ac:dyDescent="0.2">
      <c r="A118" t="s">
        <v>194</v>
      </c>
      <c r="B118">
        <v>151362705</v>
      </c>
      <c r="C118" t="b">
        <f>VLOOKUP(B118,'Valid Response IDs Check'!A:H,8,FALSE)</f>
        <v>1</v>
      </c>
      <c r="D118">
        <v>83693</v>
      </c>
      <c r="E118">
        <v>14325</v>
      </c>
      <c r="F118" t="s">
        <v>20</v>
      </c>
      <c r="G118" t="s">
        <v>20</v>
      </c>
      <c r="H118">
        <v>59</v>
      </c>
      <c r="I118">
        <v>123</v>
      </c>
      <c r="J118">
        <v>64</v>
      </c>
      <c r="K118" t="s">
        <v>27</v>
      </c>
      <c r="L118" t="s">
        <v>28</v>
      </c>
      <c r="M118" t="s">
        <v>29</v>
      </c>
      <c r="N118" t="s">
        <v>29</v>
      </c>
      <c r="O118" t="s">
        <v>9</v>
      </c>
      <c r="P118" t="s">
        <v>10</v>
      </c>
      <c r="Q118">
        <f t="shared" si="3"/>
        <v>1</v>
      </c>
      <c r="R118" t="s">
        <v>252</v>
      </c>
      <c r="S118">
        <v>2</v>
      </c>
      <c r="T118">
        <f t="shared" si="4"/>
        <v>1</v>
      </c>
      <c r="U118" t="str">
        <v>151167105_TRUE_114581_45213_ Timeline 3 (Event Blocks)_113_ VIRAT_S_0100_ Yearly</v>
      </c>
      <c r="V118">
        <f t="shared" si="5"/>
        <v>2</v>
      </c>
    </row>
    <row r="119" spans="1:22" x14ac:dyDescent="0.2">
      <c r="A119" t="s">
        <v>194</v>
      </c>
      <c r="B119">
        <v>151362705</v>
      </c>
      <c r="C119" t="b">
        <f>VLOOKUP(B119,'Valid Response IDs Check'!A:H,8,FALSE)</f>
        <v>1</v>
      </c>
      <c r="D119">
        <v>83693</v>
      </c>
      <c r="E119">
        <v>14325</v>
      </c>
      <c r="F119" t="s">
        <v>20</v>
      </c>
      <c r="G119" t="s">
        <v>20</v>
      </c>
      <c r="H119">
        <v>59</v>
      </c>
      <c r="I119">
        <v>123</v>
      </c>
      <c r="J119">
        <v>64</v>
      </c>
      <c r="K119" t="s">
        <v>30</v>
      </c>
      <c r="L119" t="s">
        <v>28</v>
      </c>
      <c r="M119" t="s">
        <v>31</v>
      </c>
      <c r="N119" t="s">
        <v>31</v>
      </c>
      <c r="O119" t="s">
        <v>9</v>
      </c>
      <c r="P119" t="s">
        <v>10</v>
      </c>
      <c r="Q119">
        <f t="shared" si="3"/>
        <v>1</v>
      </c>
      <c r="R119" t="s">
        <v>253</v>
      </c>
      <c r="S119">
        <v>2</v>
      </c>
      <c r="T119">
        <f t="shared" si="4"/>
        <v>1</v>
      </c>
      <c r="U119" t="str">
        <v>151167105_TRUE_69372_4_ Timeline 4 (Density Graph + Event Blocks)_547_ VIRAT_S_0102_ Yearly</v>
      </c>
      <c r="V119">
        <f t="shared" si="5"/>
        <v>2</v>
      </c>
    </row>
    <row r="120" spans="1:22" x14ac:dyDescent="0.2">
      <c r="A120" t="s">
        <v>195</v>
      </c>
      <c r="B120">
        <v>151362705</v>
      </c>
      <c r="C120" t="b">
        <f>VLOOKUP(B120,'Valid Response IDs Check'!A:H,8,FALSE)</f>
        <v>1</v>
      </c>
      <c r="D120">
        <v>70800</v>
      </c>
      <c r="E120">
        <v>1432</v>
      </c>
      <c r="F120" t="s">
        <v>32</v>
      </c>
      <c r="G120" t="s">
        <v>32</v>
      </c>
      <c r="H120">
        <v>115</v>
      </c>
      <c r="I120">
        <v>151</v>
      </c>
      <c r="J120">
        <v>36</v>
      </c>
      <c r="K120" t="s">
        <v>33</v>
      </c>
      <c r="L120" t="s">
        <v>34</v>
      </c>
      <c r="M120" t="s">
        <v>35</v>
      </c>
      <c r="N120" t="s">
        <v>35</v>
      </c>
      <c r="O120" t="s">
        <v>9</v>
      </c>
      <c r="P120" t="s">
        <v>10</v>
      </c>
      <c r="Q120">
        <f t="shared" si="3"/>
        <v>1</v>
      </c>
      <c r="R120" t="s">
        <v>254</v>
      </c>
      <c r="S120">
        <v>2</v>
      </c>
      <c r="T120">
        <f t="shared" si="4"/>
        <v>1</v>
      </c>
      <c r="U120" t="str">
        <v>151167105_TRUE_69820_452_ Timeline 2 (Density Graph)_65_ VIRAT_S_0400_ Yearly</v>
      </c>
      <c r="V120">
        <f t="shared" si="5"/>
        <v>2</v>
      </c>
    </row>
    <row r="121" spans="1:22" x14ac:dyDescent="0.2">
      <c r="A121" t="s">
        <v>195</v>
      </c>
      <c r="B121">
        <v>151362705</v>
      </c>
      <c r="C121" t="b">
        <f>VLOOKUP(B121,'Valid Response IDs Check'!A:H,8,FALSE)</f>
        <v>1</v>
      </c>
      <c r="D121">
        <v>70800</v>
      </c>
      <c r="E121">
        <v>1432</v>
      </c>
      <c r="F121" t="s">
        <v>32</v>
      </c>
      <c r="G121" t="s">
        <v>32</v>
      </c>
      <c r="H121">
        <v>115</v>
      </c>
      <c r="I121">
        <v>151</v>
      </c>
      <c r="J121">
        <v>36</v>
      </c>
      <c r="K121" t="s">
        <v>36</v>
      </c>
      <c r="L121" t="s">
        <v>34</v>
      </c>
      <c r="M121" t="s">
        <v>37</v>
      </c>
      <c r="N121" t="s">
        <v>37</v>
      </c>
      <c r="O121" t="s">
        <v>9</v>
      </c>
      <c r="P121" t="s">
        <v>10</v>
      </c>
      <c r="Q121">
        <f t="shared" si="3"/>
        <v>1</v>
      </c>
      <c r="R121" t="s">
        <v>255</v>
      </c>
      <c r="S121">
        <v>2</v>
      </c>
      <c r="T121">
        <f t="shared" si="4"/>
        <v>1</v>
      </c>
      <c r="U121" t="str">
        <v>151167105_TRUE_73889_4521_ Timeline 1 (Base Interface)_353_ VIRAT_S_0500_ Yearly</v>
      </c>
      <c r="V121">
        <f t="shared" si="5"/>
        <v>2</v>
      </c>
    </row>
    <row r="122" spans="1:22" x14ac:dyDescent="0.2">
      <c r="A122" t="s">
        <v>196</v>
      </c>
      <c r="B122">
        <v>151325987</v>
      </c>
      <c r="C122" t="b">
        <f>VLOOKUP(B122,'Valid Response IDs Check'!A:H,8,FALSE)</f>
        <v>0</v>
      </c>
      <c r="D122">
        <v>69381</v>
      </c>
      <c r="E122">
        <v>13</v>
      </c>
      <c r="F122" t="s">
        <v>5</v>
      </c>
      <c r="G122" t="s">
        <v>5</v>
      </c>
      <c r="H122">
        <v>160</v>
      </c>
      <c r="I122">
        <v>383</v>
      </c>
      <c r="J122">
        <v>223</v>
      </c>
      <c r="K122" t="s">
        <v>6</v>
      </c>
      <c r="L122" t="s">
        <v>7</v>
      </c>
      <c r="M122" t="s">
        <v>16</v>
      </c>
      <c r="N122" t="s">
        <v>8</v>
      </c>
      <c r="O122" t="s">
        <v>18</v>
      </c>
      <c r="P122" t="s">
        <v>42</v>
      </c>
      <c r="Q122">
        <f t="shared" si="3"/>
        <v>0</v>
      </c>
      <c r="R122" t="s">
        <v>256</v>
      </c>
      <c r="S122">
        <v>2</v>
      </c>
      <c r="T122">
        <f t="shared" si="4"/>
        <v>1</v>
      </c>
      <c r="U122" t="str">
        <v>151135187_TRUE_73680_4312_ Timeline 2 (Density Graph)_149_ VIRAT_S_0002_ Yearly</v>
      </c>
      <c r="V122">
        <f t="shared" si="5"/>
        <v>2</v>
      </c>
    </row>
    <row r="123" spans="1:22" x14ac:dyDescent="0.2">
      <c r="A123" t="s">
        <v>196</v>
      </c>
      <c r="B123">
        <v>151325987</v>
      </c>
      <c r="C123" t="b">
        <f>VLOOKUP(B123,'Valid Response IDs Check'!A:H,8,FALSE)</f>
        <v>0</v>
      </c>
      <c r="D123">
        <v>69381</v>
      </c>
      <c r="E123">
        <v>13</v>
      </c>
      <c r="F123" t="s">
        <v>5</v>
      </c>
      <c r="G123" t="s">
        <v>5</v>
      </c>
      <c r="H123">
        <v>160</v>
      </c>
      <c r="I123">
        <v>383</v>
      </c>
      <c r="J123">
        <v>223</v>
      </c>
      <c r="K123" t="s">
        <v>11</v>
      </c>
      <c r="L123" t="s">
        <v>7</v>
      </c>
      <c r="M123" t="s">
        <v>12</v>
      </c>
      <c r="N123" t="s">
        <v>12</v>
      </c>
      <c r="O123" t="s">
        <v>9</v>
      </c>
      <c r="P123" t="s">
        <v>42</v>
      </c>
      <c r="Q123">
        <f t="shared" si="3"/>
        <v>1</v>
      </c>
      <c r="R123" t="s">
        <v>257</v>
      </c>
      <c r="S123">
        <v>2</v>
      </c>
      <c r="T123">
        <f t="shared" si="4"/>
        <v>2</v>
      </c>
      <c r="U123" t="str">
        <v>151135187_TRUE_112493_43125_ Timeline 5 (Event Thumbnails)_302_ VIRAT_S_0100_ Yearly</v>
      </c>
      <c r="V123">
        <f t="shared" si="5"/>
        <v>2</v>
      </c>
    </row>
    <row r="124" spans="1:22" x14ac:dyDescent="0.2">
      <c r="A124" t="s">
        <v>197</v>
      </c>
      <c r="B124">
        <v>151325987</v>
      </c>
      <c r="C124" t="b">
        <f>VLOOKUP(B124,'Valid Response IDs Check'!A:H,8,FALSE)</f>
        <v>0</v>
      </c>
      <c r="D124">
        <v>71511</v>
      </c>
      <c r="E124">
        <v>2143</v>
      </c>
      <c r="F124" t="s">
        <v>5</v>
      </c>
      <c r="G124" t="s">
        <v>5</v>
      </c>
      <c r="H124">
        <v>15</v>
      </c>
      <c r="I124">
        <v>333</v>
      </c>
      <c r="J124">
        <v>318</v>
      </c>
      <c r="K124" t="s">
        <v>14</v>
      </c>
      <c r="L124" t="s">
        <v>15</v>
      </c>
      <c r="M124" t="s">
        <v>17</v>
      </c>
      <c r="N124" t="s">
        <v>17</v>
      </c>
      <c r="O124" t="s">
        <v>9</v>
      </c>
      <c r="P124" t="s">
        <v>42</v>
      </c>
      <c r="Q124">
        <f t="shared" si="3"/>
        <v>1</v>
      </c>
      <c r="R124" t="s">
        <v>258</v>
      </c>
      <c r="S124">
        <v>2</v>
      </c>
      <c r="T124">
        <f t="shared" si="4"/>
        <v>1</v>
      </c>
      <c r="U124" t="str">
        <v>151135187_TRUE_69411_43_ Timeline 3 (Event Blocks)_106_ VIRAT_S_0102_ Yearly</v>
      </c>
      <c r="V124">
        <f t="shared" si="5"/>
        <v>2</v>
      </c>
    </row>
    <row r="125" spans="1:22" x14ac:dyDescent="0.2">
      <c r="A125" t="s">
        <v>197</v>
      </c>
      <c r="B125">
        <v>151325987</v>
      </c>
      <c r="C125" t="b">
        <f>VLOOKUP(B125,'Valid Response IDs Check'!A:H,8,FALSE)</f>
        <v>0</v>
      </c>
      <c r="D125">
        <v>71511</v>
      </c>
      <c r="E125">
        <v>2143</v>
      </c>
      <c r="F125" t="s">
        <v>5</v>
      </c>
      <c r="G125" t="s">
        <v>5</v>
      </c>
      <c r="H125">
        <v>15</v>
      </c>
      <c r="I125">
        <v>333</v>
      </c>
      <c r="J125">
        <v>318</v>
      </c>
      <c r="K125" t="s">
        <v>11</v>
      </c>
      <c r="L125" t="s">
        <v>15</v>
      </c>
      <c r="M125" t="s">
        <v>19</v>
      </c>
      <c r="N125" t="s">
        <v>19</v>
      </c>
      <c r="O125" t="s">
        <v>9</v>
      </c>
      <c r="P125" t="s">
        <v>42</v>
      </c>
      <c r="Q125">
        <f t="shared" si="3"/>
        <v>1</v>
      </c>
      <c r="R125" t="s">
        <v>259</v>
      </c>
      <c r="S125">
        <v>2</v>
      </c>
      <c r="T125">
        <f t="shared" si="4"/>
        <v>2</v>
      </c>
      <c r="U125" t="str">
        <v>151135187_TRUE_69799_431_ Timeline 1 (Base Interface)_185_ VIRAT_S_0400_ Yearly</v>
      </c>
      <c r="V125">
        <f t="shared" si="5"/>
        <v>2</v>
      </c>
    </row>
    <row r="126" spans="1:22" x14ac:dyDescent="0.2">
      <c r="A126" t="s">
        <v>198</v>
      </c>
      <c r="B126">
        <v>151325987</v>
      </c>
      <c r="C126" t="b">
        <f>VLOOKUP(B126,'Valid Response IDs Check'!A:H,8,FALSE)</f>
        <v>0</v>
      </c>
      <c r="D126">
        <v>69582</v>
      </c>
      <c r="E126">
        <v>214</v>
      </c>
      <c r="F126" t="s">
        <v>26</v>
      </c>
      <c r="G126" t="s">
        <v>26</v>
      </c>
      <c r="H126">
        <v>34</v>
      </c>
      <c r="I126">
        <v>132</v>
      </c>
      <c r="J126">
        <v>98</v>
      </c>
      <c r="K126" t="s">
        <v>21</v>
      </c>
      <c r="L126" t="s">
        <v>22</v>
      </c>
      <c r="M126" t="s">
        <v>23</v>
      </c>
      <c r="N126" t="s">
        <v>23</v>
      </c>
      <c r="O126" t="s">
        <v>9</v>
      </c>
      <c r="P126" t="s">
        <v>42</v>
      </c>
      <c r="Q126">
        <f t="shared" si="3"/>
        <v>1</v>
      </c>
      <c r="R126" t="s">
        <v>260</v>
      </c>
      <c r="S126">
        <v>2</v>
      </c>
      <c r="T126">
        <f t="shared" si="4"/>
        <v>1</v>
      </c>
      <c r="U126" t="str">
        <v>151135187_TRUE_69372_4_ Timeline 4 (Density Graph + Event Blocks)_145_ VIRAT_S_0500_ Yearly</v>
      </c>
      <c r="V126">
        <f t="shared" si="5"/>
        <v>2</v>
      </c>
    </row>
    <row r="127" spans="1:22" x14ac:dyDescent="0.2">
      <c r="A127" t="s">
        <v>198</v>
      </c>
      <c r="B127">
        <v>151325987</v>
      </c>
      <c r="C127" t="b">
        <f>VLOOKUP(B127,'Valid Response IDs Check'!A:H,8,FALSE)</f>
        <v>0</v>
      </c>
      <c r="D127">
        <v>69582</v>
      </c>
      <c r="E127">
        <v>214</v>
      </c>
      <c r="F127" t="s">
        <v>26</v>
      </c>
      <c r="G127" t="s">
        <v>26</v>
      </c>
      <c r="H127">
        <v>34</v>
      </c>
      <c r="I127">
        <v>132</v>
      </c>
      <c r="J127">
        <v>98</v>
      </c>
      <c r="K127" t="s">
        <v>24</v>
      </c>
      <c r="L127" t="s">
        <v>22</v>
      </c>
      <c r="M127" t="s">
        <v>25</v>
      </c>
      <c r="N127" t="s">
        <v>25</v>
      </c>
      <c r="O127" t="s">
        <v>9</v>
      </c>
      <c r="P127" t="s">
        <v>42</v>
      </c>
      <c r="Q127">
        <f t="shared" si="3"/>
        <v>1</v>
      </c>
      <c r="R127" t="s">
        <v>261</v>
      </c>
      <c r="S127">
        <v>2</v>
      </c>
      <c r="T127">
        <f t="shared" si="4"/>
        <v>1</v>
      </c>
      <c r="U127" t="str">
        <v>151128479_TRUE_69409_41_ Timeline 1 (Base Interface)_97_ VIRAT_S_0002_ Yearly</v>
      </c>
      <c r="V127">
        <f t="shared" si="5"/>
        <v>2</v>
      </c>
    </row>
    <row r="128" spans="1:22" x14ac:dyDescent="0.2">
      <c r="A128" t="s">
        <v>199</v>
      </c>
      <c r="B128">
        <v>151325987</v>
      </c>
      <c r="C128" t="b">
        <f>VLOOKUP(B128,'Valid Response IDs Check'!A:H,8,FALSE)</f>
        <v>0</v>
      </c>
      <c r="D128">
        <v>69369</v>
      </c>
      <c r="E128">
        <v>1</v>
      </c>
      <c r="F128" t="s">
        <v>13</v>
      </c>
      <c r="G128" t="s">
        <v>13</v>
      </c>
      <c r="H128">
        <v>81</v>
      </c>
      <c r="I128">
        <v>294</v>
      </c>
      <c r="J128">
        <v>213</v>
      </c>
      <c r="K128" t="s">
        <v>27</v>
      </c>
      <c r="L128" t="s">
        <v>28</v>
      </c>
      <c r="M128" t="s">
        <v>29</v>
      </c>
      <c r="N128" t="s">
        <v>29</v>
      </c>
      <c r="O128" t="s">
        <v>9</v>
      </c>
      <c r="P128" t="s">
        <v>42</v>
      </c>
      <c r="Q128">
        <f t="shared" si="3"/>
        <v>1</v>
      </c>
      <c r="R128" t="s">
        <v>262</v>
      </c>
      <c r="S128">
        <v>2</v>
      </c>
      <c r="T128">
        <f t="shared" si="4"/>
        <v>1</v>
      </c>
      <c r="U128" t="str">
        <v>151128479_TRUE_69372_4_ Timeline 4 (Density Graph + Event Blocks)_130_ VIRAT_S_0100_ Yearly</v>
      </c>
      <c r="V128">
        <f t="shared" si="5"/>
        <v>2</v>
      </c>
    </row>
    <row r="129" spans="1:22" x14ac:dyDescent="0.2">
      <c r="A129" t="s">
        <v>199</v>
      </c>
      <c r="B129">
        <v>151325987</v>
      </c>
      <c r="C129" t="b">
        <f>VLOOKUP(B129,'Valid Response IDs Check'!A:H,8,FALSE)</f>
        <v>0</v>
      </c>
      <c r="D129">
        <v>69369</v>
      </c>
      <c r="E129">
        <v>1</v>
      </c>
      <c r="F129" t="s">
        <v>13</v>
      </c>
      <c r="G129" t="s">
        <v>13</v>
      </c>
      <c r="H129">
        <v>81</v>
      </c>
      <c r="I129">
        <v>294</v>
      </c>
      <c r="J129">
        <v>213</v>
      </c>
      <c r="K129" t="s">
        <v>30</v>
      </c>
      <c r="L129" t="s">
        <v>28</v>
      </c>
      <c r="M129" t="s">
        <v>31</v>
      </c>
      <c r="N129" t="s">
        <v>31</v>
      </c>
      <c r="O129" t="s">
        <v>9</v>
      </c>
      <c r="P129" t="s">
        <v>42</v>
      </c>
      <c r="Q129">
        <f t="shared" si="3"/>
        <v>1</v>
      </c>
      <c r="R129" t="s">
        <v>263</v>
      </c>
      <c r="S129">
        <v>2</v>
      </c>
      <c r="T129">
        <f t="shared" si="4"/>
        <v>2</v>
      </c>
      <c r="U129" t="str">
        <v>151128479_TRUE_69780_412_ Timeline 2 (Density Graph)_61_ VIRAT_S_0102_ Yearly</v>
      </c>
      <c r="V129">
        <f t="shared" si="5"/>
        <v>2</v>
      </c>
    </row>
    <row r="130" spans="1:22" x14ac:dyDescent="0.2">
      <c r="A130" t="s">
        <v>200</v>
      </c>
      <c r="B130">
        <v>151325987</v>
      </c>
      <c r="C130" t="b">
        <f>VLOOKUP(B130,'Valid Response IDs Check'!A:H,8,FALSE)</f>
        <v>0</v>
      </c>
      <c r="D130">
        <v>90803</v>
      </c>
      <c r="E130">
        <v>21435</v>
      </c>
      <c r="F130" t="s">
        <v>20</v>
      </c>
      <c r="G130" t="s">
        <v>20</v>
      </c>
      <c r="H130">
        <v>5</v>
      </c>
      <c r="I130">
        <v>125</v>
      </c>
      <c r="J130">
        <v>120</v>
      </c>
      <c r="K130" t="s">
        <v>33</v>
      </c>
      <c r="L130" t="s">
        <v>34</v>
      </c>
      <c r="M130" t="s">
        <v>35</v>
      </c>
      <c r="N130" t="s">
        <v>35</v>
      </c>
      <c r="O130" t="s">
        <v>9</v>
      </c>
      <c r="P130" t="s">
        <v>42</v>
      </c>
      <c r="Q130">
        <f t="shared" si="3"/>
        <v>1</v>
      </c>
      <c r="R130" t="s">
        <v>264</v>
      </c>
      <c r="S130">
        <v>2</v>
      </c>
      <c r="T130">
        <f t="shared" si="4"/>
        <v>2</v>
      </c>
      <c r="U130" t="str">
        <v>151128479_TRUE_110603_41235_ Timeline 5 (Event Thumbnails)_84_ VIRAT_S_0400_ Yearly</v>
      </c>
      <c r="V130">
        <f t="shared" si="5"/>
        <v>2</v>
      </c>
    </row>
    <row r="131" spans="1:22" x14ac:dyDescent="0.2">
      <c r="A131" t="s">
        <v>200</v>
      </c>
      <c r="B131">
        <v>151325987</v>
      </c>
      <c r="C131" t="b">
        <f>VLOOKUP(B131,'Valid Response IDs Check'!A:H,8,FALSE)</f>
        <v>0</v>
      </c>
      <c r="D131">
        <v>90803</v>
      </c>
      <c r="E131">
        <v>21435</v>
      </c>
      <c r="F131" t="s">
        <v>20</v>
      </c>
      <c r="G131" t="s">
        <v>20</v>
      </c>
      <c r="H131">
        <v>5</v>
      </c>
      <c r="I131">
        <v>125</v>
      </c>
      <c r="J131">
        <v>120</v>
      </c>
      <c r="K131" t="s">
        <v>36</v>
      </c>
      <c r="L131" t="s">
        <v>34</v>
      </c>
      <c r="M131" t="s">
        <v>37</v>
      </c>
      <c r="N131" t="s">
        <v>37</v>
      </c>
      <c r="O131" t="s">
        <v>9</v>
      </c>
      <c r="P131" t="s">
        <v>42</v>
      </c>
      <c r="Q131">
        <f t="shared" ref="Q131:Q194" si="6">IF(TRIM(O131)="True",1,0)</f>
        <v>1</v>
      </c>
      <c r="R131" t="s">
        <v>265</v>
      </c>
      <c r="S131">
        <v>2</v>
      </c>
      <c r="T131">
        <f t="shared" ref="T131:T194" si="7">SUMIF(A:A,R131,Q:Q)</f>
        <v>1</v>
      </c>
      <c r="U131" t="str">
        <v>151128479_TRUE_73491_4123_ Timeline 3 (Event Blocks)_83_ VIRAT_S_0500_ Yearly</v>
      </c>
      <c r="V131">
        <f t="shared" ref="V131:V194" si="8">COUNTIF(A:A,U131)</f>
        <v>2</v>
      </c>
    </row>
    <row r="132" spans="1:22" x14ac:dyDescent="0.2">
      <c r="A132" t="s">
        <v>201</v>
      </c>
      <c r="B132">
        <v>151320955</v>
      </c>
      <c r="C132" t="b">
        <f>VLOOKUP(B132,'Valid Response IDs Check'!A:H,8,FALSE)</f>
        <v>1</v>
      </c>
      <c r="D132">
        <v>69389</v>
      </c>
      <c r="E132">
        <v>21</v>
      </c>
      <c r="F132" t="s">
        <v>13</v>
      </c>
      <c r="G132" t="s">
        <v>13</v>
      </c>
      <c r="H132">
        <v>66</v>
      </c>
      <c r="I132">
        <v>190</v>
      </c>
      <c r="J132">
        <v>124</v>
      </c>
      <c r="K132" t="s">
        <v>6</v>
      </c>
      <c r="L132" t="s">
        <v>7</v>
      </c>
      <c r="M132" t="s">
        <v>16</v>
      </c>
      <c r="N132" t="s">
        <v>8</v>
      </c>
      <c r="O132" t="s">
        <v>18</v>
      </c>
      <c r="P132" t="s">
        <v>47</v>
      </c>
      <c r="Q132">
        <f t="shared" si="6"/>
        <v>0</v>
      </c>
      <c r="R132" t="s">
        <v>266</v>
      </c>
      <c r="S132">
        <v>2</v>
      </c>
      <c r="T132">
        <f t="shared" si="7"/>
        <v>0</v>
      </c>
      <c r="U132" t="str">
        <v>151121016_TRUE_72619_3251_ Timeline 1 (Base Interface)_58_ VIRAT_S_0002_ Yearly</v>
      </c>
      <c r="V132">
        <f t="shared" si="8"/>
        <v>2</v>
      </c>
    </row>
    <row r="133" spans="1:22" x14ac:dyDescent="0.2">
      <c r="A133" t="s">
        <v>201</v>
      </c>
      <c r="B133">
        <v>151320955</v>
      </c>
      <c r="C133" t="b">
        <f>VLOOKUP(B133,'Valid Response IDs Check'!A:H,8,FALSE)</f>
        <v>1</v>
      </c>
      <c r="D133">
        <v>69389</v>
      </c>
      <c r="E133">
        <v>21</v>
      </c>
      <c r="F133" t="s">
        <v>13</v>
      </c>
      <c r="G133" t="s">
        <v>13</v>
      </c>
      <c r="H133">
        <v>66</v>
      </c>
      <c r="I133">
        <v>190</v>
      </c>
      <c r="J133">
        <v>124</v>
      </c>
      <c r="K133" t="s">
        <v>11</v>
      </c>
      <c r="L133" t="s">
        <v>7</v>
      </c>
      <c r="M133" t="s">
        <v>12</v>
      </c>
      <c r="N133" t="s">
        <v>12</v>
      </c>
      <c r="O133" t="s">
        <v>9</v>
      </c>
      <c r="P133" t="s">
        <v>47</v>
      </c>
      <c r="Q133">
        <f t="shared" si="6"/>
        <v>1</v>
      </c>
      <c r="R133" t="s">
        <v>267</v>
      </c>
      <c r="S133">
        <v>2</v>
      </c>
      <c r="T133">
        <f t="shared" si="7"/>
        <v>2</v>
      </c>
      <c r="U133" t="str">
        <v>151121016_TRUE_101882_32514_ Timeline 4 (Density Graph + Event Blocks)_121_ VIRAT_S_0100_ Yearly</v>
      </c>
      <c r="V133">
        <f t="shared" si="8"/>
        <v>2</v>
      </c>
    </row>
    <row r="134" spans="1:22" x14ac:dyDescent="0.2">
      <c r="A134" t="s">
        <v>202</v>
      </c>
      <c r="B134">
        <v>151320955</v>
      </c>
      <c r="C134" t="b">
        <f>VLOOKUP(B134,'Valid Response IDs Check'!A:H,8,FALSE)</f>
        <v>1</v>
      </c>
      <c r="D134">
        <v>69370</v>
      </c>
      <c r="E134">
        <v>2</v>
      </c>
      <c r="F134" t="s">
        <v>32</v>
      </c>
      <c r="G134" t="s">
        <v>32</v>
      </c>
      <c r="H134">
        <v>75</v>
      </c>
      <c r="I134">
        <v>172</v>
      </c>
      <c r="J134">
        <v>97</v>
      </c>
      <c r="K134" t="s">
        <v>14</v>
      </c>
      <c r="L134" t="s">
        <v>15</v>
      </c>
      <c r="M134" t="s">
        <v>17</v>
      </c>
      <c r="N134" t="s">
        <v>17</v>
      </c>
      <c r="O134" t="s">
        <v>9</v>
      </c>
      <c r="P134" t="s">
        <v>47</v>
      </c>
      <c r="Q134">
        <f t="shared" si="6"/>
        <v>1</v>
      </c>
      <c r="R134" t="s">
        <v>268</v>
      </c>
      <c r="S134">
        <v>2</v>
      </c>
      <c r="T134">
        <f t="shared" si="7"/>
        <v>1</v>
      </c>
      <c r="U134" t="str">
        <v>151121016_TRUE_69400_32_ Timeline 2 (Density Graph)_70_ VIRAT_S_0102_ Yearly</v>
      </c>
      <c r="V134">
        <f t="shared" si="8"/>
        <v>2</v>
      </c>
    </row>
    <row r="135" spans="1:22" x14ac:dyDescent="0.2">
      <c r="A135" t="s">
        <v>202</v>
      </c>
      <c r="B135">
        <v>151320955</v>
      </c>
      <c r="C135" t="b">
        <f>VLOOKUP(B135,'Valid Response IDs Check'!A:H,8,FALSE)</f>
        <v>1</v>
      </c>
      <c r="D135">
        <v>69370</v>
      </c>
      <c r="E135">
        <v>2</v>
      </c>
      <c r="F135" t="s">
        <v>32</v>
      </c>
      <c r="G135" t="s">
        <v>32</v>
      </c>
      <c r="H135">
        <v>75</v>
      </c>
      <c r="I135">
        <v>172</v>
      </c>
      <c r="J135">
        <v>97</v>
      </c>
      <c r="K135" t="s">
        <v>11</v>
      </c>
      <c r="L135" t="s">
        <v>15</v>
      </c>
      <c r="M135" t="s">
        <v>19</v>
      </c>
      <c r="N135" t="s">
        <v>19</v>
      </c>
      <c r="O135" t="s">
        <v>9</v>
      </c>
      <c r="P135" t="s">
        <v>47</v>
      </c>
      <c r="Q135">
        <f t="shared" si="6"/>
        <v>1</v>
      </c>
      <c r="R135" t="s">
        <v>269</v>
      </c>
      <c r="S135">
        <v>2</v>
      </c>
      <c r="T135">
        <f t="shared" si="7"/>
        <v>2</v>
      </c>
      <c r="U135" t="str">
        <v>151121016_TRUE_69371_3_ Timeline 3 (Event Blocks)_116_ VIRAT_S_0400_ Yearly</v>
      </c>
      <c r="V135">
        <f t="shared" si="8"/>
        <v>2</v>
      </c>
    </row>
    <row r="136" spans="1:22" x14ac:dyDescent="0.2">
      <c r="A136" t="s">
        <v>203</v>
      </c>
      <c r="B136">
        <v>151320955</v>
      </c>
      <c r="C136" t="b">
        <f>VLOOKUP(B136,'Valid Response IDs Check'!A:H,8,FALSE)</f>
        <v>1</v>
      </c>
      <c r="D136">
        <v>69581</v>
      </c>
      <c r="E136">
        <v>213</v>
      </c>
      <c r="F136" t="s">
        <v>5</v>
      </c>
      <c r="G136" t="s">
        <v>26</v>
      </c>
      <c r="H136">
        <v>6</v>
      </c>
      <c r="I136">
        <v>36</v>
      </c>
      <c r="J136">
        <v>30</v>
      </c>
      <c r="K136" t="s">
        <v>21</v>
      </c>
      <c r="L136" t="s">
        <v>22</v>
      </c>
      <c r="M136" t="s">
        <v>23</v>
      </c>
      <c r="N136" t="s">
        <v>23</v>
      </c>
      <c r="O136" t="s">
        <v>9</v>
      </c>
      <c r="P136" t="s">
        <v>47</v>
      </c>
      <c r="Q136">
        <f t="shared" si="6"/>
        <v>1</v>
      </c>
      <c r="R136" t="s">
        <v>270</v>
      </c>
      <c r="S136">
        <v>2</v>
      </c>
      <c r="T136">
        <f t="shared" si="7"/>
        <v>1</v>
      </c>
      <c r="U136" t="str">
        <v>151121016_TRUE_69693_325_ Timeline 5 (Event Thumbnails)_43_ VIRAT_S_0500_ Yearly</v>
      </c>
      <c r="V136">
        <f t="shared" si="8"/>
        <v>2</v>
      </c>
    </row>
    <row r="137" spans="1:22" x14ac:dyDescent="0.2">
      <c r="A137" t="s">
        <v>203</v>
      </c>
      <c r="B137">
        <v>151320955</v>
      </c>
      <c r="C137" t="b">
        <f>VLOOKUP(B137,'Valid Response IDs Check'!A:H,8,FALSE)</f>
        <v>1</v>
      </c>
      <c r="D137">
        <v>69581</v>
      </c>
      <c r="E137">
        <v>213</v>
      </c>
      <c r="F137" t="s">
        <v>5</v>
      </c>
      <c r="G137" t="s">
        <v>26</v>
      </c>
      <c r="H137">
        <v>6</v>
      </c>
      <c r="I137">
        <v>36</v>
      </c>
      <c r="J137">
        <v>30</v>
      </c>
      <c r="K137" t="s">
        <v>24</v>
      </c>
      <c r="L137" t="s">
        <v>22</v>
      </c>
      <c r="M137" t="s">
        <v>25</v>
      </c>
      <c r="N137" t="s">
        <v>25</v>
      </c>
      <c r="O137" t="s">
        <v>9</v>
      </c>
      <c r="P137" t="s">
        <v>47</v>
      </c>
      <c r="Q137">
        <f t="shared" si="6"/>
        <v>1</v>
      </c>
      <c r="R137" t="s">
        <v>271</v>
      </c>
      <c r="S137">
        <v>2</v>
      </c>
      <c r="T137">
        <f t="shared" si="7"/>
        <v>1</v>
      </c>
      <c r="U137" t="str">
        <v>151084066_TRUE_69719_351_ Timeline 1 (Base Interface)_95_ VIRAT_S_0002_ Yearly</v>
      </c>
      <c r="V137">
        <f t="shared" si="8"/>
        <v>2</v>
      </c>
    </row>
    <row r="138" spans="1:22" x14ac:dyDescent="0.2">
      <c r="A138" t="s">
        <v>204</v>
      </c>
      <c r="B138">
        <v>151320955</v>
      </c>
      <c r="C138" t="b">
        <f>VLOOKUP(B138,'Valid Response IDs Check'!A:H,8,FALSE)</f>
        <v>1</v>
      </c>
      <c r="D138">
        <v>71503</v>
      </c>
      <c r="E138">
        <v>2135</v>
      </c>
      <c r="F138" t="s">
        <v>20</v>
      </c>
      <c r="G138" t="s">
        <v>20</v>
      </c>
      <c r="H138">
        <v>25</v>
      </c>
      <c r="I138">
        <v>96</v>
      </c>
      <c r="J138">
        <v>71</v>
      </c>
      <c r="K138" t="s">
        <v>27</v>
      </c>
      <c r="L138" t="s">
        <v>28</v>
      </c>
      <c r="M138" t="s">
        <v>29</v>
      </c>
      <c r="N138" t="s">
        <v>29</v>
      </c>
      <c r="O138" t="s">
        <v>9</v>
      </c>
      <c r="P138" t="s">
        <v>47</v>
      </c>
      <c r="Q138">
        <f t="shared" si="6"/>
        <v>1</v>
      </c>
      <c r="R138" t="s">
        <v>272</v>
      </c>
      <c r="S138">
        <v>2</v>
      </c>
      <c r="T138">
        <f t="shared" si="7"/>
        <v>1</v>
      </c>
      <c r="U138" t="str">
        <v>151084066_TRUE_72880_3512_ Timeline 2 (Density Graph)_105_ VIRAT_S_0100_ Yearly</v>
      </c>
      <c r="V138">
        <f t="shared" si="8"/>
        <v>2</v>
      </c>
    </row>
    <row r="139" spans="1:22" x14ac:dyDescent="0.2">
      <c r="A139" t="s">
        <v>204</v>
      </c>
      <c r="B139">
        <v>151320955</v>
      </c>
      <c r="C139" t="b">
        <f>VLOOKUP(B139,'Valid Response IDs Check'!A:H,8,FALSE)</f>
        <v>1</v>
      </c>
      <c r="D139">
        <v>71503</v>
      </c>
      <c r="E139">
        <v>2135</v>
      </c>
      <c r="F139" t="s">
        <v>20</v>
      </c>
      <c r="G139" t="s">
        <v>20</v>
      </c>
      <c r="H139">
        <v>25</v>
      </c>
      <c r="I139">
        <v>96</v>
      </c>
      <c r="J139">
        <v>71</v>
      </c>
      <c r="K139" t="s">
        <v>30</v>
      </c>
      <c r="L139" t="s">
        <v>28</v>
      </c>
      <c r="M139" t="s">
        <v>31</v>
      </c>
      <c r="N139" t="s">
        <v>31</v>
      </c>
      <c r="O139" t="s">
        <v>9</v>
      </c>
      <c r="P139" t="s">
        <v>47</v>
      </c>
      <c r="Q139">
        <f t="shared" si="6"/>
        <v>1</v>
      </c>
      <c r="R139" t="s">
        <v>273</v>
      </c>
      <c r="S139">
        <v>2</v>
      </c>
      <c r="T139">
        <f t="shared" si="7"/>
        <v>2</v>
      </c>
      <c r="U139" t="str">
        <v>151084066_TRUE_104492_35124_ Timeline 4 (Density Graph + Event Blocks)_131_ VIRAT_S_0102_ Yearly</v>
      </c>
      <c r="V139">
        <f t="shared" si="8"/>
        <v>2</v>
      </c>
    </row>
    <row r="140" spans="1:22" x14ac:dyDescent="0.2">
      <c r="A140" t="s">
        <v>205</v>
      </c>
      <c r="B140">
        <v>151320955</v>
      </c>
      <c r="C140" t="b">
        <f>VLOOKUP(B140,'Valid Response IDs Check'!A:H,8,FALSE)</f>
        <v>1</v>
      </c>
      <c r="D140">
        <v>90722</v>
      </c>
      <c r="E140">
        <v>21354</v>
      </c>
      <c r="F140" t="s">
        <v>26</v>
      </c>
      <c r="G140" t="s">
        <v>26</v>
      </c>
      <c r="H140">
        <v>110</v>
      </c>
      <c r="I140">
        <v>195</v>
      </c>
      <c r="J140">
        <v>85</v>
      </c>
      <c r="K140" t="s">
        <v>33</v>
      </c>
      <c r="L140" t="s">
        <v>34</v>
      </c>
      <c r="M140" t="s">
        <v>35</v>
      </c>
      <c r="N140" t="s">
        <v>35</v>
      </c>
      <c r="O140" t="s">
        <v>9</v>
      </c>
      <c r="P140" t="s">
        <v>47</v>
      </c>
      <c r="Q140">
        <f t="shared" si="6"/>
        <v>1</v>
      </c>
      <c r="R140" t="s">
        <v>274</v>
      </c>
      <c r="S140">
        <v>2</v>
      </c>
      <c r="T140">
        <f t="shared" si="7"/>
        <v>2</v>
      </c>
      <c r="U140" t="str">
        <v>151084066_TRUE_69371_3_ Timeline 3 (Event Blocks)_201_ VIRAT_S_0400_ Yearly</v>
      </c>
      <c r="V140">
        <f t="shared" si="8"/>
        <v>2</v>
      </c>
    </row>
    <row r="141" spans="1:22" x14ac:dyDescent="0.2">
      <c r="A141" t="s">
        <v>205</v>
      </c>
      <c r="B141">
        <v>151320955</v>
      </c>
      <c r="C141" t="b">
        <f>VLOOKUP(B141,'Valid Response IDs Check'!A:H,8,FALSE)</f>
        <v>1</v>
      </c>
      <c r="D141">
        <v>90722</v>
      </c>
      <c r="E141">
        <v>21354</v>
      </c>
      <c r="F141" t="s">
        <v>26</v>
      </c>
      <c r="G141" t="s">
        <v>26</v>
      </c>
      <c r="H141">
        <v>110</v>
      </c>
      <c r="I141">
        <v>195</v>
      </c>
      <c r="J141">
        <v>85</v>
      </c>
      <c r="K141" t="s">
        <v>36</v>
      </c>
      <c r="L141" t="s">
        <v>34</v>
      </c>
      <c r="M141" t="s">
        <v>37</v>
      </c>
      <c r="N141" t="s">
        <v>37</v>
      </c>
      <c r="O141" t="s">
        <v>9</v>
      </c>
      <c r="P141" t="s">
        <v>47</v>
      </c>
      <c r="Q141">
        <f t="shared" si="6"/>
        <v>1</v>
      </c>
      <c r="R141" t="s">
        <v>275</v>
      </c>
      <c r="S141">
        <v>2</v>
      </c>
      <c r="T141">
        <f t="shared" si="7"/>
        <v>2</v>
      </c>
      <c r="U141" t="str">
        <v>151084066_TRUE_69403_35_ Timeline 5 (Event Thumbnails)_79_ VIRAT_S_0500_ Yearly</v>
      </c>
      <c r="V141">
        <f t="shared" si="8"/>
        <v>2</v>
      </c>
    </row>
    <row r="142" spans="1:22" x14ac:dyDescent="0.2">
      <c r="A142" t="s">
        <v>206</v>
      </c>
      <c r="B142">
        <v>151268160</v>
      </c>
      <c r="C142" t="b">
        <f>VLOOKUP(B142,'Valid Response IDs Check'!A:H,8,FALSE)</f>
        <v>1</v>
      </c>
      <c r="D142">
        <v>69410</v>
      </c>
      <c r="E142">
        <v>42</v>
      </c>
      <c r="F142" t="s">
        <v>32</v>
      </c>
      <c r="G142" t="s">
        <v>32</v>
      </c>
      <c r="H142">
        <v>305</v>
      </c>
      <c r="I142">
        <v>451</v>
      </c>
      <c r="J142">
        <v>146</v>
      </c>
      <c r="K142" t="s">
        <v>6</v>
      </c>
      <c r="L142" t="s">
        <v>7</v>
      </c>
      <c r="M142" t="s">
        <v>8</v>
      </c>
      <c r="N142" t="s">
        <v>8</v>
      </c>
      <c r="O142" t="s">
        <v>9</v>
      </c>
      <c r="P142" t="s">
        <v>48</v>
      </c>
      <c r="Q142">
        <f t="shared" si="6"/>
        <v>1</v>
      </c>
      <c r="R142" t="s">
        <v>276</v>
      </c>
      <c r="S142">
        <v>2</v>
      </c>
      <c r="T142">
        <f t="shared" si="7"/>
        <v>0</v>
      </c>
      <c r="U142" t="str">
        <v>150987809_TRUE_72789_3421_ Timeline 1 (Base Interface)_81_ VIRAT_S_0002_ Monthly</v>
      </c>
      <c r="V142">
        <f t="shared" si="8"/>
        <v>2</v>
      </c>
    </row>
    <row r="143" spans="1:22" x14ac:dyDescent="0.2">
      <c r="A143" t="s">
        <v>206</v>
      </c>
      <c r="B143">
        <v>151268160</v>
      </c>
      <c r="C143" t="b">
        <f>VLOOKUP(B143,'Valid Response IDs Check'!A:H,8,FALSE)</f>
        <v>1</v>
      </c>
      <c r="D143">
        <v>69410</v>
      </c>
      <c r="E143">
        <v>42</v>
      </c>
      <c r="F143" t="s">
        <v>32</v>
      </c>
      <c r="G143" t="s">
        <v>32</v>
      </c>
      <c r="H143">
        <v>305</v>
      </c>
      <c r="I143">
        <v>451</v>
      </c>
      <c r="J143">
        <v>146</v>
      </c>
      <c r="K143" t="s">
        <v>11</v>
      </c>
      <c r="L143" t="s">
        <v>7</v>
      </c>
      <c r="M143" t="s">
        <v>12</v>
      </c>
      <c r="N143" t="s">
        <v>12</v>
      </c>
      <c r="O143" t="s">
        <v>9</v>
      </c>
      <c r="P143" t="s">
        <v>48</v>
      </c>
      <c r="Q143">
        <f t="shared" si="6"/>
        <v>1</v>
      </c>
      <c r="R143" t="s">
        <v>277</v>
      </c>
      <c r="S143">
        <v>2</v>
      </c>
      <c r="T143">
        <f t="shared" si="7"/>
        <v>0</v>
      </c>
      <c r="U143" t="str">
        <v>150987809_TRUE_103583_34215_ Timeline 5 (Event Thumbnails)_62_ VIRAT_S_0100_ Monthly</v>
      </c>
      <c r="V143">
        <f t="shared" si="8"/>
        <v>2</v>
      </c>
    </row>
    <row r="144" spans="1:22" x14ac:dyDescent="0.2">
      <c r="A144" t="s">
        <v>207</v>
      </c>
      <c r="B144">
        <v>151268160</v>
      </c>
      <c r="C144" t="b">
        <f>VLOOKUP(B144,'Valid Response IDs Check'!A:H,8,FALSE)</f>
        <v>1</v>
      </c>
      <c r="D144">
        <v>73619</v>
      </c>
      <c r="E144">
        <v>4251</v>
      </c>
      <c r="F144" t="s">
        <v>13</v>
      </c>
      <c r="G144" t="s">
        <v>13</v>
      </c>
      <c r="H144">
        <v>82</v>
      </c>
      <c r="I144">
        <v>239</v>
      </c>
      <c r="J144">
        <v>157</v>
      </c>
      <c r="K144" t="s">
        <v>14</v>
      </c>
      <c r="L144" t="s">
        <v>15</v>
      </c>
      <c r="M144" t="s">
        <v>17</v>
      </c>
      <c r="N144" t="s">
        <v>17</v>
      </c>
      <c r="O144" t="s">
        <v>9</v>
      </c>
      <c r="P144" t="s">
        <v>48</v>
      </c>
      <c r="Q144">
        <f t="shared" si="6"/>
        <v>1</v>
      </c>
      <c r="R144" t="s">
        <v>278</v>
      </c>
      <c r="S144">
        <v>2</v>
      </c>
      <c r="T144">
        <f t="shared" si="7"/>
        <v>0</v>
      </c>
      <c r="U144" t="str">
        <v>150987809_TRUE_69402_34_ Timeline 4 (Density Graph + Event Blocks)_89_ VIRAT_S_0102_ Monthly</v>
      </c>
      <c r="V144">
        <f t="shared" si="8"/>
        <v>2</v>
      </c>
    </row>
    <row r="145" spans="1:22" x14ac:dyDescent="0.2">
      <c r="A145" t="s">
        <v>207</v>
      </c>
      <c r="B145">
        <v>151268160</v>
      </c>
      <c r="C145" t="b">
        <f>VLOOKUP(B145,'Valid Response IDs Check'!A:H,8,FALSE)</f>
        <v>1</v>
      </c>
      <c r="D145">
        <v>73619</v>
      </c>
      <c r="E145">
        <v>4251</v>
      </c>
      <c r="F145" t="s">
        <v>13</v>
      </c>
      <c r="G145" t="s">
        <v>13</v>
      </c>
      <c r="H145">
        <v>82</v>
      </c>
      <c r="I145">
        <v>239</v>
      </c>
      <c r="J145">
        <v>157</v>
      </c>
      <c r="K145" t="s">
        <v>11</v>
      </c>
      <c r="L145" t="s">
        <v>15</v>
      </c>
      <c r="M145" t="s">
        <v>19</v>
      </c>
      <c r="N145" t="s">
        <v>19</v>
      </c>
      <c r="O145" t="s">
        <v>9</v>
      </c>
      <c r="P145" t="s">
        <v>48</v>
      </c>
      <c r="Q145">
        <f t="shared" si="6"/>
        <v>1</v>
      </c>
      <c r="R145" t="s">
        <v>279</v>
      </c>
      <c r="S145">
        <v>2</v>
      </c>
      <c r="T145">
        <f t="shared" si="7"/>
        <v>0</v>
      </c>
      <c r="U145" t="str">
        <v>150987809_TRUE_69710_342_ Timeline 2 (Density Graph)_82_ VIRAT_S_0400_ Monthly</v>
      </c>
      <c r="V145">
        <f t="shared" si="8"/>
        <v>2</v>
      </c>
    </row>
    <row r="146" spans="1:22" x14ac:dyDescent="0.2">
      <c r="A146" t="s">
        <v>208</v>
      </c>
      <c r="B146">
        <v>151268160</v>
      </c>
      <c r="C146" t="b">
        <f>VLOOKUP(B146,'Valid Response IDs Check'!A:H,8,FALSE)</f>
        <v>1</v>
      </c>
      <c r="D146">
        <v>111881</v>
      </c>
      <c r="E146">
        <v>42513</v>
      </c>
      <c r="F146" t="s">
        <v>5</v>
      </c>
      <c r="G146" t="s">
        <v>5</v>
      </c>
      <c r="H146">
        <v>60</v>
      </c>
      <c r="I146">
        <v>156</v>
      </c>
      <c r="J146">
        <v>96</v>
      </c>
      <c r="K146" t="s">
        <v>21</v>
      </c>
      <c r="L146" t="s">
        <v>22</v>
      </c>
      <c r="M146" t="s">
        <v>23</v>
      </c>
      <c r="N146" t="s">
        <v>23</v>
      </c>
      <c r="O146" t="s">
        <v>9</v>
      </c>
      <c r="P146" t="s">
        <v>48</v>
      </c>
      <c r="Q146">
        <f t="shared" si="6"/>
        <v>1</v>
      </c>
      <c r="R146" t="s">
        <v>280</v>
      </c>
      <c r="S146">
        <v>2</v>
      </c>
      <c r="T146">
        <f t="shared" si="7"/>
        <v>0</v>
      </c>
      <c r="U146" t="str">
        <v>150987809_TRUE_69371_3_ Timeline 3 (Event Blocks)_55_ VIRAT_S_0500_ Monthly</v>
      </c>
      <c r="V146">
        <f t="shared" si="8"/>
        <v>2</v>
      </c>
    </row>
    <row r="147" spans="1:22" x14ac:dyDescent="0.2">
      <c r="A147" t="s">
        <v>208</v>
      </c>
      <c r="B147">
        <v>151268160</v>
      </c>
      <c r="C147" t="b">
        <f>VLOOKUP(B147,'Valid Response IDs Check'!A:H,8,FALSE)</f>
        <v>1</v>
      </c>
      <c r="D147">
        <v>111881</v>
      </c>
      <c r="E147">
        <v>42513</v>
      </c>
      <c r="F147" t="s">
        <v>5</v>
      </c>
      <c r="G147" t="s">
        <v>5</v>
      </c>
      <c r="H147">
        <v>60</v>
      </c>
      <c r="I147">
        <v>156</v>
      </c>
      <c r="J147">
        <v>96</v>
      </c>
      <c r="K147" t="s">
        <v>24</v>
      </c>
      <c r="L147" t="s">
        <v>22</v>
      </c>
      <c r="M147" t="s">
        <v>25</v>
      </c>
      <c r="N147" t="s">
        <v>25</v>
      </c>
      <c r="O147" t="s">
        <v>9</v>
      </c>
      <c r="P147" t="s">
        <v>48</v>
      </c>
      <c r="Q147">
        <f t="shared" si="6"/>
        <v>1</v>
      </c>
      <c r="R147" t="s">
        <v>281</v>
      </c>
      <c r="S147">
        <v>2</v>
      </c>
      <c r="T147">
        <f t="shared" si="7"/>
        <v>0</v>
      </c>
      <c r="U147" t="str">
        <v>150879454_TRUE_72820_3452_ Timeline 2 (Density Graph)_113_ VIRAT_S_0002_ Monthly</v>
      </c>
      <c r="V147">
        <f t="shared" si="8"/>
        <v>2</v>
      </c>
    </row>
    <row r="148" spans="1:22" x14ac:dyDescent="0.2">
      <c r="A148" t="s">
        <v>209</v>
      </c>
      <c r="B148">
        <v>151268160</v>
      </c>
      <c r="C148" t="b">
        <f>VLOOKUP(B148,'Valid Response IDs Check'!A:H,8,FALSE)</f>
        <v>1</v>
      </c>
      <c r="D148">
        <v>69793</v>
      </c>
      <c r="E148">
        <v>425</v>
      </c>
      <c r="F148" t="s">
        <v>20</v>
      </c>
      <c r="G148" t="s">
        <v>20</v>
      </c>
      <c r="H148">
        <v>92</v>
      </c>
      <c r="I148">
        <v>190</v>
      </c>
      <c r="J148">
        <v>98</v>
      </c>
      <c r="K148" t="s">
        <v>27</v>
      </c>
      <c r="L148" t="s">
        <v>28</v>
      </c>
      <c r="M148" t="s">
        <v>29</v>
      </c>
      <c r="N148" t="s">
        <v>29</v>
      </c>
      <c r="O148" t="s">
        <v>9</v>
      </c>
      <c r="P148" t="s">
        <v>48</v>
      </c>
      <c r="Q148">
        <f t="shared" si="6"/>
        <v>1</v>
      </c>
      <c r="R148" t="s">
        <v>282</v>
      </c>
      <c r="S148">
        <v>2</v>
      </c>
      <c r="T148">
        <f t="shared" si="7"/>
        <v>0</v>
      </c>
      <c r="U148" t="str">
        <v>150879454_TRUE_103889_34521_ Timeline 1 (Base Interface)_83_ VIRAT_S_0100_ Monthly</v>
      </c>
      <c r="V148">
        <f t="shared" si="8"/>
        <v>2</v>
      </c>
    </row>
    <row r="149" spans="1:22" x14ac:dyDescent="0.2">
      <c r="A149" t="s">
        <v>209</v>
      </c>
      <c r="B149">
        <v>151268160</v>
      </c>
      <c r="C149" t="b">
        <f>VLOOKUP(B149,'Valid Response IDs Check'!A:H,8,FALSE)</f>
        <v>1</v>
      </c>
      <c r="D149">
        <v>69793</v>
      </c>
      <c r="E149">
        <v>425</v>
      </c>
      <c r="F149" t="s">
        <v>20</v>
      </c>
      <c r="G149" t="s">
        <v>20</v>
      </c>
      <c r="H149">
        <v>92</v>
      </c>
      <c r="I149">
        <v>190</v>
      </c>
      <c r="J149">
        <v>98</v>
      </c>
      <c r="K149" t="s">
        <v>30</v>
      </c>
      <c r="L149" t="s">
        <v>28</v>
      </c>
      <c r="M149" t="s">
        <v>31</v>
      </c>
      <c r="N149" t="s">
        <v>31</v>
      </c>
      <c r="O149" t="s">
        <v>9</v>
      </c>
      <c r="P149" t="s">
        <v>48</v>
      </c>
      <c r="Q149">
        <f t="shared" si="6"/>
        <v>1</v>
      </c>
      <c r="R149" t="s">
        <v>283</v>
      </c>
      <c r="S149">
        <v>2</v>
      </c>
      <c r="T149">
        <f t="shared" si="7"/>
        <v>1</v>
      </c>
      <c r="U149" t="str">
        <v>150879454_TRUE_69371_3_ Timeline 3 (Event Blocks)_98_ VIRAT_S_0102_ Monthly</v>
      </c>
      <c r="V149">
        <f t="shared" si="8"/>
        <v>2</v>
      </c>
    </row>
    <row r="150" spans="1:22" x14ac:dyDescent="0.2">
      <c r="A150" t="s">
        <v>210</v>
      </c>
      <c r="B150">
        <v>151268160</v>
      </c>
      <c r="C150" t="b">
        <f>VLOOKUP(B150,'Valid Response IDs Check'!A:H,8,FALSE)</f>
        <v>1</v>
      </c>
      <c r="D150">
        <v>69372</v>
      </c>
      <c r="E150">
        <v>4</v>
      </c>
      <c r="F150" t="s">
        <v>26</v>
      </c>
      <c r="G150" t="s">
        <v>26</v>
      </c>
      <c r="H150">
        <v>180</v>
      </c>
      <c r="I150">
        <v>360</v>
      </c>
      <c r="J150">
        <v>180</v>
      </c>
      <c r="K150" t="s">
        <v>33</v>
      </c>
      <c r="L150" t="s">
        <v>34</v>
      </c>
      <c r="M150" t="s">
        <v>35</v>
      </c>
      <c r="N150" t="s">
        <v>35</v>
      </c>
      <c r="O150" t="s">
        <v>9</v>
      </c>
      <c r="P150" t="s">
        <v>48</v>
      </c>
      <c r="Q150">
        <f t="shared" si="6"/>
        <v>1</v>
      </c>
      <c r="R150" t="s">
        <v>284</v>
      </c>
      <c r="S150">
        <v>2</v>
      </c>
      <c r="T150">
        <f t="shared" si="7"/>
        <v>2</v>
      </c>
      <c r="U150" t="str">
        <v>150879454_TRUE_69402_34_ Timeline 4 (Density Graph + Event Blocks)_88_ VIRAT_S_0400_ Monthly</v>
      </c>
      <c r="V150">
        <f t="shared" si="8"/>
        <v>2</v>
      </c>
    </row>
    <row r="151" spans="1:22" x14ac:dyDescent="0.2">
      <c r="A151" t="s">
        <v>210</v>
      </c>
      <c r="B151">
        <v>151268160</v>
      </c>
      <c r="C151" t="b">
        <f>VLOOKUP(B151,'Valid Response IDs Check'!A:H,8,FALSE)</f>
        <v>1</v>
      </c>
      <c r="D151">
        <v>69372</v>
      </c>
      <c r="E151">
        <v>4</v>
      </c>
      <c r="F151" t="s">
        <v>26</v>
      </c>
      <c r="G151" t="s">
        <v>26</v>
      </c>
      <c r="H151">
        <v>180</v>
      </c>
      <c r="I151">
        <v>360</v>
      </c>
      <c r="J151">
        <v>180</v>
      </c>
      <c r="K151" t="s">
        <v>36</v>
      </c>
      <c r="L151" t="s">
        <v>34</v>
      </c>
      <c r="M151" t="s">
        <v>49</v>
      </c>
      <c r="N151" t="s">
        <v>37</v>
      </c>
      <c r="O151" t="s">
        <v>18</v>
      </c>
      <c r="P151" t="s">
        <v>48</v>
      </c>
      <c r="Q151">
        <f t="shared" si="6"/>
        <v>0</v>
      </c>
      <c r="R151" t="s">
        <v>285</v>
      </c>
      <c r="S151">
        <v>2</v>
      </c>
      <c r="T151">
        <f t="shared" si="7"/>
        <v>2</v>
      </c>
      <c r="U151" t="str">
        <v>150879454_TRUE_69713_345_ Timeline 5 (Event Thumbnails)_68_ VIRAT_S_0500_ Monthly</v>
      </c>
      <c r="V151">
        <f t="shared" si="8"/>
        <v>2</v>
      </c>
    </row>
    <row r="152" spans="1:22" x14ac:dyDescent="0.2">
      <c r="A152" t="s">
        <v>211</v>
      </c>
      <c r="B152">
        <v>151251517</v>
      </c>
      <c r="C152" t="b">
        <f>VLOOKUP(B152,'Valid Response IDs Check'!A:H,8,FALSE)</f>
        <v>1</v>
      </c>
      <c r="D152">
        <v>69409</v>
      </c>
      <c r="E152">
        <v>41</v>
      </c>
      <c r="F152" t="s">
        <v>13</v>
      </c>
      <c r="G152" t="s">
        <v>13</v>
      </c>
      <c r="H152">
        <v>140</v>
      </c>
      <c r="I152">
        <v>355</v>
      </c>
      <c r="J152">
        <v>215</v>
      </c>
      <c r="K152" t="s">
        <v>6</v>
      </c>
      <c r="L152" t="s">
        <v>7</v>
      </c>
      <c r="M152" t="s">
        <v>8</v>
      </c>
      <c r="N152" t="s">
        <v>8</v>
      </c>
      <c r="O152" t="s">
        <v>9</v>
      </c>
      <c r="P152" t="s">
        <v>10</v>
      </c>
      <c r="Q152">
        <f t="shared" si="6"/>
        <v>1</v>
      </c>
      <c r="R152" t="s">
        <v>286</v>
      </c>
      <c r="S152">
        <v>2</v>
      </c>
      <c r="T152">
        <f t="shared" si="7"/>
        <v>2</v>
      </c>
      <c r="U152" t="str">
        <v>150877653_TRUE_69402_34_ Timeline 4 (Density Graph + Event Blocks)_423_ VIRAT_S_0002_ Never</v>
      </c>
      <c r="V152">
        <f t="shared" si="8"/>
        <v>2</v>
      </c>
    </row>
    <row r="153" spans="1:22" x14ac:dyDescent="0.2">
      <c r="A153" t="s">
        <v>211</v>
      </c>
      <c r="B153">
        <v>151251517</v>
      </c>
      <c r="C153" t="b">
        <f>VLOOKUP(B153,'Valid Response IDs Check'!A:H,8,FALSE)</f>
        <v>1</v>
      </c>
      <c r="D153">
        <v>69409</v>
      </c>
      <c r="E153">
        <v>41</v>
      </c>
      <c r="F153" t="s">
        <v>13</v>
      </c>
      <c r="G153" t="s">
        <v>13</v>
      </c>
      <c r="H153">
        <v>140</v>
      </c>
      <c r="I153">
        <v>355</v>
      </c>
      <c r="J153">
        <v>215</v>
      </c>
      <c r="K153" t="s">
        <v>11</v>
      </c>
      <c r="L153" t="s">
        <v>7</v>
      </c>
      <c r="M153" t="s">
        <v>12</v>
      </c>
      <c r="N153" t="s">
        <v>12</v>
      </c>
      <c r="O153" t="s">
        <v>9</v>
      </c>
      <c r="P153" t="s">
        <v>10</v>
      </c>
      <c r="Q153">
        <f t="shared" si="6"/>
        <v>1</v>
      </c>
      <c r="R153" t="s">
        <v>287</v>
      </c>
      <c r="S153">
        <v>2</v>
      </c>
      <c r="T153">
        <f t="shared" si="7"/>
        <v>0</v>
      </c>
      <c r="U153" t="str">
        <v>150877653_TRUE_72819_3451_ Timeline 1 (Base Interface)_41_ VIRAT_S_0100_ Never</v>
      </c>
      <c r="V153">
        <f t="shared" si="8"/>
        <v>2</v>
      </c>
    </row>
    <row r="154" spans="1:22" x14ac:dyDescent="0.2">
      <c r="A154" t="s">
        <v>212</v>
      </c>
      <c r="B154">
        <v>151251517</v>
      </c>
      <c r="C154" t="b">
        <f>VLOOKUP(B154,'Valid Response IDs Check'!A:H,8,FALSE)</f>
        <v>1</v>
      </c>
      <c r="D154">
        <v>69783</v>
      </c>
      <c r="E154">
        <v>415</v>
      </c>
      <c r="F154" t="s">
        <v>20</v>
      </c>
      <c r="G154" t="s">
        <v>20</v>
      </c>
      <c r="H154">
        <v>203</v>
      </c>
      <c r="I154">
        <v>308</v>
      </c>
      <c r="J154">
        <v>105</v>
      </c>
      <c r="K154" t="s">
        <v>14</v>
      </c>
      <c r="L154" t="s">
        <v>15</v>
      </c>
      <c r="M154" t="s">
        <v>16</v>
      </c>
      <c r="N154" t="s">
        <v>17</v>
      </c>
      <c r="O154" t="s">
        <v>18</v>
      </c>
      <c r="P154" t="s">
        <v>10</v>
      </c>
      <c r="Q154">
        <f t="shared" si="6"/>
        <v>0</v>
      </c>
      <c r="R154" t="s">
        <v>288</v>
      </c>
      <c r="S154">
        <v>2</v>
      </c>
      <c r="T154">
        <f t="shared" si="7"/>
        <v>1</v>
      </c>
      <c r="U154" t="str">
        <v>150877653_TRUE_69713_345_ Timeline 5 (Event Thumbnails)_73_ VIRAT_S_0102_ Never</v>
      </c>
      <c r="V154">
        <f t="shared" si="8"/>
        <v>2</v>
      </c>
    </row>
    <row r="155" spans="1:22" x14ac:dyDescent="0.2">
      <c r="A155" t="s">
        <v>212</v>
      </c>
      <c r="B155">
        <v>151251517</v>
      </c>
      <c r="C155" t="b">
        <f>VLOOKUP(B155,'Valid Response IDs Check'!A:H,8,FALSE)</f>
        <v>1</v>
      </c>
      <c r="D155">
        <v>69783</v>
      </c>
      <c r="E155">
        <v>415</v>
      </c>
      <c r="F155" t="s">
        <v>20</v>
      </c>
      <c r="G155" t="s">
        <v>20</v>
      </c>
      <c r="H155">
        <v>203</v>
      </c>
      <c r="I155">
        <v>308</v>
      </c>
      <c r="J155">
        <v>105</v>
      </c>
      <c r="K155" t="s">
        <v>11</v>
      </c>
      <c r="L155" t="s">
        <v>15</v>
      </c>
      <c r="M155" t="s">
        <v>19</v>
      </c>
      <c r="N155" t="s">
        <v>19</v>
      </c>
      <c r="O155" t="s">
        <v>9</v>
      </c>
      <c r="P155" t="s">
        <v>10</v>
      </c>
      <c r="Q155">
        <f t="shared" si="6"/>
        <v>1</v>
      </c>
      <c r="R155" t="s">
        <v>289</v>
      </c>
      <c r="S155">
        <v>2</v>
      </c>
      <c r="T155">
        <f t="shared" si="7"/>
        <v>2</v>
      </c>
      <c r="U155" t="str">
        <v>150877653_TRUE_103880_34512_ Timeline 2 (Density Graph)_127_ VIRAT_S_0400_ Never</v>
      </c>
      <c r="V155">
        <f t="shared" si="8"/>
        <v>2</v>
      </c>
    </row>
    <row r="156" spans="1:22" x14ac:dyDescent="0.2">
      <c r="A156" t="s">
        <v>213</v>
      </c>
      <c r="B156">
        <v>151251517</v>
      </c>
      <c r="C156" t="b">
        <f>VLOOKUP(B156,'Valid Response IDs Check'!A:H,8,FALSE)</f>
        <v>1</v>
      </c>
      <c r="D156">
        <v>110891</v>
      </c>
      <c r="E156">
        <v>41523</v>
      </c>
      <c r="F156" t="s">
        <v>5</v>
      </c>
      <c r="G156" t="s">
        <v>26</v>
      </c>
      <c r="H156">
        <v>44</v>
      </c>
      <c r="I156">
        <v>170</v>
      </c>
      <c r="J156">
        <v>126</v>
      </c>
      <c r="K156" t="s">
        <v>21</v>
      </c>
      <c r="L156" t="s">
        <v>22</v>
      </c>
      <c r="M156" t="s">
        <v>23</v>
      </c>
      <c r="N156" t="s">
        <v>23</v>
      </c>
      <c r="O156" t="s">
        <v>9</v>
      </c>
      <c r="P156" t="s">
        <v>10</v>
      </c>
      <c r="Q156">
        <f t="shared" si="6"/>
        <v>1</v>
      </c>
      <c r="R156" t="s">
        <v>290</v>
      </c>
      <c r="S156">
        <v>2</v>
      </c>
      <c r="T156">
        <f t="shared" si="7"/>
        <v>2</v>
      </c>
      <c r="U156" t="str">
        <v>150877653_TRUE_69371_3_ Timeline 3 (Event Blocks)_134_ VIRAT_S_0500_ Never</v>
      </c>
      <c r="V156">
        <f t="shared" si="8"/>
        <v>2</v>
      </c>
    </row>
    <row r="157" spans="1:22" x14ac:dyDescent="0.2">
      <c r="A157" t="s">
        <v>213</v>
      </c>
      <c r="B157">
        <v>151251517</v>
      </c>
      <c r="C157" t="b">
        <f>VLOOKUP(B157,'Valid Response IDs Check'!A:H,8,FALSE)</f>
        <v>1</v>
      </c>
      <c r="D157">
        <v>110891</v>
      </c>
      <c r="E157">
        <v>41523</v>
      </c>
      <c r="F157" t="s">
        <v>5</v>
      </c>
      <c r="G157" t="s">
        <v>26</v>
      </c>
      <c r="H157">
        <v>44</v>
      </c>
      <c r="I157">
        <v>170</v>
      </c>
      <c r="J157">
        <v>126</v>
      </c>
      <c r="K157" t="s">
        <v>24</v>
      </c>
      <c r="L157" t="s">
        <v>22</v>
      </c>
      <c r="M157" t="s">
        <v>25</v>
      </c>
      <c r="N157" t="s">
        <v>25</v>
      </c>
      <c r="O157" t="s">
        <v>9</v>
      </c>
      <c r="P157" t="s">
        <v>10</v>
      </c>
      <c r="Q157">
        <f t="shared" si="6"/>
        <v>1</v>
      </c>
      <c r="R157" t="s">
        <v>291</v>
      </c>
      <c r="S157">
        <v>2</v>
      </c>
      <c r="T157">
        <f t="shared" si="7"/>
        <v>0</v>
      </c>
      <c r="U157" t="str">
        <v>150860818_TRUE_69373_5_ Timeline 5 (Event Thumbnails)_139_ VIRAT_S_0002_ Weekly</v>
      </c>
      <c r="V157">
        <f t="shared" si="8"/>
        <v>2</v>
      </c>
    </row>
    <row r="158" spans="1:22" x14ac:dyDescent="0.2">
      <c r="A158" t="s">
        <v>214</v>
      </c>
      <c r="B158">
        <v>151251517</v>
      </c>
      <c r="C158" t="b">
        <f>VLOOKUP(B158,'Valid Response IDs Check'!A:H,8,FALSE)</f>
        <v>1</v>
      </c>
      <c r="D158">
        <v>69372</v>
      </c>
      <c r="E158">
        <v>4</v>
      </c>
      <c r="F158" t="s">
        <v>26</v>
      </c>
      <c r="G158" t="s">
        <v>26</v>
      </c>
      <c r="H158">
        <v>82</v>
      </c>
      <c r="I158">
        <v>217</v>
      </c>
      <c r="J158">
        <v>135</v>
      </c>
      <c r="K158" t="s">
        <v>27</v>
      </c>
      <c r="L158" t="s">
        <v>28</v>
      </c>
      <c r="M158" t="s">
        <v>29</v>
      </c>
      <c r="N158" t="s">
        <v>29</v>
      </c>
      <c r="O158" t="s">
        <v>9</v>
      </c>
      <c r="P158" t="s">
        <v>10</v>
      </c>
      <c r="Q158">
        <f t="shared" si="6"/>
        <v>1</v>
      </c>
      <c r="R158" t="s">
        <v>292</v>
      </c>
      <c r="S158">
        <v>2</v>
      </c>
      <c r="T158">
        <f t="shared" si="7"/>
        <v>2</v>
      </c>
      <c r="U158" t="str">
        <v>150860818_TRUE_120692_51324_ Timeline 4 (Density Graph + Event Blocks)_56_ VIRAT_S_0100_ Weekly</v>
      </c>
      <c r="V158">
        <f t="shared" si="8"/>
        <v>2</v>
      </c>
    </row>
    <row r="159" spans="1:22" x14ac:dyDescent="0.2">
      <c r="A159" t="s">
        <v>214</v>
      </c>
      <c r="B159">
        <v>151251517</v>
      </c>
      <c r="C159" t="b">
        <f>VLOOKUP(B159,'Valid Response IDs Check'!A:H,8,FALSE)</f>
        <v>1</v>
      </c>
      <c r="D159">
        <v>69372</v>
      </c>
      <c r="E159">
        <v>4</v>
      </c>
      <c r="F159" t="s">
        <v>26</v>
      </c>
      <c r="G159" t="s">
        <v>26</v>
      </c>
      <c r="H159">
        <v>82</v>
      </c>
      <c r="I159">
        <v>217</v>
      </c>
      <c r="J159">
        <v>135</v>
      </c>
      <c r="K159" t="s">
        <v>30</v>
      </c>
      <c r="L159" t="s">
        <v>28</v>
      </c>
      <c r="M159" t="s">
        <v>31</v>
      </c>
      <c r="N159" t="s">
        <v>31</v>
      </c>
      <c r="O159" t="s">
        <v>9</v>
      </c>
      <c r="P159" t="s">
        <v>10</v>
      </c>
      <c r="Q159">
        <f t="shared" si="6"/>
        <v>1</v>
      </c>
      <c r="R159" t="s">
        <v>293</v>
      </c>
      <c r="S159">
        <v>2</v>
      </c>
      <c r="T159">
        <f t="shared" si="7"/>
        <v>1</v>
      </c>
      <c r="U159" t="str">
        <v>150860818_TRUE_69419_51_ Timeline 1 (Base Interface)_2711_ VIRAT_S_0102_ Weekly</v>
      </c>
      <c r="V159">
        <f t="shared" si="8"/>
        <v>2</v>
      </c>
    </row>
    <row r="160" spans="1:22" x14ac:dyDescent="0.2">
      <c r="A160" t="s">
        <v>215</v>
      </c>
      <c r="B160">
        <v>151251517</v>
      </c>
      <c r="C160" t="b">
        <f>VLOOKUP(B160,'Valid Response IDs Check'!A:H,8,FALSE)</f>
        <v>1</v>
      </c>
      <c r="D160">
        <v>73520</v>
      </c>
      <c r="E160">
        <v>4152</v>
      </c>
      <c r="F160" t="s">
        <v>32</v>
      </c>
      <c r="G160" t="s">
        <v>32</v>
      </c>
      <c r="H160">
        <v>123</v>
      </c>
      <c r="I160">
        <v>272</v>
      </c>
      <c r="J160">
        <v>149</v>
      </c>
      <c r="K160" t="s">
        <v>33</v>
      </c>
      <c r="L160" t="s">
        <v>34</v>
      </c>
      <c r="M160" t="s">
        <v>35</v>
      </c>
      <c r="N160" t="s">
        <v>35</v>
      </c>
      <c r="O160" t="s">
        <v>9</v>
      </c>
      <c r="P160" t="s">
        <v>10</v>
      </c>
      <c r="Q160">
        <f t="shared" si="6"/>
        <v>1</v>
      </c>
      <c r="R160" t="s">
        <v>294</v>
      </c>
      <c r="S160">
        <v>2</v>
      </c>
      <c r="T160">
        <f t="shared" si="7"/>
        <v>2</v>
      </c>
      <c r="U160" t="str">
        <v>150860818_TRUE_69881_513_ Timeline 3 (Event Blocks)_84_ VIRAT_S_0400_ Weekly</v>
      </c>
      <c r="V160">
        <f t="shared" si="8"/>
        <v>2</v>
      </c>
    </row>
    <row r="161" spans="1:22" x14ac:dyDescent="0.2">
      <c r="A161" t="s">
        <v>215</v>
      </c>
      <c r="B161">
        <v>151251517</v>
      </c>
      <c r="C161" t="b">
        <f>VLOOKUP(B161,'Valid Response IDs Check'!A:H,8,FALSE)</f>
        <v>1</v>
      </c>
      <c r="D161">
        <v>73520</v>
      </c>
      <c r="E161">
        <v>4152</v>
      </c>
      <c r="F161" t="s">
        <v>32</v>
      </c>
      <c r="G161" t="s">
        <v>32</v>
      </c>
      <c r="H161">
        <v>123</v>
      </c>
      <c r="I161">
        <v>272</v>
      </c>
      <c r="J161">
        <v>149</v>
      </c>
      <c r="K161" t="s">
        <v>36</v>
      </c>
      <c r="L161" t="s">
        <v>34</v>
      </c>
      <c r="M161" t="s">
        <v>37</v>
      </c>
      <c r="N161" t="s">
        <v>37</v>
      </c>
      <c r="O161" t="s">
        <v>9</v>
      </c>
      <c r="P161" t="s">
        <v>10</v>
      </c>
      <c r="Q161">
        <f t="shared" si="6"/>
        <v>1</v>
      </c>
      <c r="R161" t="s">
        <v>295</v>
      </c>
      <c r="S161">
        <v>2</v>
      </c>
      <c r="T161">
        <f t="shared" si="7"/>
        <v>1</v>
      </c>
      <c r="U161" t="str">
        <v>150860818_TRUE_74500_5132_ Timeline 2 (Density Graph)_98_ VIRAT_S_0500_ Weekly</v>
      </c>
      <c r="V161">
        <f t="shared" si="8"/>
        <v>2</v>
      </c>
    </row>
    <row r="162" spans="1:22" x14ac:dyDescent="0.2">
      <c r="A162" t="s">
        <v>216</v>
      </c>
      <c r="B162">
        <v>151244237</v>
      </c>
      <c r="C162" t="b">
        <f>VLOOKUP(B162,'Valid Response IDs Check'!A:H,8,FALSE)</f>
        <v>0</v>
      </c>
      <c r="D162">
        <v>69368</v>
      </c>
      <c r="E162">
        <v>0</v>
      </c>
      <c r="F162" t="s">
        <v>50</v>
      </c>
      <c r="G162" t="s">
        <v>26</v>
      </c>
      <c r="H162">
        <v>118</v>
      </c>
      <c r="I162">
        <v>196</v>
      </c>
      <c r="J162">
        <v>78</v>
      </c>
      <c r="K162" t="s">
        <v>6</v>
      </c>
      <c r="L162" t="s">
        <v>7</v>
      </c>
      <c r="M162" t="s">
        <v>51</v>
      </c>
      <c r="N162" t="s">
        <v>8</v>
      </c>
      <c r="O162" t="s">
        <v>18</v>
      </c>
      <c r="P162" t="s">
        <v>10</v>
      </c>
      <c r="Q162">
        <f t="shared" si="6"/>
        <v>0</v>
      </c>
      <c r="R162" t="s">
        <v>296</v>
      </c>
      <c r="S162">
        <v>2</v>
      </c>
      <c r="T162">
        <f t="shared" si="7"/>
        <v>1</v>
      </c>
      <c r="U162" t="str">
        <v>150825023_TRUE_69373_5_ Timeline 5 (Event Thumbnails)_105_ VIRAT_S_0002_ Never</v>
      </c>
      <c r="V162">
        <f t="shared" si="8"/>
        <v>2</v>
      </c>
    </row>
    <row r="163" spans="1:22" x14ac:dyDescent="0.2">
      <c r="A163" t="s">
        <v>216</v>
      </c>
      <c r="B163">
        <v>151244237</v>
      </c>
      <c r="C163" t="b">
        <f>VLOOKUP(B163,'Valid Response IDs Check'!A:H,8,FALSE)</f>
        <v>0</v>
      </c>
      <c r="D163">
        <v>69368</v>
      </c>
      <c r="E163">
        <v>0</v>
      </c>
      <c r="F163" t="s">
        <v>50</v>
      </c>
      <c r="G163" t="s">
        <v>26</v>
      </c>
      <c r="H163">
        <v>118</v>
      </c>
      <c r="I163">
        <v>196</v>
      </c>
      <c r="J163">
        <v>78</v>
      </c>
      <c r="K163" t="s">
        <v>11</v>
      </c>
      <c r="L163" t="s">
        <v>7</v>
      </c>
      <c r="M163" t="s">
        <v>52</v>
      </c>
      <c r="N163" t="s">
        <v>12</v>
      </c>
      <c r="O163" t="s">
        <v>18</v>
      </c>
      <c r="P163" t="s">
        <v>10</v>
      </c>
      <c r="Q163">
        <f t="shared" si="6"/>
        <v>0</v>
      </c>
      <c r="R163" t="s">
        <v>297</v>
      </c>
      <c r="S163">
        <v>2</v>
      </c>
      <c r="T163">
        <f t="shared" si="7"/>
        <v>1</v>
      </c>
      <c r="U163" t="str">
        <v>150825023_TRUE_69900_532_ Timeline 2 (Density Graph)_269_ VIRAT_S_0100_ Never</v>
      </c>
      <c r="V163">
        <f t="shared" si="8"/>
        <v>2</v>
      </c>
    </row>
    <row r="164" spans="1:22" x14ac:dyDescent="0.2">
      <c r="A164" t="s">
        <v>217</v>
      </c>
      <c r="B164">
        <v>151244237</v>
      </c>
      <c r="C164" t="b">
        <f>VLOOKUP(B164,'Valid Response IDs Check'!A:H,8,FALSE)</f>
        <v>0</v>
      </c>
      <c r="D164">
        <v>69368</v>
      </c>
      <c r="E164">
        <v>0</v>
      </c>
      <c r="F164" t="s">
        <v>50</v>
      </c>
      <c r="G164" t="s">
        <v>5</v>
      </c>
      <c r="H164">
        <v>109</v>
      </c>
      <c r="I164">
        <v>216</v>
      </c>
      <c r="J164">
        <v>107</v>
      </c>
      <c r="K164" t="s">
        <v>14</v>
      </c>
      <c r="L164" t="s">
        <v>15</v>
      </c>
      <c r="M164" t="s">
        <v>16</v>
      </c>
      <c r="N164" t="s">
        <v>17</v>
      </c>
      <c r="O164" t="s">
        <v>18</v>
      </c>
      <c r="P164" t="s">
        <v>10</v>
      </c>
      <c r="Q164">
        <f t="shared" si="6"/>
        <v>0</v>
      </c>
      <c r="R164" t="s">
        <v>298</v>
      </c>
      <c r="S164">
        <v>2</v>
      </c>
      <c r="T164">
        <f t="shared" si="7"/>
        <v>1</v>
      </c>
      <c r="U164" t="str">
        <v>150825023_TRUE_69421_53_ Timeline 3 (Event Blocks)_90_ VIRAT_S_0102_ Never</v>
      </c>
      <c r="V164">
        <f t="shared" si="8"/>
        <v>2</v>
      </c>
    </row>
    <row r="165" spans="1:22" x14ac:dyDescent="0.2">
      <c r="A165" t="s">
        <v>217</v>
      </c>
      <c r="B165">
        <v>151244237</v>
      </c>
      <c r="C165" t="b">
        <f>VLOOKUP(B165,'Valid Response IDs Check'!A:H,8,FALSE)</f>
        <v>0</v>
      </c>
      <c r="D165">
        <v>69368</v>
      </c>
      <c r="E165">
        <v>0</v>
      </c>
      <c r="F165" t="s">
        <v>50</v>
      </c>
      <c r="G165" t="s">
        <v>5</v>
      </c>
      <c r="H165">
        <v>109</v>
      </c>
      <c r="I165">
        <v>216</v>
      </c>
      <c r="J165">
        <v>107</v>
      </c>
      <c r="K165" t="s">
        <v>11</v>
      </c>
      <c r="L165" t="s">
        <v>15</v>
      </c>
      <c r="M165" t="s">
        <v>19</v>
      </c>
      <c r="N165" t="s">
        <v>19</v>
      </c>
      <c r="O165" t="s">
        <v>9</v>
      </c>
      <c r="P165" t="s">
        <v>10</v>
      </c>
      <c r="Q165">
        <f t="shared" si="6"/>
        <v>1</v>
      </c>
      <c r="R165" t="s">
        <v>299</v>
      </c>
      <c r="S165">
        <v>2</v>
      </c>
      <c r="T165">
        <f t="shared" si="7"/>
        <v>2</v>
      </c>
      <c r="U165" t="str">
        <v>150825023_TRUE_122582_53214_ Timeline 4 (Density Graph + Event Blocks)_157_ VIRAT_S_0400_ Never</v>
      </c>
      <c r="V165">
        <f t="shared" si="8"/>
        <v>2</v>
      </c>
    </row>
    <row r="166" spans="1:22" x14ac:dyDescent="0.2">
      <c r="A166" t="s">
        <v>218</v>
      </c>
      <c r="B166">
        <v>151244237</v>
      </c>
      <c r="C166" t="b">
        <f>VLOOKUP(B166,'Valid Response IDs Check'!A:H,8,FALSE)</f>
        <v>0</v>
      </c>
      <c r="D166">
        <v>69371</v>
      </c>
      <c r="E166">
        <v>3</v>
      </c>
      <c r="F166" t="s">
        <v>5</v>
      </c>
      <c r="G166" t="s">
        <v>26</v>
      </c>
      <c r="H166">
        <v>2</v>
      </c>
      <c r="I166">
        <v>82</v>
      </c>
      <c r="J166">
        <v>80</v>
      </c>
      <c r="K166" t="s">
        <v>21</v>
      </c>
      <c r="L166" t="s">
        <v>22</v>
      </c>
      <c r="M166" t="s">
        <v>16</v>
      </c>
      <c r="N166" t="s">
        <v>23</v>
      </c>
      <c r="O166" t="s">
        <v>18</v>
      </c>
      <c r="P166" t="s">
        <v>10</v>
      </c>
      <c r="Q166">
        <f t="shared" si="6"/>
        <v>0</v>
      </c>
      <c r="R166" t="s">
        <v>300</v>
      </c>
      <c r="S166">
        <v>2</v>
      </c>
      <c r="T166">
        <f t="shared" si="7"/>
        <v>1</v>
      </c>
      <c r="U166" t="str">
        <v>150825023_TRUE_74689_5321_ Timeline 1 (Base Interface)_94_ VIRAT_S_0500_ Never</v>
      </c>
      <c r="V166">
        <f t="shared" si="8"/>
        <v>2</v>
      </c>
    </row>
    <row r="167" spans="1:22" x14ac:dyDescent="0.2">
      <c r="A167" t="s">
        <v>218</v>
      </c>
      <c r="B167">
        <v>151244237</v>
      </c>
      <c r="C167" t="b">
        <f>VLOOKUP(B167,'Valid Response IDs Check'!A:H,8,FALSE)</f>
        <v>0</v>
      </c>
      <c r="D167">
        <v>69371</v>
      </c>
      <c r="E167">
        <v>3</v>
      </c>
      <c r="F167" t="s">
        <v>5</v>
      </c>
      <c r="G167" t="s">
        <v>26</v>
      </c>
      <c r="H167">
        <v>2</v>
      </c>
      <c r="I167">
        <v>82</v>
      </c>
      <c r="J167">
        <v>80</v>
      </c>
      <c r="K167" t="s">
        <v>24</v>
      </c>
      <c r="L167" t="s">
        <v>22</v>
      </c>
      <c r="M167" t="s">
        <v>53</v>
      </c>
      <c r="N167" t="s">
        <v>25</v>
      </c>
      <c r="O167" t="s">
        <v>18</v>
      </c>
      <c r="P167" t="s">
        <v>10</v>
      </c>
      <c r="Q167">
        <f t="shared" si="6"/>
        <v>0</v>
      </c>
      <c r="R167" t="s">
        <v>301</v>
      </c>
      <c r="S167">
        <v>2</v>
      </c>
      <c r="T167">
        <f t="shared" si="7"/>
        <v>2</v>
      </c>
      <c r="U167" t="str">
        <v>150750066_TRUE_69371_3_ Timeline 3 (Event Blocks)_242_ VIRAT_S_0002_ Monthly</v>
      </c>
      <c r="V167">
        <f t="shared" si="8"/>
        <v>2</v>
      </c>
    </row>
    <row r="168" spans="1:22" x14ac:dyDescent="0.2">
      <c r="A168" t="s">
        <v>219</v>
      </c>
      <c r="B168">
        <v>151244237</v>
      </c>
      <c r="C168" t="b">
        <f>VLOOKUP(B168,'Valid Response IDs Check'!A:H,8,FALSE)</f>
        <v>0</v>
      </c>
      <c r="D168">
        <v>69400</v>
      </c>
      <c r="E168">
        <v>32</v>
      </c>
      <c r="F168" t="s">
        <v>32</v>
      </c>
      <c r="G168" t="s">
        <v>20</v>
      </c>
      <c r="H168">
        <v>2</v>
      </c>
      <c r="I168">
        <v>259</v>
      </c>
      <c r="J168">
        <v>257</v>
      </c>
      <c r="K168" t="s">
        <v>27</v>
      </c>
      <c r="L168" t="s">
        <v>28</v>
      </c>
      <c r="M168" t="s">
        <v>54</v>
      </c>
      <c r="N168" t="s">
        <v>29</v>
      </c>
      <c r="O168" t="s">
        <v>18</v>
      </c>
      <c r="P168" t="s">
        <v>10</v>
      </c>
      <c r="Q168">
        <f t="shared" si="6"/>
        <v>0</v>
      </c>
      <c r="R168" t="s">
        <v>302</v>
      </c>
      <c r="S168">
        <v>2</v>
      </c>
      <c r="T168">
        <f t="shared" si="7"/>
        <v>1</v>
      </c>
      <c r="U168" t="str">
        <v>150750066_TRUE_69713_345_ Timeline 5 (Event Thumbnails)_100_ VIRAT_S_0100_ Monthly</v>
      </c>
      <c r="V168">
        <f t="shared" si="8"/>
        <v>2</v>
      </c>
    </row>
    <row r="169" spans="1:22" x14ac:dyDescent="0.2">
      <c r="A169" t="s">
        <v>219</v>
      </c>
      <c r="B169">
        <v>151244237</v>
      </c>
      <c r="C169" t="b">
        <f>VLOOKUP(B169,'Valid Response IDs Check'!A:H,8,FALSE)</f>
        <v>0</v>
      </c>
      <c r="D169">
        <v>69400</v>
      </c>
      <c r="E169">
        <v>32</v>
      </c>
      <c r="F169" t="s">
        <v>32</v>
      </c>
      <c r="G169" t="s">
        <v>20</v>
      </c>
      <c r="H169">
        <v>2</v>
      </c>
      <c r="I169">
        <v>259</v>
      </c>
      <c r="J169">
        <v>257</v>
      </c>
      <c r="K169" t="s">
        <v>30</v>
      </c>
      <c r="L169" t="s">
        <v>28</v>
      </c>
      <c r="M169" t="s">
        <v>16</v>
      </c>
      <c r="N169" t="s">
        <v>31</v>
      </c>
      <c r="O169" t="s">
        <v>18</v>
      </c>
      <c r="P169" t="s">
        <v>10</v>
      </c>
      <c r="Q169">
        <f t="shared" si="6"/>
        <v>0</v>
      </c>
      <c r="R169" t="s">
        <v>303</v>
      </c>
      <c r="S169">
        <v>2</v>
      </c>
      <c r="T169">
        <f t="shared" si="7"/>
        <v>1</v>
      </c>
      <c r="U169" t="str">
        <v>150750066_TRUE_69402_34_ Timeline 4 (Density Graph + Event Blocks)_72_ VIRAT_S_0102_ Monthly</v>
      </c>
      <c r="V169">
        <f t="shared" si="8"/>
        <v>2</v>
      </c>
    </row>
    <row r="170" spans="1:22" x14ac:dyDescent="0.2">
      <c r="A170" t="s">
        <v>220</v>
      </c>
      <c r="B170">
        <v>151244237</v>
      </c>
      <c r="C170" t="b">
        <f>VLOOKUP(B170,'Valid Response IDs Check'!A:H,8,FALSE)</f>
        <v>0</v>
      </c>
      <c r="D170">
        <v>69693</v>
      </c>
      <c r="E170">
        <v>325</v>
      </c>
      <c r="F170" t="s">
        <v>20</v>
      </c>
      <c r="G170" t="s">
        <v>26</v>
      </c>
      <c r="H170">
        <v>24</v>
      </c>
      <c r="I170">
        <v>63</v>
      </c>
      <c r="J170">
        <v>39</v>
      </c>
      <c r="K170" t="s">
        <v>33</v>
      </c>
      <c r="L170" t="s">
        <v>34</v>
      </c>
      <c r="M170" t="s">
        <v>38</v>
      </c>
      <c r="N170" t="s">
        <v>35</v>
      </c>
      <c r="O170" t="s">
        <v>18</v>
      </c>
      <c r="P170" t="s">
        <v>10</v>
      </c>
      <c r="Q170">
        <f t="shared" si="6"/>
        <v>0</v>
      </c>
      <c r="R170" t="s">
        <v>304</v>
      </c>
      <c r="S170">
        <v>2</v>
      </c>
      <c r="T170">
        <f t="shared" si="7"/>
        <v>1</v>
      </c>
      <c r="U170" t="str">
        <v>150750066_TRUE_103880_34512_ Timeline 2 (Density Graph)_144_ VIRAT_S_0400_ Monthly</v>
      </c>
      <c r="V170">
        <f t="shared" si="8"/>
        <v>2</v>
      </c>
    </row>
    <row r="171" spans="1:22" x14ac:dyDescent="0.2">
      <c r="A171" t="s">
        <v>220</v>
      </c>
      <c r="B171">
        <v>151244237</v>
      </c>
      <c r="C171" t="b">
        <f>VLOOKUP(B171,'Valid Response IDs Check'!A:H,8,FALSE)</f>
        <v>0</v>
      </c>
      <c r="D171">
        <v>69693</v>
      </c>
      <c r="E171">
        <v>325</v>
      </c>
      <c r="F171" t="s">
        <v>20</v>
      </c>
      <c r="G171" t="s">
        <v>26</v>
      </c>
      <c r="H171">
        <v>24</v>
      </c>
      <c r="I171">
        <v>63</v>
      </c>
      <c r="J171">
        <v>39</v>
      </c>
      <c r="K171" t="s">
        <v>36</v>
      </c>
      <c r="L171" t="s">
        <v>34</v>
      </c>
      <c r="M171" t="s">
        <v>16</v>
      </c>
      <c r="N171" t="s">
        <v>37</v>
      </c>
      <c r="O171" t="s">
        <v>18</v>
      </c>
      <c r="P171" t="s">
        <v>10</v>
      </c>
      <c r="Q171">
        <f t="shared" si="6"/>
        <v>0</v>
      </c>
      <c r="R171" t="s">
        <v>305</v>
      </c>
      <c r="S171">
        <v>2</v>
      </c>
      <c r="T171">
        <f t="shared" si="7"/>
        <v>1</v>
      </c>
      <c r="U171" t="str">
        <v>150750066_TRUE_72819_3451_ Timeline 1 (Base Interface)_242_ VIRAT_S_0500_ Monthly</v>
      </c>
      <c r="V171">
        <f t="shared" si="8"/>
        <v>2</v>
      </c>
    </row>
    <row r="172" spans="1:22" x14ac:dyDescent="0.2">
      <c r="A172" t="s">
        <v>221</v>
      </c>
      <c r="B172">
        <v>151240579</v>
      </c>
      <c r="C172" t="b">
        <f>VLOOKUP(B172,'Valid Response IDs Check'!A:H,8,FALSE)</f>
        <v>1</v>
      </c>
      <c r="D172">
        <v>69409</v>
      </c>
      <c r="E172">
        <v>41</v>
      </c>
      <c r="F172" t="s">
        <v>13</v>
      </c>
      <c r="G172" t="s">
        <v>13</v>
      </c>
      <c r="H172">
        <v>72</v>
      </c>
      <c r="I172">
        <v>155</v>
      </c>
      <c r="J172">
        <v>83</v>
      </c>
      <c r="K172" t="s">
        <v>6</v>
      </c>
      <c r="L172" t="s">
        <v>7</v>
      </c>
      <c r="M172" t="s">
        <v>16</v>
      </c>
      <c r="N172" t="s">
        <v>8</v>
      </c>
      <c r="O172" t="s">
        <v>18</v>
      </c>
      <c r="P172" t="s">
        <v>41</v>
      </c>
      <c r="Q172">
        <f t="shared" si="6"/>
        <v>0</v>
      </c>
      <c r="R172" t="s">
        <v>306</v>
      </c>
      <c r="S172">
        <v>2</v>
      </c>
      <c r="T172">
        <f t="shared" si="7"/>
        <v>2</v>
      </c>
      <c r="U172" t="str">
        <v>150743242_TRUE_69373_5_ Timeline 5 (Event Thumbnails)_1227_ VIRAT_S_0002_ Monthly</v>
      </c>
      <c r="V172">
        <f t="shared" si="8"/>
        <v>2</v>
      </c>
    </row>
    <row r="173" spans="1:22" x14ac:dyDescent="0.2">
      <c r="A173" t="s">
        <v>221</v>
      </c>
      <c r="B173">
        <v>151240579</v>
      </c>
      <c r="C173" t="b">
        <f>VLOOKUP(B173,'Valid Response IDs Check'!A:H,8,FALSE)</f>
        <v>1</v>
      </c>
      <c r="D173">
        <v>69409</v>
      </c>
      <c r="E173">
        <v>41</v>
      </c>
      <c r="F173" t="s">
        <v>13</v>
      </c>
      <c r="G173" t="s">
        <v>13</v>
      </c>
      <c r="H173">
        <v>72</v>
      </c>
      <c r="I173">
        <v>155</v>
      </c>
      <c r="J173">
        <v>83</v>
      </c>
      <c r="K173" t="s">
        <v>11</v>
      </c>
      <c r="L173" t="s">
        <v>7</v>
      </c>
      <c r="M173" t="s">
        <v>12</v>
      </c>
      <c r="N173" t="s">
        <v>12</v>
      </c>
      <c r="O173" t="s">
        <v>9</v>
      </c>
      <c r="P173" t="s">
        <v>41</v>
      </c>
      <c r="Q173">
        <f t="shared" si="6"/>
        <v>1</v>
      </c>
      <c r="R173" t="s">
        <v>307</v>
      </c>
      <c r="S173">
        <v>2</v>
      </c>
      <c r="T173">
        <f t="shared" si="7"/>
        <v>1</v>
      </c>
      <c r="U173" t="str">
        <v>150743242_TRUE_69889_521_ Timeline 1 (Base Interface)_273_ VIRAT_S_0100_ Monthly</v>
      </c>
      <c r="V173">
        <f t="shared" si="8"/>
        <v>2</v>
      </c>
    </row>
    <row r="174" spans="1:22" x14ac:dyDescent="0.2">
      <c r="A174" t="s">
        <v>222</v>
      </c>
      <c r="B174">
        <v>151240579</v>
      </c>
      <c r="C174" t="b">
        <f>VLOOKUP(B174,'Valid Response IDs Check'!A:H,8,FALSE)</f>
        <v>1</v>
      </c>
      <c r="D174">
        <v>69781</v>
      </c>
      <c r="E174">
        <v>413</v>
      </c>
      <c r="F174" t="s">
        <v>5</v>
      </c>
      <c r="G174" t="s">
        <v>5</v>
      </c>
      <c r="H174">
        <v>55</v>
      </c>
      <c r="I174">
        <v>110</v>
      </c>
      <c r="J174">
        <v>55</v>
      </c>
      <c r="K174" t="s">
        <v>14</v>
      </c>
      <c r="L174" t="s">
        <v>15</v>
      </c>
      <c r="M174" t="s">
        <v>16</v>
      </c>
      <c r="N174" t="s">
        <v>17</v>
      </c>
      <c r="O174" t="s">
        <v>18</v>
      </c>
      <c r="P174" t="s">
        <v>41</v>
      </c>
      <c r="Q174">
        <f t="shared" si="6"/>
        <v>0</v>
      </c>
      <c r="R174" t="s">
        <v>308</v>
      </c>
      <c r="S174">
        <v>2</v>
      </c>
      <c r="T174">
        <f t="shared" si="7"/>
        <v>2</v>
      </c>
      <c r="U174" t="str">
        <v>150743242_TRUE_69420_52_ Timeline 2 (Density Graph)_215_ VIRAT_S_0102_ Monthly</v>
      </c>
      <c r="V174">
        <f t="shared" si="8"/>
        <v>2</v>
      </c>
    </row>
    <row r="175" spans="1:22" x14ac:dyDescent="0.2">
      <c r="A175" t="s">
        <v>222</v>
      </c>
      <c r="B175">
        <v>151240579</v>
      </c>
      <c r="C175" t="b">
        <f>VLOOKUP(B175,'Valid Response IDs Check'!A:H,8,FALSE)</f>
        <v>1</v>
      </c>
      <c r="D175">
        <v>69781</v>
      </c>
      <c r="E175">
        <v>413</v>
      </c>
      <c r="F175" t="s">
        <v>5</v>
      </c>
      <c r="G175" t="s">
        <v>5</v>
      </c>
      <c r="H175">
        <v>55</v>
      </c>
      <c r="I175">
        <v>110</v>
      </c>
      <c r="J175">
        <v>55</v>
      </c>
      <c r="K175" t="s">
        <v>11</v>
      </c>
      <c r="L175" t="s">
        <v>15</v>
      </c>
      <c r="M175" t="s">
        <v>19</v>
      </c>
      <c r="N175" t="s">
        <v>19</v>
      </c>
      <c r="O175" t="s">
        <v>9</v>
      </c>
      <c r="P175" t="s">
        <v>41</v>
      </c>
      <c r="Q175">
        <f t="shared" si="6"/>
        <v>1</v>
      </c>
      <c r="R175" t="s">
        <v>309</v>
      </c>
      <c r="S175">
        <v>2</v>
      </c>
      <c r="T175">
        <f t="shared" si="7"/>
        <v>2</v>
      </c>
      <c r="U175" t="str">
        <v>150743242_TRUE_121511_52143_ Timeline 3 (Event Blocks)_84_ VIRAT_S_0400_ Monthly</v>
      </c>
      <c r="V175">
        <f t="shared" si="8"/>
        <v>2</v>
      </c>
    </row>
    <row r="176" spans="1:22" x14ac:dyDescent="0.2">
      <c r="A176" t="s">
        <v>223</v>
      </c>
      <c r="B176">
        <v>151240579</v>
      </c>
      <c r="C176" t="b">
        <f>VLOOKUP(B176,'Valid Response IDs Check'!A:H,8,FALSE)</f>
        <v>1</v>
      </c>
      <c r="D176">
        <v>69372</v>
      </c>
      <c r="E176">
        <v>4</v>
      </c>
      <c r="F176" t="s">
        <v>26</v>
      </c>
      <c r="G176" t="s">
        <v>13</v>
      </c>
      <c r="H176">
        <v>25</v>
      </c>
      <c r="I176">
        <v>98</v>
      </c>
      <c r="J176">
        <v>73</v>
      </c>
      <c r="K176" t="s">
        <v>21</v>
      </c>
      <c r="L176" t="s">
        <v>22</v>
      </c>
      <c r="M176" t="s">
        <v>23</v>
      </c>
      <c r="N176" t="s">
        <v>23</v>
      </c>
      <c r="O176" t="s">
        <v>9</v>
      </c>
      <c r="P176" t="s">
        <v>41</v>
      </c>
      <c r="Q176">
        <f t="shared" si="6"/>
        <v>1</v>
      </c>
      <c r="R176" t="s">
        <v>310</v>
      </c>
      <c r="S176">
        <v>2</v>
      </c>
      <c r="T176">
        <f t="shared" si="7"/>
        <v>2</v>
      </c>
      <c r="U176" t="str">
        <v>150743242_TRUE_74582_5214_ Timeline 4 (Density Graph + Event Blocks)_216_ VIRAT_S_0500_ Monthly</v>
      </c>
      <c r="V176">
        <f t="shared" si="8"/>
        <v>2</v>
      </c>
    </row>
    <row r="177" spans="1:22" x14ac:dyDescent="0.2">
      <c r="A177" t="s">
        <v>223</v>
      </c>
      <c r="B177">
        <v>151240579</v>
      </c>
      <c r="C177" t="b">
        <f>VLOOKUP(B177,'Valid Response IDs Check'!A:H,8,FALSE)</f>
        <v>1</v>
      </c>
      <c r="D177">
        <v>69372</v>
      </c>
      <c r="E177">
        <v>4</v>
      </c>
      <c r="F177" t="s">
        <v>26</v>
      </c>
      <c r="G177" t="s">
        <v>13</v>
      </c>
      <c r="H177">
        <v>25</v>
      </c>
      <c r="I177">
        <v>98</v>
      </c>
      <c r="J177">
        <v>73</v>
      </c>
      <c r="K177" t="s">
        <v>24</v>
      </c>
      <c r="L177" t="s">
        <v>22</v>
      </c>
      <c r="M177" t="s">
        <v>25</v>
      </c>
      <c r="N177" t="s">
        <v>25</v>
      </c>
      <c r="O177" t="s">
        <v>9</v>
      </c>
      <c r="P177" t="s">
        <v>41</v>
      </c>
      <c r="Q177">
        <f t="shared" si="6"/>
        <v>1</v>
      </c>
      <c r="R177" t="s">
        <v>311</v>
      </c>
      <c r="S177">
        <v>2</v>
      </c>
      <c r="T177">
        <f t="shared" si="7"/>
        <v>2</v>
      </c>
      <c r="U177" t="str">
        <v>150716670_TRUE_69392_24_ Timeline 4 (Density Graph + Event Blocks)_59_ VIRAT_S_0002_ Never</v>
      </c>
      <c r="V177">
        <f t="shared" si="8"/>
        <v>2</v>
      </c>
    </row>
    <row r="178" spans="1:22" x14ac:dyDescent="0.2">
      <c r="A178" t="s">
        <v>224</v>
      </c>
      <c r="B178">
        <v>151240579</v>
      </c>
      <c r="C178" t="b">
        <f>VLOOKUP(B178,'Valid Response IDs Check'!A:H,8,FALSE)</f>
        <v>1</v>
      </c>
      <c r="D178">
        <v>73503</v>
      </c>
      <c r="E178">
        <v>4135</v>
      </c>
      <c r="F178" t="s">
        <v>20</v>
      </c>
      <c r="G178" t="s">
        <v>5</v>
      </c>
      <c r="H178">
        <v>25</v>
      </c>
      <c r="I178">
        <v>86</v>
      </c>
      <c r="J178">
        <v>61</v>
      </c>
      <c r="K178" t="s">
        <v>27</v>
      </c>
      <c r="L178" t="s">
        <v>28</v>
      </c>
      <c r="M178" t="s">
        <v>29</v>
      </c>
      <c r="N178" t="s">
        <v>29</v>
      </c>
      <c r="O178" t="s">
        <v>9</v>
      </c>
      <c r="P178" t="s">
        <v>41</v>
      </c>
      <c r="Q178">
        <f t="shared" si="6"/>
        <v>1</v>
      </c>
      <c r="R178" t="s">
        <v>312</v>
      </c>
      <c r="S178">
        <v>2</v>
      </c>
      <c r="T178">
        <f t="shared" si="7"/>
        <v>1</v>
      </c>
      <c r="U178" t="str">
        <v>150716670_TRUE_69611_243_ Timeline 3 (Event Blocks)_49_ VIRAT_S_0100_ Never</v>
      </c>
      <c r="V178">
        <f t="shared" si="8"/>
        <v>2</v>
      </c>
    </row>
    <row r="179" spans="1:22" x14ac:dyDescent="0.2">
      <c r="A179" t="s">
        <v>224</v>
      </c>
      <c r="B179">
        <v>151240579</v>
      </c>
      <c r="C179" t="b">
        <f>VLOOKUP(B179,'Valid Response IDs Check'!A:H,8,FALSE)</f>
        <v>1</v>
      </c>
      <c r="D179">
        <v>73503</v>
      </c>
      <c r="E179">
        <v>4135</v>
      </c>
      <c r="F179" t="s">
        <v>20</v>
      </c>
      <c r="G179" t="s">
        <v>5</v>
      </c>
      <c r="H179">
        <v>25</v>
      </c>
      <c r="I179">
        <v>86</v>
      </c>
      <c r="J179">
        <v>61</v>
      </c>
      <c r="K179" t="s">
        <v>30</v>
      </c>
      <c r="L179" t="s">
        <v>28</v>
      </c>
      <c r="M179" t="s">
        <v>31</v>
      </c>
      <c r="N179" t="s">
        <v>31</v>
      </c>
      <c r="O179" t="s">
        <v>9</v>
      </c>
      <c r="P179" t="s">
        <v>41</v>
      </c>
      <c r="Q179">
        <f t="shared" si="6"/>
        <v>1</v>
      </c>
      <c r="R179" t="s">
        <v>313</v>
      </c>
      <c r="S179">
        <v>2</v>
      </c>
      <c r="T179">
        <f t="shared" si="7"/>
        <v>1</v>
      </c>
      <c r="U179" t="str">
        <v>150716670_TRUE_69370_2_ Timeline 2 (Density Graph)_79_ VIRAT_S_0102_ Never</v>
      </c>
      <c r="V179">
        <f t="shared" si="8"/>
        <v>2</v>
      </c>
    </row>
    <row r="180" spans="1:22" x14ac:dyDescent="0.2">
      <c r="A180" t="s">
        <v>225</v>
      </c>
      <c r="B180">
        <v>151240579</v>
      </c>
      <c r="C180" t="b">
        <f>VLOOKUP(B180,'Valid Response IDs Check'!A:H,8,FALSE)</f>
        <v>1</v>
      </c>
      <c r="D180">
        <v>110720</v>
      </c>
      <c r="E180">
        <v>41352</v>
      </c>
      <c r="F180" t="s">
        <v>32</v>
      </c>
      <c r="G180" t="s">
        <v>13</v>
      </c>
      <c r="H180">
        <v>89</v>
      </c>
      <c r="I180">
        <v>329</v>
      </c>
      <c r="J180">
        <v>240</v>
      </c>
      <c r="K180" t="s">
        <v>33</v>
      </c>
      <c r="L180" t="s">
        <v>34</v>
      </c>
      <c r="M180" t="s">
        <v>35</v>
      </c>
      <c r="N180" t="s">
        <v>35</v>
      </c>
      <c r="O180" t="s">
        <v>9</v>
      </c>
      <c r="P180" t="s">
        <v>41</v>
      </c>
      <c r="Q180">
        <f t="shared" si="6"/>
        <v>1</v>
      </c>
      <c r="R180" t="s">
        <v>314</v>
      </c>
      <c r="S180">
        <v>2</v>
      </c>
      <c r="T180">
        <f t="shared" si="7"/>
        <v>2</v>
      </c>
      <c r="U180" t="str">
        <v>150716670_TRUE_71803_2435_ Timeline 5 (Event Thumbnails)_70_ VIRAT_S_0400_ Never</v>
      </c>
      <c r="V180">
        <f t="shared" si="8"/>
        <v>2</v>
      </c>
    </row>
    <row r="181" spans="1:22" x14ac:dyDescent="0.2">
      <c r="A181" t="s">
        <v>225</v>
      </c>
      <c r="B181">
        <v>151240579</v>
      </c>
      <c r="C181" t="b">
        <f>VLOOKUP(B181,'Valid Response IDs Check'!A:H,8,FALSE)</f>
        <v>1</v>
      </c>
      <c r="D181">
        <v>110720</v>
      </c>
      <c r="E181">
        <v>41352</v>
      </c>
      <c r="F181" t="s">
        <v>32</v>
      </c>
      <c r="G181" t="s">
        <v>13</v>
      </c>
      <c r="H181">
        <v>89</v>
      </c>
      <c r="I181">
        <v>329</v>
      </c>
      <c r="J181">
        <v>240</v>
      </c>
      <c r="K181" t="s">
        <v>36</v>
      </c>
      <c r="L181" t="s">
        <v>34</v>
      </c>
      <c r="M181" t="s">
        <v>49</v>
      </c>
      <c r="N181" t="s">
        <v>37</v>
      </c>
      <c r="O181" t="s">
        <v>18</v>
      </c>
      <c r="P181" t="s">
        <v>41</v>
      </c>
      <c r="Q181">
        <f t="shared" si="6"/>
        <v>0</v>
      </c>
      <c r="R181" t="s">
        <v>315</v>
      </c>
      <c r="S181">
        <v>2</v>
      </c>
      <c r="T181">
        <f t="shared" si="7"/>
        <v>1</v>
      </c>
      <c r="U181" t="str">
        <v>150716670_TRUE_93719_24351_ Timeline 1 (Base Interface)_50_ VIRAT_S_0500_ Never</v>
      </c>
      <c r="V181">
        <f t="shared" si="8"/>
        <v>2</v>
      </c>
    </row>
    <row r="182" spans="1:22" x14ac:dyDescent="0.2">
      <c r="A182" t="s">
        <v>226</v>
      </c>
      <c r="B182">
        <v>151231321</v>
      </c>
      <c r="C182" t="b">
        <f>VLOOKUP(B182,'Valid Response IDs Check'!A:H,8,FALSE)</f>
        <v>1</v>
      </c>
      <c r="D182">
        <v>72609</v>
      </c>
      <c r="E182">
        <v>3241</v>
      </c>
      <c r="F182" t="s">
        <v>13</v>
      </c>
      <c r="G182" t="s">
        <v>13</v>
      </c>
      <c r="H182">
        <v>3</v>
      </c>
      <c r="I182">
        <v>61</v>
      </c>
      <c r="J182">
        <v>58</v>
      </c>
      <c r="K182" t="s">
        <v>6</v>
      </c>
      <c r="L182" t="s">
        <v>7</v>
      </c>
      <c r="M182" t="s">
        <v>16</v>
      </c>
      <c r="N182" t="s">
        <v>8</v>
      </c>
      <c r="O182" t="s">
        <v>18</v>
      </c>
      <c r="P182" t="s">
        <v>41</v>
      </c>
      <c r="Q182">
        <f t="shared" si="6"/>
        <v>0</v>
      </c>
      <c r="R182" t="s">
        <v>316</v>
      </c>
      <c r="S182">
        <v>2</v>
      </c>
      <c r="T182">
        <f t="shared" si="7"/>
        <v>1</v>
      </c>
      <c r="U182" t="str">
        <v>150639039_TRUE_92909_23541_ Timeline 1 (Base Interface)_66_ VIRAT_S_0002_ Never</v>
      </c>
      <c r="V182">
        <f t="shared" si="8"/>
        <v>2</v>
      </c>
    </row>
    <row r="183" spans="1:22" x14ac:dyDescent="0.2">
      <c r="A183" t="s">
        <v>226</v>
      </c>
      <c r="B183">
        <v>151231321</v>
      </c>
      <c r="C183" t="b">
        <f>VLOOKUP(B183,'Valid Response IDs Check'!A:H,8,FALSE)</f>
        <v>1</v>
      </c>
      <c r="D183">
        <v>72609</v>
      </c>
      <c r="E183">
        <v>3241</v>
      </c>
      <c r="F183" t="s">
        <v>13</v>
      </c>
      <c r="G183" t="s">
        <v>13</v>
      </c>
      <c r="H183">
        <v>3</v>
      </c>
      <c r="I183">
        <v>61</v>
      </c>
      <c r="J183">
        <v>58</v>
      </c>
      <c r="K183" t="s">
        <v>11</v>
      </c>
      <c r="L183" t="s">
        <v>7</v>
      </c>
      <c r="M183" t="s">
        <v>55</v>
      </c>
      <c r="N183" t="s">
        <v>12</v>
      </c>
      <c r="O183" t="s">
        <v>18</v>
      </c>
      <c r="P183" t="s">
        <v>41</v>
      </c>
      <c r="Q183">
        <f t="shared" si="6"/>
        <v>0</v>
      </c>
      <c r="R183" t="s">
        <v>317</v>
      </c>
      <c r="S183">
        <v>2</v>
      </c>
      <c r="T183">
        <f t="shared" si="7"/>
        <v>1</v>
      </c>
      <c r="U183" t="str">
        <v>150639039_TRUE_71722_2354_ Timeline 4 (Density Graph + Event Blocks)_39_ VIRAT_S_0100_ Never</v>
      </c>
      <c r="V183">
        <f t="shared" si="8"/>
        <v>2</v>
      </c>
    </row>
    <row r="184" spans="1:22" x14ac:dyDescent="0.2">
      <c r="A184" t="s">
        <v>227</v>
      </c>
      <c r="B184">
        <v>151231321</v>
      </c>
      <c r="C184" t="b">
        <f>VLOOKUP(B184,'Valid Response IDs Check'!A:H,8,FALSE)</f>
        <v>1</v>
      </c>
      <c r="D184">
        <v>69400</v>
      </c>
      <c r="E184">
        <v>32</v>
      </c>
      <c r="F184" t="s">
        <v>32</v>
      </c>
      <c r="G184" t="s">
        <v>32</v>
      </c>
      <c r="H184">
        <v>35</v>
      </c>
      <c r="I184">
        <v>132</v>
      </c>
      <c r="J184">
        <v>97</v>
      </c>
      <c r="K184" t="s">
        <v>14</v>
      </c>
      <c r="L184" t="s">
        <v>15</v>
      </c>
      <c r="M184" t="s">
        <v>16</v>
      </c>
      <c r="N184" t="s">
        <v>17</v>
      </c>
      <c r="O184" t="s">
        <v>18</v>
      </c>
      <c r="P184" t="s">
        <v>41</v>
      </c>
      <c r="Q184">
        <f t="shared" si="6"/>
        <v>0</v>
      </c>
      <c r="R184" t="s">
        <v>318</v>
      </c>
      <c r="S184">
        <v>2</v>
      </c>
      <c r="T184">
        <f t="shared" si="7"/>
        <v>2</v>
      </c>
      <c r="U184" t="str">
        <v>150639039_TRUE_69370_2_ Timeline 2 (Density Graph)_77_ VIRAT_S_0102_ Never</v>
      </c>
      <c r="V184">
        <f t="shared" si="8"/>
        <v>2</v>
      </c>
    </row>
    <row r="185" spans="1:22" x14ac:dyDescent="0.2">
      <c r="A185" t="s">
        <v>227</v>
      </c>
      <c r="B185">
        <v>151231321</v>
      </c>
      <c r="C185" t="b">
        <f>VLOOKUP(B185,'Valid Response IDs Check'!A:H,8,FALSE)</f>
        <v>1</v>
      </c>
      <c r="D185">
        <v>69400</v>
      </c>
      <c r="E185">
        <v>32</v>
      </c>
      <c r="F185" t="s">
        <v>32</v>
      </c>
      <c r="G185" t="s">
        <v>32</v>
      </c>
      <c r="H185">
        <v>35</v>
      </c>
      <c r="I185">
        <v>132</v>
      </c>
      <c r="J185">
        <v>97</v>
      </c>
      <c r="K185" t="s">
        <v>11</v>
      </c>
      <c r="L185" t="s">
        <v>15</v>
      </c>
      <c r="M185" t="s">
        <v>19</v>
      </c>
      <c r="N185" t="s">
        <v>19</v>
      </c>
      <c r="O185" t="s">
        <v>9</v>
      </c>
      <c r="P185" t="s">
        <v>41</v>
      </c>
      <c r="Q185">
        <f t="shared" si="6"/>
        <v>1</v>
      </c>
      <c r="R185" t="s">
        <v>319</v>
      </c>
      <c r="S185">
        <v>2</v>
      </c>
      <c r="T185">
        <f t="shared" si="7"/>
        <v>2</v>
      </c>
      <c r="U185" t="str">
        <v>150639039_TRUE_69603_235_ Timeline 5 (Event Thumbnails)_72_ VIRAT_S_0400_ Never</v>
      </c>
      <c r="V185">
        <f t="shared" si="8"/>
        <v>2</v>
      </c>
    </row>
    <row r="186" spans="1:22" x14ac:dyDescent="0.2">
      <c r="A186" t="s">
        <v>228</v>
      </c>
      <c r="B186">
        <v>151231321</v>
      </c>
      <c r="C186" t="b">
        <f>VLOOKUP(B186,'Valid Response IDs Check'!A:H,8,FALSE)</f>
        <v>1</v>
      </c>
      <c r="D186">
        <v>101783</v>
      </c>
      <c r="E186">
        <v>32415</v>
      </c>
      <c r="F186" t="s">
        <v>20</v>
      </c>
      <c r="G186" t="s">
        <v>20</v>
      </c>
      <c r="H186">
        <v>99</v>
      </c>
      <c r="I186">
        <v>156</v>
      </c>
      <c r="J186">
        <v>57</v>
      </c>
      <c r="K186" t="s">
        <v>21</v>
      </c>
      <c r="L186" t="s">
        <v>22</v>
      </c>
      <c r="M186" t="s">
        <v>23</v>
      </c>
      <c r="N186" t="s">
        <v>23</v>
      </c>
      <c r="O186" t="s">
        <v>9</v>
      </c>
      <c r="P186" t="s">
        <v>41</v>
      </c>
      <c r="Q186">
        <f t="shared" si="6"/>
        <v>1</v>
      </c>
      <c r="R186" t="s">
        <v>320</v>
      </c>
      <c r="S186">
        <v>2</v>
      </c>
      <c r="T186">
        <f t="shared" si="7"/>
        <v>2</v>
      </c>
      <c r="U186" t="str">
        <v>150639039_TRUE_69391_23_ Timeline 3 (Event Blocks)_57_ VIRAT_S_0500_ Never</v>
      </c>
      <c r="V186">
        <f t="shared" si="8"/>
        <v>2</v>
      </c>
    </row>
    <row r="187" spans="1:22" x14ac:dyDescent="0.2">
      <c r="A187" t="s">
        <v>228</v>
      </c>
      <c r="B187">
        <v>151231321</v>
      </c>
      <c r="C187" t="b">
        <f>VLOOKUP(B187,'Valid Response IDs Check'!A:H,8,FALSE)</f>
        <v>1</v>
      </c>
      <c r="D187">
        <v>101783</v>
      </c>
      <c r="E187">
        <v>32415</v>
      </c>
      <c r="F187" t="s">
        <v>20</v>
      </c>
      <c r="G187" t="s">
        <v>20</v>
      </c>
      <c r="H187">
        <v>99</v>
      </c>
      <c r="I187">
        <v>156</v>
      </c>
      <c r="J187">
        <v>57</v>
      </c>
      <c r="K187" t="s">
        <v>24</v>
      </c>
      <c r="L187" t="s">
        <v>22</v>
      </c>
      <c r="M187" t="s">
        <v>25</v>
      </c>
      <c r="N187" t="s">
        <v>25</v>
      </c>
      <c r="O187" t="s">
        <v>9</v>
      </c>
      <c r="P187" t="s">
        <v>41</v>
      </c>
      <c r="Q187">
        <f t="shared" si="6"/>
        <v>1</v>
      </c>
      <c r="R187" t="s">
        <v>321</v>
      </c>
      <c r="S187">
        <v>2</v>
      </c>
      <c r="T187">
        <f t="shared" si="7"/>
        <v>2</v>
      </c>
      <c r="U187" t="str">
        <v>150637363_TRUE_72522_3154_ Timeline 4 (Density Graph + Event Blocks)_99_ VIRAT_S_0002_ Never</v>
      </c>
      <c r="V187">
        <f t="shared" si="8"/>
        <v>2</v>
      </c>
    </row>
    <row r="188" spans="1:22" x14ac:dyDescent="0.2">
      <c r="A188" t="s">
        <v>229</v>
      </c>
      <c r="B188">
        <v>151231321</v>
      </c>
      <c r="C188" t="b">
        <f>VLOOKUP(B188,'Valid Response IDs Check'!A:H,8,FALSE)</f>
        <v>1</v>
      </c>
      <c r="D188">
        <v>69371</v>
      </c>
      <c r="E188">
        <v>3</v>
      </c>
      <c r="F188" t="s">
        <v>5</v>
      </c>
      <c r="G188" t="s">
        <v>5</v>
      </c>
      <c r="H188">
        <v>105</v>
      </c>
      <c r="I188">
        <v>195</v>
      </c>
      <c r="J188">
        <v>90</v>
      </c>
      <c r="K188" t="s">
        <v>27</v>
      </c>
      <c r="L188" t="s">
        <v>28</v>
      </c>
      <c r="M188" t="s">
        <v>29</v>
      </c>
      <c r="N188" t="s">
        <v>29</v>
      </c>
      <c r="O188" t="s">
        <v>9</v>
      </c>
      <c r="P188" t="s">
        <v>41</v>
      </c>
      <c r="Q188">
        <f t="shared" si="6"/>
        <v>1</v>
      </c>
      <c r="R188" t="s">
        <v>322</v>
      </c>
      <c r="S188">
        <v>2</v>
      </c>
      <c r="T188">
        <f t="shared" si="7"/>
        <v>1</v>
      </c>
      <c r="U188" t="str">
        <v>150637363_TRUE_100910_31542_ Timeline 2 (Density Graph)_81_ VIRAT_S_0100_ Never</v>
      </c>
      <c r="V188">
        <f t="shared" si="8"/>
        <v>2</v>
      </c>
    </row>
    <row r="189" spans="1:22" x14ac:dyDescent="0.2">
      <c r="A189" t="s">
        <v>229</v>
      </c>
      <c r="B189">
        <v>151231321</v>
      </c>
      <c r="C189" t="b">
        <f>VLOOKUP(B189,'Valid Response IDs Check'!A:H,8,FALSE)</f>
        <v>1</v>
      </c>
      <c r="D189">
        <v>69371</v>
      </c>
      <c r="E189">
        <v>3</v>
      </c>
      <c r="F189" t="s">
        <v>5</v>
      </c>
      <c r="G189" t="s">
        <v>5</v>
      </c>
      <c r="H189">
        <v>105</v>
      </c>
      <c r="I189">
        <v>195</v>
      </c>
      <c r="J189">
        <v>90</v>
      </c>
      <c r="K189" t="s">
        <v>30</v>
      </c>
      <c r="L189" t="s">
        <v>28</v>
      </c>
      <c r="M189" t="s">
        <v>31</v>
      </c>
      <c r="N189" t="s">
        <v>31</v>
      </c>
      <c r="O189" t="s">
        <v>9</v>
      </c>
      <c r="P189" t="s">
        <v>41</v>
      </c>
      <c r="Q189">
        <f t="shared" si="6"/>
        <v>1</v>
      </c>
      <c r="R189" t="s">
        <v>323</v>
      </c>
      <c r="S189">
        <v>2</v>
      </c>
      <c r="T189">
        <f t="shared" si="7"/>
        <v>1</v>
      </c>
      <c r="U189" t="str">
        <v>150637363_TRUE_69371_3_ Timeline 3 (Event Blocks)_86_ VIRAT_S_0102_ Never</v>
      </c>
      <c r="V189">
        <f t="shared" si="8"/>
        <v>2</v>
      </c>
    </row>
    <row r="190" spans="1:22" x14ac:dyDescent="0.2">
      <c r="A190" t="s">
        <v>230</v>
      </c>
      <c r="B190">
        <v>151231321</v>
      </c>
      <c r="C190" t="b">
        <f>VLOOKUP(B190,'Valid Response IDs Check'!A:H,8,FALSE)</f>
        <v>1</v>
      </c>
      <c r="D190">
        <v>69692</v>
      </c>
      <c r="E190">
        <v>324</v>
      </c>
      <c r="F190" t="s">
        <v>26</v>
      </c>
      <c r="G190" t="s">
        <v>26</v>
      </c>
      <c r="H190">
        <v>91</v>
      </c>
      <c r="I190">
        <v>149</v>
      </c>
      <c r="J190">
        <v>58</v>
      </c>
      <c r="K190" t="s">
        <v>33</v>
      </c>
      <c r="L190" t="s">
        <v>34</v>
      </c>
      <c r="M190" t="s">
        <v>35</v>
      </c>
      <c r="N190" t="s">
        <v>35</v>
      </c>
      <c r="O190" t="s">
        <v>9</v>
      </c>
      <c r="P190" t="s">
        <v>41</v>
      </c>
      <c r="Q190">
        <f t="shared" si="6"/>
        <v>1</v>
      </c>
      <c r="R190" t="s">
        <v>324</v>
      </c>
      <c r="S190">
        <v>2</v>
      </c>
      <c r="T190">
        <f t="shared" si="7"/>
        <v>2</v>
      </c>
      <c r="U190" t="str">
        <v>150637363_TRUE_69683_315_ Timeline 5 (Event Thumbnails)_151_ VIRAT_S_0400_ Never</v>
      </c>
      <c r="V190">
        <f t="shared" si="8"/>
        <v>2</v>
      </c>
    </row>
    <row r="191" spans="1:22" x14ac:dyDescent="0.2">
      <c r="A191" t="s">
        <v>230</v>
      </c>
      <c r="B191">
        <v>151231321</v>
      </c>
      <c r="C191" t="b">
        <f>VLOOKUP(B191,'Valid Response IDs Check'!A:H,8,FALSE)</f>
        <v>1</v>
      </c>
      <c r="D191">
        <v>69692</v>
      </c>
      <c r="E191">
        <v>324</v>
      </c>
      <c r="F191" t="s">
        <v>26</v>
      </c>
      <c r="G191" t="s">
        <v>26</v>
      </c>
      <c r="H191">
        <v>91</v>
      </c>
      <c r="I191">
        <v>149</v>
      </c>
      <c r="J191">
        <v>58</v>
      </c>
      <c r="K191" t="s">
        <v>36</v>
      </c>
      <c r="L191" t="s">
        <v>34</v>
      </c>
      <c r="M191" t="s">
        <v>37</v>
      </c>
      <c r="N191" t="s">
        <v>37</v>
      </c>
      <c r="O191" t="s">
        <v>9</v>
      </c>
      <c r="P191" t="s">
        <v>41</v>
      </c>
      <c r="Q191">
        <f t="shared" si="6"/>
        <v>1</v>
      </c>
      <c r="R191" t="s">
        <v>325</v>
      </c>
      <c r="S191">
        <v>2</v>
      </c>
      <c r="T191">
        <f t="shared" si="7"/>
        <v>0</v>
      </c>
      <c r="U191" t="str">
        <v>150637363_TRUE_69399_31_ Timeline 1 (Base Interface)_35_ VIRAT_S_0500_ Never</v>
      </c>
      <c r="V191">
        <f t="shared" si="8"/>
        <v>2</v>
      </c>
    </row>
    <row r="192" spans="1:22" x14ac:dyDescent="0.2">
      <c r="A192" t="s">
        <v>231</v>
      </c>
      <c r="B192">
        <v>151229067</v>
      </c>
      <c r="C192" t="b">
        <f>VLOOKUP(B192,'Valid Response IDs Check'!A:H,8,FALSE)</f>
        <v>1</v>
      </c>
      <c r="D192">
        <v>72510</v>
      </c>
      <c r="E192">
        <v>3142</v>
      </c>
      <c r="F192" t="s">
        <v>32</v>
      </c>
      <c r="G192" t="s">
        <v>32</v>
      </c>
      <c r="H192">
        <v>13</v>
      </c>
      <c r="I192">
        <v>241</v>
      </c>
      <c r="J192">
        <v>228</v>
      </c>
      <c r="K192" t="s">
        <v>6</v>
      </c>
      <c r="L192" t="s">
        <v>7</v>
      </c>
      <c r="M192" t="s">
        <v>16</v>
      </c>
      <c r="N192" t="s">
        <v>8</v>
      </c>
      <c r="O192" t="s">
        <v>18</v>
      </c>
      <c r="P192" t="s">
        <v>10</v>
      </c>
      <c r="Q192">
        <f t="shared" si="6"/>
        <v>0</v>
      </c>
      <c r="R192" t="s">
        <v>326</v>
      </c>
      <c r="S192">
        <v>2</v>
      </c>
      <c r="T192">
        <f t="shared" si="7"/>
        <v>0</v>
      </c>
      <c r="U192" t="str">
        <v>150630441_TRUE_69369_1_ Timeline 1 (Base Interface)_163_ VIRAT_S_0002_ Yearly</v>
      </c>
      <c r="V192">
        <f t="shared" si="8"/>
        <v>2</v>
      </c>
    </row>
    <row r="193" spans="1:22" x14ac:dyDescent="0.2">
      <c r="A193" t="s">
        <v>231</v>
      </c>
      <c r="B193">
        <v>151229067</v>
      </c>
      <c r="C193" t="b">
        <f>VLOOKUP(B193,'Valid Response IDs Check'!A:H,8,FALSE)</f>
        <v>1</v>
      </c>
      <c r="D193">
        <v>72510</v>
      </c>
      <c r="E193">
        <v>3142</v>
      </c>
      <c r="F193" t="s">
        <v>32</v>
      </c>
      <c r="G193" t="s">
        <v>32</v>
      </c>
      <c r="H193">
        <v>13</v>
      </c>
      <c r="I193">
        <v>241</v>
      </c>
      <c r="J193">
        <v>228</v>
      </c>
      <c r="K193" t="s">
        <v>11</v>
      </c>
      <c r="L193" t="s">
        <v>7</v>
      </c>
      <c r="M193" t="s">
        <v>12</v>
      </c>
      <c r="N193" t="s">
        <v>12</v>
      </c>
      <c r="O193" t="s">
        <v>9</v>
      </c>
      <c r="P193" t="s">
        <v>10</v>
      </c>
      <c r="Q193">
        <f t="shared" si="6"/>
        <v>1</v>
      </c>
      <c r="R193" t="s">
        <v>327</v>
      </c>
      <c r="S193">
        <v>2</v>
      </c>
      <c r="T193">
        <f t="shared" si="7"/>
        <v>2</v>
      </c>
      <c r="U193" t="str">
        <v>150630441_TRUE_69382_14_ Timeline 4 (Density Graph + Event Blocks)_203_ VIRAT_S_0100_ Yearly</v>
      </c>
      <c r="V193">
        <f t="shared" si="8"/>
        <v>2</v>
      </c>
    </row>
    <row r="194" spans="1:22" x14ac:dyDescent="0.2">
      <c r="A194" t="s">
        <v>232</v>
      </c>
      <c r="B194">
        <v>151229067</v>
      </c>
      <c r="C194" t="b">
        <f>VLOOKUP(B194,'Valid Response IDs Check'!A:H,8,FALSE)</f>
        <v>1</v>
      </c>
      <c r="D194">
        <v>100793</v>
      </c>
      <c r="E194">
        <v>31425</v>
      </c>
      <c r="F194" t="s">
        <v>20</v>
      </c>
      <c r="G194" t="s">
        <v>20</v>
      </c>
      <c r="H194">
        <v>3</v>
      </c>
      <c r="I194">
        <v>340</v>
      </c>
      <c r="J194">
        <v>337</v>
      </c>
      <c r="K194" t="s">
        <v>14</v>
      </c>
      <c r="L194" t="s">
        <v>15</v>
      </c>
      <c r="M194" t="s">
        <v>16</v>
      </c>
      <c r="N194" t="s">
        <v>17</v>
      </c>
      <c r="O194" t="s">
        <v>18</v>
      </c>
      <c r="P194" t="s">
        <v>10</v>
      </c>
      <c r="Q194">
        <f t="shared" si="6"/>
        <v>0</v>
      </c>
      <c r="R194" t="s">
        <v>328</v>
      </c>
      <c r="S194">
        <v>2</v>
      </c>
      <c r="T194">
        <f t="shared" si="7"/>
        <v>2</v>
      </c>
      <c r="U194" t="str">
        <v>150630441_TRUE_69513_145_ Timeline 5 (Event Thumbnails)_93_ VIRAT_S_0102_ Yearly</v>
      </c>
      <c r="V194">
        <f t="shared" si="8"/>
        <v>2</v>
      </c>
    </row>
    <row r="195" spans="1:22" x14ac:dyDescent="0.2">
      <c r="A195" t="s">
        <v>232</v>
      </c>
      <c r="B195">
        <v>151229067</v>
      </c>
      <c r="C195" t="b">
        <f>VLOOKUP(B195,'Valid Response IDs Check'!A:H,8,FALSE)</f>
        <v>1</v>
      </c>
      <c r="D195">
        <v>100793</v>
      </c>
      <c r="E195">
        <v>31425</v>
      </c>
      <c r="F195" t="s">
        <v>20</v>
      </c>
      <c r="G195" t="s">
        <v>20</v>
      </c>
      <c r="H195">
        <v>3</v>
      </c>
      <c r="I195">
        <v>340</v>
      </c>
      <c r="J195">
        <v>337</v>
      </c>
      <c r="K195" t="s">
        <v>11</v>
      </c>
      <c r="L195" t="s">
        <v>15</v>
      </c>
      <c r="M195" t="s">
        <v>19</v>
      </c>
      <c r="N195" t="s">
        <v>19</v>
      </c>
      <c r="O195" t="s">
        <v>9</v>
      </c>
      <c r="P195" t="s">
        <v>10</v>
      </c>
      <c r="Q195">
        <f t="shared" ref="Q195:Q258" si="9">IF(TRIM(O195)="True",1,0)</f>
        <v>1</v>
      </c>
      <c r="R195" t="s">
        <v>329</v>
      </c>
      <c r="S195">
        <v>2</v>
      </c>
      <c r="T195">
        <f t="shared" ref="T195:T258" si="10">SUMIF(A:A,R195,Q:Q)</f>
        <v>2</v>
      </c>
      <c r="U195" t="str">
        <v>150630441_TRUE_70821_1453_ Timeline 3 (Event Blocks)_82_ VIRAT_S_0400_ Yearly</v>
      </c>
      <c r="V195">
        <f t="shared" ref="V195:V258" si="11">COUNTIF(A:A,U195)</f>
        <v>2</v>
      </c>
    </row>
    <row r="196" spans="1:22" x14ac:dyDescent="0.2">
      <c r="A196" t="s">
        <v>233</v>
      </c>
      <c r="B196">
        <v>151229067</v>
      </c>
      <c r="C196" t="b">
        <f>VLOOKUP(B196,'Valid Response IDs Check'!A:H,8,FALSE)</f>
        <v>1</v>
      </c>
      <c r="D196">
        <v>69682</v>
      </c>
      <c r="E196">
        <v>314</v>
      </c>
      <c r="F196" t="s">
        <v>26</v>
      </c>
      <c r="G196" t="s">
        <v>26</v>
      </c>
      <c r="H196">
        <v>20</v>
      </c>
      <c r="I196">
        <v>255</v>
      </c>
      <c r="J196">
        <v>235</v>
      </c>
      <c r="K196" t="s">
        <v>21</v>
      </c>
      <c r="L196" t="s">
        <v>22</v>
      </c>
      <c r="M196" t="s">
        <v>23</v>
      </c>
      <c r="N196" t="s">
        <v>23</v>
      </c>
      <c r="O196" t="s">
        <v>9</v>
      </c>
      <c r="P196" t="s">
        <v>10</v>
      </c>
      <c r="Q196">
        <f t="shared" si="9"/>
        <v>1</v>
      </c>
      <c r="R196" t="s">
        <v>330</v>
      </c>
      <c r="S196">
        <v>2</v>
      </c>
      <c r="T196">
        <f t="shared" si="10"/>
        <v>1</v>
      </c>
      <c r="U196" t="str">
        <v>150630441_TRUE_83900_14532_ Timeline 2 (Density Graph)_59_ VIRAT_S_0500_ Yearly</v>
      </c>
      <c r="V196">
        <f t="shared" si="11"/>
        <v>2</v>
      </c>
    </row>
    <row r="197" spans="1:22" x14ac:dyDescent="0.2">
      <c r="A197" t="s">
        <v>233</v>
      </c>
      <c r="B197">
        <v>151229067</v>
      </c>
      <c r="C197" t="b">
        <f>VLOOKUP(B197,'Valid Response IDs Check'!A:H,8,FALSE)</f>
        <v>1</v>
      </c>
      <c r="D197">
        <v>69682</v>
      </c>
      <c r="E197">
        <v>314</v>
      </c>
      <c r="F197" t="s">
        <v>26</v>
      </c>
      <c r="G197" t="s">
        <v>26</v>
      </c>
      <c r="H197">
        <v>20</v>
      </c>
      <c r="I197">
        <v>255</v>
      </c>
      <c r="J197">
        <v>235</v>
      </c>
      <c r="K197" t="s">
        <v>24</v>
      </c>
      <c r="L197" t="s">
        <v>22</v>
      </c>
      <c r="M197" t="s">
        <v>25</v>
      </c>
      <c r="N197" t="s">
        <v>25</v>
      </c>
      <c r="O197" t="s">
        <v>9</v>
      </c>
      <c r="P197" t="s">
        <v>10</v>
      </c>
      <c r="Q197">
        <f t="shared" si="9"/>
        <v>1</v>
      </c>
      <c r="R197" t="s">
        <v>331</v>
      </c>
      <c r="S197">
        <v>2</v>
      </c>
      <c r="T197">
        <f t="shared" si="10"/>
        <v>1</v>
      </c>
      <c r="U197" t="str">
        <v>150627078_TRUE_83891_14523_ Timeline 3 (Event Blocks)_128_ VIRAT_S_0002_ Never</v>
      </c>
      <c r="V197">
        <f t="shared" si="11"/>
        <v>2</v>
      </c>
    </row>
    <row r="198" spans="1:22" x14ac:dyDescent="0.2">
      <c r="A198" t="s">
        <v>234</v>
      </c>
      <c r="B198">
        <v>151229067</v>
      </c>
      <c r="C198" t="b">
        <f>VLOOKUP(B198,'Valid Response IDs Check'!A:H,8,FALSE)</f>
        <v>1</v>
      </c>
      <c r="D198">
        <v>69399</v>
      </c>
      <c r="E198">
        <v>31</v>
      </c>
      <c r="F198" t="s">
        <v>13</v>
      </c>
      <c r="G198" t="s">
        <v>13</v>
      </c>
      <c r="H198">
        <v>80</v>
      </c>
      <c r="I198">
        <v>243</v>
      </c>
      <c r="J198">
        <v>163</v>
      </c>
      <c r="K198" t="s">
        <v>27</v>
      </c>
      <c r="L198" t="s">
        <v>28</v>
      </c>
      <c r="M198" t="s">
        <v>29</v>
      </c>
      <c r="N198" t="s">
        <v>29</v>
      </c>
      <c r="O198" t="s">
        <v>9</v>
      </c>
      <c r="P198" t="s">
        <v>10</v>
      </c>
      <c r="Q198">
        <f t="shared" si="9"/>
        <v>1</v>
      </c>
      <c r="R198" t="s">
        <v>332</v>
      </c>
      <c r="S198">
        <v>2</v>
      </c>
      <c r="T198">
        <f t="shared" si="10"/>
        <v>1</v>
      </c>
      <c r="U198" t="str">
        <v>150627078_TRUE_69513_145_ Timeline 5 (Event Thumbnails)_73_ VIRAT_S_0100_ Never</v>
      </c>
      <c r="V198">
        <f t="shared" si="11"/>
        <v>2</v>
      </c>
    </row>
    <row r="199" spans="1:22" x14ac:dyDescent="0.2">
      <c r="A199" t="s">
        <v>234</v>
      </c>
      <c r="B199">
        <v>151229067</v>
      </c>
      <c r="C199" t="b">
        <f>VLOOKUP(B199,'Valid Response IDs Check'!A:H,8,FALSE)</f>
        <v>1</v>
      </c>
      <c r="D199">
        <v>69399</v>
      </c>
      <c r="E199">
        <v>31</v>
      </c>
      <c r="F199" t="s">
        <v>13</v>
      </c>
      <c r="G199" t="s">
        <v>13</v>
      </c>
      <c r="H199">
        <v>80</v>
      </c>
      <c r="I199">
        <v>243</v>
      </c>
      <c r="J199">
        <v>163</v>
      </c>
      <c r="K199" t="s">
        <v>30</v>
      </c>
      <c r="L199" t="s">
        <v>28</v>
      </c>
      <c r="M199" t="s">
        <v>31</v>
      </c>
      <c r="N199" t="s">
        <v>31</v>
      </c>
      <c r="O199" t="s">
        <v>9</v>
      </c>
      <c r="P199" t="s">
        <v>10</v>
      </c>
      <c r="Q199">
        <f t="shared" si="9"/>
        <v>1</v>
      </c>
      <c r="R199" t="s">
        <v>333</v>
      </c>
      <c r="S199">
        <v>2</v>
      </c>
      <c r="T199">
        <f t="shared" si="10"/>
        <v>1</v>
      </c>
      <c r="U199" t="str">
        <v>150627078_TRUE_69369_1_ Timeline 1 (Base Interface)_103_ VIRAT_S_0102_ Never</v>
      </c>
      <c r="V199">
        <f t="shared" si="11"/>
        <v>2</v>
      </c>
    </row>
    <row r="200" spans="1:22" x14ac:dyDescent="0.2">
      <c r="A200" t="s">
        <v>235</v>
      </c>
      <c r="B200">
        <v>151229067</v>
      </c>
      <c r="C200" t="b">
        <f>VLOOKUP(B200,'Valid Response IDs Check'!A:H,8,FALSE)</f>
        <v>1</v>
      </c>
      <c r="D200">
        <v>69371</v>
      </c>
      <c r="E200">
        <v>3</v>
      </c>
      <c r="F200" t="s">
        <v>5</v>
      </c>
      <c r="G200" t="s">
        <v>5</v>
      </c>
      <c r="H200">
        <v>18</v>
      </c>
      <c r="I200">
        <v>170</v>
      </c>
      <c r="J200">
        <v>152</v>
      </c>
      <c r="K200" t="s">
        <v>33</v>
      </c>
      <c r="L200" t="s">
        <v>34</v>
      </c>
      <c r="M200" t="s">
        <v>35</v>
      </c>
      <c r="N200" t="s">
        <v>35</v>
      </c>
      <c r="O200" t="s">
        <v>9</v>
      </c>
      <c r="P200" t="s">
        <v>10</v>
      </c>
      <c r="Q200">
        <f t="shared" si="9"/>
        <v>1</v>
      </c>
      <c r="R200" t="s">
        <v>334</v>
      </c>
      <c r="S200">
        <v>2</v>
      </c>
      <c r="T200">
        <f t="shared" si="10"/>
        <v>2</v>
      </c>
      <c r="U200" t="str">
        <v>150627078_TRUE_70820_1452_ Timeline 2 (Density Graph)_51_ VIRAT_S_0400_ Never</v>
      </c>
      <c r="V200">
        <f t="shared" si="11"/>
        <v>2</v>
      </c>
    </row>
    <row r="201" spans="1:22" x14ac:dyDescent="0.2">
      <c r="A201" t="s">
        <v>235</v>
      </c>
      <c r="B201">
        <v>151229067</v>
      </c>
      <c r="C201" t="b">
        <f>VLOOKUP(B201,'Valid Response IDs Check'!A:H,8,FALSE)</f>
        <v>1</v>
      </c>
      <c r="D201">
        <v>69371</v>
      </c>
      <c r="E201">
        <v>3</v>
      </c>
      <c r="F201" t="s">
        <v>5</v>
      </c>
      <c r="G201" t="s">
        <v>5</v>
      </c>
      <c r="H201">
        <v>18</v>
      </c>
      <c r="I201">
        <v>170</v>
      </c>
      <c r="J201">
        <v>152</v>
      </c>
      <c r="K201" t="s">
        <v>36</v>
      </c>
      <c r="L201" t="s">
        <v>34</v>
      </c>
      <c r="M201" t="s">
        <v>37</v>
      </c>
      <c r="N201" t="s">
        <v>37</v>
      </c>
      <c r="O201" t="s">
        <v>9</v>
      </c>
      <c r="P201" t="s">
        <v>10</v>
      </c>
      <c r="Q201">
        <f t="shared" si="9"/>
        <v>1</v>
      </c>
      <c r="R201" t="s">
        <v>335</v>
      </c>
      <c r="S201">
        <v>2</v>
      </c>
      <c r="T201">
        <f t="shared" si="10"/>
        <v>2</v>
      </c>
      <c r="U201" t="str">
        <v>150627078_TRUE_69382_14_ Timeline 4 (Density Graph + Event Blocks)_62_ VIRAT_S_0500_ Never</v>
      </c>
      <c r="V201">
        <f t="shared" si="11"/>
        <v>2</v>
      </c>
    </row>
    <row r="202" spans="1:22" x14ac:dyDescent="0.2">
      <c r="A202" t="s">
        <v>236</v>
      </c>
      <c r="B202">
        <v>151206433</v>
      </c>
      <c r="C202" t="b">
        <f>VLOOKUP(B202,'Valid Response IDs Check'!A:H,8,FALSE)</f>
        <v>1</v>
      </c>
      <c r="D202">
        <v>69370</v>
      </c>
      <c r="E202">
        <v>2</v>
      </c>
      <c r="F202" t="s">
        <v>32</v>
      </c>
      <c r="G202" t="s">
        <v>32</v>
      </c>
      <c r="H202">
        <v>158</v>
      </c>
      <c r="I202">
        <v>436</v>
      </c>
      <c r="J202">
        <v>278</v>
      </c>
      <c r="K202" t="s">
        <v>6</v>
      </c>
      <c r="L202" t="s">
        <v>7</v>
      </c>
      <c r="M202" t="s">
        <v>8</v>
      </c>
      <c r="N202" t="s">
        <v>8</v>
      </c>
      <c r="O202" t="s">
        <v>9</v>
      </c>
      <c r="P202" t="s">
        <v>10</v>
      </c>
      <c r="Q202">
        <f t="shared" si="9"/>
        <v>1</v>
      </c>
      <c r="R202" t="s">
        <v>336</v>
      </c>
      <c r="S202">
        <v>2</v>
      </c>
      <c r="T202">
        <f t="shared" si="10"/>
        <v>0</v>
      </c>
      <c r="U202" t="str">
        <v>150614757_TRUE_71513_2145_ Timeline 5 (Event Thumbnails)_31_ VIRAT_S_0002_ Weekly</v>
      </c>
      <c r="V202">
        <f t="shared" si="11"/>
        <v>2</v>
      </c>
    </row>
    <row r="203" spans="1:22" x14ac:dyDescent="0.2">
      <c r="A203" t="s">
        <v>236</v>
      </c>
      <c r="B203">
        <v>151206433</v>
      </c>
      <c r="C203" t="b">
        <f>VLOOKUP(B203,'Valid Response IDs Check'!A:H,8,FALSE)</f>
        <v>1</v>
      </c>
      <c r="D203">
        <v>69370</v>
      </c>
      <c r="E203">
        <v>2</v>
      </c>
      <c r="F203" t="s">
        <v>32</v>
      </c>
      <c r="G203" t="s">
        <v>32</v>
      </c>
      <c r="H203">
        <v>158</v>
      </c>
      <c r="I203">
        <v>436</v>
      </c>
      <c r="J203">
        <v>278</v>
      </c>
      <c r="K203" t="s">
        <v>11</v>
      </c>
      <c r="L203" t="s">
        <v>7</v>
      </c>
      <c r="M203" t="s">
        <v>12</v>
      </c>
      <c r="N203" t="s">
        <v>12</v>
      </c>
      <c r="O203" t="s">
        <v>9</v>
      </c>
      <c r="P203" t="s">
        <v>10</v>
      </c>
      <c r="Q203">
        <f t="shared" si="9"/>
        <v>1</v>
      </c>
      <c r="R203" t="s">
        <v>337</v>
      </c>
      <c r="S203">
        <v>2</v>
      </c>
      <c r="T203">
        <f t="shared" si="10"/>
        <v>2</v>
      </c>
      <c r="U203" t="str">
        <v>150614757_TRUE_69582_214_ Timeline 4 (Density Graph + Event Blocks)_64_ VIRAT_S_0100_ Weekly</v>
      </c>
      <c r="V203">
        <f t="shared" si="11"/>
        <v>2</v>
      </c>
    </row>
    <row r="204" spans="1:22" x14ac:dyDescent="0.2">
      <c r="A204" t="s">
        <v>237</v>
      </c>
      <c r="B204">
        <v>151206433</v>
      </c>
      <c r="C204" t="b">
        <f>VLOOKUP(B204,'Valid Response IDs Check'!A:H,8,FALSE)</f>
        <v>1</v>
      </c>
      <c r="D204">
        <v>69389</v>
      </c>
      <c r="E204">
        <v>21</v>
      </c>
      <c r="F204" t="s">
        <v>13</v>
      </c>
      <c r="G204" t="s">
        <v>13</v>
      </c>
      <c r="H204">
        <v>59</v>
      </c>
      <c r="I204">
        <v>266</v>
      </c>
      <c r="J204">
        <v>207</v>
      </c>
      <c r="K204" t="s">
        <v>14</v>
      </c>
      <c r="L204" t="s">
        <v>15</v>
      </c>
      <c r="M204" t="s">
        <v>16</v>
      </c>
      <c r="N204" t="s">
        <v>17</v>
      </c>
      <c r="O204" t="s">
        <v>18</v>
      </c>
      <c r="P204" t="s">
        <v>10</v>
      </c>
      <c r="Q204">
        <f t="shared" si="9"/>
        <v>0</v>
      </c>
      <c r="R204" t="s">
        <v>338</v>
      </c>
      <c r="S204">
        <v>2</v>
      </c>
      <c r="T204">
        <f t="shared" si="10"/>
        <v>2</v>
      </c>
      <c r="U204" t="str">
        <v>150614757_TRUE_90821_21453_ Timeline 3 (Event Blocks)_48_ VIRAT_S_0102_ Weekly</v>
      </c>
      <c r="V204">
        <f t="shared" si="11"/>
        <v>2</v>
      </c>
    </row>
    <row r="205" spans="1:22" x14ac:dyDescent="0.2">
      <c r="A205" t="s">
        <v>237</v>
      </c>
      <c r="B205">
        <v>151206433</v>
      </c>
      <c r="C205" t="b">
        <f>VLOOKUP(B205,'Valid Response IDs Check'!A:H,8,FALSE)</f>
        <v>1</v>
      </c>
      <c r="D205">
        <v>69389</v>
      </c>
      <c r="E205">
        <v>21</v>
      </c>
      <c r="F205" t="s">
        <v>13</v>
      </c>
      <c r="G205" t="s">
        <v>13</v>
      </c>
      <c r="H205">
        <v>59</v>
      </c>
      <c r="I205">
        <v>266</v>
      </c>
      <c r="J205">
        <v>207</v>
      </c>
      <c r="K205" t="s">
        <v>11</v>
      </c>
      <c r="L205" t="s">
        <v>15</v>
      </c>
      <c r="M205" t="s">
        <v>19</v>
      </c>
      <c r="N205" t="s">
        <v>19</v>
      </c>
      <c r="O205" t="s">
        <v>9</v>
      </c>
      <c r="P205" t="s">
        <v>10</v>
      </c>
      <c r="Q205">
        <f t="shared" si="9"/>
        <v>1</v>
      </c>
      <c r="R205" t="s">
        <v>339</v>
      </c>
      <c r="S205">
        <v>2</v>
      </c>
      <c r="T205">
        <f t="shared" si="10"/>
        <v>1</v>
      </c>
      <c r="U205" t="str">
        <v>150614757_TRUE_69389_21_ Timeline 1 (Base Interface)_167_ VIRAT_S_0400_ Weekly</v>
      </c>
      <c r="V205">
        <f t="shared" si="11"/>
        <v>2</v>
      </c>
    </row>
    <row r="206" spans="1:22" x14ac:dyDescent="0.2">
      <c r="A206" t="s">
        <v>238</v>
      </c>
      <c r="B206">
        <v>151206433</v>
      </c>
      <c r="C206" t="b">
        <f>VLOOKUP(B206,'Valid Response IDs Check'!A:H,8,FALSE)</f>
        <v>1</v>
      </c>
      <c r="D206">
        <v>71522</v>
      </c>
      <c r="E206">
        <v>2154</v>
      </c>
      <c r="F206" t="s">
        <v>26</v>
      </c>
      <c r="G206" t="s">
        <v>26</v>
      </c>
      <c r="H206">
        <v>1</v>
      </c>
      <c r="I206">
        <v>141</v>
      </c>
      <c r="J206">
        <v>140</v>
      </c>
      <c r="K206" t="s">
        <v>21</v>
      </c>
      <c r="L206" t="s">
        <v>22</v>
      </c>
      <c r="M206" t="s">
        <v>23</v>
      </c>
      <c r="N206" t="s">
        <v>23</v>
      </c>
      <c r="O206" t="s">
        <v>9</v>
      </c>
      <c r="P206" t="s">
        <v>10</v>
      </c>
      <c r="Q206">
        <f t="shared" si="9"/>
        <v>1</v>
      </c>
      <c r="R206" t="s">
        <v>340</v>
      </c>
      <c r="S206">
        <v>2</v>
      </c>
      <c r="T206">
        <f t="shared" si="10"/>
        <v>2</v>
      </c>
      <c r="U206" t="str">
        <v>150614757_TRUE_69370_2_ Timeline 2 (Density Graph)_32_ VIRAT_S_0500_ Weekly</v>
      </c>
      <c r="V206">
        <f t="shared" si="11"/>
        <v>2</v>
      </c>
    </row>
    <row r="207" spans="1:22" x14ac:dyDescent="0.2">
      <c r="A207" t="s">
        <v>238</v>
      </c>
      <c r="B207">
        <v>151206433</v>
      </c>
      <c r="C207" t="b">
        <f>VLOOKUP(B207,'Valid Response IDs Check'!A:H,8,FALSE)</f>
        <v>1</v>
      </c>
      <c r="D207">
        <v>71522</v>
      </c>
      <c r="E207">
        <v>2154</v>
      </c>
      <c r="F207" t="s">
        <v>26</v>
      </c>
      <c r="G207" t="s">
        <v>26</v>
      </c>
      <c r="H207">
        <v>1</v>
      </c>
      <c r="I207">
        <v>141</v>
      </c>
      <c r="J207">
        <v>140</v>
      </c>
      <c r="K207" t="s">
        <v>24</v>
      </c>
      <c r="L207" t="s">
        <v>22</v>
      </c>
      <c r="M207" t="s">
        <v>25</v>
      </c>
      <c r="N207" t="s">
        <v>25</v>
      </c>
      <c r="O207" t="s">
        <v>9</v>
      </c>
      <c r="P207" t="s">
        <v>10</v>
      </c>
      <c r="Q207">
        <f t="shared" si="9"/>
        <v>1</v>
      </c>
      <c r="R207" t="s">
        <v>341</v>
      </c>
      <c r="S207">
        <v>2</v>
      </c>
      <c r="T207">
        <f t="shared" si="10"/>
        <v>0</v>
      </c>
      <c r="U207" t="str">
        <v>150613416_FALSE_69789_421_ Timeline 1 (Base Interface)_39_ VIRAT_S_0002_ Daily</v>
      </c>
      <c r="V207">
        <f t="shared" si="11"/>
        <v>2</v>
      </c>
    </row>
    <row r="208" spans="1:22" x14ac:dyDescent="0.2">
      <c r="A208" t="s">
        <v>239</v>
      </c>
      <c r="B208">
        <v>151206433</v>
      </c>
      <c r="C208" t="b">
        <f>VLOOKUP(B208,'Valid Response IDs Check'!A:H,8,FALSE)</f>
        <v>1</v>
      </c>
      <c r="D208">
        <v>90911</v>
      </c>
      <c r="E208">
        <v>21543</v>
      </c>
      <c r="F208" t="s">
        <v>5</v>
      </c>
      <c r="G208" t="s">
        <v>5</v>
      </c>
      <c r="H208">
        <v>15</v>
      </c>
      <c r="I208">
        <v>251</v>
      </c>
      <c r="J208">
        <v>236</v>
      </c>
      <c r="K208" t="s">
        <v>27</v>
      </c>
      <c r="L208" t="s">
        <v>28</v>
      </c>
      <c r="M208" t="s">
        <v>29</v>
      </c>
      <c r="N208" t="s">
        <v>29</v>
      </c>
      <c r="O208" t="s">
        <v>9</v>
      </c>
      <c r="P208" t="s">
        <v>10</v>
      </c>
      <c r="Q208">
        <f t="shared" si="9"/>
        <v>1</v>
      </c>
      <c r="R208" t="s">
        <v>342</v>
      </c>
      <c r="S208">
        <v>2</v>
      </c>
      <c r="T208">
        <f t="shared" si="10"/>
        <v>1</v>
      </c>
      <c r="U208" t="str">
        <v>150613416_FALSE_73581_4213_ Timeline 3 (Event Blocks)_109_ VIRAT_S_0100_ Daily</v>
      </c>
      <c r="V208">
        <f t="shared" si="11"/>
        <v>2</v>
      </c>
    </row>
    <row r="209" spans="1:22" x14ac:dyDescent="0.2">
      <c r="A209" t="s">
        <v>239</v>
      </c>
      <c r="B209">
        <v>151206433</v>
      </c>
      <c r="C209" t="b">
        <f>VLOOKUP(B209,'Valid Response IDs Check'!A:H,8,FALSE)</f>
        <v>1</v>
      </c>
      <c r="D209">
        <v>90911</v>
      </c>
      <c r="E209">
        <v>21543</v>
      </c>
      <c r="F209" t="s">
        <v>5</v>
      </c>
      <c r="G209" t="s">
        <v>5</v>
      </c>
      <c r="H209">
        <v>15</v>
      </c>
      <c r="I209">
        <v>251</v>
      </c>
      <c r="J209">
        <v>236</v>
      </c>
      <c r="K209" t="s">
        <v>30</v>
      </c>
      <c r="L209" t="s">
        <v>28</v>
      </c>
      <c r="M209" t="s">
        <v>31</v>
      </c>
      <c r="N209" t="s">
        <v>31</v>
      </c>
      <c r="O209" t="s">
        <v>9</v>
      </c>
      <c r="P209" t="s">
        <v>10</v>
      </c>
      <c r="Q209">
        <f t="shared" si="9"/>
        <v>1</v>
      </c>
      <c r="R209" t="s">
        <v>343</v>
      </c>
      <c r="S209">
        <v>2</v>
      </c>
      <c r="T209">
        <f t="shared" si="10"/>
        <v>1</v>
      </c>
      <c r="U209" t="str">
        <v>150613416_FALSE_69372_4_ Timeline 4 (Density Graph + Event Blocks)_113_ VIRAT_S_0102_ Daily</v>
      </c>
      <c r="V209">
        <f t="shared" si="11"/>
        <v>2</v>
      </c>
    </row>
    <row r="210" spans="1:22" x14ac:dyDescent="0.2">
      <c r="A210" t="s">
        <v>240</v>
      </c>
      <c r="B210">
        <v>151206433</v>
      </c>
      <c r="C210" t="b">
        <f>VLOOKUP(B210,'Valid Response IDs Check'!A:H,8,FALSE)</f>
        <v>1</v>
      </c>
      <c r="D210">
        <v>69583</v>
      </c>
      <c r="E210">
        <v>215</v>
      </c>
      <c r="F210" t="s">
        <v>20</v>
      </c>
      <c r="G210" t="s">
        <v>20</v>
      </c>
      <c r="H210">
        <v>118</v>
      </c>
      <c r="I210">
        <v>148</v>
      </c>
      <c r="J210">
        <v>30</v>
      </c>
      <c r="K210" t="s">
        <v>33</v>
      </c>
      <c r="L210" t="s">
        <v>34</v>
      </c>
      <c r="M210" t="s">
        <v>35</v>
      </c>
      <c r="N210" t="s">
        <v>35</v>
      </c>
      <c r="O210" t="s">
        <v>9</v>
      </c>
      <c r="P210" t="s">
        <v>10</v>
      </c>
      <c r="Q210">
        <f t="shared" si="9"/>
        <v>1</v>
      </c>
      <c r="R210" t="s">
        <v>344</v>
      </c>
      <c r="S210">
        <v>2</v>
      </c>
      <c r="T210">
        <f t="shared" si="10"/>
        <v>2</v>
      </c>
      <c r="U210" t="str">
        <v>150613416_FALSE_69789_421_ Timeline 1 (Base Interface)_52_ VIRAT_S_0400_ Daily</v>
      </c>
      <c r="V210">
        <f t="shared" si="11"/>
        <v>2</v>
      </c>
    </row>
    <row r="211" spans="1:22" x14ac:dyDescent="0.2">
      <c r="A211" t="s">
        <v>240</v>
      </c>
      <c r="B211">
        <v>151206433</v>
      </c>
      <c r="C211" t="b">
        <f>VLOOKUP(B211,'Valid Response IDs Check'!A:H,8,FALSE)</f>
        <v>1</v>
      </c>
      <c r="D211">
        <v>69583</v>
      </c>
      <c r="E211">
        <v>215</v>
      </c>
      <c r="F211" t="s">
        <v>20</v>
      </c>
      <c r="G211" t="s">
        <v>20</v>
      </c>
      <c r="H211">
        <v>118</v>
      </c>
      <c r="I211">
        <v>148</v>
      </c>
      <c r="J211">
        <v>30</v>
      </c>
      <c r="K211" t="s">
        <v>36</v>
      </c>
      <c r="L211" t="s">
        <v>34</v>
      </c>
      <c r="M211" t="s">
        <v>37</v>
      </c>
      <c r="N211" t="s">
        <v>37</v>
      </c>
      <c r="O211" t="s">
        <v>9</v>
      </c>
      <c r="P211" t="s">
        <v>10</v>
      </c>
      <c r="Q211">
        <f t="shared" si="9"/>
        <v>1</v>
      </c>
      <c r="R211" t="s">
        <v>345</v>
      </c>
      <c r="S211">
        <v>2</v>
      </c>
      <c r="T211">
        <f t="shared" si="10"/>
        <v>2</v>
      </c>
      <c r="U211" t="str">
        <v>150613416_FALSE_69410_42_ Timeline 2 (Density Graph)_111_ VIRAT_S_0500_ Daily</v>
      </c>
      <c r="V211">
        <f t="shared" si="11"/>
        <v>2</v>
      </c>
    </row>
    <row r="212" spans="1:22" x14ac:dyDescent="0.2">
      <c r="A212" t="s">
        <v>241</v>
      </c>
      <c r="B212">
        <v>151200769</v>
      </c>
      <c r="C212" t="b">
        <f>VLOOKUP(B212,'Valid Response IDs Check'!A:H,8,FALSE)</f>
        <v>1</v>
      </c>
      <c r="D212">
        <v>71781</v>
      </c>
      <c r="E212">
        <v>2413</v>
      </c>
      <c r="F212" t="s">
        <v>5</v>
      </c>
      <c r="G212" t="s">
        <v>5</v>
      </c>
      <c r="H212">
        <v>13</v>
      </c>
      <c r="I212">
        <v>367</v>
      </c>
      <c r="J212">
        <v>354</v>
      </c>
      <c r="K212" t="s">
        <v>6</v>
      </c>
      <c r="L212" t="s">
        <v>7</v>
      </c>
      <c r="M212" t="s">
        <v>16</v>
      </c>
      <c r="N212" t="s">
        <v>8</v>
      </c>
      <c r="O212" t="s">
        <v>18</v>
      </c>
      <c r="P212" t="s">
        <v>42</v>
      </c>
      <c r="Q212">
        <f t="shared" si="9"/>
        <v>0</v>
      </c>
      <c r="R212" t="s">
        <v>346</v>
      </c>
      <c r="S212">
        <v>2</v>
      </c>
      <c r="T212">
        <f t="shared" si="10"/>
        <v>1</v>
      </c>
      <c r="U212" t="str">
        <v>150599446_TRUE_72892_3524_ Timeline 4 (Density Graph + Event Blocks)_86_ VIRAT_S_0002_ Never</v>
      </c>
      <c r="V212">
        <f t="shared" si="11"/>
        <v>2</v>
      </c>
    </row>
    <row r="213" spans="1:22" x14ac:dyDescent="0.2">
      <c r="A213" t="s">
        <v>241</v>
      </c>
      <c r="B213">
        <v>151200769</v>
      </c>
      <c r="C213" t="b">
        <f>VLOOKUP(B213,'Valid Response IDs Check'!A:H,8,FALSE)</f>
        <v>1</v>
      </c>
      <c r="D213">
        <v>71781</v>
      </c>
      <c r="E213">
        <v>2413</v>
      </c>
      <c r="F213" t="s">
        <v>5</v>
      </c>
      <c r="G213" t="s">
        <v>5</v>
      </c>
      <c r="H213">
        <v>13</v>
      </c>
      <c r="I213">
        <v>367</v>
      </c>
      <c r="J213">
        <v>354</v>
      </c>
      <c r="K213" t="s">
        <v>11</v>
      </c>
      <c r="L213" t="s">
        <v>7</v>
      </c>
      <c r="M213" t="s">
        <v>12</v>
      </c>
      <c r="N213" t="s">
        <v>12</v>
      </c>
      <c r="O213" t="s">
        <v>9</v>
      </c>
      <c r="P213" t="s">
        <v>42</v>
      </c>
      <c r="Q213">
        <f t="shared" si="9"/>
        <v>1</v>
      </c>
      <c r="R213" t="s">
        <v>347</v>
      </c>
      <c r="S213">
        <v>2</v>
      </c>
      <c r="T213">
        <f t="shared" si="10"/>
        <v>1</v>
      </c>
      <c r="U213" t="str">
        <v>150599446_TRUE_69403_35_ Timeline 5 (Event Thumbnails)_103_ VIRAT_S_0100_ Never</v>
      </c>
      <c r="V213">
        <f t="shared" si="11"/>
        <v>2</v>
      </c>
    </row>
    <row r="214" spans="1:22" x14ac:dyDescent="0.2">
      <c r="A214" t="s">
        <v>242</v>
      </c>
      <c r="B214">
        <v>151200769</v>
      </c>
      <c r="C214" t="b">
        <f>VLOOKUP(B214,'Valid Response IDs Check'!A:H,8,FALSE)</f>
        <v>1</v>
      </c>
      <c r="D214">
        <v>69609</v>
      </c>
      <c r="E214">
        <v>241</v>
      </c>
      <c r="F214" t="s">
        <v>13</v>
      </c>
      <c r="G214" t="s">
        <v>13</v>
      </c>
      <c r="H214">
        <v>258</v>
      </c>
      <c r="I214">
        <v>294</v>
      </c>
      <c r="J214">
        <v>36</v>
      </c>
      <c r="K214" t="s">
        <v>14</v>
      </c>
      <c r="L214" t="s">
        <v>15</v>
      </c>
      <c r="M214" t="s">
        <v>44</v>
      </c>
      <c r="N214" t="s">
        <v>17</v>
      </c>
      <c r="O214" t="s">
        <v>18</v>
      </c>
      <c r="P214" t="s">
        <v>42</v>
      </c>
      <c r="Q214">
        <f t="shared" si="9"/>
        <v>0</v>
      </c>
      <c r="R214" t="s">
        <v>348</v>
      </c>
      <c r="S214">
        <v>2</v>
      </c>
      <c r="T214">
        <f t="shared" si="10"/>
        <v>2</v>
      </c>
      <c r="U214" t="str">
        <v>150599446_TRUE_69720_352_ Timeline 2 (Density Graph)_58_ VIRAT_S_0102_ Never</v>
      </c>
      <c r="V214">
        <f t="shared" si="11"/>
        <v>2</v>
      </c>
    </row>
    <row r="215" spans="1:22" x14ac:dyDescent="0.2">
      <c r="A215" t="s">
        <v>242</v>
      </c>
      <c r="B215">
        <v>151200769</v>
      </c>
      <c r="C215" t="b">
        <f>VLOOKUP(B215,'Valid Response IDs Check'!A:H,8,FALSE)</f>
        <v>1</v>
      </c>
      <c r="D215">
        <v>69609</v>
      </c>
      <c r="E215">
        <v>241</v>
      </c>
      <c r="F215" t="s">
        <v>13</v>
      </c>
      <c r="G215" t="s">
        <v>13</v>
      </c>
      <c r="H215">
        <v>258</v>
      </c>
      <c r="I215">
        <v>294</v>
      </c>
      <c r="J215">
        <v>36</v>
      </c>
      <c r="K215" t="s">
        <v>11</v>
      </c>
      <c r="L215" t="s">
        <v>15</v>
      </c>
      <c r="M215" t="s">
        <v>19</v>
      </c>
      <c r="N215" t="s">
        <v>19</v>
      </c>
      <c r="O215" t="s">
        <v>9</v>
      </c>
      <c r="P215" t="s">
        <v>42</v>
      </c>
      <c r="Q215">
        <f t="shared" si="9"/>
        <v>1</v>
      </c>
      <c r="R215" t="s">
        <v>349</v>
      </c>
      <c r="S215">
        <v>2</v>
      </c>
      <c r="T215">
        <f t="shared" si="10"/>
        <v>2</v>
      </c>
      <c r="U215" t="str">
        <v>150599446_TRUE_69371_3_ Timeline 3 (Event Blocks)_201_ VIRAT_S_0400_ Never</v>
      </c>
      <c r="V215">
        <f t="shared" si="11"/>
        <v>2</v>
      </c>
    </row>
    <row r="216" spans="1:22" x14ac:dyDescent="0.2">
      <c r="A216" t="s">
        <v>243</v>
      </c>
      <c r="B216">
        <v>151200769</v>
      </c>
      <c r="C216" t="b">
        <f>VLOOKUP(B216,'Valid Response IDs Check'!A:H,8,FALSE)</f>
        <v>1</v>
      </c>
      <c r="D216">
        <v>69370</v>
      </c>
      <c r="E216">
        <v>2</v>
      </c>
      <c r="F216" t="s">
        <v>32</v>
      </c>
      <c r="G216" t="s">
        <v>32</v>
      </c>
      <c r="H216">
        <v>68</v>
      </c>
      <c r="I216">
        <v>132</v>
      </c>
      <c r="J216">
        <v>64</v>
      </c>
      <c r="K216" t="s">
        <v>21</v>
      </c>
      <c r="L216" t="s">
        <v>22</v>
      </c>
      <c r="M216" t="s">
        <v>16</v>
      </c>
      <c r="N216" t="s">
        <v>23</v>
      </c>
      <c r="O216" t="s">
        <v>18</v>
      </c>
      <c r="P216" t="s">
        <v>42</v>
      </c>
      <c r="Q216">
        <f t="shared" si="9"/>
        <v>0</v>
      </c>
      <c r="R216" t="s">
        <v>350</v>
      </c>
      <c r="S216">
        <v>2</v>
      </c>
      <c r="T216">
        <f t="shared" si="10"/>
        <v>2</v>
      </c>
      <c r="U216" t="str">
        <v>150599446_TRUE_104609_35241_ Timeline 1 (Base Interface)_36_ VIRAT_S_0500_ Never</v>
      </c>
      <c r="V216">
        <f t="shared" si="11"/>
        <v>2</v>
      </c>
    </row>
    <row r="217" spans="1:22" x14ac:dyDescent="0.2">
      <c r="A217" t="s">
        <v>243</v>
      </c>
      <c r="B217">
        <v>151200769</v>
      </c>
      <c r="C217" t="b">
        <f>VLOOKUP(B217,'Valid Response IDs Check'!A:H,8,FALSE)</f>
        <v>1</v>
      </c>
      <c r="D217">
        <v>69370</v>
      </c>
      <c r="E217">
        <v>2</v>
      </c>
      <c r="F217" t="s">
        <v>32</v>
      </c>
      <c r="G217" t="s">
        <v>32</v>
      </c>
      <c r="H217">
        <v>68</v>
      </c>
      <c r="I217">
        <v>132</v>
      </c>
      <c r="J217">
        <v>64</v>
      </c>
      <c r="K217" t="s">
        <v>24</v>
      </c>
      <c r="L217" t="s">
        <v>22</v>
      </c>
      <c r="M217" t="s">
        <v>25</v>
      </c>
      <c r="N217" t="s">
        <v>25</v>
      </c>
      <c r="O217" t="s">
        <v>9</v>
      </c>
      <c r="P217" t="s">
        <v>42</v>
      </c>
      <c r="Q217">
        <f t="shared" si="9"/>
        <v>1</v>
      </c>
      <c r="R217" t="s">
        <v>351</v>
      </c>
      <c r="S217">
        <v>2</v>
      </c>
      <c r="T217">
        <f t="shared" si="10"/>
        <v>2</v>
      </c>
      <c r="U217" t="str">
        <v>150595058_TRUE_69421_53_ Timeline 3 (Event Blocks)_172_ VIRAT_S_0002_ Monthly</v>
      </c>
      <c r="V217">
        <f t="shared" si="11"/>
        <v>2</v>
      </c>
    </row>
    <row r="218" spans="1:22" x14ac:dyDescent="0.2">
      <c r="A218" t="s">
        <v>244</v>
      </c>
      <c r="B218">
        <v>151200769</v>
      </c>
      <c r="C218" t="b">
        <f>VLOOKUP(B218,'Valid Response IDs Check'!A:H,8,FALSE)</f>
        <v>1</v>
      </c>
      <c r="D218">
        <v>93503</v>
      </c>
      <c r="E218">
        <v>24135</v>
      </c>
      <c r="F218" t="s">
        <v>20</v>
      </c>
      <c r="G218" t="s">
        <v>20</v>
      </c>
      <c r="H218">
        <v>215</v>
      </c>
      <c r="I218">
        <v>367</v>
      </c>
      <c r="J218">
        <v>152</v>
      </c>
      <c r="K218" t="s">
        <v>27</v>
      </c>
      <c r="L218" t="s">
        <v>28</v>
      </c>
      <c r="M218" t="s">
        <v>29</v>
      </c>
      <c r="N218" t="s">
        <v>29</v>
      </c>
      <c r="O218" t="s">
        <v>9</v>
      </c>
      <c r="P218" t="s">
        <v>42</v>
      </c>
      <c r="Q218">
        <f t="shared" si="9"/>
        <v>1</v>
      </c>
      <c r="R218" t="s">
        <v>352</v>
      </c>
      <c r="S218">
        <v>2</v>
      </c>
      <c r="T218">
        <f t="shared" si="10"/>
        <v>2</v>
      </c>
      <c r="U218" t="str">
        <v>150595058_TRUE_69900_532_ Timeline 2 (Density Graph)_158_ VIRAT_S_0100_ Monthly</v>
      </c>
      <c r="V218">
        <f t="shared" si="11"/>
        <v>2</v>
      </c>
    </row>
    <row r="219" spans="1:22" x14ac:dyDescent="0.2">
      <c r="A219" t="s">
        <v>244</v>
      </c>
      <c r="B219">
        <v>151200769</v>
      </c>
      <c r="C219" t="b">
        <f>VLOOKUP(B219,'Valid Response IDs Check'!A:H,8,FALSE)</f>
        <v>1</v>
      </c>
      <c r="D219">
        <v>93503</v>
      </c>
      <c r="E219">
        <v>24135</v>
      </c>
      <c r="F219" t="s">
        <v>20</v>
      </c>
      <c r="G219" t="s">
        <v>20</v>
      </c>
      <c r="H219">
        <v>215</v>
      </c>
      <c r="I219">
        <v>367</v>
      </c>
      <c r="J219">
        <v>152</v>
      </c>
      <c r="K219" t="s">
        <v>30</v>
      </c>
      <c r="L219" t="s">
        <v>28</v>
      </c>
      <c r="M219" t="s">
        <v>31</v>
      </c>
      <c r="N219" t="s">
        <v>31</v>
      </c>
      <c r="O219" t="s">
        <v>9</v>
      </c>
      <c r="P219" t="s">
        <v>42</v>
      </c>
      <c r="Q219">
        <f t="shared" si="9"/>
        <v>1</v>
      </c>
      <c r="R219" t="s">
        <v>353</v>
      </c>
      <c r="S219">
        <v>2</v>
      </c>
      <c r="T219">
        <f t="shared" si="10"/>
        <v>2</v>
      </c>
      <c r="U219" t="str">
        <v>150595058_TRUE_122582_53214_ Timeline 4 (Density Graph + Event Blocks)_127_ VIRAT_S_0102_ Monthly</v>
      </c>
      <c r="V219">
        <f t="shared" si="11"/>
        <v>2</v>
      </c>
    </row>
    <row r="220" spans="1:22" x14ac:dyDescent="0.2">
      <c r="A220" t="s">
        <v>245</v>
      </c>
      <c r="B220">
        <v>151200769</v>
      </c>
      <c r="C220" t="b">
        <f>VLOOKUP(B220,'Valid Response IDs Check'!A:H,8,FALSE)</f>
        <v>1</v>
      </c>
      <c r="D220">
        <v>69392</v>
      </c>
      <c r="E220">
        <v>24</v>
      </c>
      <c r="F220" t="s">
        <v>26</v>
      </c>
      <c r="G220" t="s">
        <v>26</v>
      </c>
      <c r="H220">
        <v>19</v>
      </c>
      <c r="I220">
        <v>124</v>
      </c>
      <c r="J220">
        <v>105</v>
      </c>
      <c r="K220" t="s">
        <v>33</v>
      </c>
      <c r="L220" t="s">
        <v>34</v>
      </c>
      <c r="M220" t="s">
        <v>39</v>
      </c>
      <c r="N220" t="s">
        <v>35</v>
      </c>
      <c r="O220" t="s">
        <v>18</v>
      </c>
      <c r="P220" t="s">
        <v>42</v>
      </c>
      <c r="Q220">
        <f t="shared" si="9"/>
        <v>0</v>
      </c>
      <c r="R220" t="s">
        <v>354</v>
      </c>
      <c r="S220">
        <v>2</v>
      </c>
      <c r="T220">
        <f t="shared" si="10"/>
        <v>2</v>
      </c>
      <c r="U220" t="str">
        <v>150595058_TRUE_69373_5_ Timeline 5 (Event Thumbnails)_134_ VIRAT_S_0400_ Monthly</v>
      </c>
      <c r="V220">
        <f t="shared" si="11"/>
        <v>2</v>
      </c>
    </row>
    <row r="221" spans="1:22" x14ac:dyDescent="0.2">
      <c r="A221" t="s">
        <v>245</v>
      </c>
      <c r="B221">
        <v>151200769</v>
      </c>
      <c r="C221" t="b">
        <f>VLOOKUP(B221,'Valid Response IDs Check'!A:H,8,FALSE)</f>
        <v>1</v>
      </c>
      <c r="D221">
        <v>69392</v>
      </c>
      <c r="E221">
        <v>24</v>
      </c>
      <c r="F221" t="s">
        <v>26</v>
      </c>
      <c r="G221" t="s">
        <v>26</v>
      </c>
      <c r="H221">
        <v>19</v>
      </c>
      <c r="I221">
        <v>124</v>
      </c>
      <c r="J221">
        <v>105</v>
      </c>
      <c r="K221" t="s">
        <v>36</v>
      </c>
      <c r="L221" t="s">
        <v>34</v>
      </c>
      <c r="M221" t="s">
        <v>37</v>
      </c>
      <c r="N221" t="s">
        <v>37</v>
      </c>
      <c r="O221" t="s">
        <v>9</v>
      </c>
      <c r="P221" t="s">
        <v>42</v>
      </c>
      <c r="Q221">
        <f t="shared" si="9"/>
        <v>1</v>
      </c>
      <c r="R221" t="s">
        <v>355</v>
      </c>
      <c r="S221">
        <v>2</v>
      </c>
      <c r="T221">
        <f t="shared" si="10"/>
        <v>1</v>
      </c>
      <c r="U221" t="str">
        <v>150595058_TRUE_74689_5321_ Timeline 1 (Base Interface)_61_ VIRAT_S_0500_ Monthly</v>
      </c>
      <c r="V221">
        <f t="shared" si="11"/>
        <v>2</v>
      </c>
    </row>
    <row r="222" spans="1:22" x14ac:dyDescent="0.2">
      <c r="A222" t="s">
        <v>246</v>
      </c>
      <c r="B222">
        <v>151182847</v>
      </c>
      <c r="C222" t="b">
        <f>VLOOKUP(B222,'Valid Response IDs Check'!A:H,8,FALSE)</f>
        <v>1</v>
      </c>
      <c r="D222">
        <v>69369</v>
      </c>
      <c r="E222">
        <v>1</v>
      </c>
      <c r="F222" t="s">
        <v>13</v>
      </c>
      <c r="G222" t="s">
        <v>13</v>
      </c>
      <c r="H222">
        <v>458</v>
      </c>
      <c r="I222">
        <v>728</v>
      </c>
      <c r="J222">
        <v>270</v>
      </c>
      <c r="K222" t="s">
        <v>6</v>
      </c>
      <c r="L222" t="s">
        <v>7</v>
      </c>
      <c r="M222" t="s">
        <v>8</v>
      </c>
      <c r="N222" t="s">
        <v>8</v>
      </c>
      <c r="O222" t="s">
        <v>9</v>
      </c>
      <c r="P222" t="s">
        <v>10</v>
      </c>
      <c r="Q222">
        <f t="shared" si="9"/>
        <v>1</v>
      </c>
      <c r="R222" t="s">
        <v>356</v>
      </c>
      <c r="S222">
        <v>2</v>
      </c>
      <c r="T222">
        <f t="shared" si="10"/>
        <v>2</v>
      </c>
      <c r="U222" t="str">
        <v>150576040_FALSE_69383_15_ Timeline 5 (Event Thumbnails)_154_ VIRAT_S_0002_ Weekly</v>
      </c>
      <c r="V222">
        <f t="shared" si="11"/>
        <v>2</v>
      </c>
    </row>
    <row r="223" spans="1:22" x14ac:dyDescent="0.2">
      <c r="A223" t="s">
        <v>246</v>
      </c>
      <c r="B223">
        <v>151182847</v>
      </c>
      <c r="C223" t="b">
        <f>VLOOKUP(B223,'Valid Response IDs Check'!A:H,8,FALSE)</f>
        <v>1</v>
      </c>
      <c r="D223">
        <v>69369</v>
      </c>
      <c r="E223">
        <v>1</v>
      </c>
      <c r="F223" t="s">
        <v>13</v>
      </c>
      <c r="G223" t="s">
        <v>13</v>
      </c>
      <c r="H223">
        <v>458</v>
      </c>
      <c r="I223">
        <v>728</v>
      </c>
      <c r="J223">
        <v>270</v>
      </c>
      <c r="K223" t="s">
        <v>11</v>
      </c>
      <c r="L223" t="s">
        <v>7</v>
      </c>
      <c r="M223" t="s">
        <v>12</v>
      </c>
      <c r="N223" t="s">
        <v>12</v>
      </c>
      <c r="O223" t="s">
        <v>9</v>
      </c>
      <c r="P223" t="s">
        <v>10</v>
      </c>
      <c r="Q223">
        <f t="shared" si="9"/>
        <v>1</v>
      </c>
      <c r="R223" t="s">
        <v>357</v>
      </c>
      <c r="S223">
        <v>2</v>
      </c>
      <c r="T223">
        <f t="shared" si="10"/>
        <v>1</v>
      </c>
      <c r="U223" t="str">
        <v>150576040_FALSE_69411_43_ Timeline 3 (Event Blocks)_0_ VIRAT_S_0100_ Weekly</v>
      </c>
      <c r="V223">
        <f t="shared" si="11"/>
        <v>2</v>
      </c>
    </row>
    <row r="224" spans="1:22" x14ac:dyDescent="0.2">
      <c r="A224" t="s">
        <v>247</v>
      </c>
      <c r="B224">
        <v>151182847</v>
      </c>
      <c r="C224" t="b">
        <f>VLOOKUP(B224,'Valid Response IDs Check'!A:H,8,FALSE)</f>
        <v>1</v>
      </c>
      <c r="D224">
        <v>70793</v>
      </c>
      <c r="E224">
        <v>1425</v>
      </c>
      <c r="F224" t="s">
        <v>20</v>
      </c>
      <c r="G224" t="s">
        <v>20</v>
      </c>
      <c r="H224">
        <v>330</v>
      </c>
      <c r="I224">
        <v>409</v>
      </c>
      <c r="J224">
        <v>79</v>
      </c>
      <c r="K224" t="s">
        <v>14</v>
      </c>
      <c r="L224" t="s">
        <v>15</v>
      </c>
      <c r="M224" t="s">
        <v>17</v>
      </c>
      <c r="N224" t="s">
        <v>17</v>
      </c>
      <c r="O224" t="s">
        <v>9</v>
      </c>
      <c r="P224" t="s">
        <v>10</v>
      </c>
      <c r="Q224">
        <f t="shared" si="9"/>
        <v>1</v>
      </c>
      <c r="R224" t="s">
        <v>358</v>
      </c>
      <c r="S224">
        <v>2</v>
      </c>
      <c r="T224">
        <f t="shared" si="10"/>
        <v>1</v>
      </c>
      <c r="U224" t="str">
        <v>150576040_FALSE_69372_4_ Timeline 4 (Density Graph + Event Blocks)_0_ VIRAT_S_0102_ Weekly</v>
      </c>
      <c r="V224">
        <f t="shared" si="11"/>
        <v>2</v>
      </c>
    </row>
    <row r="225" spans="1:22" x14ac:dyDescent="0.2">
      <c r="A225" t="s">
        <v>247</v>
      </c>
      <c r="B225">
        <v>151182847</v>
      </c>
      <c r="C225" t="b">
        <f>VLOOKUP(B225,'Valid Response IDs Check'!A:H,8,FALSE)</f>
        <v>1</v>
      </c>
      <c r="D225">
        <v>70793</v>
      </c>
      <c r="E225">
        <v>1425</v>
      </c>
      <c r="F225" t="s">
        <v>20</v>
      </c>
      <c r="G225" t="s">
        <v>20</v>
      </c>
      <c r="H225">
        <v>330</v>
      </c>
      <c r="I225">
        <v>409</v>
      </c>
      <c r="J225">
        <v>79</v>
      </c>
      <c r="K225" t="s">
        <v>11</v>
      </c>
      <c r="L225" t="s">
        <v>15</v>
      </c>
      <c r="M225" t="s">
        <v>19</v>
      </c>
      <c r="N225" t="s">
        <v>19</v>
      </c>
      <c r="O225" t="s">
        <v>9</v>
      </c>
      <c r="P225" t="s">
        <v>10</v>
      </c>
      <c r="Q225">
        <f t="shared" si="9"/>
        <v>1</v>
      </c>
      <c r="R225" t="s">
        <v>359</v>
      </c>
      <c r="S225">
        <v>2</v>
      </c>
      <c r="T225">
        <f t="shared" si="10"/>
        <v>0</v>
      </c>
      <c r="U225" t="str">
        <v>150576040_FALSE_69369_1_ Timeline 1 (Base Interface)_102_ VIRAT_S_0400_ Weekly</v>
      </c>
      <c r="V225">
        <f t="shared" si="11"/>
        <v>2</v>
      </c>
    </row>
    <row r="226" spans="1:22" x14ac:dyDescent="0.2">
      <c r="A226" t="s">
        <v>248</v>
      </c>
      <c r="B226">
        <v>151182847</v>
      </c>
      <c r="C226" t="b">
        <f>VLOOKUP(B226,'Valid Response IDs Check'!A:H,8,FALSE)</f>
        <v>1</v>
      </c>
      <c r="D226">
        <v>83621</v>
      </c>
      <c r="E226">
        <v>14253</v>
      </c>
      <c r="F226" t="s">
        <v>5</v>
      </c>
      <c r="G226" t="s">
        <v>5</v>
      </c>
      <c r="H226">
        <v>63</v>
      </c>
      <c r="I226">
        <v>143</v>
      </c>
      <c r="J226">
        <v>80</v>
      </c>
      <c r="K226" t="s">
        <v>21</v>
      </c>
      <c r="L226" t="s">
        <v>22</v>
      </c>
      <c r="M226" t="s">
        <v>23</v>
      </c>
      <c r="N226" t="s">
        <v>23</v>
      </c>
      <c r="O226" t="s">
        <v>9</v>
      </c>
      <c r="P226" t="s">
        <v>10</v>
      </c>
      <c r="Q226">
        <f t="shared" si="9"/>
        <v>1</v>
      </c>
      <c r="R226" t="s">
        <v>360</v>
      </c>
      <c r="S226">
        <v>2</v>
      </c>
      <c r="T226">
        <f t="shared" si="10"/>
        <v>0</v>
      </c>
      <c r="U226" t="str">
        <v>150576040_FALSE_69521_153_ Timeline 3 (Event Blocks)_113_ VIRAT_S_0500_ Weekly</v>
      </c>
      <c r="V226">
        <f t="shared" si="11"/>
        <v>2</v>
      </c>
    </row>
    <row r="227" spans="1:22" x14ac:dyDescent="0.2">
      <c r="A227" t="s">
        <v>248</v>
      </c>
      <c r="B227">
        <v>151182847</v>
      </c>
      <c r="C227" t="b">
        <f>VLOOKUP(B227,'Valid Response IDs Check'!A:H,8,FALSE)</f>
        <v>1</v>
      </c>
      <c r="D227">
        <v>83621</v>
      </c>
      <c r="E227">
        <v>14253</v>
      </c>
      <c r="F227" t="s">
        <v>5</v>
      </c>
      <c r="G227" t="s">
        <v>5</v>
      </c>
      <c r="H227">
        <v>63</v>
      </c>
      <c r="I227">
        <v>143</v>
      </c>
      <c r="J227">
        <v>80</v>
      </c>
      <c r="K227" t="s">
        <v>24</v>
      </c>
      <c r="L227" t="s">
        <v>22</v>
      </c>
      <c r="M227" t="s">
        <v>25</v>
      </c>
      <c r="N227" t="s">
        <v>25</v>
      </c>
      <c r="O227" t="s">
        <v>9</v>
      </c>
      <c r="P227" t="s">
        <v>10</v>
      </c>
      <c r="Q227">
        <f t="shared" si="9"/>
        <v>1</v>
      </c>
      <c r="R227" t="s">
        <v>361</v>
      </c>
      <c r="S227">
        <v>2</v>
      </c>
      <c r="T227">
        <f t="shared" si="10"/>
        <v>1</v>
      </c>
      <c r="U227" t="str">
        <v>150550616_TRUE_69902_534_ Timeline 4 (Density Graph + Event Blocks)_177_ VIRAT_S_0002_ Never</v>
      </c>
      <c r="V227">
        <f t="shared" si="11"/>
        <v>2</v>
      </c>
    </row>
    <row r="228" spans="1:22" x14ac:dyDescent="0.2">
      <c r="A228" t="s">
        <v>249</v>
      </c>
      <c r="B228">
        <v>151182847</v>
      </c>
      <c r="C228" t="b">
        <f>VLOOKUP(B228,'Valid Response IDs Check'!A:H,8,FALSE)</f>
        <v>1</v>
      </c>
      <c r="D228">
        <v>69510</v>
      </c>
      <c r="E228">
        <v>142</v>
      </c>
      <c r="F228" t="s">
        <v>32</v>
      </c>
      <c r="G228" t="s">
        <v>32</v>
      </c>
      <c r="H228">
        <v>88</v>
      </c>
      <c r="I228">
        <v>227</v>
      </c>
      <c r="J228">
        <v>139</v>
      </c>
      <c r="K228" t="s">
        <v>27</v>
      </c>
      <c r="L228" t="s">
        <v>28</v>
      </c>
      <c r="M228" t="s">
        <v>29</v>
      </c>
      <c r="N228" t="s">
        <v>29</v>
      </c>
      <c r="O228" t="s">
        <v>9</v>
      </c>
      <c r="P228" t="s">
        <v>10</v>
      </c>
      <c r="Q228">
        <f t="shared" si="9"/>
        <v>1</v>
      </c>
      <c r="R228" t="s">
        <v>362</v>
      </c>
      <c r="S228">
        <v>2</v>
      </c>
      <c r="T228">
        <f t="shared" si="10"/>
        <v>2</v>
      </c>
      <c r="U228" t="str">
        <v>150550616_TRUE_69373_5_ Timeline 5 (Event Thumbnails)_116_ VIRAT_S_0100_ Never</v>
      </c>
      <c r="V228">
        <f t="shared" si="11"/>
        <v>2</v>
      </c>
    </row>
    <row r="229" spans="1:22" x14ac:dyDescent="0.2">
      <c r="A229" t="s">
        <v>249</v>
      </c>
      <c r="B229">
        <v>151182847</v>
      </c>
      <c r="C229" t="b">
        <f>VLOOKUP(B229,'Valid Response IDs Check'!A:H,8,FALSE)</f>
        <v>1</v>
      </c>
      <c r="D229">
        <v>69510</v>
      </c>
      <c r="E229">
        <v>142</v>
      </c>
      <c r="F229" t="s">
        <v>32</v>
      </c>
      <c r="G229" t="s">
        <v>32</v>
      </c>
      <c r="H229">
        <v>88</v>
      </c>
      <c r="I229">
        <v>227</v>
      </c>
      <c r="J229">
        <v>139</v>
      </c>
      <c r="K229" t="s">
        <v>30</v>
      </c>
      <c r="L229" t="s">
        <v>28</v>
      </c>
      <c r="M229" t="s">
        <v>31</v>
      </c>
      <c r="N229" t="s">
        <v>31</v>
      </c>
      <c r="O229" t="s">
        <v>9</v>
      </c>
      <c r="P229" t="s">
        <v>10</v>
      </c>
      <c r="Q229">
        <f t="shared" si="9"/>
        <v>1</v>
      </c>
      <c r="R229" t="s">
        <v>363</v>
      </c>
      <c r="S229">
        <v>2</v>
      </c>
      <c r="T229">
        <f t="shared" si="10"/>
        <v>2</v>
      </c>
      <c r="U229" t="str">
        <v>150550616_TRUE_122780_53412_ Timeline 2 (Density Graph)_51_ VIRAT_S_0102_ Never</v>
      </c>
      <c r="V229">
        <f t="shared" si="11"/>
        <v>2</v>
      </c>
    </row>
    <row r="230" spans="1:22" x14ac:dyDescent="0.2">
      <c r="A230" t="s">
        <v>250</v>
      </c>
      <c r="B230">
        <v>151182847</v>
      </c>
      <c r="C230" t="b">
        <f>VLOOKUP(B230,'Valid Response IDs Check'!A:H,8,FALSE)</f>
        <v>1</v>
      </c>
      <c r="D230">
        <v>69382</v>
      </c>
      <c r="E230">
        <v>14</v>
      </c>
      <c r="F230" t="s">
        <v>26</v>
      </c>
      <c r="G230" t="s">
        <v>26</v>
      </c>
      <c r="H230">
        <v>197</v>
      </c>
      <c r="I230">
        <v>322</v>
      </c>
      <c r="J230">
        <v>125</v>
      </c>
      <c r="K230" t="s">
        <v>33</v>
      </c>
      <c r="L230" t="s">
        <v>34</v>
      </c>
      <c r="M230" t="s">
        <v>35</v>
      </c>
      <c r="N230" t="s">
        <v>35</v>
      </c>
      <c r="O230" t="s">
        <v>9</v>
      </c>
      <c r="P230" t="s">
        <v>10</v>
      </c>
      <c r="Q230">
        <f t="shared" si="9"/>
        <v>1</v>
      </c>
      <c r="R230" t="s">
        <v>364</v>
      </c>
      <c r="S230">
        <v>2</v>
      </c>
      <c r="T230">
        <f t="shared" si="10"/>
        <v>1</v>
      </c>
      <c r="U230" t="str">
        <v>150550616_TRUE_69421_53_ Timeline 3 (Event Blocks)_100_ VIRAT_S_0400_ Never</v>
      </c>
      <c r="V230">
        <f t="shared" si="11"/>
        <v>2</v>
      </c>
    </row>
    <row r="231" spans="1:22" x14ac:dyDescent="0.2">
      <c r="A231" t="s">
        <v>250</v>
      </c>
      <c r="B231">
        <v>151182847</v>
      </c>
      <c r="C231" t="b">
        <f>VLOOKUP(B231,'Valid Response IDs Check'!A:H,8,FALSE)</f>
        <v>1</v>
      </c>
      <c r="D231">
        <v>69382</v>
      </c>
      <c r="E231">
        <v>14</v>
      </c>
      <c r="F231" t="s">
        <v>26</v>
      </c>
      <c r="G231" t="s">
        <v>26</v>
      </c>
      <c r="H231">
        <v>197</v>
      </c>
      <c r="I231">
        <v>322</v>
      </c>
      <c r="J231">
        <v>125</v>
      </c>
      <c r="K231" t="s">
        <v>36</v>
      </c>
      <c r="L231" t="s">
        <v>34</v>
      </c>
      <c r="M231" t="s">
        <v>37</v>
      </c>
      <c r="N231" t="s">
        <v>37</v>
      </c>
      <c r="O231" t="s">
        <v>9</v>
      </c>
      <c r="P231" t="s">
        <v>10</v>
      </c>
      <c r="Q231">
        <f t="shared" si="9"/>
        <v>1</v>
      </c>
      <c r="R231" t="s">
        <v>365</v>
      </c>
      <c r="S231">
        <v>2</v>
      </c>
      <c r="T231">
        <f t="shared" si="10"/>
        <v>0</v>
      </c>
      <c r="U231" t="str">
        <v>150550616_TRUE_74709_5341_ Timeline 1 (Base Interface)_80_ VIRAT_S_0500_ Never</v>
      </c>
      <c r="V231">
        <f t="shared" si="11"/>
        <v>2</v>
      </c>
    </row>
    <row r="232" spans="1:22" x14ac:dyDescent="0.2">
      <c r="A232" t="s">
        <v>251</v>
      </c>
      <c r="B232">
        <v>151167105</v>
      </c>
      <c r="C232" t="b">
        <f>VLOOKUP(B232,'Valid Response IDs Check'!A:H,8,FALSE)</f>
        <v>1</v>
      </c>
      <c r="D232">
        <v>69413</v>
      </c>
      <c r="E232">
        <v>45</v>
      </c>
      <c r="F232" t="s">
        <v>20</v>
      </c>
      <c r="G232" t="s">
        <v>20</v>
      </c>
      <c r="H232">
        <v>207</v>
      </c>
      <c r="I232">
        <v>409</v>
      </c>
      <c r="J232">
        <v>202</v>
      </c>
      <c r="K232" t="s">
        <v>6</v>
      </c>
      <c r="L232" t="s">
        <v>7</v>
      </c>
      <c r="M232" t="s">
        <v>8</v>
      </c>
      <c r="N232" t="s">
        <v>8</v>
      </c>
      <c r="O232" t="s">
        <v>9</v>
      </c>
      <c r="P232" t="s">
        <v>41</v>
      </c>
      <c r="Q232">
        <f t="shared" si="9"/>
        <v>1</v>
      </c>
      <c r="R232" t="s">
        <v>366</v>
      </c>
      <c r="S232">
        <v>2</v>
      </c>
      <c r="T232">
        <f t="shared" si="10"/>
        <v>0</v>
      </c>
      <c r="U232" t="str">
        <v>150520051_TRUE_69389_21_ Timeline 1 (Base Interface)_64_ VIRAT_S_0002_ Never</v>
      </c>
      <c r="V232">
        <f t="shared" si="11"/>
        <v>2</v>
      </c>
    </row>
    <row r="233" spans="1:22" x14ac:dyDescent="0.2">
      <c r="A233" t="s">
        <v>251</v>
      </c>
      <c r="B233">
        <v>151167105</v>
      </c>
      <c r="C233" t="b">
        <f>VLOOKUP(B233,'Valid Response IDs Check'!A:H,8,FALSE)</f>
        <v>1</v>
      </c>
      <c r="D233">
        <v>69413</v>
      </c>
      <c r="E233">
        <v>45</v>
      </c>
      <c r="F233" t="s">
        <v>20</v>
      </c>
      <c r="G233" t="s">
        <v>20</v>
      </c>
      <c r="H233">
        <v>207</v>
      </c>
      <c r="I233">
        <v>409</v>
      </c>
      <c r="J233">
        <v>202</v>
      </c>
      <c r="K233" t="s">
        <v>11</v>
      </c>
      <c r="L233" t="s">
        <v>7</v>
      </c>
      <c r="M233" t="s">
        <v>16</v>
      </c>
      <c r="N233" t="s">
        <v>12</v>
      </c>
      <c r="O233" t="s">
        <v>18</v>
      </c>
      <c r="P233" t="s">
        <v>41</v>
      </c>
      <c r="Q233">
        <f t="shared" si="9"/>
        <v>0</v>
      </c>
      <c r="R233" t="s">
        <v>367</v>
      </c>
      <c r="S233">
        <v>2</v>
      </c>
      <c r="T233">
        <f t="shared" si="10"/>
        <v>0</v>
      </c>
      <c r="U233" t="str">
        <v>150520051_TRUE_69370_2_ Timeline 2 (Density Graph)_60_ VIRAT_S_0100_ Never</v>
      </c>
      <c r="V233">
        <f t="shared" si="11"/>
        <v>2</v>
      </c>
    </row>
    <row r="234" spans="1:22" x14ac:dyDescent="0.2">
      <c r="A234" t="s">
        <v>252</v>
      </c>
      <c r="B234">
        <v>151167105</v>
      </c>
      <c r="C234" t="b">
        <f>VLOOKUP(B234,'Valid Response IDs Check'!A:H,8,FALSE)</f>
        <v>1</v>
      </c>
      <c r="D234">
        <v>114581</v>
      </c>
      <c r="E234">
        <v>45213</v>
      </c>
      <c r="F234" t="s">
        <v>5</v>
      </c>
      <c r="G234" t="s">
        <v>5</v>
      </c>
      <c r="H234">
        <v>451</v>
      </c>
      <c r="I234">
        <v>564</v>
      </c>
      <c r="J234">
        <v>113</v>
      </c>
      <c r="K234" t="s">
        <v>14</v>
      </c>
      <c r="L234" t="s">
        <v>15</v>
      </c>
      <c r="M234" t="s">
        <v>56</v>
      </c>
      <c r="N234" t="s">
        <v>17</v>
      </c>
      <c r="O234" t="s">
        <v>18</v>
      </c>
      <c r="P234" t="s">
        <v>41</v>
      </c>
      <c r="Q234">
        <f t="shared" si="9"/>
        <v>0</v>
      </c>
      <c r="R234" t="s">
        <v>368</v>
      </c>
      <c r="S234">
        <v>2</v>
      </c>
      <c r="T234">
        <f t="shared" si="10"/>
        <v>0</v>
      </c>
      <c r="U234" t="str">
        <v>150520051_TRUE_90902_21534_ Timeline 4 (Density Graph + Event Blocks)_62_ VIRAT_S_0102_ Never</v>
      </c>
      <c r="V234">
        <f t="shared" si="11"/>
        <v>2</v>
      </c>
    </row>
    <row r="235" spans="1:22" x14ac:dyDescent="0.2">
      <c r="A235" t="s">
        <v>252</v>
      </c>
      <c r="B235">
        <v>151167105</v>
      </c>
      <c r="C235" t="b">
        <f>VLOOKUP(B235,'Valid Response IDs Check'!A:H,8,FALSE)</f>
        <v>1</v>
      </c>
      <c r="D235">
        <v>114581</v>
      </c>
      <c r="E235">
        <v>45213</v>
      </c>
      <c r="F235" t="s">
        <v>5</v>
      </c>
      <c r="G235" t="s">
        <v>5</v>
      </c>
      <c r="H235">
        <v>451</v>
      </c>
      <c r="I235">
        <v>564</v>
      </c>
      <c r="J235">
        <v>113</v>
      </c>
      <c r="K235" t="s">
        <v>11</v>
      </c>
      <c r="L235" t="s">
        <v>15</v>
      </c>
      <c r="M235" t="s">
        <v>19</v>
      </c>
      <c r="N235" t="s">
        <v>19</v>
      </c>
      <c r="O235" t="s">
        <v>9</v>
      </c>
      <c r="P235" t="s">
        <v>41</v>
      </c>
      <c r="Q235">
        <f t="shared" si="9"/>
        <v>1</v>
      </c>
      <c r="R235" t="s">
        <v>369</v>
      </c>
      <c r="S235">
        <v>2</v>
      </c>
      <c r="T235">
        <f t="shared" si="10"/>
        <v>1</v>
      </c>
      <c r="U235" t="str">
        <v>150520051_TRUE_69583_215_ Timeline 5 (Event Thumbnails)_68_ VIRAT_S_0400_ Never</v>
      </c>
      <c r="V235">
        <f t="shared" si="11"/>
        <v>2</v>
      </c>
    </row>
    <row r="236" spans="1:22" x14ac:dyDescent="0.2">
      <c r="A236" t="s">
        <v>253</v>
      </c>
      <c r="B236">
        <v>151167105</v>
      </c>
      <c r="C236" t="b">
        <f>VLOOKUP(B236,'Valid Response IDs Check'!A:H,8,FALSE)</f>
        <v>1</v>
      </c>
      <c r="D236">
        <v>69372</v>
      </c>
      <c r="E236">
        <v>4</v>
      </c>
      <c r="F236" t="s">
        <v>26</v>
      </c>
      <c r="G236" t="s">
        <v>5</v>
      </c>
      <c r="H236">
        <v>721</v>
      </c>
      <c r="I236">
        <v>1268</v>
      </c>
      <c r="J236">
        <v>547</v>
      </c>
      <c r="K236" t="s">
        <v>21</v>
      </c>
      <c r="L236" t="s">
        <v>22</v>
      </c>
      <c r="M236" t="s">
        <v>16</v>
      </c>
      <c r="N236" t="s">
        <v>23</v>
      </c>
      <c r="O236" t="s">
        <v>18</v>
      </c>
      <c r="P236" t="s">
        <v>41</v>
      </c>
      <c r="Q236">
        <f t="shared" si="9"/>
        <v>0</v>
      </c>
      <c r="R236" t="s">
        <v>370</v>
      </c>
      <c r="S236">
        <v>2</v>
      </c>
      <c r="T236">
        <f t="shared" si="10"/>
        <v>1</v>
      </c>
      <c r="U236" t="str">
        <v>150520051_TRUE_71521_2153_ Timeline 3 (Event Blocks)_73_ VIRAT_S_0500_ Never</v>
      </c>
      <c r="V236">
        <f t="shared" si="11"/>
        <v>2</v>
      </c>
    </row>
    <row r="237" spans="1:22" x14ac:dyDescent="0.2">
      <c r="A237" t="s">
        <v>253</v>
      </c>
      <c r="B237">
        <v>151167105</v>
      </c>
      <c r="C237" t="b">
        <f>VLOOKUP(B237,'Valid Response IDs Check'!A:H,8,FALSE)</f>
        <v>1</v>
      </c>
      <c r="D237">
        <v>69372</v>
      </c>
      <c r="E237">
        <v>4</v>
      </c>
      <c r="F237" t="s">
        <v>26</v>
      </c>
      <c r="G237" t="s">
        <v>5</v>
      </c>
      <c r="H237">
        <v>721</v>
      </c>
      <c r="I237">
        <v>1268</v>
      </c>
      <c r="J237">
        <v>547</v>
      </c>
      <c r="K237" t="s">
        <v>24</v>
      </c>
      <c r="L237" t="s">
        <v>22</v>
      </c>
      <c r="M237" t="s">
        <v>25</v>
      </c>
      <c r="N237" t="s">
        <v>25</v>
      </c>
      <c r="O237" t="s">
        <v>9</v>
      </c>
      <c r="P237" t="s">
        <v>41</v>
      </c>
      <c r="Q237">
        <f t="shared" si="9"/>
        <v>1</v>
      </c>
      <c r="R237" t="s">
        <v>371</v>
      </c>
      <c r="S237">
        <v>2</v>
      </c>
      <c r="T237">
        <f t="shared" si="10"/>
        <v>2</v>
      </c>
      <c r="U237" t="str">
        <v>150511275_TRUE_69422_54_ Timeline 4 (Density Graph + Event Blocks)_134_ VIRAT_S_0002_ Monthly</v>
      </c>
      <c r="V237">
        <f t="shared" si="11"/>
        <v>2</v>
      </c>
    </row>
    <row r="238" spans="1:22" x14ac:dyDescent="0.2">
      <c r="A238" t="s">
        <v>254</v>
      </c>
      <c r="B238">
        <v>151167105</v>
      </c>
      <c r="C238" t="b">
        <f>VLOOKUP(B238,'Valid Response IDs Check'!A:H,8,FALSE)</f>
        <v>1</v>
      </c>
      <c r="D238">
        <v>69820</v>
      </c>
      <c r="E238">
        <v>452</v>
      </c>
      <c r="F238" t="s">
        <v>32</v>
      </c>
      <c r="G238" t="s">
        <v>32</v>
      </c>
      <c r="H238">
        <v>595</v>
      </c>
      <c r="I238">
        <v>660</v>
      </c>
      <c r="J238">
        <v>65</v>
      </c>
      <c r="K238" t="s">
        <v>27</v>
      </c>
      <c r="L238" t="s">
        <v>28</v>
      </c>
      <c r="M238" t="s">
        <v>29</v>
      </c>
      <c r="N238" t="s">
        <v>29</v>
      </c>
      <c r="O238" t="s">
        <v>9</v>
      </c>
      <c r="P238" t="s">
        <v>41</v>
      </c>
      <c r="Q238">
        <f t="shared" si="9"/>
        <v>1</v>
      </c>
      <c r="R238" t="s">
        <v>372</v>
      </c>
      <c r="S238">
        <v>2</v>
      </c>
      <c r="T238">
        <f t="shared" si="10"/>
        <v>2</v>
      </c>
      <c r="U238" t="str">
        <v>150511275_TRUE_69911_543_ Timeline 3 (Event Blocks)_75_ VIRAT_S_0100_ Monthly</v>
      </c>
      <c r="V238">
        <f t="shared" si="11"/>
        <v>2</v>
      </c>
    </row>
    <row r="239" spans="1:22" x14ac:dyDescent="0.2">
      <c r="A239" t="s">
        <v>254</v>
      </c>
      <c r="B239">
        <v>151167105</v>
      </c>
      <c r="C239" t="b">
        <f>VLOOKUP(B239,'Valid Response IDs Check'!A:H,8,FALSE)</f>
        <v>1</v>
      </c>
      <c r="D239">
        <v>69820</v>
      </c>
      <c r="E239">
        <v>452</v>
      </c>
      <c r="F239" t="s">
        <v>32</v>
      </c>
      <c r="G239" t="s">
        <v>32</v>
      </c>
      <c r="H239">
        <v>595</v>
      </c>
      <c r="I239">
        <v>660</v>
      </c>
      <c r="J239">
        <v>65</v>
      </c>
      <c r="K239" t="s">
        <v>30</v>
      </c>
      <c r="L239" t="s">
        <v>28</v>
      </c>
      <c r="M239" t="s">
        <v>16</v>
      </c>
      <c r="N239" t="s">
        <v>31</v>
      </c>
      <c r="O239" t="s">
        <v>18</v>
      </c>
      <c r="P239" t="s">
        <v>41</v>
      </c>
      <c r="Q239">
        <f t="shared" si="9"/>
        <v>0</v>
      </c>
      <c r="R239" t="s">
        <v>373</v>
      </c>
      <c r="S239">
        <v>2</v>
      </c>
      <c r="T239">
        <f t="shared" si="10"/>
        <v>2</v>
      </c>
      <c r="U239" t="str">
        <v>150511275_TRUE_69373_5_ Timeline 5 (Event Thumbnails)_82_ VIRAT_S_0102_ Monthly</v>
      </c>
      <c r="V239">
        <f t="shared" si="11"/>
        <v>2</v>
      </c>
    </row>
    <row r="240" spans="1:22" x14ac:dyDescent="0.2">
      <c r="A240" t="s">
        <v>255</v>
      </c>
      <c r="B240">
        <v>151167105</v>
      </c>
      <c r="C240" t="b">
        <f>VLOOKUP(B240,'Valid Response IDs Check'!A:H,8,FALSE)</f>
        <v>1</v>
      </c>
      <c r="D240">
        <v>73889</v>
      </c>
      <c r="E240">
        <v>4521</v>
      </c>
      <c r="F240" t="s">
        <v>13</v>
      </c>
      <c r="G240" t="s">
        <v>13</v>
      </c>
      <c r="H240">
        <v>23</v>
      </c>
      <c r="I240">
        <v>376</v>
      </c>
      <c r="J240">
        <v>353</v>
      </c>
      <c r="K240" t="s">
        <v>33</v>
      </c>
      <c r="L240" t="s">
        <v>34</v>
      </c>
      <c r="M240" t="s">
        <v>57</v>
      </c>
      <c r="N240" t="s">
        <v>35</v>
      </c>
      <c r="O240" t="s">
        <v>18</v>
      </c>
      <c r="P240" t="s">
        <v>41</v>
      </c>
      <c r="Q240">
        <f t="shared" si="9"/>
        <v>0</v>
      </c>
      <c r="R240" t="s">
        <v>374</v>
      </c>
      <c r="S240">
        <v>2</v>
      </c>
      <c r="T240">
        <f t="shared" si="10"/>
        <v>2</v>
      </c>
      <c r="U240" t="str">
        <v>150511275_TRUE_74800_5432_ Timeline 2 (Density Graph)_116_ VIRAT_S_0400_ Monthly</v>
      </c>
      <c r="V240">
        <f t="shared" si="11"/>
        <v>2</v>
      </c>
    </row>
    <row r="241" spans="1:22" x14ac:dyDescent="0.2">
      <c r="A241" t="s">
        <v>255</v>
      </c>
      <c r="B241">
        <v>151167105</v>
      </c>
      <c r="C241" t="b">
        <f>VLOOKUP(B241,'Valid Response IDs Check'!A:H,8,FALSE)</f>
        <v>1</v>
      </c>
      <c r="D241">
        <v>73889</v>
      </c>
      <c r="E241">
        <v>4521</v>
      </c>
      <c r="F241" t="s">
        <v>13</v>
      </c>
      <c r="G241" t="s">
        <v>13</v>
      </c>
      <c r="H241">
        <v>23</v>
      </c>
      <c r="I241">
        <v>376</v>
      </c>
      <c r="J241">
        <v>353</v>
      </c>
      <c r="K241" t="s">
        <v>36</v>
      </c>
      <c r="L241" t="s">
        <v>34</v>
      </c>
      <c r="M241" t="s">
        <v>37</v>
      </c>
      <c r="N241" t="s">
        <v>37</v>
      </c>
      <c r="O241" t="s">
        <v>9</v>
      </c>
      <c r="P241" t="s">
        <v>41</v>
      </c>
      <c r="Q241">
        <f t="shared" si="9"/>
        <v>1</v>
      </c>
      <c r="R241" t="s">
        <v>375</v>
      </c>
      <c r="S241">
        <v>2</v>
      </c>
      <c r="T241">
        <f t="shared" si="10"/>
        <v>2</v>
      </c>
      <c r="U241" t="str">
        <v>150511275_TRUE_123689_54321_ Timeline 1 (Base Interface)_78_ VIRAT_S_0500_ Monthly</v>
      </c>
      <c r="V241">
        <f t="shared" si="11"/>
        <v>2</v>
      </c>
    </row>
    <row r="242" spans="1:22" x14ac:dyDescent="0.2">
      <c r="A242" t="s">
        <v>256</v>
      </c>
      <c r="B242">
        <v>151135187</v>
      </c>
      <c r="C242" t="b">
        <f>VLOOKUP(B242,'Valid Response IDs Check'!A:H,8,FALSE)</f>
        <v>1</v>
      </c>
      <c r="D242">
        <v>73680</v>
      </c>
      <c r="E242">
        <v>4312</v>
      </c>
      <c r="F242" t="s">
        <v>32</v>
      </c>
      <c r="G242" t="s">
        <v>32</v>
      </c>
      <c r="H242">
        <v>189</v>
      </c>
      <c r="I242">
        <v>338</v>
      </c>
      <c r="J242">
        <v>149</v>
      </c>
      <c r="K242" t="s">
        <v>6</v>
      </c>
      <c r="L242" t="s">
        <v>7</v>
      </c>
      <c r="M242" t="s">
        <v>16</v>
      </c>
      <c r="N242" t="s">
        <v>8</v>
      </c>
      <c r="O242" t="s">
        <v>18</v>
      </c>
      <c r="P242" t="s">
        <v>41</v>
      </c>
      <c r="Q242">
        <f t="shared" si="9"/>
        <v>0</v>
      </c>
      <c r="R242" t="s">
        <v>376</v>
      </c>
      <c r="S242">
        <v>2</v>
      </c>
      <c r="T242">
        <f t="shared" si="10"/>
        <v>2</v>
      </c>
      <c r="U242" t="str">
        <v>150506408_TRUE_110693_41325_ Timeline 5 (Event Thumbnails)_69_ VIRAT_S_0002_ Never</v>
      </c>
      <c r="V242">
        <f t="shared" si="11"/>
        <v>2</v>
      </c>
    </row>
    <row r="243" spans="1:22" x14ac:dyDescent="0.2">
      <c r="A243" t="s">
        <v>256</v>
      </c>
      <c r="B243">
        <v>151135187</v>
      </c>
      <c r="C243" t="b">
        <f>VLOOKUP(B243,'Valid Response IDs Check'!A:H,8,FALSE)</f>
        <v>1</v>
      </c>
      <c r="D243">
        <v>73680</v>
      </c>
      <c r="E243">
        <v>4312</v>
      </c>
      <c r="F243" t="s">
        <v>32</v>
      </c>
      <c r="G243" t="s">
        <v>32</v>
      </c>
      <c r="H243">
        <v>189</v>
      </c>
      <c r="I243">
        <v>338</v>
      </c>
      <c r="J243">
        <v>149</v>
      </c>
      <c r="K243" t="s">
        <v>11</v>
      </c>
      <c r="L243" t="s">
        <v>7</v>
      </c>
      <c r="M243" t="s">
        <v>12</v>
      </c>
      <c r="N243" t="s">
        <v>12</v>
      </c>
      <c r="O243" t="s">
        <v>9</v>
      </c>
      <c r="P243" t="s">
        <v>41</v>
      </c>
      <c r="Q243">
        <f t="shared" si="9"/>
        <v>1</v>
      </c>
      <c r="R243" t="s">
        <v>377</v>
      </c>
      <c r="S243">
        <v>2</v>
      </c>
      <c r="T243">
        <f t="shared" si="10"/>
        <v>1</v>
      </c>
      <c r="U243" t="str">
        <v>150506408_TRUE_69781_413_ Timeline 3 (Event Blocks)_73_ VIRAT_S_0100_ Never</v>
      </c>
      <c r="V243">
        <f t="shared" si="11"/>
        <v>2</v>
      </c>
    </row>
    <row r="244" spans="1:22" x14ac:dyDescent="0.2">
      <c r="A244" t="s">
        <v>257</v>
      </c>
      <c r="B244">
        <v>151135187</v>
      </c>
      <c r="C244" t="b">
        <f>VLOOKUP(B244,'Valid Response IDs Check'!A:H,8,FALSE)</f>
        <v>1</v>
      </c>
      <c r="D244">
        <v>112493</v>
      </c>
      <c r="E244">
        <v>43125</v>
      </c>
      <c r="F244" t="s">
        <v>20</v>
      </c>
      <c r="G244" t="s">
        <v>20</v>
      </c>
      <c r="H244">
        <v>169</v>
      </c>
      <c r="I244">
        <v>471</v>
      </c>
      <c r="J244">
        <v>302</v>
      </c>
      <c r="K244" t="s">
        <v>14</v>
      </c>
      <c r="L244" t="s">
        <v>15</v>
      </c>
      <c r="M244" t="s">
        <v>17</v>
      </c>
      <c r="N244" t="s">
        <v>17</v>
      </c>
      <c r="O244" t="s">
        <v>9</v>
      </c>
      <c r="P244" t="s">
        <v>41</v>
      </c>
      <c r="Q244">
        <f t="shared" si="9"/>
        <v>1</v>
      </c>
      <c r="R244" t="s">
        <v>378</v>
      </c>
      <c r="S244">
        <v>2</v>
      </c>
      <c r="T244">
        <f t="shared" si="10"/>
        <v>2</v>
      </c>
      <c r="U244" t="str">
        <v>150506408_TRUE_73500_4132_ Timeline 2 (Density Graph)_42_ VIRAT_S_0102_ Never</v>
      </c>
      <c r="V244">
        <f t="shared" si="11"/>
        <v>2</v>
      </c>
    </row>
    <row r="245" spans="1:22" x14ac:dyDescent="0.2">
      <c r="A245" t="s">
        <v>257</v>
      </c>
      <c r="B245">
        <v>151135187</v>
      </c>
      <c r="C245" t="b">
        <f>VLOOKUP(B245,'Valid Response IDs Check'!A:H,8,FALSE)</f>
        <v>1</v>
      </c>
      <c r="D245">
        <v>112493</v>
      </c>
      <c r="E245">
        <v>43125</v>
      </c>
      <c r="F245" t="s">
        <v>20</v>
      </c>
      <c r="G245" t="s">
        <v>20</v>
      </c>
      <c r="H245">
        <v>169</v>
      </c>
      <c r="I245">
        <v>471</v>
      </c>
      <c r="J245">
        <v>302</v>
      </c>
      <c r="K245" t="s">
        <v>11</v>
      </c>
      <c r="L245" t="s">
        <v>15</v>
      </c>
      <c r="M245" t="s">
        <v>19</v>
      </c>
      <c r="N245" t="s">
        <v>19</v>
      </c>
      <c r="O245" t="s">
        <v>9</v>
      </c>
      <c r="P245" t="s">
        <v>41</v>
      </c>
      <c r="Q245">
        <f t="shared" si="9"/>
        <v>1</v>
      </c>
      <c r="R245" t="s">
        <v>379</v>
      </c>
      <c r="S245">
        <v>2</v>
      </c>
      <c r="T245">
        <f t="shared" si="10"/>
        <v>2</v>
      </c>
      <c r="U245" t="str">
        <v>150506408_TRUE_69372_4_ Timeline 4 (Density Graph + Event Blocks)_79_ VIRAT_S_0400_ Never</v>
      </c>
      <c r="V245">
        <f t="shared" si="11"/>
        <v>2</v>
      </c>
    </row>
    <row r="246" spans="1:22" x14ac:dyDescent="0.2">
      <c r="A246" t="s">
        <v>258</v>
      </c>
      <c r="B246">
        <v>151135187</v>
      </c>
      <c r="C246" t="b">
        <f>VLOOKUP(B246,'Valid Response IDs Check'!A:H,8,FALSE)</f>
        <v>1</v>
      </c>
      <c r="D246">
        <v>69411</v>
      </c>
      <c r="E246">
        <v>43</v>
      </c>
      <c r="F246" t="s">
        <v>5</v>
      </c>
      <c r="G246" t="s">
        <v>32</v>
      </c>
      <c r="H246">
        <v>120</v>
      </c>
      <c r="I246">
        <v>226</v>
      </c>
      <c r="J246">
        <v>106</v>
      </c>
      <c r="K246" t="s">
        <v>21</v>
      </c>
      <c r="L246" t="s">
        <v>22</v>
      </c>
      <c r="M246" t="s">
        <v>58</v>
      </c>
      <c r="N246" t="s">
        <v>23</v>
      </c>
      <c r="O246" t="s">
        <v>18</v>
      </c>
      <c r="P246" t="s">
        <v>41</v>
      </c>
      <c r="Q246">
        <f t="shared" si="9"/>
        <v>0</v>
      </c>
      <c r="R246" t="s">
        <v>380</v>
      </c>
      <c r="S246">
        <v>2</v>
      </c>
      <c r="T246">
        <f t="shared" si="10"/>
        <v>1</v>
      </c>
      <c r="U246" t="str">
        <v>150506408_TRUE_69409_41_ Timeline 1 (Base Interface)_97_ VIRAT_S_0500_ Never</v>
      </c>
      <c r="V246">
        <f t="shared" si="11"/>
        <v>2</v>
      </c>
    </row>
    <row r="247" spans="1:22" x14ac:dyDescent="0.2">
      <c r="A247" t="s">
        <v>258</v>
      </c>
      <c r="B247">
        <v>151135187</v>
      </c>
      <c r="C247" t="b">
        <f>VLOOKUP(B247,'Valid Response IDs Check'!A:H,8,FALSE)</f>
        <v>1</v>
      </c>
      <c r="D247">
        <v>69411</v>
      </c>
      <c r="E247">
        <v>43</v>
      </c>
      <c r="F247" t="s">
        <v>5</v>
      </c>
      <c r="G247" t="s">
        <v>32</v>
      </c>
      <c r="H247">
        <v>120</v>
      </c>
      <c r="I247">
        <v>226</v>
      </c>
      <c r="J247">
        <v>106</v>
      </c>
      <c r="K247" t="s">
        <v>24</v>
      </c>
      <c r="L247" t="s">
        <v>22</v>
      </c>
      <c r="M247" t="s">
        <v>25</v>
      </c>
      <c r="N247" t="s">
        <v>25</v>
      </c>
      <c r="O247" t="s">
        <v>9</v>
      </c>
      <c r="P247" t="s">
        <v>41</v>
      </c>
      <c r="Q247">
        <f t="shared" si="9"/>
        <v>1</v>
      </c>
      <c r="R247" t="s">
        <v>381</v>
      </c>
      <c r="S247">
        <v>2</v>
      </c>
      <c r="T247">
        <f t="shared" si="10"/>
        <v>2</v>
      </c>
      <c r="U247" t="str">
        <v>150504800_TRUE_70693_1325_ Timeline 5 (Event Thumbnails)_107_ VIRAT_S_0002_ Yearly</v>
      </c>
      <c r="V247">
        <f t="shared" si="11"/>
        <v>2</v>
      </c>
    </row>
    <row r="248" spans="1:22" x14ac:dyDescent="0.2">
      <c r="A248" t="s">
        <v>259</v>
      </c>
      <c r="B248">
        <v>151135187</v>
      </c>
      <c r="C248" t="b">
        <f>VLOOKUP(B248,'Valid Response IDs Check'!A:H,8,FALSE)</f>
        <v>1</v>
      </c>
      <c r="D248">
        <v>69799</v>
      </c>
      <c r="E248">
        <v>431</v>
      </c>
      <c r="F248" t="s">
        <v>13</v>
      </c>
      <c r="G248" t="s">
        <v>13</v>
      </c>
      <c r="H248">
        <v>61</v>
      </c>
      <c r="I248">
        <v>246</v>
      </c>
      <c r="J248">
        <v>185</v>
      </c>
      <c r="K248" t="s">
        <v>27</v>
      </c>
      <c r="L248" t="s">
        <v>28</v>
      </c>
      <c r="M248" t="s">
        <v>29</v>
      </c>
      <c r="N248" t="s">
        <v>29</v>
      </c>
      <c r="O248" t="s">
        <v>9</v>
      </c>
      <c r="P248" t="s">
        <v>41</v>
      </c>
      <c r="Q248">
        <f t="shared" si="9"/>
        <v>1</v>
      </c>
      <c r="R248" t="s">
        <v>382</v>
      </c>
      <c r="S248">
        <v>2</v>
      </c>
      <c r="T248">
        <f t="shared" si="10"/>
        <v>0</v>
      </c>
      <c r="U248" t="str">
        <v>150504800_TRUE_69369_1_ Timeline 1 (Base Interface)_240_ VIRAT_S_0100_ Yearly</v>
      </c>
      <c r="V248">
        <f t="shared" si="11"/>
        <v>2</v>
      </c>
    </row>
    <row r="249" spans="1:22" x14ac:dyDescent="0.2">
      <c r="A249" t="s">
        <v>259</v>
      </c>
      <c r="B249">
        <v>151135187</v>
      </c>
      <c r="C249" t="b">
        <f>VLOOKUP(B249,'Valid Response IDs Check'!A:H,8,FALSE)</f>
        <v>1</v>
      </c>
      <c r="D249">
        <v>69799</v>
      </c>
      <c r="E249">
        <v>431</v>
      </c>
      <c r="F249" t="s">
        <v>13</v>
      </c>
      <c r="G249" t="s">
        <v>13</v>
      </c>
      <c r="H249">
        <v>61</v>
      </c>
      <c r="I249">
        <v>246</v>
      </c>
      <c r="J249">
        <v>185</v>
      </c>
      <c r="K249" t="s">
        <v>30</v>
      </c>
      <c r="L249" t="s">
        <v>28</v>
      </c>
      <c r="M249" t="s">
        <v>31</v>
      </c>
      <c r="N249" t="s">
        <v>31</v>
      </c>
      <c r="O249" t="s">
        <v>9</v>
      </c>
      <c r="P249" t="s">
        <v>41</v>
      </c>
      <c r="Q249">
        <f t="shared" si="9"/>
        <v>1</v>
      </c>
      <c r="R249" t="s">
        <v>383</v>
      </c>
      <c r="S249">
        <v>2</v>
      </c>
      <c r="T249">
        <f t="shared" si="10"/>
        <v>2</v>
      </c>
      <c r="U249" t="str">
        <v>150504800_TRUE_82622_13254_ Timeline 4 (Density Graph + Event Blocks)_60_ VIRAT_S_0102_ Yearly</v>
      </c>
      <c r="V249">
        <f t="shared" si="11"/>
        <v>2</v>
      </c>
    </row>
    <row r="250" spans="1:22" x14ac:dyDescent="0.2">
      <c r="A250" t="s">
        <v>260</v>
      </c>
      <c r="B250">
        <v>151135187</v>
      </c>
      <c r="C250" t="b">
        <f>VLOOKUP(B250,'Valid Response IDs Check'!A:H,8,FALSE)</f>
        <v>1</v>
      </c>
      <c r="D250">
        <v>69372</v>
      </c>
      <c r="E250">
        <v>4</v>
      </c>
      <c r="F250" t="s">
        <v>26</v>
      </c>
      <c r="G250" t="s">
        <v>26</v>
      </c>
      <c r="H250">
        <v>165</v>
      </c>
      <c r="I250">
        <v>310</v>
      </c>
      <c r="J250">
        <v>145</v>
      </c>
      <c r="K250" t="s">
        <v>33</v>
      </c>
      <c r="L250" t="s">
        <v>34</v>
      </c>
      <c r="M250" t="s">
        <v>38</v>
      </c>
      <c r="N250" t="s">
        <v>35</v>
      </c>
      <c r="O250" t="s">
        <v>18</v>
      </c>
      <c r="P250" t="s">
        <v>41</v>
      </c>
      <c r="Q250">
        <f t="shared" si="9"/>
        <v>0</v>
      </c>
      <c r="R250" t="s">
        <v>384</v>
      </c>
      <c r="S250">
        <v>2</v>
      </c>
      <c r="T250">
        <f t="shared" si="10"/>
        <v>2</v>
      </c>
      <c r="U250" t="str">
        <v>150504800_TRUE_69500_132_ Timeline 2 (Density Graph)_70_ VIRAT_S_0400_ Yearly</v>
      </c>
      <c r="V250">
        <f t="shared" si="11"/>
        <v>2</v>
      </c>
    </row>
    <row r="251" spans="1:22" x14ac:dyDescent="0.2">
      <c r="A251" t="s">
        <v>260</v>
      </c>
      <c r="B251">
        <v>151135187</v>
      </c>
      <c r="C251" t="b">
        <f>VLOOKUP(B251,'Valid Response IDs Check'!A:H,8,FALSE)</f>
        <v>1</v>
      </c>
      <c r="D251">
        <v>69372</v>
      </c>
      <c r="E251">
        <v>4</v>
      </c>
      <c r="F251" t="s">
        <v>26</v>
      </c>
      <c r="G251" t="s">
        <v>26</v>
      </c>
      <c r="H251">
        <v>165</v>
      </c>
      <c r="I251">
        <v>310</v>
      </c>
      <c r="J251">
        <v>145</v>
      </c>
      <c r="K251" t="s">
        <v>36</v>
      </c>
      <c r="L251" t="s">
        <v>34</v>
      </c>
      <c r="M251" t="s">
        <v>37</v>
      </c>
      <c r="N251" t="s">
        <v>37</v>
      </c>
      <c r="O251" t="s">
        <v>9</v>
      </c>
      <c r="P251" t="s">
        <v>41</v>
      </c>
      <c r="Q251">
        <f t="shared" si="9"/>
        <v>1</v>
      </c>
      <c r="R251" t="s">
        <v>385</v>
      </c>
      <c r="S251">
        <v>2</v>
      </c>
      <c r="T251">
        <f t="shared" si="10"/>
        <v>2</v>
      </c>
      <c r="U251" t="str">
        <v>150504800_TRUE_69381_13_ Timeline 3 (Event Blocks)_116_ VIRAT_S_0500_ Yearly</v>
      </c>
      <c r="V251">
        <f t="shared" si="11"/>
        <v>2</v>
      </c>
    </row>
    <row r="252" spans="1:22" x14ac:dyDescent="0.2">
      <c r="A252" t="s">
        <v>261</v>
      </c>
      <c r="B252">
        <v>151128479</v>
      </c>
      <c r="C252" t="b">
        <f>VLOOKUP(B252,'Valid Response IDs Check'!A:H,8,FALSE)</f>
        <v>1</v>
      </c>
      <c r="D252">
        <v>69409</v>
      </c>
      <c r="E252">
        <v>41</v>
      </c>
      <c r="F252" t="s">
        <v>13</v>
      </c>
      <c r="G252" t="s">
        <v>13</v>
      </c>
      <c r="H252">
        <v>145</v>
      </c>
      <c r="I252">
        <v>242</v>
      </c>
      <c r="J252">
        <v>97</v>
      </c>
      <c r="K252" t="s">
        <v>6</v>
      </c>
      <c r="L252" t="s">
        <v>7</v>
      </c>
      <c r="M252" t="s">
        <v>16</v>
      </c>
      <c r="N252" t="s">
        <v>8</v>
      </c>
      <c r="O252" t="s">
        <v>18</v>
      </c>
      <c r="P252" t="s">
        <v>41</v>
      </c>
      <c r="Q252">
        <f t="shared" si="9"/>
        <v>0</v>
      </c>
      <c r="R252" t="s">
        <v>386</v>
      </c>
      <c r="S252">
        <v>2</v>
      </c>
      <c r="T252">
        <f t="shared" si="10"/>
        <v>1</v>
      </c>
      <c r="U252" t="str">
        <v>150502997_TRUE_69382_14_ Timeline 4 (Density Graph + Event Blocks)_199_ VIRAT_S_0002_ Never</v>
      </c>
      <c r="V252">
        <f t="shared" si="11"/>
        <v>2</v>
      </c>
    </row>
    <row r="253" spans="1:22" x14ac:dyDescent="0.2">
      <c r="A253" t="s">
        <v>261</v>
      </c>
      <c r="B253">
        <v>151128479</v>
      </c>
      <c r="C253" t="b">
        <f>VLOOKUP(B253,'Valid Response IDs Check'!A:H,8,FALSE)</f>
        <v>1</v>
      </c>
      <c r="D253">
        <v>69409</v>
      </c>
      <c r="E253">
        <v>41</v>
      </c>
      <c r="F253" t="s">
        <v>13</v>
      </c>
      <c r="G253" t="s">
        <v>13</v>
      </c>
      <c r="H253">
        <v>145</v>
      </c>
      <c r="I253">
        <v>242</v>
      </c>
      <c r="J253">
        <v>97</v>
      </c>
      <c r="K253" t="s">
        <v>11</v>
      </c>
      <c r="L253" t="s">
        <v>7</v>
      </c>
      <c r="M253" t="s">
        <v>12</v>
      </c>
      <c r="N253" t="s">
        <v>12</v>
      </c>
      <c r="O253" t="s">
        <v>9</v>
      </c>
      <c r="P253" t="s">
        <v>41</v>
      </c>
      <c r="Q253">
        <f t="shared" si="9"/>
        <v>1</v>
      </c>
      <c r="R253" t="s">
        <v>387</v>
      </c>
      <c r="S253">
        <v>2</v>
      </c>
      <c r="T253">
        <f t="shared" si="10"/>
        <v>1</v>
      </c>
      <c r="U253" t="str">
        <v>150502997_TRUE_70793_1425_ Timeline 5 (Event Thumbnails)_52_ VIRAT_S_0100_ Never</v>
      </c>
      <c r="V253">
        <f t="shared" si="11"/>
        <v>2</v>
      </c>
    </row>
    <row r="254" spans="1:22" x14ac:dyDescent="0.2">
      <c r="A254" t="s">
        <v>262</v>
      </c>
      <c r="B254">
        <v>151128479</v>
      </c>
      <c r="C254" t="b">
        <f>VLOOKUP(B254,'Valid Response IDs Check'!A:H,8,FALSE)</f>
        <v>1</v>
      </c>
      <c r="D254">
        <v>69372</v>
      </c>
      <c r="E254">
        <v>4</v>
      </c>
      <c r="F254" t="s">
        <v>26</v>
      </c>
      <c r="G254" t="s">
        <v>13</v>
      </c>
      <c r="H254">
        <v>152</v>
      </c>
      <c r="I254">
        <v>282</v>
      </c>
      <c r="J254">
        <v>130</v>
      </c>
      <c r="K254" t="s">
        <v>14</v>
      </c>
      <c r="L254" t="s">
        <v>15</v>
      </c>
      <c r="M254" t="s">
        <v>16</v>
      </c>
      <c r="N254" t="s">
        <v>17</v>
      </c>
      <c r="O254" t="s">
        <v>18</v>
      </c>
      <c r="P254" t="s">
        <v>41</v>
      </c>
      <c r="Q254">
        <f t="shared" si="9"/>
        <v>0</v>
      </c>
      <c r="R254" t="s">
        <v>388</v>
      </c>
      <c r="S254">
        <v>2</v>
      </c>
      <c r="T254">
        <f t="shared" si="10"/>
        <v>2</v>
      </c>
      <c r="U254" t="str">
        <v>150502997_TRUE_69510_142_ Timeline 2 (Density Graph)_59_ VIRAT_S_0102_ Never</v>
      </c>
      <c r="V254">
        <f t="shared" si="11"/>
        <v>2</v>
      </c>
    </row>
    <row r="255" spans="1:22" x14ac:dyDescent="0.2">
      <c r="A255" t="s">
        <v>262</v>
      </c>
      <c r="B255">
        <v>151128479</v>
      </c>
      <c r="C255" t="b">
        <f>VLOOKUP(B255,'Valid Response IDs Check'!A:H,8,FALSE)</f>
        <v>1</v>
      </c>
      <c r="D255">
        <v>69372</v>
      </c>
      <c r="E255">
        <v>4</v>
      </c>
      <c r="F255" t="s">
        <v>26</v>
      </c>
      <c r="G255" t="s">
        <v>13</v>
      </c>
      <c r="H255">
        <v>152</v>
      </c>
      <c r="I255">
        <v>282</v>
      </c>
      <c r="J255">
        <v>130</v>
      </c>
      <c r="K255" t="s">
        <v>11</v>
      </c>
      <c r="L255" t="s">
        <v>15</v>
      </c>
      <c r="M255" t="s">
        <v>19</v>
      </c>
      <c r="N255" t="s">
        <v>19</v>
      </c>
      <c r="O255" t="s">
        <v>9</v>
      </c>
      <c r="P255" t="s">
        <v>41</v>
      </c>
      <c r="Q255">
        <f t="shared" si="9"/>
        <v>1</v>
      </c>
      <c r="R255" t="s">
        <v>389</v>
      </c>
      <c r="S255">
        <v>2</v>
      </c>
      <c r="T255">
        <f t="shared" si="10"/>
        <v>2</v>
      </c>
      <c r="U255" t="str">
        <v>150502997_TRUE_83621_14253_ Timeline 3 (Event Blocks)_49_ VIRAT_S_0400_ Never</v>
      </c>
      <c r="V255">
        <f t="shared" si="11"/>
        <v>2</v>
      </c>
    </row>
    <row r="256" spans="1:22" x14ac:dyDescent="0.2">
      <c r="A256" t="s">
        <v>263</v>
      </c>
      <c r="B256">
        <v>151128479</v>
      </c>
      <c r="C256" t="b">
        <f>VLOOKUP(B256,'Valid Response IDs Check'!A:H,8,FALSE)</f>
        <v>1</v>
      </c>
      <c r="D256">
        <v>69780</v>
      </c>
      <c r="E256">
        <v>412</v>
      </c>
      <c r="F256" t="s">
        <v>32</v>
      </c>
      <c r="G256" t="s">
        <v>32</v>
      </c>
      <c r="H256">
        <v>182</v>
      </c>
      <c r="I256">
        <v>243</v>
      </c>
      <c r="J256">
        <v>61</v>
      </c>
      <c r="K256" t="s">
        <v>21</v>
      </c>
      <c r="L256" t="s">
        <v>22</v>
      </c>
      <c r="M256" t="s">
        <v>23</v>
      </c>
      <c r="N256" t="s">
        <v>23</v>
      </c>
      <c r="O256" t="s">
        <v>9</v>
      </c>
      <c r="P256" t="s">
        <v>41</v>
      </c>
      <c r="Q256">
        <f t="shared" si="9"/>
        <v>1</v>
      </c>
      <c r="R256" t="s">
        <v>390</v>
      </c>
      <c r="S256">
        <v>2</v>
      </c>
      <c r="T256">
        <f t="shared" si="10"/>
        <v>2</v>
      </c>
      <c r="U256" t="str">
        <v>150502997_TRUE_69369_1_ Timeline 1 (Base Interface)_90_ VIRAT_S_0500_ Never</v>
      </c>
      <c r="V256">
        <f t="shared" si="11"/>
        <v>2</v>
      </c>
    </row>
    <row r="257" spans="1:22" x14ac:dyDescent="0.2">
      <c r="A257" t="s">
        <v>263</v>
      </c>
      <c r="B257">
        <v>151128479</v>
      </c>
      <c r="C257" t="b">
        <f>VLOOKUP(B257,'Valid Response IDs Check'!A:H,8,FALSE)</f>
        <v>1</v>
      </c>
      <c r="D257">
        <v>69780</v>
      </c>
      <c r="E257">
        <v>412</v>
      </c>
      <c r="F257" t="s">
        <v>32</v>
      </c>
      <c r="G257" t="s">
        <v>32</v>
      </c>
      <c r="H257">
        <v>182</v>
      </c>
      <c r="I257">
        <v>243</v>
      </c>
      <c r="J257">
        <v>61</v>
      </c>
      <c r="K257" t="s">
        <v>24</v>
      </c>
      <c r="L257" t="s">
        <v>22</v>
      </c>
      <c r="M257" t="s">
        <v>25</v>
      </c>
      <c r="N257" t="s">
        <v>25</v>
      </c>
      <c r="O257" t="s">
        <v>9</v>
      </c>
      <c r="P257" t="s">
        <v>41</v>
      </c>
      <c r="Q257">
        <f t="shared" si="9"/>
        <v>1</v>
      </c>
      <c r="R257" t="s">
        <v>391</v>
      </c>
      <c r="S257">
        <v>2</v>
      </c>
      <c r="T257">
        <f t="shared" si="10"/>
        <v>2</v>
      </c>
      <c r="U257" t="str">
        <v>150490423_TRUE_69373_5_ Timeline 5 (Event Thumbnails)_117_ VIRAT_S_0002_ Never</v>
      </c>
      <c r="V257">
        <f t="shared" si="11"/>
        <v>2</v>
      </c>
    </row>
    <row r="258" spans="1:22" x14ac:dyDescent="0.2">
      <c r="A258" t="s">
        <v>264</v>
      </c>
      <c r="B258">
        <v>151128479</v>
      </c>
      <c r="C258" t="b">
        <f>VLOOKUP(B258,'Valid Response IDs Check'!A:H,8,FALSE)</f>
        <v>1</v>
      </c>
      <c r="D258">
        <v>110603</v>
      </c>
      <c r="E258">
        <v>41235</v>
      </c>
      <c r="F258" t="s">
        <v>20</v>
      </c>
      <c r="G258" t="s">
        <v>20</v>
      </c>
      <c r="H258">
        <v>41</v>
      </c>
      <c r="I258">
        <v>125</v>
      </c>
      <c r="J258">
        <v>84</v>
      </c>
      <c r="K258" t="s">
        <v>27</v>
      </c>
      <c r="L258" t="s">
        <v>28</v>
      </c>
      <c r="M258" t="s">
        <v>29</v>
      </c>
      <c r="N258" t="s">
        <v>29</v>
      </c>
      <c r="O258" t="s">
        <v>9</v>
      </c>
      <c r="P258" t="s">
        <v>41</v>
      </c>
      <c r="Q258">
        <f t="shared" si="9"/>
        <v>1</v>
      </c>
      <c r="R258" t="s">
        <v>392</v>
      </c>
      <c r="S258">
        <v>2</v>
      </c>
      <c r="T258">
        <f t="shared" si="10"/>
        <v>0</v>
      </c>
      <c r="U258" t="str">
        <v>150490423_TRUE_74710_5342_ Timeline 2 (Density Graph)_118_ VIRAT_S_0100_ Never</v>
      </c>
      <c r="V258">
        <f t="shared" si="11"/>
        <v>2</v>
      </c>
    </row>
    <row r="259" spans="1:22" x14ac:dyDescent="0.2">
      <c r="A259" t="s">
        <v>264</v>
      </c>
      <c r="B259">
        <v>151128479</v>
      </c>
      <c r="C259" t="b">
        <f>VLOOKUP(B259,'Valid Response IDs Check'!A:H,8,FALSE)</f>
        <v>1</v>
      </c>
      <c r="D259">
        <v>110603</v>
      </c>
      <c r="E259">
        <v>41235</v>
      </c>
      <c r="F259" t="s">
        <v>20</v>
      </c>
      <c r="G259" t="s">
        <v>20</v>
      </c>
      <c r="H259">
        <v>41</v>
      </c>
      <c r="I259">
        <v>125</v>
      </c>
      <c r="J259">
        <v>84</v>
      </c>
      <c r="K259" t="s">
        <v>30</v>
      </c>
      <c r="L259" t="s">
        <v>28</v>
      </c>
      <c r="M259" t="s">
        <v>31</v>
      </c>
      <c r="N259" t="s">
        <v>31</v>
      </c>
      <c r="O259" t="s">
        <v>9</v>
      </c>
      <c r="P259" t="s">
        <v>41</v>
      </c>
      <c r="Q259">
        <f t="shared" ref="Q259:Q322" si="12">IF(TRIM(O259)="True",1,0)</f>
        <v>1</v>
      </c>
      <c r="R259" t="s">
        <v>393</v>
      </c>
      <c r="S259">
        <v>2</v>
      </c>
      <c r="T259">
        <f t="shared" ref="T259:T322" si="13">SUMIF(A:A,R259,Q:Q)</f>
        <v>2</v>
      </c>
      <c r="U259" t="str">
        <v>150490423_TRUE_122789_53421_ Timeline 1 (Base Interface)_149_ VIRAT_S_0102_ Never</v>
      </c>
      <c r="V259">
        <f t="shared" ref="V259:V322" si="14">COUNTIF(A:A,U259)</f>
        <v>2</v>
      </c>
    </row>
    <row r="260" spans="1:22" x14ac:dyDescent="0.2">
      <c r="A260" t="s">
        <v>265</v>
      </c>
      <c r="B260">
        <v>151128479</v>
      </c>
      <c r="C260" t="b">
        <f>VLOOKUP(B260,'Valid Response IDs Check'!A:H,8,FALSE)</f>
        <v>1</v>
      </c>
      <c r="D260">
        <v>73491</v>
      </c>
      <c r="E260">
        <v>4123</v>
      </c>
      <c r="F260" t="s">
        <v>5</v>
      </c>
      <c r="G260" t="s">
        <v>5</v>
      </c>
      <c r="H260">
        <v>130</v>
      </c>
      <c r="I260">
        <v>213</v>
      </c>
      <c r="J260">
        <v>83</v>
      </c>
      <c r="K260" t="s">
        <v>33</v>
      </c>
      <c r="L260" t="s">
        <v>34</v>
      </c>
      <c r="M260" t="s">
        <v>35</v>
      </c>
      <c r="N260" t="s">
        <v>35</v>
      </c>
      <c r="O260" t="s">
        <v>9</v>
      </c>
      <c r="P260" t="s">
        <v>41</v>
      </c>
      <c r="Q260">
        <f t="shared" si="12"/>
        <v>1</v>
      </c>
      <c r="R260" t="s">
        <v>394</v>
      </c>
      <c r="S260">
        <v>2</v>
      </c>
      <c r="T260">
        <f t="shared" si="13"/>
        <v>2</v>
      </c>
      <c r="U260" t="str">
        <v>150490423_TRUE_69421_53_ Timeline 3 (Event Blocks)_92_ VIRAT_S_0400_ Never</v>
      </c>
      <c r="V260">
        <f t="shared" si="14"/>
        <v>2</v>
      </c>
    </row>
    <row r="261" spans="1:22" x14ac:dyDescent="0.2">
      <c r="A261" t="s">
        <v>265</v>
      </c>
      <c r="B261">
        <v>151128479</v>
      </c>
      <c r="C261" t="b">
        <f>VLOOKUP(B261,'Valid Response IDs Check'!A:H,8,FALSE)</f>
        <v>1</v>
      </c>
      <c r="D261">
        <v>73491</v>
      </c>
      <c r="E261">
        <v>4123</v>
      </c>
      <c r="F261" t="s">
        <v>5</v>
      </c>
      <c r="G261" t="s">
        <v>5</v>
      </c>
      <c r="H261">
        <v>130</v>
      </c>
      <c r="I261">
        <v>213</v>
      </c>
      <c r="J261">
        <v>83</v>
      </c>
      <c r="K261" t="s">
        <v>36</v>
      </c>
      <c r="L261" t="s">
        <v>34</v>
      </c>
      <c r="M261" t="s">
        <v>49</v>
      </c>
      <c r="N261" t="s">
        <v>37</v>
      </c>
      <c r="O261" t="s">
        <v>18</v>
      </c>
      <c r="P261" t="s">
        <v>41</v>
      </c>
      <c r="Q261">
        <f t="shared" si="12"/>
        <v>0</v>
      </c>
      <c r="R261" t="s">
        <v>395</v>
      </c>
      <c r="S261">
        <v>2</v>
      </c>
      <c r="T261">
        <f t="shared" si="13"/>
        <v>2</v>
      </c>
      <c r="U261" t="str">
        <v>150490423_TRUE_69902_534_ Timeline 4 (Density Graph + Event Blocks)_106_ VIRAT_S_0500_ Never</v>
      </c>
      <c r="V261">
        <f t="shared" si="14"/>
        <v>2</v>
      </c>
    </row>
    <row r="262" spans="1:22" x14ac:dyDescent="0.2">
      <c r="A262" t="s">
        <v>266</v>
      </c>
      <c r="B262">
        <v>151121016</v>
      </c>
      <c r="C262" t="b">
        <f>VLOOKUP(B262,'Valid Response IDs Check'!A:H,8,FALSE)</f>
        <v>1</v>
      </c>
      <c r="D262">
        <v>72619</v>
      </c>
      <c r="E262">
        <v>3251</v>
      </c>
      <c r="F262" t="s">
        <v>13</v>
      </c>
      <c r="G262" t="s">
        <v>13</v>
      </c>
      <c r="H262">
        <v>93</v>
      </c>
      <c r="I262">
        <v>151</v>
      </c>
      <c r="J262">
        <v>58</v>
      </c>
      <c r="K262" t="s">
        <v>6</v>
      </c>
      <c r="L262" t="s">
        <v>7</v>
      </c>
      <c r="M262" t="s">
        <v>16</v>
      </c>
      <c r="N262" t="s">
        <v>8</v>
      </c>
      <c r="O262" t="s">
        <v>18</v>
      </c>
      <c r="P262" t="s">
        <v>41</v>
      </c>
      <c r="Q262">
        <f t="shared" si="12"/>
        <v>0</v>
      </c>
      <c r="R262" t="s">
        <v>396</v>
      </c>
      <c r="S262">
        <v>2</v>
      </c>
      <c r="T262">
        <f t="shared" si="13"/>
        <v>0</v>
      </c>
      <c r="U262" t="str">
        <v>150461254_TRUE_120800_51432_ Timeline 2 (Density Graph)_123_ VIRAT_S_0002_ Yearly</v>
      </c>
      <c r="V262">
        <f t="shared" si="14"/>
        <v>2</v>
      </c>
    </row>
    <row r="263" spans="1:22" x14ac:dyDescent="0.2">
      <c r="A263" t="s">
        <v>266</v>
      </c>
      <c r="B263">
        <v>151121016</v>
      </c>
      <c r="C263" t="b">
        <f>VLOOKUP(B263,'Valid Response IDs Check'!A:H,8,FALSE)</f>
        <v>1</v>
      </c>
      <c r="D263">
        <v>72619</v>
      </c>
      <c r="E263">
        <v>3251</v>
      </c>
      <c r="F263" t="s">
        <v>13</v>
      </c>
      <c r="G263" t="s">
        <v>13</v>
      </c>
      <c r="H263">
        <v>93</v>
      </c>
      <c r="I263">
        <v>151</v>
      </c>
      <c r="J263">
        <v>58</v>
      </c>
      <c r="K263" t="s">
        <v>11</v>
      </c>
      <c r="L263" t="s">
        <v>7</v>
      </c>
      <c r="M263" t="s">
        <v>16</v>
      </c>
      <c r="N263" t="s">
        <v>12</v>
      </c>
      <c r="O263" t="s">
        <v>18</v>
      </c>
      <c r="P263" t="s">
        <v>41</v>
      </c>
      <c r="Q263">
        <f t="shared" si="12"/>
        <v>0</v>
      </c>
      <c r="R263" t="s">
        <v>397</v>
      </c>
      <c r="S263">
        <v>2</v>
      </c>
      <c r="T263">
        <f t="shared" si="13"/>
        <v>0</v>
      </c>
      <c r="U263" t="str">
        <v>150461254_TRUE_74511_5143_ Timeline 3 (Event Blocks)_123_ VIRAT_S_0100_ Yearly</v>
      </c>
      <c r="V263">
        <f t="shared" si="14"/>
        <v>2</v>
      </c>
    </row>
    <row r="264" spans="1:22" x14ac:dyDescent="0.2">
      <c r="A264" t="s">
        <v>267</v>
      </c>
      <c r="B264">
        <v>151121016</v>
      </c>
      <c r="C264" t="b">
        <f>VLOOKUP(B264,'Valid Response IDs Check'!A:H,8,FALSE)</f>
        <v>1</v>
      </c>
      <c r="D264">
        <v>101882</v>
      </c>
      <c r="E264">
        <v>32514</v>
      </c>
      <c r="F264" t="s">
        <v>26</v>
      </c>
      <c r="G264" t="s">
        <v>5</v>
      </c>
      <c r="H264">
        <v>53</v>
      </c>
      <c r="I264">
        <v>174</v>
      </c>
      <c r="J264">
        <v>121</v>
      </c>
      <c r="K264" t="s">
        <v>14</v>
      </c>
      <c r="L264" t="s">
        <v>15</v>
      </c>
      <c r="M264" t="s">
        <v>17</v>
      </c>
      <c r="N264" t="s">
        <v>17</v>
      </c>
      <c r="O264" t="s">
        <v>9</v>
      </c>
      <c r="P264" t="s">
        <v>41</v>
      </c>
      <c r="Q264">
        <f t="shared" si="12"/>
        <v>1</v>
      </c>
      <c r="R264" t="s">
        <v>398</v>
      </c>
      <c r="S264">
        <v>2</v>
      </c>
      <c r="T264">
        <f t="shared" si="13"/>
        <v>1</v>
      </c>
      <c r="U264" t="str">
        <v>150461254_TRUE_69373_5_ Timeline 5 (Event Thumbnails)_222_ VIRAT_S_0102_ Yearly</v>
      </c>
      <c r="V264">
        <f t="shared" si="14"/>
        <v>2</v>
      </c>
    </row>
    <row r="265" spans="1:22" x14ac:dyDescent="0.2">
      <c r="A265" t="s">
        <v>267</v>
      </c>
      <c r="B265">
        <v>151121016</v>
      </c>
      <c r="C265" t="b">
        <f>VLOOKUP(B265,'Valid Response IDs Check'!A:H,8,FALSE)</f>
        <v>1</v>
      </c>
      <c r="D265">
        <v>101882</v>
      </c>
      <c r="E265">
        <v>32514</v>
      </c>
      <c r="F265" t="s">
        <v>26</v>
      </c>
      <c r="G265" t="s">
        <v>5</v>
      </c>
      <c r="H265">
        <v>53</v>
      </c>
      <c r="I265">
        <v>174</v>
      </c>
      <c r="J265">
        <v>121</v>
      </c>
      <c r="K265" t="s">
        <v>11</v>
      </c>
      <c r="L265" t="s">
        <v>15</v>
      </c>
      <c r="M265" t="s">
        <v>19</v>
      </c>
      <c r="N265" t="s">
        <v>19</v>
      </c>
      <c r="O265" t="s">
        <v>9</v>
      </c>
      <c r="P265" t="s">
        <v>41</v>
      </c>
      <c r="Q265">
        <f t="shared" si="12"/>
        <v>1</v>
      </c>
      <c r="R265" t="s">
        <v>399</v>
      </c>
      <c r="S265">
        <v>2</v>
      </c>
      <c r="T265">
        <f t="shared" si="13"/>
        <v>1</v>
      </c>
      <c r="U265" t="str">
        <v>150461254_TRUE_69419_51_ Timeline 1 (Base Interface)_87_ VIRAT_S_0400_ Yearly</v>
      </c>
      <c r="V265">
        <f t="shared" si="14"/>
        <v>2</v>
      </c>
    </row>
    <row r="266" spans="1:22" x14ac:dyDescent="0.2">
      <c r="A266" t="s">
        <v>268</v>
      </c>
      <c r="B266">
        <v>151121016</v>
      </c>
      <c r="C266" t="b">
        <f>VLOOKUP(B266,'Valid Response IDs Check'!A:H,8,FALSE)</f>
        <v>1</v>
      </c>
      <c r="D266">
        <v>69400</v>
      </c>
      <c r="E266">
        <v>32</v>
      </c>
      <c r="F266" t="s">
        <v>32</v>
      </c>
      <c r="G266" t="s">
        <v>13</v>
      </c>
      <c r="H266">
        <v>47</v>
      </c>
      <c r="I266">
        <v>117</v>
      </c>
      <c r="J266">
        <v>70</v>
      </c>
      <c r="K266" t="s">
        <v>21</v>
      </c>
      <c r="L266" t="s">
        <v>22</v>
      </c>
      <c r="M266" t="s">
        <v>23</v>
      </c>
      <c r="N266" t="s">
        <v>23</v>
      </c>
      <c r="O266" t="s">
        <v>9</v>
      </c>
      <c r="P266" t="s">
        <v>41</v>
      </c>
      <c r="Q266">
        <f t="shared" si="12"/>
        <v>1</v>
      </c>
      <c r="R266" t="s">
        <v>400</v>
      </c>
      <c r="S266">
        <v>2</v>
      </c>
      <c r="T266">
        <f t="shared" si="13"/>
        <v>0</v>
      </c>
      <c r="U266" t="str">
        <v>150461254_TRUE_69882_514_ Timeline 4 (Density Graph + Event Blocks)_128_ VIRAT_S_0500_ Yearly</v>
      </c>
      <c r="V266">
        <f t="shared" si="14"/>
        <v>2</v>
      </c>
    </row>
    <row r="267" spans="1:22" x14ac:dyDescent="0.2">
      <c r="A267" t="s">
        <v>268</v>
      </c>
      <c r="B267">
        <v>151121016</v>
      </c>
      <c r="C267" t="b">
        <f>VLOOKUP(B267,'Valid Response IDs Check'!A:H,8,FALSE)</f>
        <v>1</v>
      </c>
      <c r="D267">
        <v>69400</v>
      </c>
      <c r="E267">
        <v>32</v>
      </c>
      <c r="F267" t="s">
        <v>32</v>
      </c>
      <c r="G267" t="s">
        <v>13</v>
      </c>
      <c r="H267">
        <v>47</v>
      </c>
      <c r="I267">
        <v>117</v>
      </c>
      <c r="J267">
        <v>70</v>
      </c>
      <c r="K267" t="s">
        <v>24</v>
      </c>
      <c r="L267" t="s">
        <v>22</v>
      </c>
      <c r="M267" t="s">
        <v>45</v>
      </c>
      <c r="N267" t="s">
        <v>25</v>
      </c>
      <c r="O267" t="s">
        <v>18</v>
      </c>
      <c r="P267" t="s">
        <v>41</v>
      </c>
      <c r="Q267">
        <f t="shared" si="12"/>
        <v>0</v>
      </c>
      <c r="R267" t="s">
        <v>401</v>
      </c>
      <c r="S267">
        <v>2</v>
      </c>
      <c r="T267">
        <f t="shared" si="13"/>
        <v>1</v>
      </c>
      <c r="U267" t="str">
        <v>150457692_FALSE_9399_-59969_ Timeline 1 (Base Interface)_262_ VIRAT_S_0002_ Never</v>
      </c>
      <c r="V267">
        <f t="shared" si="14"/>
        <v>2</v>
      </c>
    </row>
    <row r="268" spans="1:22" x14ac:dyDescent="0.2">
      <c r="A268" t="s">
        <v>269</v>
      </c>
      <c r="B268">
        <v>151121016</v>
      </c>
      <c r="C268" t="b">
        <f>VLOOKUP(B268,'Valid Response IDs Check'!A:H,8,FALSE)</f>
        <v>1</v>
      </c>
      <c r="D268">
        <v>69371</v>
      </c>
      <c r="E268">
        <v>3</v>
      </c>
      <c r="F268" t="s">
        <v>5</v>
      </c>
      <c r="G268" t="s">
        <v>5</v>
      </c>
      <c r="H268">
        <v>73</v>
      </c>
      <c r="I268">
        <v>189</v>
      </c>
      <c r="J268">
        <v>116</v>
      </c>
      <c r="K268" t="s">
        <v>27</v>
      </c>
      <c r="L268" t="s">
        <v>28</v>
      </c>
      <c r="M268" t="s">
        <v>29</v>
      </c>
      <c r="N268" t="s">
        <v>29</v>
      </c>
      <c r="O268" t="s">
        <v>9</v>
      </c>
      <c r="P268" t="s">
        <v>41</v>
      </c>
      <c r="Q268">
        <f t="shared" si="12"/>
        <v>1</v>
      </c>
      <c r="R268" t="s">
        <v>402</v>
      </c>
      <c r="S268">
        <v>2</v>
      </c>
      <c r="T268">
        <f t="shared" si="13"/>
        <v>2</v>
      </c>
      <c r="U268" t="str">
        <v>150457692_FALSE_5927555_5858187_ Other_75_ VIRAT_S_0100_ Never</v>
      </c>
      <c r="V268">
        <f t="shared" si="14"/>
        <v>2</v>
      </c>
    </row>
    <row r="269" spans="1:22" x14ac:dyDescent="0.2">
      <c r="A269" t="s">
        <v>269</v>
      </c>
      <c r="B269">
        <v>151121016</v>
      </c>
      <c r="C269" t="b">
        <f>VLOOKUP(B269,'Valid Response IDs Check'!A:H,8,FALSE)</f>
        <v>1</v>
      </c>
      <c r="D269">
        <v>69371</v>
      </c>
      <c r="E269">
        <v>3</v>
      </c>
      <c r="F269" t="s">
        <v>5</v>
      </c>
      <c r="G269" t="s">
        <v>5</v>
      </c>
      <c r="H269">
        <v>73</v>
      </c>
      <c r="I269">
        <v>189</v>
      </c>
      <c r="J269">
        <v>116</v>
      </c>
      <c r="K269" t="s">
        <v>30</v>
      </c>
      <c r="L269" t="s">
        <v>28</v>
      </c>
      <c r="M269" t="s">
        <v>31</v>
      </c>
      <c r="N269" t="s">
        <v>31</v>
      </c>
      <c r="O269" t="s">
        <v>9</v>
      </c>
      <c r="P269" t="s">
        <v>41</v>
      </c>
      <c r="Q269">
        <f t="shared" si="12"/>
        <v>1</v>
      </c>
      <c r="R269" t="s">
        <v>403</v>
      </c>
      <c r="S269">
        <v>2</v>
      </c>
      <c r="T269">
        <f t="shared" si="13"/>
        <v>1</v>
      </c>
      <c r="U269" t="str">
        <v>150457692_FALSE_59899863_59830495_ Timeline 5 (Event Thumbnails)_106_ VIRAT_S_0102_ Never</v>
      </c>
      <c r="V269">
        <f t="shared" si="14"/>
        <v>2</v>
      </c>
    </row>
    <row r="270" spans="1:22" x14ac:dyDescent="0.2">
      <c r="A270" t="s">
        <v>270</v>
      </c>
      <c r="B270">
        <v>151121016</v>
      </c>
      <c r="C270" t="b">
        <f>VLOOKUP(B270,'Valid Response IDs Check'!A:H,8,FALSE)</f>
        <v>1</v>
      </c>
      <c r="D270">
        <v>69693</v>
      </c>
      <c r="E270">
        <v>325</v>
      </c>
      <c r="F270" t="s">
        <v>20</v>
      </c>
      <c r="G270" t="s">
        <v>20</v>
      </c>
      <c r="H270">
        <v>112</v>
      </c>
      <c r="I270">
        <v>155</v>
      </c>
      <c r="J270">
        <v>43</v>
      </c>
      <c r="K270" t="s">
        <v>33</v>
      </c>
      <c r="L270" t="s">
        <v>34</v>
      </c>
      <c r="M270" t="s">
        <v>57</v>
      </c>
      <c r="N270" t="s">
        <v>35</v>
      </c>
      <c r="O270" t="s">
        <v>18</v>
      </c>
      <c r="P270" t="s">
        <v>41</v>
      </c>
      <c r="Q270">
        <f t="shared" si="12"/>
        <v>0</v>
      </c>
      <c r="R270" t="s">
        <v>404</v>
      </c>
      <c r="S270">
        <v>2</v>
      </c>
      <c r="T270">
        <f t="shared" si="13"/>
        <v>1</v>
      </c>
      <c r="U270" t="str">
        <v>150457692_FALSE_69371_3_ Timeline 3 (Event Blocks)_189_ VIRAT_S_0400_ Never</v>
      </c>
      <c r="V270">
        <f t="shared" si="14"/>
        <v>2</v>
      </c>
    </row>
    <row r="271" spans="1:22" x14ac:dyDescent="0.2">
      <c r="A271" t="s">
        <v>270</v>
      </c>
      <c r="B271">
        <v>151121016</v>
      </c>
      <c r="C271" t="b">
        <f>VLOOKUP(B271,'Valid Response IDs Check'!A:H,8,FALSE)</f>
        <v>1</v>
      </c>
      <c r="D271">
        <v>69693</v>
      </c>
      <c r="E271">
        <v>325</v>
      </c>
      <c r="F271" t="s">
        <v>20</v>
      </c>
      <c r="G271" t="s">
        <v>20</v>
      </c>
      <c r="H271">
        <v>112</v>
      </c>
      <c r="I271">
        <v>155</v>
      </c>
      <c r="J271">
        <v>43</v>
      </c>
      <c r="K271" t="s">
        <v>36</v>
      </c>
      <c r="L271" t="s">
        <v>34</v>
      </c>
      <c r="M271" t="s">
        <v>37</v>
      </c>
      <c r="N271" t="s">
        <v>37</v>
      </c>
      <c r="O271" t="s">
        <v>9</v>
      </c>
      <c r="P271" t="s">
        <v>41</v>
      </c>
      <c r="Q271">
        <f t="shared" si="12"/>
        <v>1</v>
      </c>
      <c r="R271" t="s">
        <v>405</v>
      </c>
      <c r="S271">
        <v>2</v>
      </c>
      <c r="T271">
        <f t="shared" si="13"/>
        <v>1</v>
      </c>
      <c r="U271" t="str">
        <v>150457692_FALSE_530324_460956_ Other_65_ VIRAT_S_0500_ Never</v>
      </c>
      <c r="V271">
        <f t="shared" si="14"/>
        <v>2</v>
      </c>
    </row>
    <row r="272" spans="1:22" x14ac:dyDescent="0.2">
      <c r="A272" t="s">
        <v>271</v>
      </c>
      <c r="B272">
        <v>151084066</v>
      </c>
      <c r="C272" t="b">
        <f>VLOOKUP(B272,'Valid Response IDs Check'!A:H,8,FALSE)</f>
        <v>1</v>
      </c>
      <c r="D272">
        <v>69719</v>
      </c>
      <c r="E272">
        <v>351</v>
      </c>
      <c r="F272" t="s">
        <v>13</v>
      </c>
      <c r="G272" t="s">
        <v>13</v>
      </c>
      <c r="H272">
        <v>162</v>
      </c>
      <c r="I272">
        <v>257</v>
      </c>
      <c r="J272">
        <v>95</v>
      </c>
      <c r="K272" t="s">
        <v>6</v>
      </c>
      <c r="L272" t="s">
        <v>7</v>
      </c>
      <c r="M272" t="s">
        <v>16</v>
      </c>
      <c r="N272" t="s">
        <v>8</v>
      </c>
      <c r="O272" t="s">
        <v>18</v>
      </c>
      <c r="P272" t="s">
        <v>41</v>
      </c>
      <c r="Q272">
        <f t="shared" si="12"/>
        <v>0</v>
      </c>
      <c r="R272" t="s">
        <v>406</v>
      </c>
      <c r="S272">
        <v>2</v>
      </c>
      <c r="T272">
        <f t="shared" si="13"/>
        <v>0</v>
      </c>
      <c r="U272" t="str">
        <v>150406438_TRUE_120611_51243_ Timeline 3 (Event Blocks)_78_ VIRAT_S_0002_ Weekly</v>
      </c>
      <c r="V272">
        <f t="shared" si="14"/>
        <v>2</v>
      </c>
    </row>
    <row r="273" spans="1:22" x14ac:dyDescent="0.2">
      <c r="A273" t="s">
        <v>271</v>
      </c>
      <c r="B273">
        <v>151084066</v>
      </c>
      <c r="C273" t="b">
        <f>VLOOKUP(B273,'Valid Response IDs Check'!A:H,8,FALSE)</f>
        <v>1</v>
      </c>
      <c r="D273">
        <v>69719</v>
      </c>
      <c r="E273">
        <v>351</v>
      </c>
      <c r="F273" t="s">
        <v>13</v>
      </c>
      <c r="G273" t="s">
        <v>13</v>
      </c>
      <c r="H273">
        <v>162</v>
      </c>
      <c r="I273">
        <v>257</v>
      </c>
      <c r="J273">
        <v>95</v>
      </c>
      <c r="K273" t="s">
        <v>11</v>
      </c>
      <c r="L273" t="s">
        <v>7</v>
      </c>
      <c r="M273" t="s">
        <v>12</v>
      </c>
      <c r="N273" t="s">
        <v>12</v>
      </c>
      <c r="O273" t="s">
        <v>9</v>
      </c>
      <c r="P273" t="s">
        <v>41</v>
      </c>
      <c r="Q273">
        <f t="shared" si="12"/>
        <v>1</v>
      </c>
      <c r="R273" t="s">
        <v>407</v>
      </c>
      <c r="S273">
        <v>2</v>
      </c>
      <c r="T273">
        <f t="shared" si="13"/>
        <v>1</v>
      </c>
      <c r="U273" t="str">
        <v>150406438_TRUE_69373_5_ Timeline 5 (Event Thumbnails)_212_ VIRAT_S_0100_ Weekly</v>
      </c>
      <c r="V273">
        <f t="shared" si="14"/>
        <v>2</v>
      </c>
    </row>
    <row r="274" spans="1:22" x14ac:dyDescent="0.2">
      <c r="A274" t="s">
        <v>272</v>
      </c>
      <c r="B274">
        <v>151084066</v>
      </c>
      <c r="C274" t="b">
        <f>VLOOKUP(B274,'Valid Response IDs Check'!A:H,8,FALSE)</f>
        <v>1</v>
      </c>
      <c r="D274">
        <v>72880</v>
      </c>
      <c r="E274">
        <v>3512</v>
      </c>
      <c r="F274" t="s">
        <v>32</v>
      </c>
      <c r="G274" t="s">
        <v>26</v>
      </c>
      <c r="H274">
        <v>241</v>
      </c>
      <c r="I274">
        <v>346</v>
      </c>
      <c r="J274">
        <v>105</v>
      </c>
      <c r="K274" t="s">
        <v>14</v>
      </c>
      <c r="L274" t="s">
        <v>15</v>
      </c>
      <c r="M274" t="s">
        <v>16</v>
      </c>
      <c r="N274" t="s">
        <v>17</v>
      </c>
      <c r="O274" t="s">
        <v>18</v>
      </c>
      <c r="P274" t="s">
        <v>41</v>
      </c>
      <c r="Q274">
        <f t="shared" si="12"/>
        <v>0</v>
      </c>
      <c r="R274" t="s">
        <v>408</v>
      </c>
      <c r="S274">
        <v>2</v>
      </c>
      <c r="T274">
        <f t="shared" si="13"/>
        <v>2</v>
      </c>
      <c r="U274" t="str">
        <v>150406438_TRUE_74492_5124_ Timeline 4 (Density Graph + Event Blocks)_159_ VIRAT_S_0102_ Weekly</v>
      </c>
      <c r="V274">
        <f t="shared" si="14"/>
        <v>2</v>
      </c>
    </row>
    <row r="275" spans="1:22" x14ac:dyDescent="0.2">
      <c r="A275" t="s">
        <v>272</v>
      </c>
      <c r="B275">
        <v>151084066</v>
      </c>
      <c r="C275" t="b">
        <f>VLOOKUP(B275,'Valid Response IDs Check'!A:H,8,FALSE)</f>
        <v>1</v>
      </c>
      <c r="D275">
        <v>72880</v>
      </c>
      <c r="E275">
        <v>3512</v>
      </c>
      <c r="F275" t="s">
        <v>32</v>
      </c>
      <c r="G275" t="s">
        <v>26</v>
      </c>
      <c r="H275">
        <v>241</v>
      </c>
      <c r="I275">
        <v>346</v>
      </c>
      <c r="J275">
        <v>105</v>
      </c>
      <c r="K275" t="s">
        <v>11</v>
      </c>
      <c r="L275" t="s">
        <v>15</v>
      </c>
      <c r="M275" t="s">
        <v>19</v>
      </c>
      <c r="N275" t="s">
        <v>19</v>
      </c>
      <c r="O275" t="s">
        <v>9</v>
      </c>
      <c r="P275" t="s">
        <v>41</v>
      </c>
      <c r="Q275">
        <f t="shared" si="12"/>
        <v>1</v>
      </c>
      <c r="R275" t="s">
        <v>409</v>
      </c>
      <c r="S275">
        <v>2</v>
      </c>
      <c r="T275">
        <f t="shared" si="13"/>
        <v>2</v>
      </c>
      <c r="U275" t="str">
        <v>150406438_TRUE_69419_51_ Timeline 1 (Base Interface)_135_ VIRAT_S_0400_ Weekly</v>
      </c>
      <c r="V275">
        <f t="shared" si="14"/>
        <v>2</v>
      </c>
    </row>
    <row r="276" spans="1:22" x14ac:dyDescent="0.2">
      <c r="A276" t="s">
        <v>273</v>
      </c>
      <c r="B276">
        <v>151084066</v>
      </c>
      <c r="C276" t="b">
        <f>VLOOKUP(B276,'Valid Response IDs Check'!A:H,8,FALSE)</f>
        <v>1</v>
      </c>
      <c r="D276">
        <v>104492</v>
      </c>
      <c r="E276">
        <v>35124</v>
      </c>
      <c r="F276" t="s">
        <v>26</v>
      </c>
      <c r="G276" t="s">
        <v>26</v>
      </c>
      <c r="H276">
        <v>31</v>
      </c>
      <c r="I276">
        <v>162</v>
      </c>
      <c r="J276">
        <v>131</v>
      </c>
      <c r="K276" t="s">
        <v>21</v>
      </c>
      <c r="L276" t="s">
        <v>22</v>
      </c>
      <c r="M276" t="s">
        <v>23</v>
      </c>
      <c r="N276" t="s">
        <v>23</v>
      </c>
      <c r="O276" t="s">
        <v>9</v>
      </c>
      <c r="P276" t="s">
        <v>41</v>
      </c>
      <c r="Q276">
        <f t="shared" si="12"/>
        <v>1</v>
      </c>
      <c r="R276" t="s">
        <v>410</v>
      </c>
      <c r="S276">
        <v>2</v>
      </c>
      <c r="T276">
        <f t="shared" si="13"/>
        <v>2</v>
      </c>
      <c r="U276" t="str">
        <v>150406438_TRUE_69880_512_ Timeline 2 (Density Graph)_126_ VIRAT_S_0500_ Weekly</v>
      </c>
      <c r="V276">
        <f t="shared" si="14"/>
        <v>2</v>
      </c>
    </row>
    <row r="277" spans="1:22" x14ac:dyDescent="0.2">
      <c r="A277" t="s">
        <v>273</v>
      </c>
      <c r="B277">
        <v>151084066</v>
      </c>
      <c r="C277" t="b">
        <f>VLOOKUP(B277,'Valid Response IDs Check'!A:H,8,FALSE)</f>
        <v>1</v>
      </c>
      <c r="D277">
        <v>104492</v>
      </c>
      <c r="E277">
        <v>35124</v>
      </c>
      <c r="F277" t="s">
        <v>26</v>
      </c>
      <c r="G277" t="s">
        <v>26</v>
      </c>
      <c r="H277">
        <v>31</v>
      </c>
      <c r="I277">
        <v>162</v>
      </c>
      <c r="J277">
        <v>131</v>
      </c>
      <c r="K277" t="s">
        <v>24</v>
      </c>
      <c r="L277" t="s">
        <v>22</v>
      </c>
      <c r="M277" t="s">
        <v>25</v>
      </c>
      <c r="N277" t="s">
        <v>25</v>
      </c>
      <c r="O277" t="s">
        <v>9</v>
      </c>
      <c r="P277" t="s">
        <v>41</v>
      </c>
      <c r="Q277">
        <f t="shared" si="12"/>
        <v>1</v>
      </c>
      <c r="R277" t="s">
        <v>411</v>
      </c>
      <c r="S277">
        <v>2</v>
      </c>
      <c r="T277">
        <f t="shared" si="13"/>
        <v>2</v>
      </c>
      <c r="U277" t="str">
        <v>150404087_TRUE_69370_2_ Timeline 2 (Density Graph)_251_ VIRAT_S_0002_ Never</v>
      </c>
      <c r="V277">
        <f t="shared" si="14"/>
        <v>2</v>
      </c>
    </row>
    <row r="278" spans="1:22" x14ac:dyDescent="0.2">
      <c r="A278" t="s">
        <v>274</v>
      </c>
      <c r="B278">
        <v>151084066</v>
      </c>
      <c r="C278" t="b">
        <f>VLOOKUP(B278,'Valid Response IDs Check'!A:H,8,FALSE)</f>
        <v>1</v>
      </c>
      <c r="D278">
        <v>69371</v>
      </c>
      <c r="E278">
        <v>3</v>
      </c>
      <c r="F278" t="s">
        <v>5</v>
      </c>
      <c r="G278" t="s">
        <v>5</v>
      </c>
      <c r="H278">
        <v>142</v>
      </c>
      <c r="I278">
        <v>343</v>
      </c>
      <c r="J278">
        <v>201</v>
      </c>
      <c r="K278" t="s">
        <v>27</v>
      </c>
      <c r="L278" t="s">
        <v>28</v>
      </c>
      <c r="M278" t="s">
        <v>29</v>
      </c>
      <c r="N278" t="s">
        <v>29</v>
      </c>
      <c r="O278" t="s">
        <v>9</v>
      </c>
      <c r="P278" t="s">
        <v>41</v>
      </c>
      <c r="Q278">
        <f t="shared" si="12"/>
        <v>1</v>
      </c>
      <c r="R278" t="s">
        <v>412</v>
      </c>
      <c r="S278">
        <v>2</v>
      </c>
      <c r="T278">
        <f t="shared" si="13"/>
        <v>1</v>
      </c>
      <c r="U278" t="str">
        <v>150404087_TRUE_69391_23_ Timeline 3 (Event Blocks)_101_ VIRAT_S_0100_ Never</v>
      </c>
      <c r="V278">
        <f t="shared" si="14"/>
        <v>2</v>
      </c>
    </row>
    <row r="279" spans="1:22" x14ac:dyDescent="0.2">
      <c r="A279" t="s">
        <v>274</v>
      </c>
      <c r="B279">
        <v>151084066</v>
      </c>
      <c r="C279" t="b">
        <f>VLOOKUP(B279,'Valid Response IDs Check'!A:H,8,FALSE)</f>
        <v>1</v>
      </c>
      <c r="D279">
        <v>69371</v>
      </c>
      <c r="E279">
        <v>3</v>
      </c>
      <c r="F279" t="s">
        <v>5</v>
      </c>
      <c r="G279" t="s">
        <v>5</v>
      </c>
      <c r="H279">
        <v>142</v>
      </c>
      <c r="I279">
        <v>343</v>
      </c>
      <c r="J279">
        <v>201</v>
      </c>
      <c r="K279" t="s">
        <v>30</v>
      </c>
      <c r="L279" t="s">
        <v>28</v>
      </c>
      <c r="M279" t="s">
        <v>31</v>
      </c>
      <c r="N279" t="s">
        <v>31</v>
      </c>
      <c r="O279" t="s">
        <v>9</v>
      </c>
      <c r="P279" t="s">
        <v>41</v>
      </c>
      <c r="Q279">
        <f t="shared" si="12"/>
        <v>1</v>
      </c>
      <c r="R279" t="s">
        <v>413</v>
      </c>
      <c r="S279">
        <v>2</v>
      </c>
      <c r="T279">
        <f t="shared" si="13"/>
        <v>2</v>
      </c>
      <c r="U279" t="str">
        <v>150404087_TRUE_71713_2345_ Timeline 5 (Event Thumbnails)_68_ VIRAT_S_0102_ Never</v>
      </c>
      <c r="V279">
        <f t="shared" si="14"/>
        <v>2</v>
      </c>
    </row>
    <row r="280" spans="1:22" x14ac:dyDescent="0.2">
      <c r="A280" t="s">
        <v>275</v>
      </c>
      <c r="B280">
        <v>151084066</v>
      </c>
      <c r="C280" t="b">
        <f>VLOOKUP(B280,'Valid Response IDs Check'!A:H,8,FALSE)</f>
        <v>1</v>
      </c>
      <c r="D280">
        <v>69403</v>
      </c>
      <c r="E280">
        <v>35</v>
      </c>
      <c r="F280" t="s">
        <v>20</v>
      </c>
      <c r="G280" t="s">
        <v>20</v>
      </c>
      <c r="H280">
        <v>190</v>
      </c>
      <c r="I280">
        <v>269</v>
      </c>
      <c r="J280">
        <v>79</v>
      </c>
      <c r="K280" t="s">
        <v>33</v>
      </c>
      <c r="L280" t="s">
        <v>34</v>
      </c>
      <c r="M280" t="s">
        <v>35</v>
      </c>
      <c r="N280" t="s">
        <v>35</v>
      </c>
      <c r="O280" t="s">
        <v>9</v>
      </c>
      <c r="P280" t="s">
        <v>41</v>
      </c>
      <c r="Q280">
        <f t="shared" si="12"/>
        <v>1</v>
      </c>
      <c r="R280" t="s">
        <v>414</v>
      </c>
      <c r="S280">
        <v>2</v>
      </c>
      <c r="T280">
        <f t="shared" si="13"/>
        <v>2</v>
      </c>
      <c r="U280" t="str">
        <v>150404087_TRUE_69602_234_ Timeline 4 (Density Graph + Event Blocks)_85_ VIRAT_S_0400_ Never</v>
      </c>
      <c r="V280">
        <f t="shared" si="14"/>
        <v>2</v>
      </c>
    </row>
    <row r="281" spans="1:22" x14ac:dyDescent="0.2">
      <c r="A281" t="s">
        <v>275</v>
      </c>
      <c r="B281">
        <v>151084066</v>
      </c>
      <c r="C281" t="b">
        <f>VLOOKUP(B281,'Valid Response IDs Check'!A:H,8,FALSE)</f>
        <v>1</v>
      </c>
      <c r="D281">
        <v>69403</v>
      </c>
      <c r="E281">
        <v>35</v>
      </c>
      <c r="F281" t="s">
        <v>20</v>
      </c>
      <c r="G281" t="s">
        <v>20</v>
      </c>
      <c r="H281">
        <v>190</v>
      </c>
      <c r="I281">
        <v>269</v>
      </c>
      <c r="J281">
        <v>79</v>
      </c>
      <c r="K281" t="s">
        <v>36</v>
      </c>
      <c r="L281" t="s">
        <v>34</v>
      </c>
      <c r="M281" t="s">
        <v>37</v>
      </c>
      <c r="N281" t="s">
        <v>37</v>
      </c>
      <c r="O281" t="s">
        <v>9</v>
      </c>
      <c r="P281" t="s">
        <v>41</v>
      </c>
      <c r="Q281">
        <f t="shared" si="12"/>
        <v>1</v>
      </c>
      <c r="R281" t="s">
        <v>415</v>
      </c>
      <c r="S281">
        <v>2</v>
      </c>
      <c r="T281">
        <f t="shared" si="13"/>
        <v>2</v>
      </c>
      <c r="U281" t="str">
        <v>150404087_TRUE_92819_23451_ Timeline 1 (Base Interface)_69_ VIRAT_S_0500_ Never</v>
      </c>
      <c r="V281">
        <f t="shared" si="14"/>
        <v>2</v>
      </c>
    </row>
    <row r="282" spans="1:22" x14ac:dyDescent="0.2">
      <c r="A282" t="s">
        <v>276</v>
      </c>
      <c r="B282">
        <v>150987809</v>
      </c>
      <c r="C282" t="b">
        <f>VLOOKUP(B282,'Valid Response IDs Check'!A:H,8,FALSE)</f>
        <v>1</v>
      </c>
      <c r="D282">
        <v>72789</v>
      </c>
      <c r="E282">
        <v>3421</v>
      </c>
      <c r="F282" t="s">
        <v>13</v>
      </c>
      <c r="G282" t="s">
        <v>26</v>
      </c>
      <c r="H282">
        <v>4</v>
      </c>
      <c r="I282">
        <v>85</v>
      </c>
      <c r="J282">
        <v>81</v>
      </c>
      <c r="K282" t="s">
        <v>6</v>
      </c>
      <c r="L282" t="s">
        <v>7</v>
      </c>
      <c r="M282" t="s">
        <v>59</v>
      </c>
      <c r="N282" t="s">
        <v>8</v>
      </c>
      <c r="O282" t="s">
        <v>18</v>
      </c>
      <c r="P282" t="s">
        <v>42</v>
      </c>
      <c r="Q282">
        <f t="shared" si="12"/>
        <v>0</v>
      </c>
      <c r="R282" t="s">
        <v>416</v>
      </c>
      <c r="S282">
        <v>2</v>
      </c>
      <c r="T282">
        <f t="shared" si="13"/>
        <v>1</v>
      </c>
      <c r="U282" t="str">
        <v>150404083_TRUE_74602_5234_ Timeline 4 (Density Graph + Event Blocks)_151_ VIRAT_S_0002_ Weekly</v>
      </c>
      <c r="V282">
        <f t="shared" si="14"/>
        <v>2</v>
      </c>
    </row>
    <row r="283" spans="1:22" x14ac:dyDescent="0.2">
      <c r="A283" t="s">
        <v>276</v>
      </c>
      <c r="B283">
        <v>150987809</v>
      </c>
      <c r="C283" t="b">
        <f>VLOOKUP(B283,'Valid Response IDs Check'!A:H,8,FALSE)</f>
        <v>1</v>
      </c>
      <c r="D283">
        <v>72789</v>
      </c>
      <c r="E283">
        <v>3421</v>
      </c>
      <c r="F283" t="s">
        <v>13</v>
      </c>
      <c r="G283" t="s">
        <v>26</v>
      </c>
      <c r="H283">
        <v>4</v>
      </c>
      <c r="I283">
        <v>85</v>
      </c>
      <c r="J283">
        <v>81</v>
      </c>
      <c r="K283" t="s">
        <v>11</v>
      </c>
      <c r="L283" t="s">
        <v>7</v>
      </c>
      <c r="M283" t="s">
        <v>60</v>
      </c>
      <c r="N283" t="s">
        <v>12</v>
      </c>
      <c r="O283" t="s">
        <v>18</v>
      </c>
      <c r="P283" t="s">
        <v>42</v>
      </c>
      <c r="Q283">
        <f t="shared" si="12"/>
        <v>0</v>
      </c>
      <c r="R283" t="s">
        <v>417</v>
      </c>
      <c r="S283">
        <v>2</v>
      </c>
      <c r="T283">
        <f t="shared" si="13"/>
        <v>2</v>
      </c>
      <c r="U283" t="str">
        <v>150404083_TRUE_69373_5_ Timeline 5 (Event Thumbnails)_126_ VIRAT_S_0100_ Weekly</v>
      </c>
      <c r="V283">
        <f t="shared" si="14"/>
        <v>2</v>
      </c>
    </row>
    <row r="284" spans="1:22" x14ac:dyDescent="0.2">
      <c r="A284" t="s">
        <v>277</v>
      </c>
      <c r="B284">
        <v>150987809</v>
      </c>
      <c r="C284" t="b">
        <f>VLOOKUP(B284,'Valid Response IDs Check'!A:H,8,FALSE)</f>
        <v>1</v>
      </c>
      <c r="D284">
        <v>103583</v>
      </c>
      <c r="E284">
        <v>34215</v>
      </c>
      <c r="F284" t="s">
        <v>20</v>
      </c>
      <c r="G284" t="s">
        <v>32</v>
      </c>
      <c r="H284">
        <v>0</v>
      </c>
      <c r="I284">
        <v>62</v>
      </c>
      <c r="J284">
        <v>62</v>
      </c>
      <c r="K284" t="s">
        <v>14</v>
      </c>
      <c r="L284" t="s">
        <v>15</v>
      </c>
      <c r="M284" t="s">
        <v>44</v>
      </c>
      <c r="N284" t="s">
        <v>17</v>
      </c>
      <c r="O284" t="s">
        <v>18</v>
      </c>
      <c r="P284" t="s">
        <v>42</v>
      </c>
      <c r="Q284">
        <f t="shared" si="12"/>
        <v>0</v>
      </c>
      <c r="R284" t="s">
        <v>418</v>
      </c>
      <c r="S284">
        <v>2</v>
      </c>
      <c r="T284">
        <f t="shared" si="13"/>
        <v>2</v>
      </c>
      <c r="U284" t="str">
        <v>150404083_TRUE_69420_52_ Timeline 2 (Density Graph)_121_ VIRAT_S_0102_ Weekly</v>
      </c>
      <c r="V284">
        <f t="shared" si="14"/>
        <v>2</v>
      </c>
    </row>
    <row r="285" spans="1:22" x14ac:dyDescent="0.2">
      <c r="A285" t="s">
        <v>277</v>
      </c>
      <c r="B285">
        <v>150987809</v>
      </c>
      <c r="C285" t="b">
        <f>VLOOKUP(B285,'Valid Response IDs Check'!A:H,8,FALSE)</f>
        <v>1</v>
      </c>
      <c r="D285">
        <v>103583</v>
      </c>
      <c r="E285">
        <v>34215</v>
      </c>
      <c r="F285" t="s">
        <v>20</v>
      </c>
      <c r="G285" t="s">
        <v>32</v>
      </c>
      <c r="H285">
        <v>0</v>
      </c>
      <c r="I285">
        <v>62</v>
      </c>
      <c r="J285">
        <v>62</v>
      </c>
      <c r="K285" t="s">
        <v>11</v>
      </c>
      <c r="L285" t="s">
        <v>15</v>
      </c>
      <c r="M285" t="s">
        <v>61</v>
      </c>
      <c r="N285" t="s">
        <v>19</v>
      </c>
      <c r="O285" t="s">
        <v>18</v>
      </c>
      <c r="P285" t="s">
        <v>42</v>
      </c>
      <c r="Q285">
        <f t="shared" si="12"/>
        <v>0</v>
      </c>
      <c r="R285" t="s">
        <v>419</v>
      </c>
      <c r="S285">
        <v>2</v>
      </c>
      <c r="T285">
        <f t="shared" si="13"/>
        <v>2</v>
      </c>
      <c r="U285" t="str">
        <v>150404083_TRUE_69891_523_ Timeline 3 (Event Blocks)_111_ VIRAT_S_0400_ Weekly</v>
      </c>
      <c r="V285">
        <f t="shared" si="14"/>
        <v>2</v>
      </c>
    </row>
    <row r="286" spans="1:22" x14ac:dyDescent="0.2">
      <c r="A286" t="s">
        <v>278</v>
      </c>
      <c r="B286">
        <v>150987809</v>
      </c>
      <c r="C286" t="b">
        <f>VLOOKUP(B286,'Valid Response IDs Check'!A:H,8,FALSE)</f>
        <v>1</v>
      </c>
      <c r="D286">
        <v>69402</v>
      </c>
      <c r="E286">
        <v>34</v>
      </c>
      <c r="F286" t="s">
        <v>26</v>
      </c>
      <c r="G286" t="s">
        <v>26</v>
      </c>
      <c r="H286">
        <v>2</v>
      </c>
      <c r="I286">
        <v>91</v>
      </c>
      <c r="J286">
        <v>89</v>
      </c>
      <c r="K286" t="s">
        <v>21</v>
      </c>
      <c r="L286" t="s">
        <v>22</v>
      </c>
      <c r="M286" t="s">
        <v>58</v>
      </c>
      <c r="N286" t="s">
        <v>23</v>
      </c>
      <c r="O286" t="s">
        <v>18</v>
      </c>
      <c r="P286" t="s">
        <v>42</v>
      </c>
      <c r="Q286">
        <f t="shared" si="12"/>
        <v>0</v>
      </c>
      <c r="R286" t="s">
        <v>420</v>
      </c>
      <c r="S286">
        <v>2</v>
      </c>
      <c r="T286">
        <f t="shared" si="13"/>
        <v>1</v>
      </c>
      <c r="U286" t="str">
        <v>150404083_TRUE_121709_52341_ Timeline 1 (Base Interface)_38_ VIRAT_S_0500_ Weekly</v>
      </c>
      <c r="V286">
        <f t="shared" si="14"/>
        <v>2</v>
      </c>
    </row>
    <row r="287" spans="1:22" x14ac:dyDescent="0.2">
      <c r="A287" t="s">
        <v>278</v>
      </c>
      <c r="B287">
        <v>150987809</v>
      </c>
      <c r="C287" t="b">
        <f>VLOOKUP(B287,'Valid Response IDs Check'!A:H,8,FALSE)</f>
        <v>1</v>
      </c>
      <c r="D287">
        <v>69402</v>
      </c>
      <c r="E287">
        <v>34</v>
      </c>
      <c r="F287" t="s">
        <v>26</v>
      </c>
      <c r="G287" t="s">
        <v>26</v>
      </c>
      <c r="H287">
        <v>2</v>
      </c>
      <c r="I287">
        <v>91</v>
      </c>
      <c r="J287">
        <v>89</v>
      </c>
      <c r="K287" t="s">
        <v>24</v>
      </c>
      <c r="L287" t="s">
        <v>22</v>
      </c>
      <c r="M287" t="s">
        <v>62</v>
      </c>
      <c r="N287" t="s">
        <v>25</v>
      </c>
      <c r="O287" t="s">
        <v>18</v>
      </c>
      <c r="P287" t="s">
        <v>42</v>
      </c>
      <c r="Q287">
        <f t="shared" si="12"/>
        <v>0</v>
      </c>
      <c r="R287" t="s">
        <v>421</v>
      </c>
      <c r="S287">
        <v>2</v>
      </c>
      <c r="T287">
        <f t="shared" si="13"/>
        <v>0</v>
      </c>
      <c r="U287" t="str">
        <v>150389044_TRUE_69372_4_ Timeline 4 (Density Graph + Event Blocks)_314_ VIRAT_S_0002_ Yearly</v>
      </c>
      <c r="V287">
        <f t="shared" si="14"/>
        <v>2</v>
      </c>
    </row>
    <row r="288" spans="1:22" x14ac:dyDescent="0.2">
      <c r="A288" t="s">
        <v>279</v>
      </c>
      <c r="B288">
        <v>150987809</v>
      </c>
      <c r="C288" t="b">
        <f>VLOOKUP(B288,'Valid Response IDs Check'!A:H,8,FALSE)</f>
        <v>1</v>
      </c>
      <c r="D288">
        <v>69710</v>
      </c>
      <c r="E288">
        <v>342</v>
      </c>
      <c r="F288" t="s">
        <v>32</v>
      </c>
      <c r="G288" t="s">
        <v>26</v>
      </c>
      <c r="H288">
        <v>2</v>
      </c>
      <c r="I288">
        <v>84</v>
      </c>
      <c r="J288">
        <v>82</v>
      </c>
      <c r="K288" t="s">
        <v>27</v>
      </c>
      <c r="L288" t="s">
        <v>28</v>
      </c>
      <c r="M288" t="s">
        <v>46</v>
      </c>
      <c r="N288" t="s">
        <v>29</v>
      </c>
      <c r="O288" t="s">
        <v>18</v>
      </c>
      <c r="P288" t="s">
        <v>42</v>
      </c>
      <c r="Q288">
        <f t="shared" si="12"/>
        <v>0</v>
      </c>
      <c r="R288" t="s">
        <v>422</v>
      </c>
      <c r="S288">
        <v>2</v>
      </c>
      <c r="T288">
        <f t="shared" si="13"/>
        <v>0</v>
      </c>
      <c r="U288" t="str">
        <v>150389044_TRUE_73621_4253_ Timeline 3 (Event Blocks)_50_ VIRAT_S_0100_ Yearly</v>
      </c>
      <c r="V288">
        <f t="shared" si="14"/>
        <v>2</v>
      </c>
    </row>
    <row r="289" spans="1:22" x14ac:dyDescent="0.2">
      <c r="A289" t="s">
        <v>279</v>
      </c>
      <c r="B289">
        <v>150987809</v>
      </c>
      <c r="C289" t="b">
        <f>VLOOKUP(B289,'Valid Response IDs Check'!A:H,8,FALSE)</f>
        <v>1</v>
      </c>
      <c r="D289">
        <v>69710</v>
      </c>
      <c r="E289">
        <v>342</v>
      </c>
      <c r="F289" t="s">
        <v>32</v>
      </c>
      <c r="G289" t="s">
        <v>26</v>
      </c>
      <c r="H289">
        <v>2</v>
      </c>
      <c r="I289">
        <v>84</v>
      </c>
      <c r="J289">
        <v>82</v>
      </c>
      <c r="K289" t="s">
        <v>30</v>
      </c>
      <c r="L289" t="s">
        <v>28</v>
      </c>
      <c r="M289" t="s">
        <v>63</v>
      </c>
      <c r="N289" t="s">
        <v>31</v>
      </c>
      <c r="O289" t="s">
        <v>18</v>
      </c>
      <c r="P289" t="s">
        <v>42</v>
      </c>
      <c r="Q289">
        <f t="shared" si="12"/>
        <v>0</v>
      </c>
      <c r="R289" t="s">
        <v>423</v>
      </c>
      <c r="S289">
        <v>2</v>
      </c>
      <c r="T289">
        <f t="shared" si="13"/>
        <v>0</v>
      </c>
      <c r="U289" t="str">
        <v>150389044_TRUE_69410_42_ Timeline 2 (Density Graph)_37_ VIRAT_S_0102_ Yearly</v>
      </c>
      <c r="V289">
        <f t="shared" si="14"/>
        <v>2</v>
      </c>
    </row>
    <row r="290" spans="1:22" x14ac:dyDescent="0.2">
      <c r="A290" t="s">
        <v>280</v>
      </c>
      <c r="B290">
        <v>150987809</v>
      </c>
      <c r="C290" t="b">
        <f>VLOOKUP(B290,'Valid Response IDs Check'!A:H,8,FALSE)</f>
        <v>1</v>
      </c>
      <c r="D290">
        <v>69371</v>
      </c>
      <c r="E290">
        <v>3</v>
      </c>
      <c r="F290" t="s">
        <v>5</v>
      </c>
      <c r="G290" t="s">
        <v>5</v>
      </c>
      <c r="H290">
        <v>7</v>
      </c>
      <c r="I290">
        <v>62</v>
      </c>
      <c r="J290">
        <v>55</v>
      </c>
      <c r="K290" t="s">
        <v>33</v>
      </c>
      <c r="L290" t="s">
        <v>34</v>
      </c>
      <c r="M290" t="s">
        <v>38</v>
      </c>
      <c r="N290" t="s">
        <v>35</v>
      </c>
      <c r="O290" t="s">
        <v>18</v>
      </c>
      <c r="P290" t="s">
        <v>42</v>
      </c>
      <c r="Q290">
        <f t="shared" si="12"/>
        <v>0</v>
      </c>
      <c r="R290" t="s">
        <v>424</v>
      </c>
      <c r="S290">
        <v>2</v>
      </c>
      <c r="T290">
        <f t="shared" si="13"/>
        <v>1</v>
      </c>
      <c r="U290" t="str">
        <v>150389044_TRUE_69793_425_ Timeline 5 (Event Thumbnails)_63_ VIRAT_S_0400_ Yearly</v>
      </c>
      <c r="V290">
        <f t="shared" si="14"/>
        <v>2</v>
      </c>
    </row>
    <row r="291" spans="1:22" x14ac:dyDescent="0.2">
      <c r="A291" t="s">
        <v>280</v>
      </c>
      <c r="B291">
        <v>150987809</v>
      </c>
      <c r="C291" t="b">
        <f>VLOOKUP(B291,'Valid Response IDs Check'!A:H,8,FALSE)</f>
        <v>1</v>
      </c>
      <c r="D291">
        <v>69371</v>
      </c>
      <c r="E291">
        <v>3</v>
      </c>
      <c r="F291" t="s">
        <v>5</v>
      </c>
      <c r="G291" t="s">
        <v>5</v>
      </c>
      <c r="H291">
        <v>7</v>
      </c>
      <c r="I291">
        <v>62</v>
      </c>
      <c r="J291">
        <v>55</v>
      </c>
      <c r="K291" t="s">
        <v>36</v>
      </c>
      <c r="L291" t="s">
        <v>34</v>
      </c>
      <c r="M291" t="s">
        <v>64</v>
      </c>
      <c r="N291" t="s">
        <v>37</v>
      </c>
      <c r="O291" t="s">
        <v>18</v>
      </c>
      <c r="P291" t="s">
        <v>42</v>
      </c>
      <c r="Q291">
        <f t="shared" si="12"/>
        <v>0</v>
      </c>
      <c r="R291" t="s">
        <v>425</v>
      </c>
      <c r="S291">
        <v>2</v>
      </c>
      <c r="T291">
        <f t="shared" si="13"/>
        <v>0</v>
      </c>
      <c r="U291" t="str">
        <v>150389044_TRUE_111899_42531_ Timeline 1 (Base Interface)_27_ VIRAT_S_0500_ Yearly</v>
      </c>
      <c r="V291">
        <f t="shared" si="14"/>
        <v>2</v>
      </c>
    </row>
    <row r="292" spans="1:22" x14ac:dyDescent="0.2">
      <c r="A292" t="s">
        <v>281</v>
      </c>
      <c r="B292">
        <v>150879454</v>
      </c>
      <c r="C292" t="b">
        <f>VLOOKUP(B292,'Valid Response IDs Check'!A:H,8,FALSE)</f>
        <v>1</v>
      </c>
      <c r="D292">
        <v>72820</v>
      </c>
      <c r="E292">
        <v>3452</v>
      </c>
      <c r="F292" t="s">
        <v>32</v>
      </c>
      <c r="G292" t="s">
        <v>32</v>
      </c>
      <c r="H292">
        <v>139</v>
      </c>
      <c r="I292">
        <v>252</v>
      </c>
      <c r="J292">
        <v>113</v>
      </c>
      <c r="K292" t="s">
        <v>6</v>
      </c>
      <c r="L292" t="s">
        <v>7</v>
      </c>
      <c r="M292" t="s">
        <v>16</v>
      </c>
      <c r="N292" t="s">
        <v>8</v>
      </c>
      <c r="O292" t="s">
        <v>18</v>
      </c>
      <c r="P292" t="s">
        <v>42</v>
      </c>
      <c r="Q292">
        <f t="shared" si="12"/>
        <v>0</v>
      </c>
      <c r="R292" t="s">
        <v>426</v>
      </c>
      <c r="S292">
        <v>2</v>
      </c>
      <c r="T292">
        <f t="shared" si="13"/>
        <v>2</v>
      </c>
      <c r="U292" t="str">
        <v>149605649_TRUE_94709_25341_ Timeline 1 (Base Interface)_119_ VIRAT_S_0002_ Yearly</v>
      </c>
      <c r="V292">
        <f t="shared" si="14"/>
        <v>2</v>
      </c>
    </row>
    <row r="293" spans="1:22" x14ac:dyDescent="0.2">
      <c r="A293" t="s">
        <v>281</v>
      </c>
      <c r="B293">
        <v>150879454</v>
      </c>
      <c r="C293" t="b">
        <f>VLOOKUP(B293,'Valid Response IDs Check'!A:H,8,FALSE)</f>
        <v>1</v>
      </c>
      <c r="D293">
        <v>72820</v>
      </c>
      <c r="E293">
        <v>3452</v>
      </c>
      <c r="F293" t="s">
        <v>32</v>
      </c>
      <c r="G293" t="s">
        <v>32</v>
      </c>
      <c r="H293">
        <v>139</v>
      </c>
      <c r="I293">
        <v>252</v>
      </c>
      <c r="J293">
        <v>113</v>
      </c>
      <c r="K293" t="s">
        <v>11</v>
      </c>
      <c r="L293" t="s">
        <v>7</v>
      </c>
      <c r="M293" t="s">
        <v>16</v>
      </c>
      <c r="N293" t="s">
        <v>12</v>
      </c>
      <c r="O293" t="s">
        <v>18</v>
      </c>
      <c r="P293" t="s">
        <v>42</v>
      </c>
      <c r="Q293">
        <f t="shared" si="12"/>
        <v>0</v>
      </c>
      <c r="R293" t="s">
        <v>427</v>
      </c>
      <c r="S293">
        <v>2</v>
      </c>
      <c r="T293">
        <f t="shared" si="13"/>
        <v>1</v>
      </c>
      <c r="U293" t="str">
        <v>149605649_TRUE_69621_253_ Timeline 3 (Event Blocks)_286_ VIRAT_S_0100_ Yearly</v>
      </c>
      <c r="V293">
        <f t="shared" si="14"/>
        <v>2</v>
      </c>
    </row>
    <row r="294" spans="1:22" x14ac:dyDescent="0.2">
      <c r="A294" t="s">
        <v>282</v>
      </c>
      <c r="B294">
        <v>150879454</v>
      </c>
      <c r="C294" t="b">
        <f>VLOOKUP(B294,'Valid Response IDs Check'!A:H,8,FALSE)</f>
        <v>1</v>
      </c>
      <c r="D294">
        <v>103889</v>
      </c>
      <c r="E294">
        <v>34521</v>
      </c>
      <c r="F294" t="s">
        <v>13</v>
      </c>
      <c r="G294" t="s">
        <v>13</v>
      </c>
      <c r="H294">
        <v>92</v>
      </c>
      <c r="I294">
        <v>175</v>
      </c>
      <c r="J294">
        <v>83</v>
      </c>
      <c r="K294" t="s">
        <v>14</v>
      </c>
      <c r="L294" t="s">
        <v>15</v>
      </c>
      <c r="M294" t="s">
        <v>56</v>
      </c>
      <c r="N294" t="s">
        <v>17</v>
      </c>
      <c r="O294" t="s">
        <v>18</v>
      </c>
      <c r="P294" t="s">
        <v>42</v>
      </c>
      <c r="Q294">
        <f t="shared" si="12"/>
        <v>0</v>
      </c>
      <c r="R294" t="s">
        <v>428</v>
      </c>
      <c r="S294">
        <v>2</v>
      </c>
      <c r="T294">
        <f t="shared" si="13"/>
        <v>1</v>
      </c>
      <c r="U294" t="str">
        <v>149605649_TRUE_69370_2_ Timeline 2 (Density Graph)_251_ VIRAT_S_0102_ Yearly</v>
      </c>
      <c r="V294">
        <f t="shared" si="14"/>
        <v>2</v>
      </c>
    </row>
    <row r="295" spans="1:22" x14ac:dyDescent="0.2">
      <c r="A295" t="s">
        <v>282</v>
      </c>
      <c r="B295">
        <v>150879454</v>
      </c>
      <c r="C295" t="b">
        <f>VLOOKUP(B295,'Valid Response IDs Check'!A:H,8,FALSE)</f>
        <v>1</v>
      </c>
      <c r="D295">
        <v>103889</v>
      </c>
      <c r="E295">
        <v>34521</v>
      </c>
      <c r="F295" t="s">
        <v>13</v>
      </c>
      <c r="G295" t="s">
        <v>13</v>
      </c>
      <c r="H295">
        <v>92</v>
      </c>
      <c r="I295">
        <v>175</v>
      </c>
      <c r="J295">
        <v>83</v>
      </c>
      <c r="K295" t="s">
        <v>11</v>
      </c>
      <c r="L295" t="s">
        <v>15</v>
      </c>
      <c r="M295" t="s">
        <v>61</v>
      </c>
      <c r="N295" t="s">
        <v>19</v>
      </c>
      <c r="O295" t="s">
        <v>18</v>
      </c>
      <c r="P295" t="s">
        <v>42</v>
      </c>
      <c r="Q295">
        <f t="shared" si="12"/>
        <v>0</v>
      </c>
      <c r="R295" t="s">
        <v>429</v>
      </c>
      <c r="S295">
        <v>2</v>
      </c>
      <c r="T295">
        <f t="shared" si="13"/>
        <v>2</v>
      </c>
      <c r="U295" t="str">
        <v>149605649_TRUE_71902_2534_ Timeline 4 (Density Graph + Event Blocks)_106_ VIRAT_S_0400_ Yearly</v>
      </c>
      <c r="V295">
        <f t="shared" si="14"/>
        <v>2</v>
      </c>
    </row>
    <row r="296" spans="1:22" x14ac:dyDescent="0.2">
      <c r="A296" t="s">
        <v>283</v>
      </c>
      <c r="B296">
        <v>150879454</v>
      </c>
      <c r="C296" t="b">
        <f>VLOOKUP(B296,'Valid Response IDs Check'!A:H,8,FALSE)</f>
        <v>1</v>
      </c>
      <c r="D296">
        <v>69371</v>
      </c>
      <c r="E296">
        <v>3</v>
      </c>
      <c r="F296" t="s">
        <v>5</v>
      </c>
      <c r="G296" t="s">
        <v>13</v>
      </c>
      <c r="H296">
        <v>110</v>
      </c>
      <c r="I296">
        <v>208</v>
      </c>
      <c r="J296">
        <v>98</v>
      </c>
      <c r="K296" t="s">
        <v>21</v>
      </c>
      <c r="L296" t="s">
        <v>22</v>
      </c>
      <c r="M296" t="s">
        <v>16</v>
      </c>
      <c r="N296" t="s">
        <v>23</v>
      </c>
      <c r="O296" t="s">
        <v>18</v>
      </c>
      <c r="P296" t="s">
        <v>42</v>
      </c>
      <c r="Q296">
        <f t="shared" si="12"/>
        <v>0</v>
      </c>
      <c r="R296" t="s">
        <v>430</v>
      </c>
      <c r="S296">
        <v>2</v>
      </c>
      <c r="T296">
        <f t="shared" si="13"/>
        <v>2</v>
      </c>
      <c r="U296" t="str">
        <v>149605649_TRUE_69393_25_ Timeline 5 (Event Thumbnails)_168_ VIRAT_S_0500_ Yearly</v>
      </c>
      <c r="V296">
        <f t="shared" si="14"/>
        <v>2</v>
      </c>
    </row>
    <row r="297" spans="1:22" x14ac:dyDescent="0.2">
      <c r="A297" t="s">
        <v>283</v>
      </c>
      <c r="B297">
        <v>150879454</v>
      </c>
      <c r="C297" t="b">
        <f>VLOOKUP(B297,'Valid Response IDs Check'!A:H,8,FALSE)</f>
        <v>1</v>
      </c>
      <c r="D297">
        <v>69371</v>
      </c>
      <c r="E297">
        <v>3</v>
      </c>
      <c r="F297" t="s">
        <v>5</v>
      </c>
      <c r="G297" t="s">
        <v>13</v>
      </c>
      <c r="H297">
        <v>110</v>
      </c>
      <c r="I297">
        <v>208</v>
      </c>
      <c r="J297">
        <v>98</v>
      </c>
      <c r="K297" t="s">
        <v>24</v>
      </c>
      <c r="L297" t="s">
        <v>22</v>
      </c>
      <c r="M297" t="s">
        <v>25</v>
      </c>
      <c r="N297" t="s">
        <v>25</v>
      </c>
      <c r="O297" t="s">
        <v>9</v>
      </c>
      <c r="P297" t="s">
        <v>42</v>
      </c>
      <c r="Q297">
        <f t="shared" si="12"/>
        <v>1</v>
      </c>
      <c r="R297" t="s">
        <v>431</v>
      </c>
      <c r="S297">
        <v>2</v>
      </c>
      <c r="T297">
        <f t="shared" si="13"/>
        <v>1</v>
      </c>
      <c r="U297" t="str">
        <v>149508537_TRUE_69511_143_ Timeline 3 (Event Blocks)_94_ VIRAT_S_0002_ Never</v>
      </c>
      <c r="V297">
        <f t="shared" si="14"/>
        <v>2</v>
      </c>
    </row>
    <row r="298" spans="1:22" x14ac:dyDescent="0.2">
      <c r="A298" t="s">
        <v>284</v>
      </c>
      <c r="B298">
        <v>150879454</v>
      </c>
      <c r="C298" t="b">
        <f>VLOOKUP(B298,'Valid Response IDs Check'!A:H,8,FALSE)</f>
        <v>1</v>
      </c>
      <c r="D298">
        <v>69402</v>
      </c>
      <c r="E298">
        <v>34</v>
      </c>
      <c r="F298" t="s">
        <v>26</v>
      </c>
      <c r="G298" t="s">
        <v>5</v>
      </c>
      <c r="H298">
        <v>45</v>
      </c>
      <c r="I298">
        <v>133</v>
      </c>
      <c r="J298">
        <v>88</v>
      </c>
      <c r="K298" t="s">
        <v>27</v>
      </c>
      <c r="L298" t="s">
        <v>28</v>
      </c>
      <c r="M298" t="s">
        <v>29</v>
      </c>
      <c r="N298" t="s">
        <v>29</v>
      </c>
      <c r="O298" t="s">
        <v>9</v>
      </c>
      <c r="P298" t="s">
        <v>42</v>
      </c>
      <c r="Q298">
        <f t="shared" si="12"/>
        <v>1</v>
      </c>
      <c r="R298" t="s">
        <v>432</v>
      </c>
      <c r="S298">
        <v>2</v>
      </c>
      <c r="T298">
        <f t="shared" si="13"/>
        <v>2</v>
      </c>
      <c r="U298" t="str">
        <v>149508537_TRUE_83720_14352_ Timeline 2 (Density Graph)_56_ VIRAT_S_0100_ Never</v>
      </c>
      <c r="V298">
        <f t="shared" si="14"/>
        <v>2</v>
      </c>
    </row>
    <row r="299" spans="1:22" x14ac:dyDescent="0.2">
      <c r="A299" t="s">
        <v>284</v>
      </c>
      <c r="B299">
        <v>150879454</v>
      </c>
      <c r="C299" t="b">
        <f>VLOOKUP(B299,'Valid Response IDs Check'!A:H,8,FALSE)</f>
        <v>1</v>
      </c>
      <c r="D299">
        <v>69402</v>
      </c>
      <c r="E299">
        <v>34</v>
      </c>
      <c r="F299" t="s">
        <v>26</v>
      </c>
      <c r="G299" t="s">
        <v>5</v>
      </c>
      <c r="H299">
        <v>45</v>
      </c>
      <c r="I299">
        <v>133</v>
      </c>
      <c r="J299">
        <v>88</v>
      </c>
      <c r="K299" t="s">
        <v>30</v>
      </c>
      <c r="L299" t="s">
        <v>28</v>
      </c>
      <c r="M299" t="s">
        <v>31</v>
      </c>
      <c r="N299" t="s">
        <v>31</v>
      </c>
      <c r="O299" t="s">
        <v>9</v>
      </c>
      <c r="P299" t="s">
        <v>42</v>
      </c>
      <c r="Q299">
        <f t="shared" si="12"/>
        <v>1</v>
      </c>
      <c r="R299" t="s">
        <v>433</v>
      </c>
      <c r="S299">
        <v>2</v>
      </c>
      <c r="T299">
        <f t="shared" si="13"/>
        <v>2</v>
      </c>
      <c r="U299" t="str">
        <v>149508537_TRUE_69369_1_ Timeline 1 (Base Interface)_115_ VIRAT_S_0102_ Never</v>
      </c>
      <c r="V299">
        <f t="shared" si="14"/>
        <v>2</v>
      </c>
    </row>
    <row r="300" spans="1:22" x14ac:dyDescent="0.2">
      <c r="A300" t="s">
        <v>285</v>
      </c>
      <c r="B300">
        <v>150879454</v>
      </c>
      <c r="C300" t="b">
        <f>VLOOKUP(B300,'Valid Response IDs Check'!A:H,8,FALSE)</f>
        <v>1</v>
      </c>
      <c r="D300">
        <v>69713</v>
      </c>
      <c r="E300">
        <v>345</v>
      </c>
      <c r="F300" t="s">
        <v>20</v>
      </c>
      <c r="G300" t="s">
        <v>20</v>
      </c>
      <c r="H300">
        <v>68</v>
      </c>
      <c r="I300">
        <v>136</v>
      </c>
      <c r="J300">
        <v>68</v>
      </c>
      <c r="K300" t="s">
        <v>33</v>
      </c>
      <c r="L300" t="s">
        <v>34</v>
      </c>
      <c r="M300" t="s">
        <v>35</v>
      </c>
      <c r="N300" t="s">
        <v>35</v>
      </c>
      <c r="O300" t="s">
        <v>9</v>
      </c>
      <c r="P300" t="s">
        <v>42</v>
      </c>
      <c r="Q300">
        <f t="shared" si="12"/>
        <v>1</v>
      </c>
      <c r="R300" t="s">
        <v>434</v>
      </c>
      <c r="S300">
        <v>2</v>
      </c>
      <c r="T300">
        <f t="shared" si="13"/>
        <v>2</v>
      </c>
      <c r="U300" t="str">
        <v>149508537_TRUE_70803_1435_ Timeline 5 (Event Thumbnails)_72_ VIRAT_S_0400_ Never</v>
      </c>
      <c r="V300">
        <f t="shared" si="14"/>
        <v>2</v>
      </c>
    </row>
    <row r="301" spans="1:22" x14ac:dyDescent="0.2">
      <c r="A301" t="s">
        <v>285</v>
      </c>
      <c r="B301">
        <v>150879454</v>
      </c>
      <c r="C301" t="b">
        <f>VLOOKUP(B301,'Valid Response IDs Check'!A:H,8,FALSE)</f>
        <v>1</v>
      </c>
      <c r="D301">
        <v>69713</v>
      </c>
      <c r="E301">
        <v>345</v>
      </c>
      <c r="F301" t="s">
        <v>20</v>
      </c>
      <c r="G301" t="s">
        <v>20</v>
      </c>
      <c r="H301">
        <v>68</v>
      </c>
      <c r="I301">
        <v>136</v>
      </c>
      <c r="J301">
        <v>68</v>
      </c>
      <c r="K301" t="s">
        <v>36</v>
      </c>
      <c r="L301" t="s">
        <v>34</v>
      </c>
      <c r="M301" t="s">
        <v>37</v>
      </c>
      <c r="N301" t="s">
        <v>37</v>
      </c>
      <c r="O301" t="s">
        <v>9</v>
      </c>
      <c r="P301" t="s">
        <v>42</v>
      </c>
      <c r="Q301">
        <f t="shared" si="12"/>
        <v>1</v>
      </c>
      <c r="R301" t="s">
        <v>435</v>
      </c>
      <c r="S301">
        <v>2</v>
      </c>
      <c r="T301">
        <f t="shared" si="13"/>
        <v>2</v>
      </c>
      <c r="U301" t="str">
        <v>149508537_TRUE_69382_14_ Timeline 4 (Density Graph + Event Blocks)_61_ VIRAT_S_0500_ Never</v>
      </c>
      <c r="V301">
        <f t="shared" si="14"/>
        <v>2</v>
      </c>
    </row>
    <row r="302" spans="1:22" x14ac:dyDescent="0.2">
      <c r="A302" t="s">
        <v>286</v>
      </c>
      <c r="B302">
        <v>150877653</v>
      </c>
      <c r="C302" t="b">
        <f>VLOOKUP(B302,'Valid Response IDs Check'!A:H,8,FALSE)</f>
        <v>1</v>
      </c>
      <c r="D302">
        <v>69402</v>
      </c>
      <c r="E302">
        <v>34</v>
      </c>
      <c r="F302" t="s">
        <v>26</v>
      </c>
      <c r="G302" t="s">
        <v>26</v>
      </c>
      <c r="H302">
        <v>26</v>
      </c>
      <c r="I302">
        <v>449</v>
      </c>
      <c r="J302">
        <v>423</v>
      </c>
      <c r="K302" t="s">
        <v>6</v>
      </c>
      <c r="L302" t="s">
        <v>7</v>
      </c>
      <c r="M302" t="s">
        <v>8</v>
      </c>
      <c r="N302" t="s">
        <v>8</v>
      </c>
      <c r="O302" t="s">
        <v>9</v>
      </c>
      <c r="P302" t="s">
        <v>10</v>
      </c>
      <c r="Q302">
        <f t="shared" si="12"/>
        <v>1</v>
      </c>
      <c r="R302" t="s">
        <v>436</v>
      </c>
      <c r="S302">
        <v>2</v>
      </c>
      <c r="T302">
        <f t="shared" si="13"/>
        <v>2</v>
      </c>
      <c r="U302" t="str">
        <v>149488827_FALSE_69793_425_ Timeline 5 (Event Thumbnails)_130_ VIRAT_S_0002_ Never</v>
      </c>
      <c r="V302">
        <f t="shared" si="14"/>
        <v>2</v>
      </c>
    </row>
    <row r="303" spans="1:22" x14ac:dyDescent="0.2">
      <c r="A303" t="s">
        <v>286</v>
      </c>
      <c r="B303">
        <v>150877653</v>
      </c>
      <c r="C303" t="b">
        <f>VLOOKUP(B303,'Valid Response IDs Check'!A:H,8,FALSE)</f>
        <v>1</v>
      </c>
      <c r="D303">
        <v>69402</v>
      </c>
      <c r="E303">
        <v>34</v>
      </c>
      <c r="F303" t="s">
        <v>26</v>
      </c>
      <c r="G303" t="s">
        <v>26</v>
      </c>
      <c r="H303">
        <v>26</v>
      </c>
      <c r="I303">
        <v>449</v>
      </c>
      <c r="J303">
        <v>423</v>
      </c>
      <c r="K303" t="s">
        <v>11</v>
      </c>
      <c r="L303" t="s">
        <v>7</v>
      </c>
      <c r="M303" t="s">
        <v>12</v>
      </c>
      <c r="N303" t="s">
        <v>12</v>
      </c>
      <c r="O303" t="s">
        <v>9</v>
      </c>
      <c r="P303" t="s">
        <v>10</v>
      </c>
      <c r="Q303">
        <f t="shared" si="12"/>
        <v>1</v>
      </c>
      <c r="R303" t="s">
        <v>437</v>
      </c>
      <c r="S303">
        <v>2</v>
      </c>
      <c r="T303">
        <f t="shared" si="13"/>
        <v>0</v>
      </c>
      <c r="U303" t="str">
        <v>149488827_FALSE_73619_4251_ Timeline 1 (Base Interface)_120_ VIRAT_S_0100_ Never</v>
      </c>
      <c r="V303">
        <f t="shared" si="14"/>
        <v>2</v>
      </c>
    </row>
    <row r="304" spans="1:22" x14ac:dyDescent="0.2">
      <c r="A304" t="s">
        <v>287</v>
      </c>
      <c r="B304">
        <v>150877653</v>
      </c>
      <c r="C304" t="b">
        <f>VLOOKUP(B304,'Valid Response IDs Check'!A:H,8,FALSE)</f>
        <v>1</v>
      </c>
      <c r="D304">
        <v>72819</v>
      </c>
      <c r="E304">
        <v>3451</v>
      </c>
      <c r="F304" t="s">
        <v>13</v>
      </c>
      <c r="G304" t="s">
        <v>13</v>
      </c>
      <c r="H304">
        <v>56</v>
      </c>
      <c r="I304">
        <v>97</v>
      </c>
      <c r="J304">
        <v>41</v>
      </c>
      <c r="K304" t="s">
        <v>14</v>
      </c>
      <c r="L304" t="s">
        <v>15</v>
      </c>
      <c r="M304" t="s">
        <v>16</v>
      </c>
      <c r="N304" t="s">
        <v>17</v>
      </c>
      <c r="O304" t="s">
        <v>18</v>
      </c>
      <c r="P304" t="s">
        <v>10</v>
      </c>
      <c r="Q304">
        <f t="shared" si="12"/>
        <v>0</v>
      </c>
      <c r="R304" t="s">
        <v>438</v>
      </c>
      <c r="S304">
        <v>2</v>
      </c>
      <c r="T304">
        <f t="shared" si="13"/>
        <v>2</v>
      </c>
      <c r="U304" t="str">
        <v>149488827_FALSE_69410_42_ Timeline 2 (Density Graph)_62_ VIRAT_S_0102_ Never</v>
      </c>
      <c r="V304">
        <f t="shared" si="14"/>
        <v>2</v>
      </c>
    </row>
    <row r="305" spans="1:22" x14ac:dyDescent="0.2">
      <c r="A305" t="s">
        <v>287</v>
      </c>
      <c r="B305">
        <v>150877653</v>
      </c>
      <c r="C305" t="b">
        <f>VLOOKUP(B305,'Valid Response IDs Check'!A:H,8,FALSE)</f>
        <v>1</v>
      </c>
      <c r="D305">
        <v>72819</v>
      </c>
      <c r="E305">
        <v>3451</v>
      </c>
      <c r="F305" t="s">
        <v>13</v>
      </c>
      <c r="G305" t="s">
        <v>13</v>
      </c>
      <c r="H305">
        <v>56</v>
      </c>
      <c r="I305">
        <v>97</v>
      </c>
      <c r="J305">
        <v>41</v>
      </c>
      <c r="K305" t="s">
        <v>11</v>
      </c>
      <c r="L305" t="s">
        <v>15</v>
      </c>
      <c r="M305" t="s">
        <v>16</v>
      </c>
      <c r="N305" t="s">
        <v>19</v>
      </c>
      <c r="O305" t="s">
        <v>18</v>
      </c>
      <c r="P305" t="s">
        <v>10</v>
      </c>
      <c r="Q305">
        <f t="shared" si="12"/>
        <v>0</v>
      </c>
      <c r="R305" t="s">
        <v>439</v>
      </c>
      <c r="S305">
        <v>2</v>
      </c>
      <c r="T305">
        <f t="shared" si="13"/>
        <v>2</v>
      </c>
      <c r="U305" t="str">
        <v>149488827_FALSE_69368_0_ Other_93_ VIRAT_S_0400_ Never</v>
      </c>
      <c r="V305">
        <f t="shared" si="14"/>
        <v>2</v>
      </c>
    </row>
    <row r="306" spans="1:22" x14ac:dyDescent="0.2">
      <c r="A306" t="s">
        <v>288</v>
      </c>
      <c r="B306">
        <v>150877653</v>
      </c>
      <c r="C306" t="b">
        <f>VLOOKUP(B306,'Valid Response IDs Check'!A:H,8,FALSE)</f>
        <v>1</v>
      </c>
      <c r="D306">
        <v>69713</v>
      </c>
      <c r="E306">
        <v>345</v>
      </c>
      <c r="F306" t="s">
        <v>20</v>
      </c>
      <c r="G306" t="s">
        <v>20</v>
      </c>
      <c r="H306">
        <v>58</v>
      </c>
      <c r="I306">
        <v>131</v>
      </c>
      <c r="J306">
        <v>73</v>
      </c>
      <c r="K306" t="s">
        <v>21</v>
      </c>
      <c r="L306" t="s">
        <v>22</v>
      </c>
      <c r="M306" t="s">
        <v>58</v>
      </c>
      <c r="N306" t="s">
        <v>23</v>
      </c>
      <c r="O306" t="s">
        <v>18</v>
      </c>
      <c r="P306" t="s">
        <v>10</v>
      </c>
      <c r="Q306">
        <f t="shared" si="12"/>
        <v>0</v>
      </c>
      <c r="R306" t="s">
        <v>440</v>
      </c>
      <c r="S306">
        <v>2</v>
      </c>
      <c r="T306">
        <f t="shared" si="13"/>
        <v>2</v>
      </c>
      <c r="U306" t="str">
        <v>149488827_FALSE_69372_4_ Timeline 4 (Density Graph + Event Blocks)_31_ VIRAT_S_0500_ Never</v>
      </c>
      <c r="V306">
        <f t="shared" si="14"/>
        <v>2</v>
      </c>
    </row>
    <row r="307" spans="1:22" x14ac:dyDescent="0.2">
      <c r="A307" t="s">
        <v>288</v>
      </c>
      <c r="B307">
        <v>150877653</v>
      </c>
      <c r="C307" t="b">
        <f>VLOOKUP(B307,'Valid Response IDs Check'!A:H,8,FALSE)</f>
        <v>1</v>
      </c>
      <c r="D307">
        <v>69713</v>
      </c>
      <c r="E307">
        <v>345</v>
      </c>
      <c r="F307" t="s">
        <v>20</v>
      </c>
      <c r="G307" t="s">
        <v>20</v>
      </c>
      <c r="H307">
        <v>58</v>
      </c>
      <c r="I307">
        <v>131</v>
      </c>
      <c r="J307">
        <v>73</v>
      </c>
      <c r="K307" t="s">
        <v>24</v>
      </c>
      <c r="L307" t="s">
        <v>22</v>
      </c>
      <c r="M307" t="s">
        <v>25</v>
      </c>
      <c r="N307" t="s">
        <v>25</v>
      </c>
      <c r="O307" t="s">
        <v>9</v>
      </c>
      <c r="P307" t="s">
        <v>10</v>
      </c>
      <c r="Q307">
        <f t="shared" si="12"/>
        <v>1</v>
      </c>
      <c r="R307" t="s">
        <v>441</v>
      </c>
      <c r="S307">
        <v>2</v>
      </c>
      <c r="T307">
        <f t="shared" si="13"/>
        <v>0</v>
      </c>
      <c r="U307" t="str">
        <v>149466211_TRUE_69609_241_ Timeline 1 (Base Interface)_37_ VIRAT_S_0002_ Monthly</v>
      </c>
      <c r="V307">
        <f t="shared" si="14"/>
        <v>2</v>
      </c>
    </row>
    <row r="308" spans="1:22" x14ac:dyDescent="0.2">
      <c r="A308" t="s">
        <v>289</v>
      </c>
      <c r="B308">
        <v>150877653</v>
      </c>
      <c r="C308" t="b">
        <f>VLOOKUP(B308,'Valid Response IDs Check'!A:H,8,FALSE)</f>
        <v>1</v>
      </c>
      <c r="D308">
        <v>103880</v>
      </c>
      <c r="E308">
        <v>34512</v>
      </c>
      <c r="F308" t="s">
        <v>32</v>
      </c>
      <c r="G308" t="s">
        <v>32</v>
      </c>
      <c r="H308">
        <v>3</v>
      </c>
      <c r="I308">
        <v>130</v>
      </c>
      <c r="J308">
        <v>127</v>
      </c>
      <c r="K308" t="s">
        <v>27</v>
      </c>
      <c r="L308" t="s">
        <v>28</v>
      </c>
      <c r="M308" t="s">
        <v>29</v>
      </c>
      <c r="N308" t="s">
        <v>29</v>
      </c>
      <c r="O308" t="s">
        <v>9</v>
      </c>
      <c r="P308" t="s">
        <v>10</v>
      </c>
      <c r="Q308">
        <f t="shared" si="12"/>
        <v>1</v>
      </c>
      <c r="R308" t="s">
        <v>442</v>
      </c>
      <c r="S308">
        <v>2</v>
      </c>
      <c r="T308">
        <f t="shared" si="13"/>
        <v>1</v>
      </c>
      <c r="U308" t="str">
        <v>149466211_TRUE_69392_24_ Timeline 4 (Density Graph + Event Blocks)_129_ VIRAT_S_0100_ Monthly</v>
      </c>
      <c r="V308">
        <f t="shared" si="14"/>
        <v>2</v>
      </c>
    </row>
    <row r="309" spans="1:22" x14ac:dyDescent="0.2">
      <c r="A309" t="s">
        <v>289</v>
      </c>
      <c r="B309">
        <v>150877653</v>
      </c>
      <c r="C309" t="b">
        <f>VLOOKUP(B309,'Valid Response IDs Check'!A:H,8,FALSE)</f>
        <v>1</v>
      </c>
      <c r="D309">
        <v>103880</v>
      </c>
      <c r="E309">
        <v>34512</v>
      </c>
      <c r="F309" t="s">
        <v>32</v>
      </c>
      <c r="G309" t="s">
        <v>32</v>
      </c>
      <c r="H309">
        <v>3</v>
      </c>
      <c r="I309">
        <v>130</v>
      </c>
      <c r="J309">
        <v>127</v>
      </c>
      <c r="K309" t="s">
        <v>30</v>
      </c>
      <c r="L309" t="s">
        <v>28</v>
      </c>
      <c r="M309" t="s">
        <v>31</v>
      </c>
      <c r="N309" t="s">
        <v>31</v>
      </c>
      <c r="O309" t="s">
        <v>9</v>
      </c>
      <c r="P309" t="s">
        <v>10</v>
      </c>
      <c r="Q309">
        <f t="shared" si="12"/>
        <v>1</v>
      </c>
      <c r="R309" t="s">
        <v>443</v>
      </c>
      <c r="S309">
        <v>2</v>
      </c>
      <c r="T309">
        <f t="shared" si="13"/>
        <v>2</v>
      </c>
      <c r="U309" t="str">
        <v>149466211_TRUE_93503_24135_ Timeline 5 (Event Thumbnails)_41_ VIRAT_S_0102_ Monthly</v>
      </c>
      <c r="V309">
        <f t="shared" si="14"/>
        <v>2</v>
      </c>
    </row>
    <row r="310" spans="1:22" x14ac:dyDescent="0.2">
      <c r="A310" t="s">
        <v>290</v>
      </c>
      <c r="B310">
        <v>150877653</v>
      </c>
      <c r="C310" t="b">
        <f>VLOOKUP(B310,'Valid Response IDs Check'!A:H,8,FALSE)</f>
        <v>1</v>
      </c>
      <c r="D310">
        <v>69371</v>
      </c>
      <c r="E310">
        <v>3</v>
      </c>
      <c r="F310" t="s">
        <v>5</v>
      </c>
      <c r="G310" t="s">
        <v>26</v>
      </c>
      <c r="H310">
        <v>40</v>
      </c>
      <c r="I310">
        <v>174</v>
      </c>
      <c r="J310">
        <v>134</v>
      </c>
      <c r="K310" t="s">
        <v>33</v>
      </c>
      <c r="L310" t="s">
        <v>34</v>
      </c>
      <c r="M310" t="s">
        <v>35</v>
      </c>
      <c r="N310" t="s">
        <v>35</v>
      </c>
      <c r="O310" t="s">
        <v>9</v>
      </c>
      <c r="P310" t="s">
        <v>10</v>
      </c>
      <c r="Q310">
        <f t="shared" si="12"/>
        <v>1</v>
      </c>
      <c r="R310" t="s">
        <v>444</v>
      </c>
      <c r="S310">
        <v>2</v>
      </c>
      <c r="T310">
        <f t="shared" si="13"/>
        <v>2</v>
      </c>
      <c r="U310" t="str">
        <v>149466211_TRUE_71781_2413_ Timeline 3 (Event Blocks)_36_ VIRAT_S_0400_ Monthly</v>
      </c>
      <c r="V310">
        <f t="shared" si="14"/>
        <v>2</v>
      </c>
    </row>
    <row r="311" spans="1:22" x14ac:dyDescent="0.2">
      <c r="A311" t="s">
        <v>290</v>
      </c>
      <c r="B311">
        <v>150877653</v>
      </c>
      <c r="C311" t="b">
        <f>VLOOKUP(B311,'Valid Response IDs Check'!A:H,8,FALSE)</f>
        <v>1</v>
      </c>
      <c r="D311">
        <v>69371</v>
      </c>
      <c r="E311">
        <v>3</v>
      </c>
      <c r="F311" t="s">
        <v>5</v>
      </c>
      <c r="G311" t="s">
        <v>26</v>
      </c>
      <c r="H311">
        <v>40</v>
      </c>
      <c r="I311">
        <v>174</v>
      </c>
      <c r="J311">
        <v>134</v>
      </c>
      <c r="K311" t="s">
        <v>36</v>
      </c>
      <c r="L311" t="s">
        <v>34</v>
      </c>
      <c r="M311" t="s">
        <v>37</v>
      </c>
      <c r="N311" t="s">
        <v>37</v>
      </c>
      <c r="O311" t="s">
        <v>9</v>
      </c>
      <c r="P311" t="s">
        <v>10</v>
      </c>
      <c r="Q311">
        <f t="shared" si="12"/>
        <v>1</v>
      </c>
      <c r="R311" t="s">
        <v>445</v>
      </c>
      <c r="S311">
        <v>2</v>
      </c>
      <c r="T311">
        <f t="shared" si="13"/>
        <v>1</v>
      </c>
      <c r="U311" t="str">
        <v>149466211_TRUE_69370_2_ Timeline 2 (Density Graph)_131_ VIRAT_S_0500_ Monthly</v>
      </c>
      <c r="V311">
        <f t="shared" si="14"/>
        <v>2</v>
      </c>
    </row>
    <row r="312" spans="1:22" x14ac:dyDescent="0.2">
      <c r="A312" t="s">
        <v>291</v>
      </c>
      <c r="B312">
        <v>150860818</v>
      </c>
      <c r="C312" t="b">
        <f>VLOOKUP(B312,'Valid Response IDs Check'!A:H,8,FALSE)</f>
        <v>1</v>
      </c>
      <c r="D312">
        <v>69373</v>
      </c>
      <c r="E312">
        <v>5</v>
      </c>
      <c r="F312" t="s">
        <v>20</v>
      </c>
      <c r="G312" t="s">
        <v>13</v>
      </c>
      <c r="H312">
        <v>46</v>
      </c>
      <c r="I312">
        <v>185</v>
      </c>
      <c r="J312">
        <v>139</v>
      </c>
      <c r="K312" t="s">
        <v>6</v>
      </c>
      <c r="L312" t="s">
        <v>7</v>
      </c>
      <c r="M312" t="s">
        <v>16</v>
      </c>
      <c r="N312" t="s">
        <v>8</v>
      </c>
      <c r="O312" t="s">
        <v>18</v>
      </c>
      <c r="P312" t="s">
        <v>47</v>
      </c>
      <c r="Q312">
        <f t="shared" si="12"/>
        <v>0</v>
      </c>
      <c r="R312" t="s">
        <v>446</v>
      </c>
      <c r="S312">
        <v>2</v>
      </c>
      <c r="T312">
        <f t="shared" si="13"/>
        <v>0</v>
      </c>
      <c r="U312" t="str">
        <v>149439530_TRUE_94502_25134_ Timeline 4 (Density Graph + Event Blocks)_12_ VIRAT_S_0002_ Monthly</v>
      </c>
      <c r="V312">
        <f t="shared" si="14"/>
        <v>2</v>
      </c>
    </row>
    <row r="313" spans="1:22" x14ac:dyDescent="0.2">
      <c r="A313" t="s">
        <v>291</v>
      </c>
      <c r="B313">
        <v>150860818</v>
      </c>
      <c r="C313" t="b">
        <f>VLOOKUP(B313,'Valid Response IDs Check'!A:H,8,FALSE)</f>
        <v>1</v>
      </c>
      <c r="D313">
        <v>69373</v>
      </c>
      <c r="E313">
        <v>5</v>
      </c>
      <c r="F313" t="s">
        <v>20</v>
      </c>
      <c r="G313" t="s">
        <v>13</v>
      </c>
      <c r="H313">
        <v>46</v>
      </c>
      <c r="I313">
        <v>185</v>
      </c>
      <c r="J313">
        <v>139</v>
      </c>
      <c r="K313" t="s">
        <v>11</v>
      </c>
      <c r="L313" t="s">
        <v>7</v>
      </c>
      <c r="M313" t="s">
        <v>16</v>
      </c>
      <c r="N313" t="s">
        <v>12</v>
      </c>
      <c r="O313" t="s">
        <v>18</v>
      </c>
      <c r="P313" t="s">
        <v>47</v>
      </c>
      <c r="Q313">
        <f t="shared" si="12"/>
        <v>0</v>
      </c>
      <c r="R313" t="s">
        <v>447</v>
      </c>
      <c r="S313">
        <v>2</v>
      </c>
      <c r="T313">
        <f t="shared" si="13"/>
        <v>0</v>
      </c>
      <c r="U313" t="str">
        <v>149439530_TRUE_69619_251_ Timeline 1 (Base Interface)_38_ VIRAT_S_0100_ Monthly</v>
      </c>
      <c r="V313">
        <f t="shared" si="14"/>
        <v>2</v>
      </c>
    </row>
    <row r="314" spans="1:22" x14ac:dyDescent="0.2">
      <c r="A314" t="s">
        <v>292</v>
      </c>
      <c r="B314">
        <v>150860818</v>
      </c>
      <c r="C314" t="b">
        <f>VLOOKUP(B314,'Valid Response IDs Check'!A:H,8,FALSE)</f>
        <v>1</v>
      </c>
      <c r="D314">
        <v>120692</v>
      </c>
      <c r="E314">
        <v>51324</v>
      </c>
      <c r="F314" t="s">
        <v>26</v>
      </c>
      <c r="G314" t="s">
        <v>26</v>
      </c>
      <c r="H314">
        <v>239</v>
      </c>
      <c r="I314">
        <v>295</v>
      </c>
      <c r="J314">
        <v>56</v>
      </c>
      <c r="K314" t="s">
        <v>14</v>
      </c>
      <c r="L314" t="s">
        <v>15</v>
      </c>
      <c r="M314" t="s">
        <v>17</v>
      </c>
      <c r="N314" t="s">
        <v>17</v>
      </c>
      <c r="O314" t="s">
        <v>9</v>
      </c>
      <c r="P314" t="s">
        <v>47</v>
      </c>
      <c r="Q314">
        <f t="shared" si="12"/>
        <v>1</v>
      </c>
      <c r="R314" t="s">
        <v>448</v>
      </c>
      <c r="S314">
        <v>2</v>
      </c>
      <c r="T314">
        <f t="shared" si="13"/>
        <v>0</v>
      </c>
      <c r="U314" t="str">
        <v>149439530_TRUE_69370_2_ Timeline 2 (Density Graph)_112_ VIRAT_S_0102_ Monthly</v>
      </c>
      <c r="V314">
        <f t="shared" si="14"/>
        <v>2</v>
      </c>
    </row>
    <row r="315" spans="1:22" x14ac:dyDescent="0.2">
      <c r="A315" t="s">
        <v>292</v>
      </c>
      <c r="B315">
        <v>150860818</v>
      </c>
      <c r="C315" t="b">
        <f>VLOOKUP(B315,'Valid Response IDs Check'!A:H,8,FALSE)</f>
        <v>1</v>
      </c>
      <c r="D315">
        <v>120692</v>
      </c>
      <c r="E315">
        <v>51324</v>
      </c>
      <c r="F315" t="s">
        <v>26</v>
      </c>
      <c r="G315" t="s">
        <v>26</v>
      </c>
      <c r="H315">
        <v>239</v>
      </c>
      <c r="I315">
        <v>295</v>
      </c>
      <c r="J315">
        <v>56</v>
      </c>
      <c r="K315" t="s">
        <v>11</v>
      </c>
      <c r="L315" t="s">
        <v>15</v>
      </c>
      <c r="M315" t="s">
        <v>19</v>
      </c>
      <c r="N315" t="s">
        <v>19</v>
      </c>
      <c r="O315" t="s">
        <v>9</v>
      </c>
      <c r="P315" t="s">
        <v>47</v>
      </c>
      <c r="Q315">
        <f t="shared" si="12"/>
        <v>1</v>
      </c>
      <c r="R315" t="s">
        <v>449</v>
      </c>
      <c r="S315">
        <v>2</v>
      </c>
      <c r="T315">
        <f t="shared" si="13"/>
        <v>0</v>
      </c>
      <c r="U315" t="str">
        <v>149439530_TRUE_69393_25_ Timeline 5 (Event Thumbnails)_30_ VIRAT_S_0400_ Monthly</v>
      </c>
      <c r="V315">
        <f t="shared" si="14"/>
        <v>2</v>
      </c>
    </row>
    <row r="316" spans="1:22" x14ac:dyDescent="0.2">
      <c r="A316" t="s">
        <v>293</v>
      </c>
      <c r="B316">
        <v>150860818</v>
      </c>
      <c r="C316" t="b">
        <f>VLOOKUP(B316,'Valid Response IDs Check'!A:H,8,FALSE)</f>
        <v>1</v>
      </c>
      <c r="D316">
        <v>69419</v>
      </c>
      <c r="E316">
        <v>51</v>
      </c>
      <c r="F316" t="s">
        <v>13</v>
      </c>
      <c r="G316" t="s">
        <v>20</v>
      </c>
      <c r="H316">
        <v>83</v>
      </c>
      <c r="I316">
        <v>2794</v>
      </c>
      <c r="J316">
        <v>2711</v>
      </c>
      <c r="K316" t="s">
        <v>21</v>
      </c>
      <c r="L316" t="s">
        <v>22</v>
      </c>
      <c r="M316" t="s">
        <v>65</v>
      </c>
      <c r="N316" t="s">
        <v>23</v>
      </c>
      <c r="O316" t="s">
        <v>18</v>
      </c>
      <c r="P316" t="s">
        <v>47</v>
      </c>
      <c r="Q316">
        <f t="shared" si="12"/>
        <v>0</v>
      </c>
      <c r="R316" t="s">
        <v>450</v>
      </c>
      <c r="S316">
        <v>2</v>
      </c>
      <c r="T316">
        <f t="shared" si="13"/>
        <v>0</v>
      </c>
      <c r="U316" t="str">
        <v>149439530_TRUE_71881_2513_ Timeline 3 (Event Blocks)_13_ VIRAT_S_0500_ Monthly</v>
      </c>
      <c r="V316">
        <f t="shared" si="14"/>
        <v>2</v>
      </c>
    </row>
    <row r="317" spans="1:22" x14ac:dyDescent="0.2">
      <c r="A317" t="s">
        <v>293</v>
      </c>
      <c r="B317">
        <v>150860818</v>
      </c>
      <c r="C317" t="b">
        <f>VLOOKUP(B317,'Valid Response IDs Check'!A:H,8,FALSE)</f>
        <v>1</v>
      </c>
      <c r="D317">
        <v>69419</v>
      </c>
      <c r="E317">
        <v>51</v>
      </c>
      <c r="F317" t="s">
        <v>13</v>
      </c>
      <c r="G317" t="s">
        <v>20</v>
      </c>
      <c r="H317">
        <v>83</v>
      </c>
      <c r="I317">
        <v>2794</v>
      </c>
      <c r="J317">
        <v>2711</v>
      </c>
      <c r="K317" t="s">
        <v>24</v>
      </c>
      <c r="L317" t="s">
        <v>22</v>
      </c>
      <c r="M317" t="s">
        <v>25</v>
      </c>
      <c r="N317" t="s">
        <v>25</v>
      </c>
      <c r="O317" t="s">
        <v>9</v>
      </c>
      <c r="P317" t="s">
        <v>47</v>
      </c>
      <c r="Q317">
        <f t="shared" si="12"/>
        <v>1</v>
      </c>
      <c r="R317" t="s">
        <v>451</v>
      </c>
      <c r="S317">
        <v>2</v>
      </c>
      <c r="T317">
        <f t="shared" si="13"/>
        <v>1</v>
      </c>
      <c r="U317" t="str">
        <v>149353591_TRUE_69783_415_ Timeline 5 (Event Thumbnails)_227_ VIRAT_S_0002_ Never</v>
      </c>
      <c r="V317">
        <f t="shared" si="14"/>
        <v>2</v>
      </c>
    </row>
    <row r="318" spans="1:22" x14ac:dyDescent="0.2">
      <c r="A318" t="s">
        <v>294</v>
      </c>
      <c r="B318">
        <v>150860818</v>
      </c>
      <c r="C318" t="b">
        <f>VLOOKUP(B318,'Valid Response IDs Check'!A:H,8,FALSE)</f>
        <v>1</v>
      </c>
      <c r="D318">
        <v>69881</v>
      </c>
      <c r="E318">
        <v>513</v>
      </c>
      <c r="F318" t="s">
        <v>5</v>
      </c>
      <c r="G318" t="s">
        <v>20</v>
      </c>
      <c r="H318">
        <v>116</v>
      </c>
      <c r="I318">
        <v>200</v>
      </c>
      <c r="J318">
        <v>84</v>
      </c>
      <c r="K318" t="s">
        <v>27</v>
      </c>
      <c r="L318" t="s">
        <v>28</v>
      </c>
      <c r="M318" t="s">
        <v>29</v>
      </c>
      <c r="N318" t="s">
        <v>29</v>
      </c>
      <c r="O318" t="s">
        <v>9</v>
      </c>
      <c r="P318" t="s">
        <v>47</v>
      </c>
      <c r="Q318">
        <f t="shared" si="12"/>
        <v>1</v>
      </c>
      <c r="R318" t="s">
        <v>452</v>
      </c>
      <c r="S318">
        <v>2</v>
      </c>
      <c r="T318">
        <f t="shared" si="13"/>
        <v>2</v>
      </c>
      <c r="U318" t="str">
        <v>149353591_TRUE_110900_41532_ Timeline 2 (Density Graph)_96_ VIRAT_S_0100_ Never</v>
      </c>
      <c r="V318">
        <f t="shared" si="14"/>
        <v>2</v>
      </c>
    </row>
    <row r="319" spans="1:22" x14ac:dyDescent="0.2">
      <c r="A319" t="s">
        <v>294</v>
      </c>
      <c r="B319">
        <v>150860818</v>
      </c>
      <c r="C319" t="b">
        <f>VLOOKUP(B319,'Valid Response IDs Check'!A:H,8,FALSE)</f>
        <v>1</v>
      </c>
      <c r="D319">
        <v>69881</v>
      </c>
      <c r="E319">
        <v>513</v>
      </c>
      <c r="F319" t="s">
        <v>5</v>
      </c>
      <c r="G319" t="s">
        <v>20</v>
      </c>
      <c r="H319">
        <v>116</v>
      </c>
      <c r="I319">
        <v>200</v>
      </c>
      <c r="J319">
        <v>84</v>
      </c>
      <c r="K319" t="s">
        <v>30</v>
      </c>
      <c r="L319" t="s">
        <v>28</v>
      </c>
      <c r="M319" t="s">
        <v>31</v>
      </c>
      <c r="N319" t="s">
        <v>31</v>
      </c>
      <c r="O319" t="s">
        <v>9</v>
      </c>
      <c r="P319" t="s">
        <v>47</v>
      </c>
      <c r="Q319">
        <f t="shared" si="12"/>
        <v>1</v>
      </c>
      <c r="R319" t="s">
        <v>453</v>
      </c>
      <c r="S319">
        <v>2</v>
      </c>
      <c r="T319">
        <f t="shared" si="13"/>
        <v>2</v>
      </c>
      <c r="U319" t="str">
        <v>149353591_TRUE_73521_4153_ Timeline 3 (Event Blocks)_97_ VIRAT_S_0102_ Never</v>
      </c>
      <c r="V319">
        <f t="shared" si="14"/>
        <v>2</v>
      </c>
    </row>
    <row r="320" spans="1:22" x14ac:dyDescent="0.2">
      <c r="A320" t="s">
        <v>295</v>
      </c>
      <c r="B320">
        <v>150860818</v>
      </c>
      <c r="C320" t="b">
        <f>VLOOKUP(B320,'Valid Response IDs Check'!A:H,8,FALSE)</f>
        <v>1</v>
      </c>
      <c r="D320">
        <v>74500</v>
      </c>
      <c r="E320">
        <v>5132</v>
      </c>
      <c r="F320" t="s">
        <v>32</v>
      </c>
      <c r="G320" t="s">
        <v>26</v>
      </c>
      <c r="H320">
        <v>129</v>
      </c>
      <c r="I320">
        <v>227</v>
      </c>
      <c r="J320">
        <v>98</v>
      </c>
      <c r="K320" t="s">
        <v>33</v>
      </c>
      <c r="L320" t="s">
        <v>34</v>
      </c>
      <c r="M320" t="s">
        <v>35</v>
      </c>
      <c r="N320" t="s">
        <v>35</v>
      </c>
      <c r="O320" t="s">
        <v>9</v>
      </c>
      <c r="P320" t="s">
        <v>47</v>
      </c>
      <c r="Q320">
        <f t="shared" si="12"/>
        <v>1</v>
      </c>
      <c r="R320" t="s">
        <v>454</v>
      </c>
      <c r="S320">
        <v>2</v>
      </c>
      <c r="T320">
        <f t="shared" si="13"/>
        <v>2</v>
      </c>
      <c r="U320" t="str">
        <v>149353591_TRUE_69372_4_ Timeline 4 (Density Graph + Event Blocks)_97_ VIRAT_S_0400_ Never</v>
      </c>
      <c r="V320">
        <f t="shared" si="14"/>
        <v>2</v>
      </c>
    </row>
    <row r="321" spans="1:22" x14ac:dyDescent="0.2">
      <c r="A321" t="s">
        <v>295</v>
      </c>
      <c r="B321">
        <v>150860818</v>
      </c>
      <c r="C321" t="b">
        <f>VLOOKUP(B321,'Valid Response IDs Check'!A:H,8,FALSE)</f>
        <v>1</v>
      </c>
      <c r="D321">
        <v>74500</v>
      </c>
      <c r="E321">
        <v>5132</v>
      </c>
      <c r="F321" t="s">
        <v>32</v>
      </c>
      <c r="G321" t="s">
        <v>26</v>
      </c>
      <c r="H321">
        <v>129</v>
      </c>
      <c r="I321">
        <v>227</v>
      </c>
      <c r="J321">
        <v>98</v>
      </c>
      <c r="K321" t="s">
        <v>36</v>
      </c>
      <c r="L321" t="s">
        <v>34</v>
      </c>
      <c r="M321" t="s">
        <v>49</v>
      </c>
      <c r="N321" t="s">
        <v>37</v>
      </c>
      <c r="O321" t="s">
        <v>18</v>
      </c>
      <c r="P321" t="s">
        <v>47</v>
      </c>
      <c r="Q321">
        <f t="shared" si="12"/>
        <v>0</v>
      </c>
      <c r="R321" t="s">
        <v>455</v>
      </c>
      <c r="S321">
        <v>2</v>
      </c>
      <c r="T321">
        <f t="shared" si="13"/>
        <v>1</v>
      </c>
      <c r="U321" t="str">
        <v>149353591_TRUE_69409_41_ Timeline 1 (Base Interface)_67_ VIRAT_S_0500_ Never</v>
      </c>
      <c r="V321">
        <f t="shared" si="14"/>
        <v>2</v>
      </c>
    </row>
    <row r="322" spans="1:22" x14ac:dyDescent="0.2">
      <c r="A322" t="s">
        <v>296</v>
      </c>
      <c r="B322">
        <v>150825023</v>
      </c>
      <c r="C322" t="b">
        <f>VLOOKUP(B322,'Valid Response IDs Check'!A:H,8,FALSE)</f>
        <v>1</v>
      </c>
      <c r="D322">
        <v>69373</v>
      </c>
      <c r="E322">
        <v>5</v>
      </c>
      <c r="F322" t="s">
        <v>20</v>
      </c>
      <c r="G322" t="s">
        <v>20</v>
      </c>
      <c r="H322">
        <v>136</v>
      </c>
      <c r="I322">
        <v>241</v>
      </c>
      <c r="J322">
        <v>105</v>
      </c>
      <c r="K322" t="s">
        <v>6</v>
      </c>
      <c r="L322" t="s">
        <v>7</v>
      </c>
      <c r="M322" t="s">
        <v>16</v>
      </c>
      <c r="N322" t="s">
        <v>8</v>
      </c>
      <c r="O322" t="s">
        <v>18</v>
      </c>
      <c r="P322" t="s">
        <v>10</v>
      </c>
      <c r="Q322">
        <f t="shared" si="12"/>
        <v>0</v>
      </c>
      <c r="R322" t="s">
        <v>456</v>
      </c>
      <c r="S322">
        <v>2</v>
      </c>
      <c r="T322">
        <f t="shared" si="13"/>
        <v>2</v>
      </c>
      <c r="U322" t="str">
        <v>149215102_TRUE_74491_5123_ Timeline 3 (Event Blocks)_110_ VIRAT_S_0002_ Yearly</v>
      </c>
      <c r="V322">
        <f t="shared" si="14"/>
        <v>2</v>
      </c>
    </row>
    <row r="323" spans="1:22" x14ac:dyDescent="0.2">
      <c r="A323" t="s">
        <v>296</v>
      </c>
      <c r="B323">
        <v>150825023</v>
      </c>
      <c r="C323" t="b">
        <f>VLOOKUP(B323,'Valid Response IDs Check'!A:H,8,FALSE)</f>
        <v>1</v>
      </c>
      <c r="D323">
        <v>69373</v>
      </c>
      <c r="E323">
        <v>5</v>
      </c>
      <c r="F323" t="s">
        <v>20</v>
      </c>
      <c r="G323" t="s">
        <v>20</v>
      </c>
      <c r="H323">
        <v>136</v>
      </c>
      <c r="I323">
        <v>241</v>
      </c>
      <c r="J323">
        <v>105</v>
      </c>
      <c r="K323" t="s">
        <v>11</v>
      </c>
      <c r="L323" t="s">
        <v>7</v>
      </c>
      <c r="M323" t="s">
        <v>12</v>
      </c>
      <c r="N323" t="s">
        <v>12</v>
      </c>
      <c r="O323" t="s">
        <v>9</v>
      </c>
      <c r="P323" t="s">
        <v>10</v>
      </c>
      <c r="Q323">
        <f t="shared" ref="Q323:Q386" si="15">IF(TRIM(O323)="True",1,0)</f>
        <v>1</v>
      </c>
      <c r="R323" t="s">
        <v>457</v>
      </c>
      <c r="S323">
        <v>2</v>
      </c>
      <c r="T323">
        <f t="shared" ref="T323:T386" si="16">SUMIF(A:A,R323,Q:Q)</f>
        <v>2</v>
      </c>
      <c r="U323" t="str">
        <v>149215102_TRUE_69880_512_ Timeline 2 (Density Graph)_134_ VIRAT_S_0100_ Yearly</v>
      </c>
      <c r="V323">
        <f t="shared" ref="V323:V386" si="17">COUNTIF(A:A,U323)</f>
        <v>2</v>
      </c>
    </row>
    <row r="324" spans="1:22" x14ac:dyDescent="0.2">
      <c r="A324" t="s">
        <v>297</v>
      </c>
      <c r="B324">
        <v>150825023</v>
      </c>
      <c r="C324" t="b">
        <f>VLOOKUP(B324,'Valid Response IDs Check'!A:H,8,FALSE)</f>
        <v>1</v>
      </c>
      <c r="D324">
        <v>69900</v>
      </c>
      <c r="E324">
        <v>532</v>
      </c>
      <c r="F324" t="s">
        <v>32</v>
      </c>
      <c r="G324" t="s">
        <v>32</v>
      </c>
      <c r="H324">
        <v>3</v>
      </c>
      <c r="I324">
        <v>272</v>
      </c>
      <c r="J324">
        <v>269</v>
      </c>
      <c r="K324" t="s">
        <v>14</v>
      </c>
      <c r="L324" t="s">
        <v>15</v>
      </c>
      <c r="M324" t="s">
        <v>16</v>
      </c>
      <c r="N324" t="s">
        <v>17</v>
      </c>
      <c r="O324" t="s">
        <v>18</v>
      </c>
      <c r="P324" t="s">
        <v>10</v>
      </c>
      <c r="Q324">
        <f t="shared" si="15"/>
        <v>0</v>
      </c>
      <c r="R324" t="s">
        <v>458</v>
      </c>
      <c r="S324">
        <v>2</v>
      </c>
      <c r="T324">
        <f t="shared" si="16"/>
        <v>2</v>
      </c>
      <c r="U324" t="str">
        <v>149215102_TRUE_120602_51234_ Timeline 4 (Density Graph + Event Blocks)_77_ VIRAT_S_0102_ Yearly</v>
      </c>
      <c r="V324">
        <f t="shared" si="17"/>
        <v>2</v>
      </c>
    </row>
    <row r="325" spans="1:22" x14ac:dyDescent="0.2">
      <c r="A325" t="s">
        <v>297</v>
      </c>
      <c r="B325">
        <v>150825023</v>
      </c>
      <c r="C325" t="b">
        <f>VLOOKUP(B325,'Valid Response IDs Check'!A:H,8,FALSE)</f>
        <v>1</v>
      </c>
      <c r="D325">
        <v>69900</v>
      </c>
      <c r="E325">
        <v>532</v>
      </c>
      <c r="F325" t="s">
        <v>32</v>
      </c>
      <c r="G325" t="s">
        <v>32</v>
      </c>
      <c r="H325">
        <v>3</v>
      </c>
      <c r="I325">
        <v>272</v>
      </c>
      <c r="J325">
        <v>269</v>
      </c>
      <c r="K325" t="s">
        <v>11</v>
      </c>
      <c r="L325" t="s">
        <v>15</v>
      </c>
      <c r="M325" t="s">
        <v>19</v>
      </c>
      <c r="N325" t="s">
        <v>19</v>
      </c>
      <c r="O325" t="s">
        <v>9</v>
      </c>
      <c r="P325" t="s">
        <v>10</v>
      </c>
      <c r="Q325">
        <f t="shared" si="15"/>
        <v>1</v>
      </c>
      <c r="R325" t="s">
        <v>459</v>
      </c>
      <c r="S325">
        <v>2</v>
      </c>
      <c r="T325">
        <f t="shared" si="16"/>
        <v>2</v>
      </c>
      <c r="U325" t="str">
        <v>149215102_TRUE_69373_5_ Timeline 5 (Event Thumbnails)_199_ VIRAT_S_0400_ Yearly</v>
      </c>
      <c r="V325">
        <f t="shared" si="17"/>
        <v>2</v>
      </c>
    </row>
    <row r="326" spans="1:22" x14ac:dyDescent="0.2">
      <c r="A326" t="s">
        <v>298</v>
      </c>
      <c r="B326">
        <v>150825023</v>
      </c>
      <c r="C326" t="b">
        <f>VLOOKUP(B326,'Valid Response IDs Check'!A:H,8,FALSE)</f>
        <v>1</v>
      </c>
      <c r="D326">
        <v>69421</v>
      </c>
      <c r="E326">
        <v>53</v>
      </c>
      <c r="F326" t="s">
        <v>5</v>
      </c>
      <c r="G326" t="s">
        <v>26</v>
      </c>
      <c r="H326">
        <v>154</v>
      </c>
      <c r="I326">
        <v>244</v>
      </c>
      <c r="J326">
        <v>90</v>
      </c>
      <c r="K326" t="s">
        <v>21</v>
      </c>
      <c r="L326" t="s">
        <v>22</v>
      </c>
      <c r="M326" t="s">
        <v>66</v>
      </c>
      <c r="N326" t="s">
        <v>23</v>
      </c>
      <c r="O326" t="s">
        <v>18</v>
      </c>
      <c r="P326" t="s">
        <v>10</v>
      </c>
      <c r="Q326">
        <f t="shared" si="15"/>
        <v>0</v>
      </c>
      <c r="R326" t="s">
        <v>460</v>
      </c>
      <c r="S326">
        <v>2</v>
      </c>
      <c r="T326">
        <f t="shared" si="16"/>
        <v>2</v>
      </c>
      <c r="U326" t="str">
        <v>149215102_TRUE_69419_51_ Timeline 1 (Base Interface)_203_ VIRAT_S_0500_ Yearly</v>
      </c>
      <c r="V326">
        <f t="shared" si="17"/>
        <v>2</v>
      </c>
    </row>
    <row r="327" spans="1:22" x14ac:dyDescent="0.2">
      <c r="A327" t="s">
        <v>298</v>
      </c>
      <c r="B327">
        <v>150825023</v>
      </c>
      <c r="C327" t="b">
        <f>VLOOKUP(B327,'Valid Response IDs Check'!A:H,8,FALSE)</f>
        <v>1</v>
      </c>
      <c r="D327">
        <v>69421</v>
      </c>
      <c r="E327">
        <v>53</v>
      </c>
      <c r="F327" t="s">
        <v>5</v>
      </c>
      <c r="G327" t="s">
        <v>26</v>
      </c>
      <c r="H327">
        <v>154</v>
      </c>
      <c r="I327">
        <v>244</v>
      </c>
      <c r="J327">
        <v>90</v>
      </c>
      <c r="K327" t="s">
        <v>24</v>
      </c>
      <c r="L327" t="s">
        <v>22</v>
      </c>
      <c r="M327" t="s">
        <v>25</v>
      </c>
      <c r="N327" t="s">
        <v>25</v>
      </c>
      <c r="O327" t="s">
        <v>9</v>
      </c>
      <c r="P327" t="s">
        <v>10</v>
      </c>
      <c r="Q327">
        <f t="shared" si="15"/>
        <v>1</v>
      </c>
      <c r="R327" t="s">
        <v>461</v>
      </c>
      <c r="S327">
        <v>2</v>
      </c>
      <c r="T327">
        <f t="shared" si="16"/>
        <v>2</v>
      </c>
      <c r="U327" t="str">
        <v>149185311_TRUE_69392_24_ Timeline 4 (Density Graph + Event Blocks)_51_ VIRAT_S_0002_ Yearly</v>
      </c>
      <c r="V327">
        <f t="shared" si="17"/>
        <v>2</v>
      </c>
    </row>
    <row r="328" spans="1:22" x14ac:dyDescent="0.2">
      <c r="A328" t="s">
        <v>299</v>
      </c>
      <c r="B328">
        <v>150825023</v>
      </c>
      <c r="C328" t="b">
        <f>VLOOKUP(B328,'Valid Response IDs Check'!A:H,8,FALSE)</f>
        <v>1</v>
      </c>
      <c r="D328">
        <v>122582</v>
      </c>
      <c r="E328">
        <v>53214</v>
      </c>
      <c r="F328" t="s">
        <v>26</v>
      </c>
      <c r="G328" t="s">
        <v>26</v>
      </c>
      <c r="H328">
        <v>3</v>
      </c>
      <c r="I328">
        <v>160</v>
      </c>
      <c r="J328">
        <v>157</v>
      </c>
      <c r="K328" t="s">
        <v>27</v>
      </c>
      <c r="L328" t="s">
        <v>28</v>
      </c>
      <c r="M328" t="s">
        <v>29</v>
      </c>
      <c r="N328" t="s">
        <v>29</v>
      </c>
      <c r="O328" t="s">
        <v>9</v>
      </c>
      <c r="P328" t="s">
        <v>10</v>
      </c>
      <c r="Q328">
        <f t="shared" si="15"/>
        <v>1</v>
      </c>
      <c r="R328" t="s">
        <v>462</v>
      </c>
      <c r="S328">
        <v>2</v>
      </c>
      <c r="T328">
        <f t="shared" si="16"/>
        <v>2</v>
      </c>
      <c r="U328" t="str">
        <v>149185311_TRUE_69611_243_ Timeline 3 (Event Blocks)_74_ VIRAT_S_0100_ Yearly</v>
      </c>
      <c r="V328">
        <f t="shared" si="17"/>
        <v>2</v>
      </c>
    </row>
    <row r="329" spans="1:22" x14ac:dyDescent="0.2">
      <c r="A329" t="s">
        <v>299</v>
      </c>
      <c r="B329">
        <v>150825023</v>
      </c>
      <c r="C329" t="b">
        <f>VLOOKUP(B329,'Valid Response IDs Check'!A:H,8,FALSE)</f>
        <v>1</v>
      </c>
      <c r="D329">
        <v>122582</v>
      </c>
      <c r="E329">
        <v>53214</v>
      </c>
      <c r="F329" t="s">
        <v>26</v>
      </c>
      <c r="G329" t="s">
        <v>26</v>
      </c>
      <c r="H329">
        <v>3</v>
      </c>
      <c r="I329">
        <v>160</v>
      </c>
      <c r="J329">
        <v>157</v>
      </c>
      <c r="K329" t="s">
        <v>30</v>
      </c>
      <c r="L329" t="s">
        <v>28</v>
      </c>
      <c r="M329" t="s">
        <v>31</v>
      </c>
      <c r="N329" t="s">
        <v>31</v>
      </c>
      <c r="O329" t="s">
        <v>9</v>
      </c>
      <c r="P329" t="s">
        <v>10</v>
      </c>
      <c r="Q329">
        <f t="shared" si="15"/>
        <v>1</v>
      </c>
      <c r="R329" t="s">
        <v>463</v>
      </c>
      <c r="S329">
        <v>2</v>
      </c>
      <c r="T329">
        <f t="shared" si="16"/>
        <v>0</v>
      </c>
      <c r="U329" t="str">
        <v>149185311_TRUE_93719_24351_ Timeline 1 (Base Interface)_103_ VIRAT_S_0102_ Yearly</v>
      </c>
      <c r="V329">
        <f t="shared" si="17"/>
        <v>2</v>
      </c>
    </row>
    <row r="330" spans="1:22" x14ac:dyDescent="0.2">
      <c r="A330" t="s">
        <v>300</v>
      </c>
      <c r="B330">
        <v>150825023</v>
      </c>
      <c r="C330" t="b">
        <f>VLOOKUP(B330,'Valid Response IDs Check'!A:H,8,FALSE)</f>
        <v>1</v>
      </c>
      <c r="D330">
        <v>74689</v>
      </c>
      <c r="E330">
        <v>5321</v>
      </c>
      <c r="F330" t="s">
        <v>13</v>
      </c>
      <c r="G330" t="s">
        <v>13</v>
      </c>
      <c r="H330">
        <v>110</v>
      </c>
      <c r="I330">
        <v>204</v>
      </c>
      <c r="J330">
        <v>94</v>
      </c>
      <c r="K330" t="s">
        <v>33</v>
      </c>
      <c r="L330" t="s">
        <v>34</v>
      </c>
      <c r="M330" t="s">
        <v>38</v>
      </c>
      <c r="N330" t="s">
        <v>35</v>
      </c>
      <c r="O330" t="s">
        <v>18</v>
      </c>
      <c r="P330" t="s">
        <v>10</v>
      </c>
      <c r="Q330">
        <f t="shared" si="15"/>
        <v>0</v>
      </c>
      <c r="R330" t="s">
        <v>464</v>
      </c>
      <c r="S330">
        <v>2</v>
      </c>
      <c r="T330">
        <f t="shared" si="16"/>
        <v>1</v>
      </c>
      <c r="U330" t="str">
        <v>149185311_TRUE_69370_2_ Timeline 2 (Density Graph)_210_ VIRAT_S_0400_ Yearly</v>
      </c>
      <c r="V330">
        <f t="shared" si="17"/>
        <v>2</v>
      </c>
    </row>
    <row r="331" spans="1:22" x14ac:dyDescent="0.2">
      <c r="A331" t="s">
        <v>300</v>
      </c>
      <c r="B331">
        <v>150825023</v>
      </c>
      <c r="C331" t="b">
        <f>VLOOKUP(B331,'Valid Response IDs Check'!A:H,8,FALSE)</f>
        <v>1</v>
      </c>
      <c r="D331">
        <v>74689</v>
      </c>
      <c r="E331">
        <v>5321</v>
      </c>
      <c r="F331" t="s">
        <v>13</v>
      </c>
      <c r="G331" t="s">
        <v>13</v>
      </c>
      <c r="H331">
        <v>110</v>
      </c>
      <c r="I331">
        <v>204</v>
      </c>
      <c r="J331">
        <v>94</v>
      </c>
      <c r="K331" t="s">
        <v>36</v>
      </c>
      <c r="L331" t="s">
        <v>34</v>
      </c>
      <c r="M331" t="s">
        <v>37</v>
      </c>
      <c r="N331" t="s">
        <v>37</v>
      </c>
      <c r="O331" t="s">
        <v>9</v>
      </c>
      <c r="P331" t="s">
        <v>10</v>
      </c>
      <c r="Q331">
        <f t="shared" si="15"/>
        <v>1</v>
      </c>
      <c r="R331" t="s">
        <v>465</v>
      </c>
      <c r="S331">
        <v>2</v>
      </c>
      <c r="T331">
        <f t="shared" si="16"/>
        <v>2</v>
      </c>
      <c r="U331" t="str">
        <v>149185311_TRUE_71803_2435_ Timeline 5 (Event Thumbnails)_46_ VIRAT_S_0500_ Yearly</v>
      </c>
      <c r="V331">
        <f t="shared" si="17"/>
        <v>2</v>
      </c>
    </row>
    <row r="332" spans="1:22" x14ac:dyDescent="0.2">
      <c r="A332" t="s">
        <v>301</v>
      </c>
      <c r="B332">
        <v>150750066</v>
      </c>
      <c r="C332" t="b">
        <f>VLOOKUP(B332,'Valid Response IDs Check'!A:H,8,FALSE)</f>
        <v>1</v>
      </c>
      <c r="D332">
        <v>69371</v>
      </c>
      <c r="E332">
        <v>3</v>
      </c>
      <c r="F332" t="s">
        <v>5</v>
      </c>
      <c r="G332" t="s">
        <v>5</v>
      </c>
      <c r="H332">
        <v>104</v>
      </c>
      <c r="I332">
        <v>346</v>
      </c>
      <c r="J332">
        <v>242</v>
      </c>
      <c r="K332" t="s">
        <v>6</v>
      </c>
      <c r="L332" t="s">
        <v>7</v>
      </c>
      <c r="M332" t="s">
        <v>8</v>
      </c>
      <c r="N332" t="s">
        <v>8</v>
      </c>
      <c r="O332" t="s">
        <v>9</v>
      </c>
      <c r="P332" t="s">
        <v>42</v>
      </c>
      <c r="Q332">
        <f t="shared" si="15"/>
        <v>1</v>
      </c>
      <c r="R332" t="s">
        <v>466</v>
      </c>
      <c r="S332">
        <v>2</v>
      </c>
      <c r="T332">
        <f t="shared" si="16"/>
        <v>0</v>
      </c>
      <c r="U332" t="str">
        <v>149140946_TRUE_69399_31_ Timeline 1 (Base Interface)_53_ VIRAT_S_0002_ Yearly</v>
      </c>
      <c r="V332">
        <f t="shared" si="17"/>
        <v>2</v>
      </c>
    </row>
    <row r="333" spans="1:22" x14ac:dyDescent="0.2">
      <c r="A333" t="s">
        <v>301</v>
      </c>
      <c r="B333">
        <v>150750066</v>
      </c>
      <c r="C333" t="b">
        <f>VLOOKUP(B333,'Valid Response IDs Check'!A:H,8,FALSE)</f>
        <v>1</v>
      </c>
      <c r="D333">
        <v>69371</v>
      </c>
      <c r="E333">
        <v>3</v>
      </c>
      <c r="F333" t="s">
        <v>5</v>
      </c>
      <c r="G333" t="s">
        <v>5</v>
      </c>
      <c r="H333">
        <v>104</v>
      </c>
      <c r="I333">
        <v>346</v>
      </c>
      <c r="J333">
        <v>242</v>
      </c>
      <c r="K333" t="s">
        <v>11</v>
      </c>
      <c r="L333" t="s">
        <v>7</v>
      </c>
      <c r="M333" t="s">
        <v>12</v>
      </c>
      <c r="N333" t="s">
        <v>12</v>
      </c>
      <c r="O333" t="s">
        <v>9</v>
      </c>
      <c r="P333" t="s">
        <v>42</v>
      </c>
      <c r="Q333">
        <f t="shared" si="15"/>
        <v>1</v>
      </c>
      <c r="R333" t="s">
        <v>467</v>
      </c>
      <c r="S333">
        <v>2</v>
      </c>
      <c r="T333">
        <f t="shared" si="16"/>
        <v>1</v>
      </c>
      <c r="U333" t="str">
        <v>149140946_TRUE_69371_3_ Timeline 3 (Event Blocks)_90_ VIRAT_S_0100_ Yearly</v>
      </c>
      <c r="V333">
        <f t="shared" si="17"/>
        <v>2</v>
      </c>
    </row>
    <row r="334" spans="1:22" x14ac:dyDescent="0.2">
      <c r="A334" t="s">
        <v>302</v>
      </c>
      <c r="B334">
        <v>150750066</v>
      </c>
      <c r="C334" t="b">
        <f>VLOOKUP(B334,'Valid Response IDs Check'!A:H,8,FALSE)</f>
        <v>1</v>
      </c>
      <c r="D334">
        <v>69713</v>
      </c>
      <c r="E334">
        <v>345</v>
      </c>
      <c r="F334" t="s">
        <v>20</v>
      </c>
      <c r="G334" t="s">
        <v>20</v>
      </c>
      <c r="H334">
        <v>237</v>
      </c>
      <c r="I334">
        <v>337</v>
      </c>
      <c r="J334">
        <v>100</v>
      </c>
      <c r="K334" t="s">
        <v>14</v>
      </c>
      <c r="L334" t="s">
        <v>15</v>
      </c>
      <c r="M334" t="s">
        <v>16</v>
      </c>
      <c r="N334" t="s">
        <v>17</v>
      </c>
      <c r="O334" t="s">
        <v>18</v>
      </c>
      <c r="P334" t="s">
        <v>42</v>
      </c>
      <c r="Q334">
        <f t="shared" si="15"/>
        <v>0</v>
      </c>
      <c r="R334" t="s">
        <v>468</v>
      </c>
      <c r="S334">
        <v>2</v>
      </c>
      <c r="T334">
        <f t="shared" si="16"/>
        <v>1</v>
      </c>
      <c r="U334" t="str">
        <v>149140946_TRUE_100613_31245_ Timeline 5 (Event Thumbnails)_50_ VIRAT_S_0102_ Yearly</v>
      </c>
      <c r="V334">
        <f t="shared" si="17"/>
        <v>2</v>
      </c>
    </row>
    <row r="335" spans="1:22" x14ac:dyDescent="0.2">
      <c r="A335" t="s">
        <v>302</v>
      </c>
      <c r="B335">
        <v>150750066</v>
      </c>
      <c r="C335" t="b">
        <f>VLOOKUP(B335,'Valid Response IDs Check'!A:H,8,FALSE)</f>
        <v>1</v>
      </c>
      <c r="D335">
        <v>69713</v>
      </c>
      <c r="E335">
        <v>345</v>
      </c>
      <c r="F335" t="s">
        <v>20</v>
      </c>
      <c r="G335" t="s">
        <v>20</v>
      </c>
      <c r="H335">
        <v>237</v>
      </c>
      <c r="I335">
        <v>337</v>
      </c>
      <c r="J335">
        <v>100</v>
      </c>
      <c r="K335" t="s">
        <v>11</v>
      </c>
      <c r="L335" t="s">
        <v>15</v>
      </c>
      <c r="M335" t="s">
        <v>19</v>
      </c>
      <c r="N335" t="s">
        <v>19</v>
      </c>
      <c r="O335" t="s">
        <v>9</v>
      </c>
      <c r="P335" t="s">
        <v>42</v>
      </c>
      <c r="Q335">
        <f t="shared" si="15"/>
        <v>1</v>
      </c>
      <c r="R335" t="s">
        <v>469</v>
      </c>
      <c r="S335">
        <v>2</v>
      </c>
      <c r="T335">
        <f t="shared" si="16"/>
        <v>2</v>
      </c>
      <c r="U335" t="str">
        <v>149140946_TRUE_72492_3124_ Timeline 4 (Density Graph + Event Blocks)_54_ VIRAT_S_0400_ Yearly</v>
      </c>
      <c r="V335">
        <f t="shared" si="17"/>
        <v>2</v>
      </c>
    </row>
    <row r="336" spans="1:22" x14ac:dyDescent="0.2">
      <c r="A336" t="s">
        <v>303</v>
      </c>
      <c r="B336">
        <v>150750066</v>
      </c>
      <c r="C336" t="b">
        <f>VLOOKUP(B336,'Valid Response IDs Check'!A:H,8,FALSE)</f>
        <v>1</v>
      </c>
      <c r="D336">
        <v>69402</v>
      </c>
      <c r="E336">
        <v>34</v>
      </c>
      <c r="F336" t="s">
        <v>26</v>
      </c>
      <c r="G336" t="s">
        <v>26</v>
      </c>
      <c r="H336">
        <v>76</v>
      </c>
      <c r="I336">
        <v>148</v>
      </c>
      <c r="J336">
        <v>72</v>
      </c>
      <c r="K336" t="s">
        <v>21</v>
      </c>
      <c r="L336" t="s">
        <v>22</v>
      </c>
      <c r="M336" t="s">
        <v>66</v>
      </c>
      <c r="N336" t="s">
        <v>23</v>
      </c>
      <c r="O336" t="s">
        <v>18</v>
      </c>
      <c r="P336" t="s">
        <v>42</v>
      </c>
      <c r="Q336">
        <f t="shared" si="15"/>
        <v>0</v>
      </c>
      <c r="R336" t="s">
        <v>470</v>
      </c>
      <c r="S336">
        <v>2</v>
      </c>
      <c r="T336">
        <f t="shared" si="16"/>
        <v>2</v>
      </c>
      <c r="U336" t="str">
        <v>149140946_TRUE_69680_312_ Timeline 2 (Density Graph)_71_ VIRAT_S_0500_ Yearly</v>
      </c>
      <c r="V336">
        <f t="shared" si="17"/>
        <v>2</v>
      </c>
    </row>
    <row r="337" spans="1:22" x14ac:dyDescent="0.2">
      <c r="A337" t="s">
        <v>303</v>
      </c>
      <c r="B337">
        <v>150750066</v>
      </c>
      <c r="C337" t="b">
        <f>VLOOKUP(B337,'Valid Response IDs Check'!A:H,8,FALSE)</f>
        <v>1</v>
      </c>
      <c r="D337">
        <v>69402</v>
      </c>
      <c r="E337">
        <v>34</v>
      </c>
      <c r="F337" t="s">
        <v>26</v>
      </c>
      <c r="G337" t="s">
        <v>26</v>
      </c>
      <c r="H337">
        <v>76</v>
      </c>
      <c r="I337">
        <v>148</v>
      </c>
      <c r="J337">
        <v>72</v>
      </c>
      <c r="K337" t="s">
        <v>24</v>
      </c>
      <c r="L337" t="s">
        <v>22</v>
      </c>
      <c r="M337" t="s">
        <v>25</v>
      </c>
      <c r="N337" t="s">
        <v>25</v>
      </c>
      <c r="O337" t="s">
        <v>9</v>
      </c>
      <c r="P337" t="s">
        <v>42</v>
      </c>
      <c r="Q337">
        <f t="shared" si="15"/>
        <v>1</v>
      </c>
      <c r="R337" t="s">
        <v>471</v>
      </c>
      <c r="S337">
        <v>2</v>
      </c>
      <c r="T337">
        <f t="shared" si="16"/>
        <v>0</v>
      </c>
      <c r="U337" t="str">
        <v>149094645_TRUE_69413_45_ Timeline 5 (Event Thumbnails)_280_ VIRAT_S_0002_ Yearly</v>
      </c>
      <c r="V337">
        <f t="shared" si="17"/>
        <v>2</v>
      </c>
    </row>
    <row r="338" spans="1:22" x14ac:dyDescent="0.2">
      <c r="A338" t="s">
        <v>304</v>
      </c>
      <c r="B338">
        <v>150750066</v>
      </c>
      <c r="C338" t="b">
        <f>VLOOKUP(B338,'Valid Response IDs Check'!A:H,8,FALSE)</f>
        <v>1</v>
      </c>
      <c r="D338">
        <v>103880</v>
      </c>
      <c r="E338">
        <v>34512</v>
      </c>
      <c r="F338" t="s">
        <v>32</v>
      </c>
      <c r="G338" t="s">
        <v>32</v>
      </c>
      <c r="H338">
        <v>58</v>
      </c>
      <c r="I338">
        <v>202</v>
      </c>
      <c r="J338">
        <v>144</v>
      </c>
      <c r="K338" t="s">
        <v>27</v>
      </c>
      <c r="L338" t="s">
        <v>28</v>
      </c>
      <c r="M338" t="s">
        <v>67</v>
      </c>
      <c r="N338" t="s">
        <v>29</v>
      </c>
      <c r="O338" t="s">
        <v>18</v>
      </c>
      <c r="P338" t="s">
        <v>42</v>
      </c>
      <c r="Q338">
        <f t="shared" si="15"/>
        <v>0</v>
      </c>
      <c r="R338" t="s">
        <v>472</v>
      </c>
      <c r="S338">
        <v>2</v>
      </c>
      <c r="T338">
        <f t="shared" si="16"/>
        <v>0</v>
      </c>
      <c r="U338" t="str">
        <v>149094645_TRUE_114689_45321_ Timeline 1 (Base Interface)_51_ VIRAT_S_0100_ Yearly</v>
      </c>
      <c r="V338">
        <f t="shared" si="17"/>
        <v>2</v>
      </c>
    </row>
    <row r="339" spans="1:22" x14ac:dyDescent="0.2">
      <c r="A339" t="s">
        <v>304</v>
      </c>
      <c r="B339">
        <v>150750066</v>
      </c>
      <c r="C339" t="b">
        <f>VLOOKUP(B339,'Valid Response IDs Check'!A:H,8,FALSE)</f>
        <v>1</v>
      </c>
      <c r="D339">
        <v>103880</v>
      </c>
      <c r="E339">
        <v>34512</v>
      </c>
      <c r="F339" t="s">
        <v>32</v>
      </c>
      <c r="G339" t="s">
        <v>32</v>
      </c>
      <c r="H339">
        <v>58</v>
      </c>
      <c r="I339">
        <v>202</v>
      </c>
      <c r="J339">
        <v>144</v>
      </c>
      <c r="K339" t="s">
        <v>30</v>
      </c>
      <c r="L339" t="s">
        <v>28</v>
      </c>
      <c r="M339" t="s">
        <v>31</v>
      </c>
      <c r="N339" t="s">
        <v>31</v>
      </c>
      <c r="O339" t="s">
        <v>9</v>
      </c>
      <c r="P339" t="s">
        <v>42</v>
      </c>
      <c r="Q339">
        <f t="shared" si="15"/>
        <v>1</v>
      </c>
      <c r="R339" t="s">
        <v>473</v>
      </c>
      <c r="S339">
        <v>2</v>
      </c>
      <c r="T339">
        <f t="shared" si="16"/>
        <v>2</v>
      </c>
      <c r="U339" t="str">
        <v>149094645_TRUE_69821_453_ Timeline 3 (Event Blocks)_66_ VIRAT_S_0102_ Yearly</v>
      </c>
      <c r="V339">
        <f t="shared" si="17"/>
        <v>2</v>
      </c>
    </row>
    <row r="340" spans="1:22" x14ac:dyDescent="0.2">
      <c r="A340" t="s">
        <v>305</v>
      </c>
      <c r="B340">
        <v>150750066</v>
      </c>
      <c r="C340" t="b">
        <f>VLOOKUP(B340,'Valid Response IDs Check'!A:H,8,FALSE)</f>
        <v>1</v>
      </c>
      <c r="D340">
        <v>72819</v>
      </c>
      <c r="E340">
        <v>3451</v>
      </c>
      <c r="F340" t="s">
        <v>13</v>
      </c>
      <c r="G340" t="s">
        <v>13</v>
      </c>
      <c r="H340">
        <v>152</v>
      </c>
      <c r="I340">
        <v>394</v>
      </c>
      <c r="J340">
        <v>242</v>
      </c>
      <c r="K340" t="s">
        <v>33</v>
      </c>
      <c r="L340" t="s">
        <v>34</v>
      </c>
      <c r="M340" t="s">
        <v>35</v>
      </c>
      <c r="N340" t="s">
        <v>35</v>
      </c>
      <c r="O340" t="s">
        <v>9</v>
      </c>
      <c r="P340" t="s">
        <v>42</v>
      </c>
      <c r="Q340">
        <f t="shared" si="15"/>
        <v>1</v>
      </c>
      <c r="R340" t="s">
        <v>474</v>
      </c>
      <c r="S340">
        <v>2</v>
      </c>
      <c r="T340">
        <f t="shared" si="16"/>
        <v>2</v>
      </c>
      <c r="U340" t="str">
        <v>149094645_TRUE_73900_4532_ Timeline 2 (Density Graph)_59_ VIRAT_S_0400_ Yearly</v>
      </c>
      <c r="V340">
        <f t="shared" si="17"/>
        <v>2</v>
      </c>
    </row>
    <row r="341" spans="1:22" x14ac:dyDescent="0.2">
      <c r="A341" t="s">
        <v>305</v>
      </c>
      <c r="B341">
        <v>150750066</v>
      </c>
      <c r="C341" t="b">
        <f>VLOOKUP(B341,'Valid Response IDs Check'!A:H,8,FALSE)</f>
        <v>1</v>
      </c>
      <c r="D341">
        <v>72819</v>
      </c>
      <c r="E341">
        <v>3451</v>
      </c>
      <c r="F341" t="s">
        <v>13</v>
      </c>
      <c r="G341" t="s">
        <v>13</v>
      </c>
      <c r="H341">
        <v>152</v>
      </c>
      <c r="I341">
        <v>394</v>
      </c>
      <c r="J341">
        <v>242</v>
      </c>
      <c r="K341" t="s">
        <v>36</v>
      </c>
      <c r="L341" t="s">
        <v>34</v>
      </c>
      <c r="M341" t="s">
        <v>16</v>
      </c>
      <c r="N341" t="s">
        <v>37</v>
      </c>
      <c r="O341" t="s">
        <v>18</v>
      </c>
      <c r="P341" t="s">
        <v>42</v>
      </c>
      <c r="Q341">
        <f t="shared" si="15"/>
        <v>0</v>
      </c>
      <c r="R341" t="s">
        <v>475</v>
      </c>
      <c r="S341">
        <v>2</v>
      </c>
      <c r="T341">
        <f t="shared" si="16"/>
        <v>1</v>
      </c>
      <c r="U341" t="str">
        <v>149094645_TRUE_69372_4_ Timeline 4 (Density Graph + Event Blocks)_62_ VIRAT_S_0500_ Yearly</v>
      </c>
      <c r="V341">
        <f t="shared" si="17"/>
        <v>2</v>
      </c>
    </row>
    <row r="342" spans="1:22" x14ac:dyDescent="0.2">
      <c r="A342" t="s">
        <v>306</v>
      </c>
      <c r="B342">
        <v>150743242</v>
      </c>
      <c r="C342" t="b">
        <f>VLOOKUP(B342,'Valid Response IDs Check'!A:H,8,FALSE)</f>
        <v>1</v>
      </c>
      <c r="D342">
        <v>69373</v>
      </c>
      <c r="E342">
        <v>5</v>
      </c>
      <c r="F342" t="s">
        <v>20</v>
      </c>
      <c r="G342" t="s">
        <v>20</v>
      </c>
      <c r="H342">
        <v>125</v>
      </c>
      <c r="I342">
        <v>1352</v>
      </c>
      <c r="J342">
        <v>1227</v>
      </c>
      <c r="K342" t="s">
        <v>6</v>
      </c>
      <c r="L342" t="s">
        <v>7</v>
      </c>
      <c r="M342" t="s">
        <v>8</v>
      </c>
      <c r="N342" t="s">
        <v>8</v>
      </c>
      <c r="O342" t="s">
        <v>9</v>
      </c>
      <c r="P342" t="s">
        <v>42</v>
      </c>
      <c r="Q342">
        <f t="shared" si="15"/>
        <v>1</v>
      </c>
      <c r="R342" t="s">
        <v>476</v>
      </c>
      <c r="S342">
        <v>2</v>
      </c>
      <c r="T342">
        <f t="shared" si="16"/>
        <v>1</v>
      </c>
      <c r="U342" t="str">
        <v>148958404_TRUE_69372_4_ Timeline 4 (Density Graph + Event Blocks)_351_ VIRAT_S_0002_ Never</v>
      </c>
      <c r="V342">
        <f t="shared" si="17"/>
        <v>2</v>
      </c>
    </row>
    <row r="343" spans="1:22" x14ac:dyDescent="0.2">
      <c r="A343" t="s">
        <v>306</v>
      </c>
      <c r="B343">
        <v>150743242</v>
      </c>
      <c r="C343" t="b">
        <f>VLOOKUP(B343,'Valid Response IDs Check'!A:H,8,FALSE)</f>
        <v>1</v>
      </c>
      <c r="D343">
        <v>69373</v>
      </c>
      <c r="E343">
        <v>5</v>
      </c>
      <c r="F343" t="s">
        <v>20</v>
      </c>
      <c r="G343" t="s">
        <v>20</v>
      </c>
      <c r="H343">
        <v>125</v>
      </c>
      <c r="I343">
        <v>1352</v>
      </c>
      <c r="J343">
        <v>1227</v>
      </c>
      <c r="K343" t="s">
        <v>11</v>
      </c>
      <c r="L343" t="s">
        <v>7</v>
      </c>
      <c r="M343" t="s">
        <v>12</v>
      </c>
      <c r="N343" t="s">
        <v>12</v>
      </c>
      <c r="O343" t="s">
        <v>9</v>
      </c>
      <c r="P343" t="s">
        <v>42</v>
      </c>
      <c r="Q343">
        <f t="shared" si="15"/>
        <v>1</v>
      </c>
      <c r="R343" t="s">
        <v>477</v>
      </c>
      <c r="S343">
        <v>2</v>
      </c>
      <c r="T343">
        <f t="shared" si="16"/>
        <v>1</v>
      </c>
      <c r="U343" t="str">
        <v>148958404_TRUE_73719_4351_ Timeline 1 (Base Interface)_397_ VIRAT_S_0100_ Never</v>
      </c>
      <c r="V343">
        <f t="shared" si="17"/>
        <v>2</v>
      </c>
    </row>
    <row r="344" spans="1:22" x14ac:dyDescent="0.2">
      <c r="A344" t="s">
        <v>307</v>
      </c>
      <c r="B344">
        <v>150743242</v>
      </c>
      <c r="C344" t="b">
        <f>VLOOKUP(B344,'Valid Response IDs Check'!A:H,8,FALSE)</f>
        <v>1</v>
      </c>
      <c r="D344">
        <v>69889</v>
      </c>
      <c r="E344">
        <v>521</v>
      </c>
      <c r="F344" t="s">
        <v>13</v>
      </c>
      <c r="G344" t="s">
        <v>13</v>
      </c>
      <c r="H344">
        <v>56</v>
      </c>
      <c r="I344">
        <v>329</v>
      </c>
      <c r="J344">
        <v>273</v>
      </c>
      <c r="K344" t="s">
        <v>14</v>
      </c>
      <c r="L344" t="s">
        <v>15</v>
      </c>
      <c r="M344" t="s">
        <v>17</v>
      </c>
      <c r="N344" t="s">
        <v>17</v>
      </c>
      <c r="O344" t="s">
        <v>9</v>
      </c>
      <c r="P344" t="s">
        <v>42</v>
      </c>
      <c r="Q344">
        <f t="shared" si="15"/>
        <v>1</v>
      </c>
      <c r="R344" t="s">
        <v>478</v>
      </c>
      <c r="S344">
        <v>2</v>
      </c>
      <c r="T344">
        <f t="shared" si="16"/>
        <v>2</v>
      </c>
      <c r="U344" t="str">
        <v>148958404_TRUE_69411_43_ Timeline 3 (Event Blocks)_106_ VIRAT_S_0102_ Never</v>
      </c>
      <c r="V344">
        <f t="shared" si="17"/>
        <v>2</v>
      </c>
    </row>
    <row r="345" spans="1:22" x14ac:dyDescent="0.2">
      <c r="A345" t="s">
        <v>307</v>
      </c>
      <c r="B345">
        <v>150743242</v>
      </c>
      <c r="C345" t="b">
        <f>VLOOKUP(B345,'Valid Response IDs Check'!A:H,8,FALSE)</f>
        <v>1</v>
      </c>
      <c r="D345">
        <v>69889</v>
      </c>
      <c r="E345">
        <v>521</v>
      </c>
      <c r="F345" t="s">
        <v>13</v>
      </c>
      <c r="G345" t="s">
        <v>13</v>
      </c>
      <c r="H345">
        <v>56</v>
      </c>
      <c r="I345">
        <v>329</v>
      </c>
      <c r="J345">
        <v>273</v>
      </c>
      <c r="K345" t="s">
        <v>11</v>
      </c>
      <c r="L345" t="s">
        <v>15</v>
      </c>
      <c r="M345" t="s">
        <v>16</v>
      </c>
      <c r="N345" t="s">
        <v>19</v>
      </c>
      <c r="O345" t="s">
        <v>18</v>
      </c>
      <c r="P345" t="s">
        <v>42</v>
      </c>
      <c r="Q345">
        <f t="shared" si="15"/>
        <v>0</v>
      </c>
      <c r="R345" t="s">
        <v>479</v>
      </c>
      <c r="S345">
        <v>2</v>
      </c>
      <c r="T345">
        <f t="shared" si="16"/>
        <v>2</v>
      </c>
      <c r="U345" t="str">
        <v>148958404_TRUE_69803_435_ Timeline 5 (Event Thumbnails)_69_ VIRAT_S_0400_ Never</v>
      </c>
      <c r="V345">
        <f t="shared" si="17"/>
        <v>2</v>
      </c>
    </row>
    <row r="346" spans="1:22" x14ac:dyDescent="0.2">
      <c r="A346" t="s">
        <v>308</v>
      </c>
      <c r="B346">
        <v>150743242</v>
      </c>
      <c r="C346" t="b">
        <f>VLOOKUP(B346,'Valid Response IDs Check'!A:H,8,FALSE)</f>
        <v>1</v>
      </c>
      <c r="D346">
        <v>69420</v>
      </c>
      <c r="E346">
        <v>52</v>
      </c>
      <c r="F346" t="s">
        <v>32</v>
      </c>
      <c r="G346" t="s">
        <v>32</v>
      </c>
      <c r="H346">
        <v>70</v>
      </c>
      <c r="I346">
        <v>285</v>
      </c>
      <c r="J346">
        <v>215</v>
      </c>
      <c r="K346" t="s">
        <v>21</v>
      </c>
      <c r="L346" t="s">
        <v>22</v>
      </c>
      <c r="M346" t="s">
        <v>23</v>
      </c>
      <c r="N346" t="s">
        <v>23</v>
      </c>
      <c r="O346" t="s">
        <v>9</v>
      </c>
      <c r="P346" t="s">
        <v>42</v>
      </c>
      <c r="Q346">
        <f t="shared" si="15"/>
        <v>1</v>
      </c>
      <c r="R346" t="s">
        <v>480</v>
      </c>
      <c r="S346">
        <v>2</v>
      </c>
      <c r="T346">
        <f t="shared" si="16"/>
        <v>1</v>
      </c>
      <c r="U346" t="str">
        <v>148958404_TRUE_112880_43512_ Timeline 2 (Density Graph)_104_ VIRAT_S_0500_ Never</v>
      </c>
      <c r="V346">
        <f t="shared" si="17"/>
        <v>2</v>
      </c>
    </row>
    <row r="347" spans="1:22" x14ac:dyDescent="0.2">
      <c r="A347" t="s">
        <v>308</v>
      </c>
      <c r="B347">
        <v>150743242</v>
      </c>
      <c r="C347" t="b">
        <f>VLOOKUP(B347,'Valid Response IDs Check'!A:H,8,FALSE)</f>
        <v>1</v>
      </c>
      <c r="D347">
        <v>69420</v>
      </c>
      <c r="E347">
        <v>52</v>
      </c>
      <c r="F347" t="s">
        <v>32</v>
      </c>
      <c r="G347" t="s">
        <v>32</v>
      </c>
      <c r="H347">
        <v>70</v>
      </c>
      <c r="I347">
        <v>285</v>
      </c>
      <c r="J347">
        <v>215</v>
      </c>
      <c r="K347" t="s">
        <v>24</v>
      </c>
      <c r="L347" t="s">
        <v>22</v>
      </c>
      <c r="M347" t="s">
        <v>25</v>
      </c>
      <c r="N347" t="s">
        <v>25</v>
      </c>
      <c r="O347" t="s">
        <v>9</v>
      </c>
      <c r="P347" t="s">
        <v>42</v>
      </c>
      <c r="Q347">
        <f t="shared" si="15"/>
        <v>1</v>
      </c>
      <c r="R347" t="s">
        <v>481</v>
      </c>
      <c r="S347">
        <v>2</v>
      </c>
      <c r="T347">
        <f t="shared" si="16"/>
        <v>2</v>
      </c>
      <c r="U347" t="str">
        <v>148904494_TRUE_73520_4152_ Timeline 2 (Density Graph)_229_ VIRAT_S_0002_ Never</v>
      </c>
      <c r="V347">
        <f t="shared" si="17"/>
        <v>2</v>
      </c>
    </row>
    <row r="348" spans="1:22" x14ac:dyDescent="0.2">
      <c r="A348" t="s">
        <v>309</v>
      </c>
      <c r="B348">
        <v>150743242</v>
      </c>
      <c r="C348" t="b">
        <f>VLOOKUP(B348,'Valid Response IDs Check'!A:H,8,FALSE)</f>
        <v>1</v>
      </c>
      <c r="D348">
        <v>121511</v>
      </c>
      <c r="E348">
        <v>52143</v>
      </c>
      <c r="F348" t="s">
        <v>5</v>
      </c>
      <c r="G348" t="s">
        <v>5</v>
      </c>
      <c r="H348">
        <v>75</v>
      </c>
      <c r="I348">
        <v>159</v>
      </c>
      <c r="J348">
        <v>84</v>
      </c>
      <c r="K348" t="s">
        <v>27</v>
      </c>
      <c r="L348" t="s">
        <v>28</v>
      </c>
      <c r="M348" t="s">
        <v>29</v>
      </c>
      <c r="N348" t="s">
        <v>29</v>
      </c>
      <c r="O348" t="s">
        <v>9</v>
      </c>
      <c r="P348" t="s">
        <v>42</v>
      </c>
      <c r="Q348">
        <f t="shared" si="15"/>
        <v>1</v>
      </c>
      <c r="R348" t="s">
        <v>482</v>
      </c>
      <c r="S348">
        <v>2</v>
      </c>
      <c r="T348">
        <f t="shared" si="16"/>
        <v>2</v>
      </c>
      <c r="U348" t="str">
        <v>148904494_TRUE_69409_41_ Timeline 1 (Base Interface)_199_ VIRAT_S_0100_ Never</v>
      </c>
      <c r="V348">
        <f t="shared" si="17"/>
        <v>2</v>
      </c>
    </row>
    <row r="349" spans="1:22" x14ac:dyDescent="0.2">
      <c r="A349" t="s">
        <v>309</v>
      </c>
      <c r="B349">
        <v>150743242</v>
      </c>
      <c r="C349" t="b">
        <f>VLOOKUP(B349,'Valid Response IDs Check'!A:H,8,FALSE)</f>
        <v>1</v>
      </c>
      <c r="D349">
        <v>121511</v>
      </c>
      <c r="E349">
        <v>52143</v>
      </c>
      <c r="F349" t="s">
        <v>5</v>
      </c>
      <c r="G349" t="s">
        <v>5</v>
      </c>
      <c r="H349">
        <v>75</v>
      </c>
      <c r="I349">
        <v>159</v>
      </c>
      <c r="J349">
        <v>84</v>
      </c>
      <c r="K349" t="s">
        <v>30</v>
      </c>
      <c r="L349" t="s">
        <v>28</v>
      </c>
      <c r="M349" t="s">
        <v>31</v>
      </c>
      <c r="N349" t="s">
        <v>31</v>
      </c>
      <c r="O349" t="s">
        <v>9</v>
      </c>
      <c r="P349" t="s">
        <v>42</v>
      </c>
      <c r="Q349">
        <f t="shared" si="15"/>
        <v>1</v>
      </c>
      <c r="R349" t="s">
        <v>483</v>
      </c>
      <c r="S349">
        <v>2</v>
      </c>
      <c r="T349">
        <f t="shared" si="16"/>
        <v>1</v>
      </c>
      <c r="U349" t="str">
        <v>148904494_TRUE_69372_4_ Timeline 4 (Density Graph + Event Blocks)_109_ VIRAT_S_0102_ Never</v>
      </c>
      <c r="V349">
        <f t="shared" si="17"/>
        <v>2</v>
      </c>
    </row>
    <row r="350" spans="1:22" x14ac:dyDescent="0.2">
      <c r="A350" t="s">
        <v>310</v>
      </c>
      <c r="B350">
        <v>150743242</v>
      </c>
      <c r="C350" t="b">
        <f>VLOOKUP(B350,'Valid Response IDs Check'!A:H,8,FALSE)</f>
        <v>1</v>
      </c>
      <c r="D350">
        <v>74582</v>
      </c>
      <c r="E350">
        <v>5214</v>
      </c>
      <c r="F350" t="s">
        <v>26</v>
      </c>
      <c r="G350" t="s">
        <v>5</v>
      </c>
      <c r="H350">
        <v>5</v>
      </c>
      <c r="I350">
        <v>221</v>
      </c>
      <c r="J350">
        <v>216</v>
      </c>
      <c r="K350" t="s">
        <v>33</v>
      </c>
      <c r="L350" t="s">
        <v>34</v>
      </c>
      <c r="M350" t="s">
        <v>35</v>
      </c>
      <c r="N350" t="s">
        <v>35</v>
      </c>
      <c r="O350" t="s">
        <v>9</v>
      </c>
      <c r="P350" t="s">
        <v>42</v>
      </c>
      <c r="Q350">
        <f t="shared" si="15"/>
        <v>1</v>
      </c>
      <c r="R350" t="s">
        <v>484</v>
      </c>
      <c r="S350">
        <v>2</v>
      </c>
      <c r="T350">
        <f t="shared" si="16"/>
        <v>2</v>
      </c>
      <c r="U350" t="str">
        <v>148904494_TRUE_110891_41523_ Timeline 3 (Event Blocks)_65_ VIRAT_S_0400_ Never</v>
      </c>
      <c r="V350">
        <f t="shared" si="17"/>
        <v>2</v>
      </c>
    </row>
    <row r="351" spans="1:22" x14ac:dyDescent="0.2">
      <c r="A351" t="s">
        <v>310</v>
      </c>
      <c r="B351">
        <v>150743242</v>
      </c>
      <c r="C351" t="b">
        <f>VLOOKUP(B351,'Valid Response IDs Check'!A:H,8,FALSE)</f>
        <v>1</v>
      </c>
      <c r="D351">
        <v>74582</v>
      </c>
      <c r="E351">
        <v>5214</v>
      </c>
      <c r="F351" t="s">
        <v>26</v>
      </c>
      <c r="G351" t="s">
        <v>5</v>
      </c>
      <c r="H351">
        <v>5</v>
      </c>
      <c r="I351">
        <v>221</v>
      </c>
      <c r="J351">
        <v>216</v>
      </c>
      <c r="K351" t="s">
        <v>36</v>
      </c>
      <c r="L351" t="s">
        <v>34</v>
      </c>
      <c r="M351" t="s">
        <v>37</v>
      </c>
      <c r="N351" t="s">
        <v>37</v>
      </c>
      <c r="O351" t="s">
        <v>9</v>
      </c>
      <c r="P351" t="s">
        <v>42</v>
      </c>
      <c r="Q351">
        <f t="shared" si="15"/>
        <v>1</v>
      </c>
      <c r="R351" t="s">
        <v>485</v>
      </c>
      <c r="S351">
        <v>2</v>
      </c>
      <c r="T351">
        <f t="shared" si="16"/>
        <v>2</v>
      </c>
      <c r="U351" t="str">
        <v>148904494_TRUE_69783_415_ Timeline 5 (Event Thumbnails)_47_ VIRAT_S_0500_ Never</v>
      </c>
      <c r="V351">
        <f t="shared" si="17"/>
        <v>2</v>
      </c>
    </row>
    <row r="352" spans="1:22" x14ac:dyDescent="0.2">
      <c r="A352" t="s">
        <v>311</v>
      </c>
      <c r="B352">
        <v>150716670</v>
      </c>
      <c r="C352" t="b">
        <f>VLOOKUP(B352,'Valid Response IDs Check'!A:H,8,FALSE)</f>
        <v>1</v>
      </c>
      <c r="D352">
        <v>69392</v>
      </c>
      <c r="E352">
        <v>24</v>
      </c>
      <c r="F352" t="s">
        <v>26</v>
      </c>
      <c r="G352" t="s">
        <v>26</v>
      </c>
      <c r="H352">
        <v>279</v>
      </c>
      <c r="I352">
        <v>338</v>
      </c>
      <c r="J352">
        <v>59</v>
      </c>
      <c r="K352" t="s">
        <v>6</v>
      </c>
      <c r="L352" t="s">
        <v>7</v>
      </c>
      <c r="M352" t="s">
        <v>8</v>
      </c>
      <c r="N352" t="s">
        <v>8</v>
      </c>
      <c r="O352" t="s">
        <v>9</v>
      </c>
      <c r="P352" t="s">
        <v>10</v>
      </c>
      <c r="Q352">
        <f t="shared" si="15"/>
        <v>1</v>
      </c>
      <c r="R352" t="s">
        <v>486</v>
      </c>
      <c r="S352">
        <v>2</v>
      </c>
      <c r="T352">
        <f t="shared" si="16"/>
        <v>1</v>
      </c>
      <c r="U352" t="str">
        <v>148822625_TRUE_93683_24315_ Timeline 5 (Event Thumbnails)_73_ VIRAT_S_0002_ Never</v>
      </c>
      <c r="V352">
        <f t="shared" si="17"/>
        <v>2</v>
      </c>
    </row>
    <row r="353" spans="1:22" x14ac:dyDescent="0.2">
      <c r="A353" t="s">
        <v>311</v>
      </c>
      <c r="B353">
        <v>150716670</v>
      </c>
      <c r="C353" t="b">
        <f>VLOOKUP(B353,'Valid Response IDs Check'!A:H,8,FALSE)</f>
        <v>1</v>
      </c>
      <c r="D353">
        <v>69392</v>
      </c>
      <c r="E353">
        <v>24</v>
      </c>
      <c r="F353" t="s">
        <v>26</v>
      </c>
      <c r="G353" t="s">
        <v>26</v>
      </c>
      <c r="H353">
        <v>279</v>
      </c>
      <c r="I353">
        <v>338</v>
      </c>
      <c r="J353">
        <v>59</v>
      </c>
      <c r="K353" t="s">
        <v>11</v>
      </c>
      <c r="L353" t="s">
        <v>7</v>
      </c>
      <c r="M353" t="s">
        <v>12</v>
      </c>
      <c r="N353" t="s">
        <v>12</v>
      </c>
      <c r="O353" t="s">
        <v>9</v>
      </c>
      <c r="P353" t="s">
        <v>10</v>
      </c>
      <c r="Q353">
        <f t="shared" si="15"/>
        <v>1</v>
      </c>
      <c r="R353" t="s">
        <v>487</v>
      </c>
      <c r="S353">
        <v>2</v>
      </c>
      <c r="T353">
        <f t="shared" si="16"/>
        <v>1</v>
      </c>
      <c r="U353" t="str">
        <v>148822625_TRUE_71799_2431_ Timeline 1 (Base Interface)_71_ VIRAT_S_0100_ Never</v>
      </c>
      <c r="V353">
        <f t="shared" si="17"/>
        <v>2</v>
      </c>
    </row>
    <row r="354" spans="1:22" x14ac:dyDescent="0.2">
      <c r="A354" t="s">
        <v>312</v>
      </c>
      <c r="B354">
        <v>150716670</v>
      </c>
      <c r="C354" t="b">
        <f>VLOOKUP(B354,'Valid Response IDs Check'!A:H,8,FALSE)</f>
        <v>1</v>
      </c>
      <c r="D354">
        <v>69611</v>
      </c>
      <c r="E354">
        <v>243</v>
      </c>
      <c r="F354" t="s">
        <v>5</v>
      </c>
      <c r="G354" t="s">
        <v>5</v>
      </c>
      <c r="H354">
        <v>175</v>
      </c>
      <c r="I354">
        <v>224</v>
      </c>
      <c r="J354">
        <v>49</v>
      </c>
      <c r="K354" t="s">
        <v>14</v>
      </c>
      <c r="L354" t="s">
        <v>15</v>
      </c>
      <c r="M354" t="s">
        <v>16</v>
      </c>
      <c r="N354" t="s">
        <v>17</v>
      </c>
      <c r="O354" t="s">
        <v>18</v>
      </c>
      <c r="P354" t="s">
        <v>10</v>
      </c>
      <c r="Q354">
        <f t="shared" si="15"/>
        <v>0</v>
      </c>
      <c r="R354" t="s">
        <v>488</v>
      </c>
      <c r="S354">
        <v>2</v>
      </c>
      <c r="T354">
        <f t="shared" si="16"/>
        <v>2</v>
      </c>
      <c r="U354" t="str">
        <v>148822625_TRUE_69370_2_ Timeline 2 (Density Graph)_73_ VIRAT_S_0102_ Never</v>
      </c>
      <c r="V354">
        <f t="shared" si="17"/>
        <v>2</v>
      </c>
    </row>
    <row r="355" spans="1:22" x14ac:dyDescent="0.2">
      <c r="A355" t="s">
        <v>312</v>
      </c>
      <c r="B355">
        <v>150716670</v>
      </c>
      <c r="C355" t="b">
        <f>VLOOKUP(B355,'Valid Response IDs Check'!A:H,8,FALSE)</f>
        <v>1</v>
      </c>
      <c r="D355">
        <v>69611</v>
      </c>
      <c r="E355">
        <v>243</v>
      </c>
      <c r="F355" t="s">
        <v>5</v>
      </c>
      <c r="G355" t="s">
        <v>5</v>
      </c>
      <c r="H355">
        <v>175</v>
      </c>
      <c r="I355">
        <v>224</v>
      </c>
      <c r="J355">
        <v>49</v>
      </c>
      <c r="K355" t="s">
        <v>11</v>
      </c>
      <c r="L355" t="s">
        <v>15</v>
      </c>
      <c r="M355" t="s">
        <v>19</v>
      </c>
      <c r="N355" t="s">
        <v>19</v>
      </c>
      <c r="O355" t="s">
        <v>9</v>
      </c>
      <c r="P355" t="s">
        <v>10</v>
      </c>
      <c r="Q355">
        <f t="shared" si="15"/>
        <v>1</v>
      </c>
      <c r="R355" t="s">
        <v>489</v>
      </c>
      <c r="S355">
        <v>2</v>
      </c>
      <c r="T355">
        <f t="shared" si="16"/>
        <v>2</v>
      </c>
      <c r="U355" t="str">
        <v>148822625_TRUE_69392_24_ Timeline 4 (Density Graph + Event Blocks)_92_ VIRAT_S_0400_ Never</v>
      </c>
      <c r="V355">
        <f t="shared" si="17"/>
        <v>2</v>
      </c>
    </row>
    <row r="356" spans="1:22" x14ac:dyDescent="0.2">
      <c r="A356" t="s">
        <v>313</v>
      </c>
      <c r="B356">
        <v>150716670</v>
      </c>
      <c r="C356" t="b">
        <f>VLOOKUP(B356,'Valid Response IDs Check'!A:H,8,FALSE)</f>
        <v>1</v>
      </c>
      <c r="D356">
        <v>69370</v>
      </c>
      <c r="E356">
        <v>2</v>
      </c>
      <c r="F356" t="s">
        <v>32</v>
      </c>
      <c r="G356" t="s">
        <v>32</v>
      </c>
      <c r="H356">
        <v>212</v>
      </c>
      <c r="I356">
        <v>291</v>
      </c>
      <c r="J356">
        <v>79</v>
      </c>
      <c r="K356" t="s">
        <v>21</v>
      </c>
      <c r="L356" t="s">
        <v>22</v>
      </c>
      <c r="M356" t="s">
        <v>16</v>
      </c>
      <c r="N356" t="s">
        <v>23</v>
      </c>
      <c r="O356" t="s">
        <v>18</v>
      </c>
      <c r="P356" t="s">
        <v>10</v>
      </c>
      <c r="Q356">
        <f t="shared" si="15"/>
        <v>0</v>
      </c>
      <c r="R356" t="s">
        <v>490</v>
      </c>
      <c r="S356">
        <v>2</v>
      </c>
      <c r="T356">
        <f t="shared" si="16"/>
        <v>2</v>
      </c>
      <c r="U356" t="str">
        <v>148822625_TRUE_69611_243_ Timeline 3 (Event Blocks)_62_ VIRAT_S_0500_ Never</v>
      </c>
      <c r="V356">
        <f t="shared" si="17"/>
        <v>2</v>
      </c>
    </row>
    <row r="357" spans="1:22" x14ac:dyDescent="0.2">
      <c r="A357" t="s">
        <v>313</v>
      </c>
      <c r="B357">
        <v>150716670</v>
      </c>
      <c r="C357" t="b">
        <f>VLOOKUP(B357,'Valid Response IDs Check'!A:H,8,FALSE)</f>
        <v>1</v>
      </c>
      <c r="D357">
        <v>69370</v>
      </c>
      <c r="E357">
        <v>2</v>
      </c>
      <c r="F357" t="s">
        <v>32</v>
      </c>
      <c r="G357" t="s">
        <v>32</v>
      </c>
      <c r="H357">
        <v>212</v>
      </c>
      <c r="I357">
        <v>291</v>
      </c>
      <c r="J357">
        <v>79</v>
      </c>
      <c r="K357" t="s">
        <v>24</v>
      </c>
      <c r="L357" t="s">
        <v>22</v>
      </c>
      <c r="M357" t="s">
        <v>25</v>
      </c>
      <c r="N357" t="s">
        <v>25</v>
      </c>
      <c r="O357" t="s">
        <v>9</v>
      </c>
      <c r="P357" t="s">
        <v>10</v>
      </c>
      <c r="Q357">
        <f t="shared" si="15"/>
        <v>1</v>
      </c>
      <c r="R357" t="s">
        <v>491</v>
      </c>
      <c r="S357">
        <v>2</v>
      </c>
      <c r="T357">
        <f t="shared" si="16"/>
        <v>1</v>
      </c>
      <c r="U357" t="str">
        <v>148796085_TRUE_69373_5_ Timeline 5 (Event Thumbnails)_174_ VIRAT_S_0002_ Weekly</v>
      </c>
      <c r="V357">
        <f t="shared" si="17"/>
        <v>2</v>
      </c>
    </row>
    <row r="358" spans="1:22" x14ac:dyDescent="0.2">
      <c r="A358" t="s">
        <v>314</v>
      </c>
      <c r="B358">
        <v>150716670</v>
      </c>
      <c r="C358" t="b">
        <f>VLOOKUP(B358,'Valid Response IDs Check'!A:H,8,FALSE)</f>
        <v>1</v>
      </c>
      <c r="D358">
        <v>71803</v>
      </c>
      <c r="E358">
        <v>2435</v>
      </c>
      <c r="F358" t="s">
        <v>20</v>
      </c>
      <c r="G358" t="s">
        <v>20</v>
      </c>
      <c r="H358">
        <v>29</v>
      </c>
      <c r="I358">
        <v>99</v>
      </c>
      <c r="J358">
        <v>70</v>
      </c>
      <c r="K358" t="s">
        <v>27</v>
      </c>
      <c r="L358" t="s">
        <v>28</v>
      </c>
      <c r="M358" t="s">
        <v>29</v>
      </c>
      <c r="N358" t="s">
        <v>29</v>
      </c>
      <c r="O358" t="s">
        <v>9</v>
      </c>
      <c r="P358" t="s">
        <v>10</v>
      </c>
      <c r="Q358">
        <f t="shared" si="15"/>
        <v>1</v>
      </c>
      <c r="R358" t="s">
        <v>492</v>
      </c>
      <c r="S358">
        <v>2</v>
      </c>
      <c r="T358">
        <f t="shared" si="16"/>
        <v>0</v>
      </c>
      <c r="U358" t="str">
        <v>148796085_TRUE_69419_51_ Timeline 1 (Base Interface)_61_ VIRAT_S_0100_ Weekly</v>
      </c>
      <c r="V358">
        <f t="shared" si="17"/>
        <v>2</v>
      </c>
    </row>
    <row r="359" spans="1:22" x14ac:dyDescent="0.2">
      <c r="A359" t="s">
        <v>314</v>
      </c>
      <c r="B359">
        <v>150716670</v>
      </c>
      <c r="C359" t="b">
        <f>VLOOKUP(B359,'Valid Response IDs Check'!A:H,8,FALSE)</f>
        <v>1</v>
      </c>
      <c r="D359">
        <v>71803</v>
      </c>
      <c r="E359">
        <v>2435</v>
      </c>
      <c r="F359" t="s">
        <v>20</v>
      </c>
      <c r="G359" t="s">
        <v>20</v>
      </c>
      <c r="H359">
        <v>29</v>
      </c>
      <c r="I359">
        <v>99</v>
      </c>
      <c r="J359">
        <v>70</v>
      </c>
      <c r="K359" t="s">
        <v>30</v>
      </c>
      <c r="L359" t="s">
        <v>28</v>
      </c>
      <c r="M359" t="s">
        <v>31</v>
      </c>
      <c r="N359" t="s">
        <v>31</v>
      </c>
      <c r="O359" t="s">
        <v>9</v>
      </c>
      <c r="P359" t="s">
        <v>10</v>
      </c>
      <c r="Q359">
        <f t="shared" si="15"/>
        <v>1</v>
      </c>
      <c r="R359" t="s">
        <v>493</v>
      </c>
      <c r="S359">
        <v>2</v>
      </c>
      <c r="T359">
        <f t="shared" si="16"/>
        <v>1</v>
      </c>
      <c r="U359" t="str">
        <v>148796085_TRUE_69881_513_ Timeline 3 (Event Blocks)_67_ VIRAT_S_0102_ Weekly</v>
      </c>
      <c r="V359">
        <f t="shared" si="17"/>
        <v>2</v>
      </c>
    </row>
    <row r="360" spans="1:22" x14ac:dyDescent="0.2">
      <c r="A360" t="s">
        <v>315</v>
      </c>
      <c r="B360">
        <v>150716670</v>
      </c>
      <c r="C360" t="b">
        <f>VLOOKUP(B360,'Valid Response IDs Check'!A:H,8,FALSE)</f>
        <v>1</v>
      </c>
      <c r="D360">
        <v>93719</v>
      </c>
      <c r="E360">
        <v>24351</v>
      </c>
      <c r="F360" t="s">
        <v>13</v>
      </c>
      <c r="G360" t="s">
        <v>13</v>
      </c>
      <c r="H360">
        <v>126</v>
      </c>
      <c r="I360">
        <v>176</v>
      </c>
      <c r="J360">
        <v>50</v>
      </c>
      <c r="K360" t="s">
        <v>33</v>
      </c>
      <c r="L360" t="s">
        <v>34</v>
      </c>
      <c r="M360" t="s">
        <v>39</v>
      </c>
      <c r="N360" t="s">
        <v>35</v>
      </c>
      <c r="O360" t="s">
        <v>18</v>
      </c>
      <c r="P360" t="s">
        <v>10</v>
      </c>
      <c r="Q360">
        <f t="shared" si="15"/>
        <v>0</v>
      </c>
      <c r="R360" t="s">
        <v>494</v>
      </c>
      <c r="S360">
        <v>2</v>
      </c>
      <c r="T360">
        <f t="shared" si="16"/>
        <v>0</v>
      </c>
      <c r="U360" t="str">
        <v>148796085_TRUE_120692_51324_ Timeline 4 (Density Graph + Event Blocks)_73_ VIRAT_S_0400_ Weekly</v>
      </c>
      <c r="V360">
        <f t="shared" si="17"/>
        <v>2</v>
      </c>
    </row>
    <row r="361" spans="1:22" x14ac:dyDescent="0.2">
      <c r="A361" t="s">
        <v>315</v>
      </c>
      <c r="B361">
        <v>150716670</v>
      </c>
      <c r="C361" t="b">
        <f>VLOOKUP(B361,'Valid Response IDs Check'!A:H,8,FALSE)</f>
        <v>1</v>
      </c>
      <c r="D361">
        <v>93719</v>
      </c>
      <c r="E361">
        <v>24351</v>
      </c>
      <c r="F361" t="s">
        <v>13</v>
      </c>
      <c r="G361" t="s">
        <v>13</v>
      </c>
      <c r="H361">
        <v>126</v>
      </c>
      <c r="I361">
        <v>176</v>
      </c>
      <c r="J361">
        <v>50</v>
      </c>
      <c r="K361" t="s">
        <v>36</v>
      </c>
      <c r="L361" t="s">
        <v>34</v>
      </c>
      <c r="M361" t="s">
        <v>37</v>
      </c>
      <c r="N361" t="s">
        <v>37</v>
      </c>
      <c r="O361" t="s">
        <v>9</v>
      </c>
      <c r="P361" t="s">
        <v>10</v>
      </c>
      <c r="Q361">
        <f t="shared" si="15"/>
        <v>1</v>
      </c>
      <c r="R361" t="s">
        <v>495</v>
      </c>
      <c r="S361">
        <v>2</v>
      </c>
      <c r="T361">
        <f t="shared" si="16"/>
        <v>2</v>
      </c>
      <c r="U361" t="str">
        <v>148796085_TRUE_74500_5132_ Timeline 2 (Density Graph)_73_ VIRAT_S_0500_ Weekly</v>
      </c>
      <c r="V361">
        <f t="shared" si="17"/>
        <v>2</v>
      </c>
    </row>
    <row r="362" spans="1:22" x14ac:dyDescent="0.2">
      <c r="A362" t="s">
        <v>316</v>
      </c>
      <c r="B362">
        <v>150639039</v>
      </c>
      <c r="C362" t="b">
        <f>VLOOKUP(B362,'Valid Response IDs Check'!A:H,8,FALSE)</f>
        <v>1</v>
      </c>
      <c r="D362">
        <v>92909</v>
      </c>
      <c r="E362">
        <v>23541</v>
      </c>
      <c r="F362" t="s">
        <v>13</v>
      </c>
      <c r="G362" t="s">
        <v>13</v>
      </c>
      <c r="H362">
        <v>93</v>
      </c>
      <c r="I362">
        <v>159</v>
      </c>
      <c r="J362">
        <v>66</v>
      </c>
      <c r="K362" t="s">
        <v>6</v>
      </c>
      <c r="L362" t="s">
        <v>7</v>
      </c>
      <c r="M362" t="s">
        <v>16</v>
      </c>
      <c r="N362" t="s">
        <v>8</v>
      </c>
      <c r="O362" t="s">
        <v>18</v>
      </c>
      <c r="P362" t="s">
        <v>10</v>
      </c>
      <c r="Q362">
        <f t="shared" si="15"/>
        <v>0</v>
      </c>
      <c r="R362" t="s">
        <v>496</v>
      </c>
      <c r="S362">
        <v>2</v>
      </c>
      <c r="T362">
        <f t="shared" si="16"/>
        <v>2</v>
      </c>
      <c r="U362" t="str">
        <v>148786365_TRUE_69602_234_ Timeline 4 (Density Graph + Event Blocks)_110_ VIRAT_S_0002_ Never</v>
      </c>
      <c r="V362">
        <f t="shared" si="17"/>
        <v>2</v>
      </c>
    </row>
    <row r="363" spans="1:22" x14ac:dyDescent="0.2">
      <c r="A363" t="s">
        <v>316</v>
      </c>
      <c r="B363">
        <v>150639039</v>
      </c>
      <c r="C363" t="b">
        <f>VLOOKUP(B363,'Valid Response IDs Check'!A:H,8,FALSE)</f>
        <v>1</v>
      </c>
      <c r="D363">
        <v>92909</v>
      </c>
      <c r="E363">
        <v>23541</v>
      </c>
      <c r="F363" t="s">
        <v>13</v>
      </c>
      <c r="G363" t="s">
        <v>13</v>
      </c>
      <c r="H363">
        <v>93</v>
      </c>
      <c r="I363">
        <v>159</v>
      </c>
      <c r="J363">
        <v>66</v>
      </c>
      <c r="K363" t="s">
        <v>11</v>
      </c>
      <c r="L363" t="s">
        <v>7</v>
      </c>
      <c r="M363" t="s">
        <v>12</v>
      </c>
      <c r="N363" t="s">
        <v>12</v>
      </c>
      <c r="O363" t="s">
        <v>9</v>
      </c>
      <c r="P363" t="s">
        <v>10</v>
      </c>
      <c r="Q363">
        <f t="shared" si="15"/>
        <v>1</v>
      </c>
      <c r="R363" t="s">
        <v>497</v>
      </c>
      <c r="S363">
        <v>2</v>
      </c>
      <c r="T363">
        <f t="shared" si="16"/>
        <v>1</v>
      </c>
      <c r="U363" t="str">
        <v>148786365_TRUE_69370_2_ Timeline 2 (Density Graph)_73_ VIRAT_S_0100_ Never</v>
      </c>
      <c r="V363">
        <f t="shared" si="17"/>
        <v>2</v>
      </c>
    </row>
    <row r="364" spans="1:22" x14ac:dyDescent="0.2">
      <c r="A364" t="s">
        <v>317</v>
      </c>
      <c r="B364">
        <v>150639039</v>
      </c>
      <c r="C364" t="b">
        <f>VLOOKUP(B364,'Valid Response IDs Check'!A:H,8,FALSE)</f>
        <v>1</v>
      </c>
      <c r="D364">
        <v>71722</v>
      </c>
      <c r="E364">
        <v>2354</v>
      </c>
      <c r="F364" t="s">
        <v>26</v>
      </c>
      <c r="G364" t="s">
        <v>26</v>
      </c>
      <c r="H364">
        <v>136</v>
      </c>
      <c r="I364">
        <v>175</v>
      </c>
      <c r="J364">
        <v>39</v>
      </c>
      <c r="K364" t="s">
        <v>14</v>
      </c>
      <c r="L364" t="s">
        <v>15</v>
      </c>
      <c r="M364" t="s">
        <v>16</v>
      </c>
      <c r="N364" t="s">
        <v>17</v>
      </c>
      <c r="O364" t="s">
        <v>18</v>
      </c>
      <c r="P364" t="s">
        <v>10</v>
      </c>
      <c r="Q364">
        <f t="shared" si="15"/>
        <v>0</v>
      </c>
      <c r="R364" t="s">
        <v>498</v>
      </c>
      <c r="S364">
        <v>2</v>
      </c>
      <c r="T364">
        <f t="shared" si="16"/>
        <v>2</v>
      </c>
      <c r="U364" t="str">
        <v>148786365_TRUE_69391_23_ Timeline 3 (Event Blocks)_51_ VIRAT_S_0102_ Never</v>
      </c>
      <c r="V364">
        <f t="shared" si="17"/>
        <v>2</v>
      </c>
    </row>
    <row r="365" spans="1:22" x14ac:dyDescent="0.2">
      <c r="A365" t="s">
        <v>317</v>
      </c>
      <c r="B365">
        <v>150639039</v>
      </c>
      <c r="C365" t="b">
        <f>VLOOKUP(B365,'Valid Response IDs Check'!A:H,8,FALSE)</f>
        <v>1</v>
      </c>
      <c r="D365">
        <v>71722</v>
      </c>
      <c r="E365">
        <v>2354</v>
      </c>
      <c r="F365" t="s">
        <v>26</v>
      </c>
      <c r="G365" t="s">
        <v>26</v>
      </c>
      <c r="H365">
        <v>136</v>
      </c>
      <c r="I365">
        <v>175</v>
      </c>
      <c r="J365">
        <v>39</v>
      </c>
      <c r="K365" t="s">
        <v>11</v>
      </c>
      <c r="L365" t="s">
        <v>15</v>
      </c>
      <c r="M365" t="s">
        <v>19</v>
      </c>
      <c r="N365" t="s">
        <v>19</v>
      </c>
      <c r="O365" t="s">
        <v>9</v>
      </c>
      <c r="P365" t="s">
        <v>10</v>
      </c>
      <c r="Q365">
        <f t="shared" si="15"/>
        <v>1</v>
      </c>
      <c r="R365" t="s">
        <v>499</v>
      </c>
      <c r="S365">
        <v>2</v>
      </c>
      <c r="T365">
        <f t="shared" si="16"/>
        <v>2</v>
      </c>
      <c r="U365" t="str">
        <v>148786365_TRUE_71709_2341_ Timeline 1 (Base Interface)_87_ VIRAT_S_0400_ Never</v>
      </c>
      <c r="V365">
        <f t="shared" si="17"/>
        <v>2</v>
      </c>
    </row>
    <row r="366" spans="1:22" x14ac:dyDescent="0.2">
      <c r="A366" t="s">
        <v>318</v>
      </c>
      <c r="B366">
        <v>150639039</v>
      </c>
      <c r="C366" t="b">
        <f>VLOOKUP(B366,'Valid Response IDs Check'!A:H,8,FALSE)</f>
        <v>1</v>
      </c>
      <c r="D366">
        <v>69370</v>
      </c>
      <c r="E366">
        <v>2</v>
      </c>
      <c r="F366" t="s">
        <v>32</v>
      </c>
      <c r="G366" t="s">
        <v>32</v>
      </c>
      <c r="H366">
        <v>68</v>
      </c>
      <c r="I366">
        <v>145</v>
      </c>
      <c r="J366">
        <v>77</v>
      </c>
      <c r="K366" t="s">
        <v>21</v>
      </c>
      <c r="L366" t="s">
        <v>22</v>
      </c>
      <c r="M366" t="s">
        <v>23</v>
      </c>
      <c r="N366" t="s">
        <v>23</v>
      </c>
      <c r="O366" t="s">
        <v>9</v>
      </c>
      <c r="P366" t="s">
        <v>10</v>
      </c>
      <c r="Q366">
        <f t="shared" si="15"/>
        <v>1</v>
      </c>
      <c r="R366" t="s">
        <v>500</v>
      </c>
      <c r="S366">
        <v>2</v>
      </c>
      <c r="T366">
        <f t="shared" si="16"/>
        <v>2</v>
      </c>
      <c r="U366" t="str">
        <v>148786365_TRUE_92783_23415_ Timeline 5 (Event Thumbnails)_35_ VIRAT_S_0500_ Never</v>
      </c>
      <c r="V366">
        <f t="shared" si="17"/>
        <v>2</v>
      </c>
    </row>
    <row r="367" spans="1:22" x14ac:dyDescent="0.2">
      <c r="A367" t="s">
        <v>318</v>
      </c>
      <c r="B367">
        <v>150639039</v>
      </c>
      <c r="C367" t="b">
        <f>VLOOKUP(B367,'Valid Response IDs Check'!A:H,8,FALSE)</f>
        <v>1</v>
      </c>
      <c r="D367">
        <v>69370</v>
      </c>
      <c r="E367">
        <v>2</v>
      </c>
      <c r="F367" t="s">
        <v>32</v>
      </c>
      <c r="G367" t="s">
        <v>32</v>
      </c>
      <c r="H367">
        <v>68</v>
      </c>
      <c r="I367">
        <v>145</v>
      </c>
      <c r="J367">
        <v>77</v>
      </c>
      <c r="K367" t="s">
        <v>24</v>
      </c>
      <c r="L367" t="s">
        <v>22</v>
      </c>
      <c r="M367" t="s">
        <v>25</v>
      </c>
      <c r="N367" t="s">
        <v>25</v>
      </c>
      <c r="O367" t="s">
        <v>9</v>
      </c>
      <c r="P367" t="s">
        <v>10</v>
      </c>
      <c r="Q367">
        <f t="shared" si="15"/>
        <v>1</v>
      </c>
      <c r="R367" t="s">
        <v>501</v>
      </c>
      <c r="S367">
        <v>2</v>
      </c>
      <c r="T367">
        <f t="shared" si="16"/>
        <v>0</v>
      </c>
      <c r="U367" t="str">
        <v>148784892_TRUE_72789_3421_ Timeline 1 (Base Interface)_70_ VIRAT_S_0002_ Yearly</v>
      </c>
      <c r="V367">
        <f t="shared" si="17"/>
        <v>2</v>
      </c>
    </row>
    <row r="368" spans="1:22" x14ac:dyDescent="0.2">
      <c r="A368" t="s">
        <v>319</v>
      </c>
      <c r="B368">
        <v>150639039</v>
      </c>
      <c r="C368" t="b">
        <f>VLOOKUP(B368,'Valid Response IDs Check'!A:H,8,FALSE)</f>
        <v>1</v>
      </c>
      <c r="D368">
        <v>69603</v>
      </c>
      <c r="E368">
        <v>235</v>
      </c>
      <c r="F368" t="s">
        <v>20</v>
      </c>
      <c r="G368" t="s">
        <v>20</v>
      </c>
      <c r="H368">
        <v>54</v>
      </c>
      <c r="I368">
        <v>126</v>
      </c>
      <c r="J368">
        <v>72</v>
      </c>
      <c r="K368" t="s">
        <v>27</v>
      </c>
      <c r="L368" t="s">
        <v>28</v>
      </c>
      <c r="M368" t="s">
        <v>29</v>
      </c>
      <c r="N368" t="s">
        <v>29</v>
      </c>
      <c r="O368" t="s">
        <v>9</v>
      </c>
      <c r="P368" t="s">
        <v>10</v>
      </c>
      <c r="Q368">
        <f t="shared" si="15"/>
        <v>1</v>
      </c>
      <c r="R368" t="s">
        <v>502</v>
      </c>
      <c r="S368">
        <v>2</v>
      </c>
      <c r="T368">
        <f t="shared" si="16"/>
        <v>1</v>
      </c>
      <c r="U368" t="str">
        <v>148784892_TRUE_69402_34_ Timeline 4 (Density Graph + Event Blocks)_56_ VIRAT_S_0100_ Yearly</v>
      </c>
      <c r="V368">
        <f t="shared" si="17"/>
        <v>2</v>
      </c>
    </row>
    <row r="369" spans="1:22" x14ac:dyDescent="0.2">
      <c r="A369" t="s">
        <v>319</v>
      </c>
      <c r="B369">
        <v>150639039</v>
      </c>
      <c r="C369" t="b">
        <f>VLOOKUP(B369,'Valid Response IDs Check'!A:H,8,FALSE)</f>
        <v>1</v>
      </c>
      <c r="D369">
        <v>69603</v>
      </c>
      <c r="E369">
        <v>235</v>
      </c>
      <c r="F369" t="s">
        <v>20</v>
      </c>
      <c r="G369" t="s">
        <v>20</v>
      </c>
      <c r="H369">
        <v>54</v>
      </c>
      <c r="I369">
        <v>126</v>
      </c>
      <c r="J369">
        <v>72</v>
      </c>
      <c r="K369" t="s">
        <v>30</v>
      </c>
      <c r="L369" t="s">
        <v>28</v>
      </c>
      <c r="M369" t="s">
        <v>31</v>
      </c>
      <c r="N369" t="s">
        <v>31</v>
      </c>
      <c r="O369" t="s">
        <v>9</v>
      </c>
      <c r="P369" t="s">
        <v>10</v>
      </c>
      <c r="Q369">
        <f t="shared" si="15"/>
        <v>1</v>
      </c>
      <c r="R369" t="s">
        <v>503</v>
      </c>
      <c r="S369">
        <v>2</v>
      </c>
      <c r="T369">
        <f t="shared" si="16"/>
        <v>2</v>
      </c>
      <c r="U369" t="str">
        <v>148784892_TRUE_103583_34215_ Timeline 5 (Event Thumbnails)_71_ VIRAT_S_0102_ Yearly</v>
      </c>
      <c r="V369">
        <f t="shared" si="17"/>
        <v>2</v>
      </c>
    </row>
    <row r="370" spans="1:22" x14ac:dyDescent="0.2">
      <c r="A370" t="s">
        <v>320</v>
      </c>
      <c r="B370">
        <v>150639039</v>
      </c>
      <c r="C370" t="b">
        <f>VLOOKUP(B370,'Valid Response IDs Check'!A:H,8,FALSE)</f>
        <v>1</v>
      </c>
      <c r="D370">
        <v>69391</v>
      </c>
      <c r="E370">
        <v>23</v>
      </c>
      <c r="F370" t="s">
        <v>5</v>
      </c>
      <c r="G370" t="s">
        <v>5</v>
      </c>
      <c r="H370">
        <v>21</v>
      </c>
      <c r="I370">
        <v>78</v>
      </c>
      <c r="J370">
        <v>57</v>
      </c>
      <c r="K370" t="s">
        <v>33</v>
      </c>
      <c r="L370" t="s">
        <v>34</v>
      </c>
      <c r="M370" t="s">
        <v>35</v>
      </c>
      <c r="N370" t="s">
        <v>35</v>
      </c>
      <c r="O370" t="s">
        <v>9</v>
      </c>
      <c r="P370" t="s">
        <v>10</v>
      </c>
      <c r="Q370">
        <f t="shared" si="15"/>
        <v>1</v>
      </c>
      <c r="R370" t="s">
        <v>504</v>
      </c>
      <c r="S370">
        <v>2</v>
      </c>
      <c r="T370">
        <f t="shared" si="16"/>
        <v>1</v>
      </c>
      <c r="U370" t="str">
        <v>148784892_TRUE_69371_3_ Timeline 3 (Event Blocks)_84_ VIRAT_S_0400_ Yearly</v>
      </c>
      <c r="V370">
        <f t="shared" si="17"/>
        <v>2</v>
      </c>
    </row>
    <row r="371" spans="1:22" x14ac:dyDescent="0.2">
      <c r="A371" t="s">
        <v>320</v>
      </c>
      <c r="B371">
        <v>150639039</v>
      </c>
      <c r="C371" t="b">
        <f>VLOOKUP(B371,'Valid Response IDs Check'!A:H,8,FALSE)</f>
        <v>1</v>
      </c>
      <c r="D371">
        <v>69391</v>
      </c>
      <c r="E371">
        <v>23</v>
      </c>
      <c r="F371" t="s">
        <v>5</v>
      </c>
      <c r="G371" t="s">
        <v>5</v>
      </c>
      <c r="H371">
        <v>21</v>
      </c>
      <c r="I371">
        <v>78</v>
      </c>
      <c r="J371">
        <v>57</v>
      </c>
      <c r="K371" t="s">
        <v>36</v>
      </c>
      <c r="L371" t="s">
        <v>34</v>
      </c>
      <c r="M371" t="s">
        <v>37</v>
      </c>
      <c r="N371" t="s">
        <v>37</v>
      </c>
      <c r="O371" t="s">
        <v>9</v>
      </c>
      <c r="P371" t="s">
        <v>10</v>
      </c>
      <c r="Q371">
        <f t="shared" si="15"/>
        <v>1</v>
      </c>
      <c r="R371" t="s">
        <v>505</v>
      </c>
      <c r="S371">
        <v>2</v>
      </c>
      <c r="T371">
        <f t="shared" si="16"/>
        <v>1</v>
      </c>
      <c r="U371" t="str">
        <v>148784892_TRUE_69710_342_ Timeline 2 (Density Graph)_66_ VIRAT_S_0500_ Yearly</v>
      </c>
      <c r="V371">
        <f t="shared" si="17"/>
        <v>2</v>
      </c>
    </row>
    <row r="372" spans="1:22" x14ac:dyDescent="0.2">
      <c r="A372" t="s">
        <v>321</v>
      </c>
      <c r="B372">
        <v>150637363</v>
      </c>
      <c r="C372" t="b">
        <f>VLOOKUP(B372,'Valid Response IDs Check'!A:H,8,FALSE)</f>
        <v>1</v>
      </c>
      <c r="D372">
        <v>72522</v>
      </c>
      <c r="E372">
        <v>3154</v>
      </c>
      <c r="F372" t="s">
        <v>26</v>
      </c>
      <c r="G372" t="s">
        <v>26</v>
      </c>
      <c r="H372">
        <v>79</v>
      </c>
      <c r="I372">
        <v>178</v>
      </c>
      <c r="J372">
        <v>99</v>
      </c>
      <c r="K372" t="s">
        <v>6</v>
      </c>
      <c r="L372" t="s">
        <v>7</v>
      </c>
      <c r="M372" t="s">
        <v>8</v>
      </c>
      <c r="N372" t="s">
        <v>8</v>
      </c>
      <c r="O372" t="s">
        <v>9</v>
      </c>
      <c r="P372" t="s">
        <v>10</v>
      </c>
      <c r="Q372">
        <f t="shared" si="15"/>
        <v>1</v>
      </c>
      <c r="R372" t="s">
        <v>506</v>
      </c>
      <c r="S372">
        <v>2</v>
      </c>
      <c r="T372">
        <f t="shared" si="16"/>
        <v>1</v>
      </c>
      <c r="U372" t="str">
        <v>148783679_TRUE_69392_24_ Timeline 4 (Density Graph + Event Blocks)_202_ VIRAT_S_0002_ Never</v>
      </c>
      <c r="V372">
        <f t="shared" si="17"/>
        <v>2</v>
      </c>
    </row>
    <row r="373" spans="1:22" x14ac:dyDescent="0.2">
      <c r="A373" t="s">
        <v>321</v>
      </c>
      <c r="B373">
        <v>150637363</v>
      </c>
      <c r="C373" t="b">
        <f>VLOOKUP(B373,'Valid Response IDs Check'!A:H,8,FALSE)</f>
        <v>1</v>
      </c>
      <c r="D373">
        <v>72522</v>
      </c>
      <c r="E373">
        <v>3154</v>
      </c>
      <c r="F373" t="s">
        <v>26</v>
      </c>
      <c r="G373" t="s">
        <v>26</v>
      </c>
      <c r="H373">
        <v>79</v>
      </c>
      <c r="I373">
        <v>178</v>
      </c>
      <c r="J373">
        <v>99</v>
      </c>
      <c r="K373" t="s">
        <v>11</v>
      </c>
      <c r="L373" t="s">
        <v>7</v>
      </c>
      <c r="M373" t="s">
        <v>12</v>
      </c>
      <c r="N373" t="s">
        <v>12</v>
      </c>
      <c r="O373" t="s">
        <v>9</v>
      </c>
      <c r="P373" t="s">
        <v>10</v>
      </c>
      <c r="Q373">
        <f t="shared" si="15"/>
        <v>1</v>
      </c>
      <c r="R373" t="s">
        <v>507</v>
      </c>
      <c r="S373">
        <v>2</v>
      </c>
      <c r="T373">
        <f t="shared" si="16"/>
        <v>2</v>
      </c>
      <c r="U373" t="str">
        <v>148783679_TRUE_69611_243_ Timeline 3 (Event Blocks)_129_ VIRAT_S_0100_ Never</v>
      </c>
      <c r="V373">
        <f t="shared" si="17"/>
        <v>2</v>
      </c>
    </row>
    <row r="374" spans="1:22" x14ac:dyDescent="0.2">
      <c r="A374" t="s">
        <v>322</v>
      </c>
      <c r="B374">
        <v>150637363</v>
      </c>
      <c r="C374" t="b">
        <f>VLOOKUP(B374,'Valid Response IDs Check'!A:H,8,FALSE)</f>
        <v>1</v>
      </c>
      <c r="D374">
        <v>100910</v>
      </c>
      <c r="E374">
        <v>31542</v>
      </c>
      <c r="F374" t="s">
        <v>32</v>
      </c>
      <c r="G374" t="s">
        <v>32</v>
      </c>
      <c r="H374">
        <v>117</v>
      </c>
      <c r="I374">
        <v>198</v>
      </c>
      <c r="J374">
        <v>81</v>
      </c>
      <c r="K374" t="s">
        <v>14</v>
      </c>
      <c r="L374" t="s">
        <v>15</v>
      </c>
      <c r="M374" t="s">
        <v>16</v>
      </c>
      <c r="N374" t="s">
        <v>17</v>
      </c>
      <c r="O374" t="s">
        <v>18</v>
      </c>
      <c r="P374" t="s">
        <v>10</v>
      </c>
      <c r="Q374">
        <f t="shared" si="15"/>
        <v>0</v>
      </c>
      <c r="R374" t="s">
        <v>508</v>
      </c>
      <c r="S374">
        <v>2</v>
      </c>
      <c r="T374">
        <f t="shared" si="16"/>
        <v>2</v>
      </c>
      <c r="U374" t="str">
        <v>148783679_TRUE_69370_2_ Timeline 2 (Density Graph)_174_ VIRAT_S_0102_ Never</v>
      </c>
      <c r="V374">
        <f t="shared" si="17"/>
        <v>2</v>
      </c>
    </row>
    <row r="375" spans="1:22" x14ac:dyDescent="0.2">
      <c r="A375" t="s">
        <v>322</v>
      </c>
      <c r="B375">
        <v>150637363</v>
      </c>
      <c r="C375" t="b">
        <f>VLOOKUP(B375,'Valid Response IDs Check'!A:H,8,FALSE)</f>
        <v>1</v>
      </c>
      <c r="D375">
        <v>100910</v>
      </c>
      <c r="E375">
        <v>31542</v>
      </c>
      <c r="F375" t="s">
        <v>32</v>
      </c>
      <c r="G375" t="s">
        <v>32</v>
      </c>
      <c r="H375">
        <v>117</v>
      </c>
      <c r="I375">
        <v>198</v>
      </c>
      <c r="J375">
        <v>81</v>
      </c>
      <c r="K375" t="s">
        <v>11</v>
      </c>
      <c r="L375" t="s">
        <v>15</v>
      </c>
      <c r="M375" t="s">
        <v>19</v>
      </c>
      <c r="N375" t="s">
        <v>19</v>
      </c>
      <c r="O375" t="s">
        <v>9</v>
      </c>
      <c r="P375" t="s">
        <v>10</v>
      </c>
      <c r="Q375">
        <f t="shared" si="15"/>
        <v>1</v>
      </c>
      <c r="R375" t="s">
        <v>509</v>
      </c>
      <c r="S375">
        <v>2</v>
      </c>
      <c r="T375">
        <f t="shared" si="16"/>
        <v>2</v>
      </c>
      <c r="U375" t="str">
        <v>148783679_TRUE_71799_2431_ Timeline 1 (Base Interface)_218_ VIRAT_S_0400_ Never</v>
      </c>
      <c r="V375">
        <f t="shared" si="17"/>
        <v>2</v>
      </c>
    </row>
    <row r="376" spans="1:22" x14ac:dyDescent="0.2">
      <c r="A376" t="s">
        <v>323</v>
      </c>
      <c r="B376">
        <v>150637363</v>
      </c>
      <c r="C376" t="b">
        <f>VLOOKUP(B376,'Valid Response IDs Check'!A:H,8,FALSE)</f>
        <v>1</v>
      </c>
      <c r="D376">
        <v>69371</v>
      </c>
      <c r="E376">
        <v>3</v>
      </c>
      <c r="F376" t="s">
        <v>5</v>
      </c>
      <c r="G376" t="s">
        <v>5</v>
      </c>
      <c r="H376">
        <v>83</v>
      </c>
      <c r="I376">
        <v>169</v>
      </c>
      <c r="J376">
        <v>86</v>
      </c>
      <c r="K376" t="s">
        <v>21</v>
      </c>
      <c r="L376" t="s">
        <v>22</v>
      </c>
      <c r="M376" t="s">
        <v>66</v>
      </c>
      <c r="N376" t="s">
        <v>23</v>
      </c>
      <c r="O376" t="s">
        <v>18</v>
      </c>
      <c r="P376" t="s">
        <v>10</v>
      </c>
      <c r="Q376">
        <f t="shared" si="15"/>
        <v>0</v>
      </c>
      <c r="R376" t="s">
        <v>510</v>
      </c>
      <c r="S376">
        <v>2</v>
      </c>
      <c r="T376">
        <f t="shared" si="16"/>
        <v>2</v>
      </c>
      <c r="U376" t="str">
        <v>148783679_TRUE_93683_24315_ Timeline 5 (Event Thumbnails)_36_ VIRAT_S_0500_ Never</v>
      </c>
      <c r="V376">
        <f t="shared" si="17"/>
        <v>2</v>
      </c>
    </row>
    <row r="377" spans="1:22" x14ac:dyDescent="0.2">
      <c r="A377" t="s">
        <v>323</v>
      </c>
      <c r="B377">
        <v>150637363</v>
      </c>
      <c r="C377" t="b">
        <f>VLOOKUP(B377,'Valid Response IDs Check'!A:H,8,FALSE)</f>
        <v>1</v>
      </c>
      <c r="D377">
        <v>69371</v>
      </c>
      <c r="E377">
        <v>3</v>
      </c>
      <c r="F377" t="s">
        <v>5</v>
      </c>
      <c r="G377" t="s">
        <v>5</v>
      </c>
      <c r="H377">
        <v>83</v>
      </c>
      <c r="I377">
        <v>169</v>
      </c>
      <c r="J377">
        <v>86</v>
      </c>
      <c r="K377" t="s">
        <v>24</v>
      </c>
      <c r="L377" t="s">
        <v>22</v>
      </c>
      <c r="M377" t="s">
        <v>25</v>
      </c>
      <c r="N377" t="s">
        <v>25</v>
      </c>
      <c r="O377" t="s">
        <v>9</v>
      </c>
      <c r="P377" t="s">
        <v>10</v>
      </c>
      <c r="Q377">
        <f t="shared" si="15"/>
        <v>1</v>
      </c>
      <c r="R377" t="s">
        <v>511</v>
      </c>
      <c r="S377">
        <v>2</v>
      </c>
      <c r="T377">
        <f t="shared" si="16"/>
        <v>1</v>
      </c>
      <c r="U377" t="str">
        <v>148768751_TRUE_69622_254_ Timeline 4 (Density Graph + Event Blocks)_192_ VIRAT_S_0002_ Yearly</v>
      </c>
      <c r="V377">
        <f t="shared" si="17"/>
        <v>2</v>
      </c>
    </row>
    <row r="378" spans="1:22" x14ac:dyDescent="0.2">
      <c r="A378" t="s">
        <v>324</v>
      </c>
      <c r="B378">
        <v>150637363</v>
      </c>
      <c r="C378" t="b">
        <f>VLOOKUP(B378,'Valid Response IDs Check'!A:H,8,FALSE)</f>
        <v>1</v>
      </c>
      <c r="D378">
        <v>69683</v>
      </c>
      <c r="E378">
        <v>315</v>
      </c>
      <c r="F378" t="s">
        <v>20</v>
      </c>
      <c r="G378" t="s">
        <v>20</v>
      </c>
      <c r="H378">
        <v>58</v>
      </c>
      <c r="I378">
        <v>209</v>
      </c>
      <c r="J378">
        <v>151</v>
      </c>
      <c r="K378" t="s">
        <v>27</v>
      </c>
      <c r="L378" t="s">
        <v>28</v>
      </c>
      <c r="M378" t="s">
        <v>29</v>
      </c>
      <c r="N378" t="s">
        <v>29</v>
      </c>
      <c r="O378" t="s">
        <v>9</v>
      </c>
      <c r="P378" t="s">
        <v>10</v>
      </c>
      <c r="Q378">
        <f t="shared" si="15"/>
        <v>1</v>
      </c>
      <c r="R378" t="s">
        <v>512</v>
      </c>
      <c r="S378">
        <v>2</v>
      </c>
      <c r="T378">
        <f t="shared" si="16"/>
        <v>2</v>
      </c>
      <c r="U378" t="str">
        <v>148768751_TRUE_69370_2_ Timeline 2 (Density Graph)_132_ VIRAT_S_0100_ Yearly</v>
      </c>
      <c r="V378">
        <f t="shared" si="17"/>
        <v>2</v>
      </c>
    </row>
    <row r="379" spans="1:22" x14ac:dyDescent="0.2">
      <c r="A379" t="s">
        <v>324</v>
      </c>
      <c r="B379">
        <v>150637363</v>
      </c>
      <c r="C379" t="b">
        <f>VLOOKUP(B379,'Valid Response IDs Check'!A:H,8,FALSE)</f>
        <v>1</v>
      </c>
      <c r="D379">
        <v>69683</v>
      </c>
      <c r="E379">
        <v>315</v>
      </c>
      <c r="F379" t="s">
        <v>20</v>
      </c>
      <c r="G379" t="s">
        <v>20</v>
      </c>
      <c r="H379">
        <v>58</v>
      </c>
      <c r="I379">
        <v>209</v>
      </c>
      <c r="J379">
        <v>151</v>
      </c>
      <c r="K379" t="s">
        <v>30</v>
      </c>
      <c r="L379" t="s">
        <v>28</v>
      </c>
      <c r="M379" t="s">
        <v>31</v>
      </c>
      <c r="N379" t="s">
        <v>31</v>
      </c>
      <c r="O379" t="s">
        <v>9</v>
      </c>
      <c r="P379" t="s">
        <v>10</v>
      </c>
      <c r="Q379">
        <f t="shared" si="15"/>
        <v>1</v>
      </c>
      <c r="R379" t="s">
        <v>513</v>
      </c>
      <c r="S379">
        <v>2</v>
      </c>
      <c r="T379">
        <f t="shared" si="16"/>
        <v>2</v>
      </c>
      <c r="U379" t="str">
        <v>148768751_TRUE_69393_25_ Timeline 5 (Event Thumbnails)_58_ VIRAT_S_0102_ Yearly</v>
      </c>
      <c r="V379">
        <f t="shared" si="17"/>
        <v>2</v>
      </c>
    </row>
    <row r="380" spans="1:22" x14ac:dyDescent="0.2">
      <c r="A380" t="s">
        <v>325</v>
      </c>
      <c r="B380">
        <v>150637363</v>
      </c>
      <c r="C380" t="b">
        <f>VLOOKUP(B380,'Valid Response IDs Check'!A:H,8,FALSE)</f>
        <v>1</v>
      </c>
      <c r="D380">
        <v>69399</v>
      </c>
      <c r="E380">
        <v>31</v>
      </c>
      <c r="F380" t="s">
        <v>13</v>
      </c>
      <c r="G380" t="s">
        <v>13</v>
      </c>
      <c r="H380">
        <v>228</v>
      </c>
      <c r="I380">
        <v>263</v>
      </c>
      <c r="J380">
        <v>35</v>
      </c>
      <c r="K380" t="s">
        <v>33</v>
      </c>
      <c r="L380" t="s">
        <v>34</v>
      </c>
      <c r="M380" t="s">
        <v>39</v>
      </c>
      <c r="N380" t="s">
        <v>35</v>
      </c>
      <c r="O380" t="s">
        <v>18</v>
      </c>
      <c r="P380" t="s">
        <v>10</v>
      </c>
      <c r="Q380">
        <f t="shared" si="15"/>
        <v>0</v>
      </c>
      <c r="R380" t="s">
        <v>514</v>
      </c>
      <c r="S380">
        <v>2</v>
      </c>
      <c r="T380">
        <f t="shared" si="16"/>
        <v>2</v>
      </c>
      <c r="U380" t="str">
        <v>148768751_TRUE_71911_2543_ Timeline 3 (Event Blocks)_117_ VIRAT_S_0400_ Yearly</v>
      </c>
      <c r="V380">
        <f t="shared" si="17"/>
        <v>2</v>
      </c>
    </row>
    <row r="381" spans="1:22" x14ac:dyDescent="0.2">
      <c r="A381" t="s">
        <v>325</v>
      </c>
      <c r="B381">
        <v>150637363</v>
      </c>
      <c r="C381" t="b">
        <f>VLOOKUP(B381,'Valid Response IDs Check'!A:H,8,FALSE)</f>
        <v>1</v>
      </c>
      <c r="D381">
        <v>69399</v>
      </c>
      <c r="E381">
        <v>31</v>
      </c>
      <c r="F381" t="s">
        <v>13</v>
      </c>
      <c r="G381" t="s">
        <v>13</v>
      </c>
      <c r="H381">
        <v>228</v>
      </c>
      <c r="I381">
        <v>263</v>
      </c>
      <c r="J381">
        <v>35</v>
      </c>
      <c r="K381" t="s">
        <v>36</v>
      </c>
      <c r="L381" t="s">
        <v>34</v>
      </c>
      <c r="M381" t="s">
        <v>49</v>
      </c>
      <c r="N381" t="s">
        <v>37</v>
      </c>
      <c r="O381" t="s">
        <v>18</v>
      </c>
      <c r="P381" t="s">
        <v>10</v>
      </c>
      <c r="Q381">
        <f t="shared" si="15"/>
        <v>0</v>
      </c>
      <c r="R381" t="s">
        <v>515</v>
      </c>
      <c r="S381">
        <v>2</v>
      </c>
      <c r="T381">
        <f t="shared" si="16"/>
        <v>1</v>
      </c>
      <c r="U381" t="str">
        <v>148768751_TRUE_94799_25431_ Timeline 1 (Base Interface)_110_ VIRAT_S_0500_ Yearly</v>
      </c>
      <c r="V381">
        <f t="shared" si="17"/>
        <v>2</v>
      </c>
    </row>
    <row r="382" spans="1:22" x14ac:dyDescent="0.2">
      <c r="A382" t="s">
        <v>326</v>
      </c>
      <c r="B382">
        <v>150630441</v>
      </c>
      <c r="C382" t="b">
        <f>VLOOKUP(B382,'Valid Response IDs Check'!A:H,8,FALSE)</f>
        <v>1</v>
      </c>
      <c r="D382">
        <v>69369</v>
      </c>
      <c r="E382">
        <v>1</v>
      </c>
      <c r="F382" t="s">
        <v>13</v>
      </c>
      <c r="G382" t="s">
        <v>13</v>
      </c>
      <c r="H382">
        <v>91</v>
      </c>
      <c r="I382">
        <v>254</v>
      </c>
      <c r="J382">
        <v>163</v>
      </c>
      <c r="K382" t="s">
        <v>6</v>
      </c>
      <c r="L382" t="s">
        <v>7</v>
      </c>
      <c r="M382" t="s">
        <v>16</v>
      </c>
      <c r="N382" t="s">
        <v>8</v>
      </c>
      <c r="O382" t="s">
        <v>18</v>
      </c>
      <c r="P382" t="s">
        <v>41</v>
      </c>
      <c r="Q382">
        <f t="shared" si="15"/>
        <v>0</v>
      </c>
      <c r="R382" t="s">
        <v>516</v>
      </c>
      <c r="S382">
        <v>2</v>
      </c>
      <c r="T382">
        <f t="shared" si="16"/>
        <v>0</v>
      </c>
      <c r="U382" t="str">
        <v>148743058_TRUE_74680_5312_ Timeline 2 (Density Graph)_60_ VIRAT_S_0002_ Never</v>
      </c>
      <c r="V382">
        <f t="shared" si="17"/>
        <v>2</v>
      </c>
    </row>
    <row r="383" spans="1:22" x14ac:dyDescent="0.2">
      <c r="A383" t="s">
        <v>326</v>
      </c>
      <c r="B383">
        <v>150630441</v>
      </c>
      <c r="C383" t="b">
        <f>VLOOKUP(B383,'Valid Response IDs Check'!A:H,8,FALSE)</f>
        <v>1</v>
      </c>
      <c r="D383">
        <v>69369</v>
      </c>
      <c r="E383">
        <v>1</v>
      </c>
      <c r="F383" t="s">
        <v>13</v>
      </c>
      <c r="G383" t="s">
        <v>13</v>
      </c>
      <c r="H383">
        <v>91</v>
      </c>
      <c r="I383">
        <v>254</v>
      </c>
      <c r="J383">
        <v>163</v>
      </c>
      <c r="K383" t="s">
        <v>11</v>
      </c>
      <c r="L383" t="s">
        <v>7</v>
      </c>
      <c r="M383" t="s">
        <v>16</v>
      </c>
      <c r="N383" t="s">
        <v>12</v>
      </c>
      <c r="O383" t="s">
        <v>18</v>
      </c>
      <c r="P383" t="s">
        <v>41</v>
      </c>
      <c r="Q383">
        <f t="shared" si="15"/>
        <v>0</v>
      </c>
      <c r="R383" t="s">
        <v>517</v>
      </c>
      <c r="S383">
        <v>2</v>
      </c>
      <c r="T383">
        <f t="shared" si="16"/>
        <v>0</v>
      </c>
      <c r="U383" t="str">
        <v>148743058_TRUE_69421_53_ Timeline 3 (Event Blocks)_143_ VIRAT_S_0100_ Never</v>
      </c>
      <c r="V383">
        <f t="shared" si="17"/>
        <v>2</v>
      </c>
    </row>
    <row r="384" spans="1:22" x14ac:dyDescent="0.2">
      <c r="A384" t="s">
        <v>327</v>
      </c>
      <c r="B384">
        <v>150630441</v>
      </c>
      <c r="C384" t="b">
        <f>VLOOKUP(B384,'Valid Response IDs Check'!A:H,8,FALSE)</f>
        <v>1</v>
      </c>
      <c r="D384">
        <v>69382</v>
      </c>
      <c r="E384">
        <v>14</v>
      </c>
      <c r="F384" t="s">
        <v>26</v>
      </c>
      <c r="G384" t="s">
        <v>26</v>
      </c>
      <c r="H384">
        <v>193</v>
      </c>
      <c r="I384">
        <v>396</v>
      </c>
      <c r="J384">
        <v>203</v>
      </c>
      <c r="K384" t="s">
        <v>14</v>
      </c>
      <c r="L384" t="s">
        <v>15</v>
      </c>
      <c r="M384" t="s">
        <v>17</v>
      </c>
      <c r="N384" t="s">
        <v>17</v>
      </c>
      <c r="O384" t="s">
        <v>9</v>
      </c>
      <c r="P384" t="s">
        <v>41</v>
      </c>
      <c r="Q384">
        <f t="shared" si="15"/>
        <v>1</v>
      </c>
      <c r="R384" t="s">
        <v>518</v>
      </c>
      <c r="S384">
        <v>2</v>
      </c>
      <c r="T384">
        <f t="shared" si="16"/>
        <v>1</v>
      </c>
      <c r="U384" t="str">
        <v>148743058_TRUE_122492_53124_ Timeline 4 (Density Graph + Event Blocks)_152_ VIRAT_S_0102_ Never</v>
      </c>
      <c r="V384">
        <f t="shared" si="17"/>
        <v>2</v>
      </c>
    </row>
    <row r="385" spans="1:22" x14ac:dyDescent="0.2">
      <c r="A385" t="s">
        <v>327</v>
      </c>
      <c r="B385">
        <v>150630441</v>
      </c>
      <c r="C385" t="b">
        <f>VLOOKUP(B385,'Valid Response IDs Check'!A:H,8,FALSE)</f>
        <v>1</v>
      </c>
      <c r="D385">
        <v>69382</v>
      </c>
      <c r="E385">
        <v>14</v>
      </c>
      <c r="F385" t="s">
        <v>26</v>
      </c>
      <c r="G385" t="s">
        <v>26</v>
      </c>
      <c r="H385">
        <v>193</v>
      </c>
      <c r="I385">
        <v>396</v>
      </c>
      <c r="J385">
        <v>203</v>
      </c>
      <c r="K385" t="s">
        <v>11</v>
      </c>
      <c r="L385" t="s">
        <v>15</v>
      </c>
      <c r="M385" t="s">
        <v>19</v>
      </c>
      <c r="N385" t="s">
        <v>19</v>
      </c>
      <c r="O385" t="s">
        <v>9</v>
      </c>
      <c r="P385" t="s">
        <v>41</v>
      </c>
      <c r="Q385">
        <f t="shared" si="15"/>
        <v>1</v>
      </c>
      <c r="R385" t="s">
        <v>519</v>
      </c>
      <c r="S385">
        <v>2</v>
      </c>
      <c r="T385">
        <f t="shared" si="16"/>
        <v>2</v>
      </c>
      <c r="U385" t="str">
        <v>148743058_TRUE_69373_5_ Timeline 5 (Event Thumbnails)_159_ VIRAT_S_0400_ Never</v>
      </c>
      <c r="V385">
        <f t="shared" si="17"/>
        <v>2</v>
      </c>
    </row>
    <row r="386" spans="1:22" x14ac:dyDescent="0.2">
      <c r="A386" t="s">
        <v>328</v>
      </c>
      <c r="B386">
        <v>150630441</v>
      </c>
      <c r="C386" t="b">
        <f>VLOOKUP(B386,'Valid Response IDs Check'!A:H,8,FALSE)</f>
        <v>1</v>
      </c>
      <c r="D386">
        <v>69513</v>
      </c>
      <c r="E386">
        <v>145</v>
      </c>
      <c r="F386" t="s">
        <v>20</v>
      </c>
      <c r="G386" t="s">
        <v>20</v>
      </c>
      <c r="H386">
        <v>107</v>
      </c>
      <c r="I386">
        <v>200</v>
      </c>
      <c r="J386">
        <v>93</v>
      </c>
      <c r="K386" t="s">
        <v>21</v>
      </c>
      <c r="L386" t="s">
        <v>22</v>
      </c>
      <c r="M386" t="s">
        <v>23</v>
      </c>
      <c r="N386" t="s">
        <v>23</v>
      </c>
      <c r="O386" t="s">
        <v>9</v>
      </c>
      <c r="P386" t="s">
        <v>41</v>
      </c>
      <c r="Q386">
        <f t="shared" si="15"/>
        <v>1</v>
      </c>
      <c r="R386" t="s">
        <v>520</v>
      </c>
      <c r="S386">
        <v>2</v>
      </c>
      <c r="T386">
        <f t="shared" si="16"/>
        <v>2</v>
      </c>
      <c r="U386" t="str">
        <v>148743058_TRUE_69899_531_ Timeline 1 (Base Interface)_83_ VIRAT_S_0500_ Never</v>
      </c>
      <c r="V386">
        <f t="shared" si="17"/>
        <v>2</v>
      </c>
    </row>
    <row r="387" spans="1:22" x14ac:dyDescent="0.2">
      <c r="A387" t="s">
        <v>328</v>
      </c>
      <c r="B387">
        <v>150630441</v>
      </c>
      <c r="C387" t="b">
        <f>VLOOKUP(B387,'Valid Response IDs Check'!A:H,8,FALSE)</f>
        <v>1</v>
      </c>
      <c r="D387">
        <v>69513</v>
      </c>
      <c r="E387">
        <v>145</v>
      </c>
      <c r="F387" t="s">
        <v>20</v>
      </c>
      <c r="G387" t="s">
        <v>20</v>
      </c>
      <c r="H387">
        <v>107</v>
      </c>
      <c r="I387">
        <v>200</v>
      </c>
      <c r="J387">
        <v>93</v>
      </c>
      <c r="K387" t="s">
        <v>24</v>
      </c>
      <c r="L387" t="s">
        <v>22</v>
      </c>
      <c r="M387" t="s">
        <v>25</v>
      </c>
      <c r="N387" t="s">
        <v>25</v>
      </c>
      <c r="O387" t="s">
        <v>9</v>
      </c>
      <c r="P387" t="s">
        <v>41</v>
      </c>
      <c r="Q387">
        <f t="shared" ref="Q387:Q450" si="18">IF(TRIM(O387)="True",1,0)</f>
        <v>1</v>
      </c>
      <c r="R387" t="s">
        <v>521</v>
      </c>
      <c r="S387">
        <v>2</v>
      </c>
      <c r="T387">
        <f t="shared" ref="T387:T450" si="19">SUMIF(A:A,R387,Q:Q)</f>
        <v>0</v>
      </c>
      <c r="U387" t="str">
        <v>148561559_TRUE_111899_42531_ Timeline 1 (Base Interface)_36_ VIRAT_S_0002_ Monthly</v>
      </c>
      <c r="V387">
        <f t="shared" ref="V387:V450" si="20">COUNTIF(A:A,U387)</f>
        <v>2</v>
      </c>
    </row>
    <row r="388" spans="1:22" x14ac:dyDescent="0.2">
      <c r="A388" t="s">
        <v>329</v>
      </c>
      <c r="B388">
        <v>150630441</v>
      </c>
      <c r="C388" t="b">
        <f>VLOOKUP(B388,'Valid Response IDs Check'!A:H,8,FALSE)</f>
        <v>1</v>
      </c>
      <c r="D388">
        <v>70821</v>
      </c>
      <c r="E388">
        <v>1453</v>
      </c>
      <c r="F388" t="s">
        <v>5</v>
      </c>
      <c r="G388" t="s">
        <v>5</v>
      </c>
      <c r="H388">
        <v>123</v>
      </c>
      <c r="I388">
        <v>205</v>
      </c>
      <c r="J388">
        <v>82</v>
      </c>
      <c r="K388" t="s">
        <v>27</v>
      </c>
      <c r="L388" t="s">
        <v>28</v>
      </c>
      <c r="M388" t="s">
        <v>29</v>
      </c>
      <c r="N388" t="s">
        <v>29</v>
      </c>
      <c r="O388" t="s">
        <v>9</v>
      </c>
      <c r="P388" t="s">
        <v>41</v>
      </c>
      <c r="Q388">
        <f t="shared" si="18"/>
        <v>1</v>
      </c>
      <c r="R388" t="s">
        <v>522</v>
      </c>
      <c r="S388">
        <v>2</v>
      </c>
      <c r="T388">
        <f t="shared" si="19"/>
        <v>2</v>
      </c>
      <c r="U388" t="str">
        <v>148561559_TRUE_73621_4253_ Timeline 3 (Event Blocks)_37_ VIRAT_S_0100_ Monthly</v>
      </c>
      <c r="V388">
        <f t="shared" si="20"/>
        <v>2</v>
      </c>
    </row>
    <row r="389" spans="1:22" x14ac:dyDescent="0.2">
      <c r="A389" t="s">
        <v>329</v>
      </c>
      <c r="B389">
        <v>150630441</v>
      </c>
      <c r="C389" t="b">
        <f>VLOOKUP(B389,'Valid Response IDs Check'!A:H,8,FALSE)</f>
        <v>1</v>
      </c>
      <c r="D389">
        <v>70821</v>
      </c>
      <c r="E389">
        <v>1453</v>
      </c>
      <c r="F389" t="s">
        <v>5</v>
      </c>
      <c r="G389" t="s">
        <v>5</v>
      </c>
      <c r="H389">
        <v>123</v>
      </c>
      <c r="I389">
        <v>205</v>
      </c>
      <c r="J389">
        <v>82</v>
      </c>
      <c r="K389" t="s">
        <v>30</v>
      </c>
      <c r="L389" t="s">
        <v>28</v>
      </c>
      <c r="M389" t="s">
        <v>31</v>
      </c>
      <c r="N389" t="s">
        <v>31</v>
      </c>
      <c r="O389" t="s">
        <v>9</v>
      </c>
      <c r="P389" t="s">
        <v>41</v>
      </c>
      <c r="Q389">
        <f t="shared" si="18"/>
        <v>1</v>
      </c>
      <c r="R389" t="s">
        <v>523</v>
      </c>
      <c r="S389">
        <v>2</v>
      </c>
      <c r="T389">
        <f t="shared" si="19"/>
        <v>1</v>
      </c>
      <c r="U389" t="str">
        <v>148561559_TRUE_69372_4_ Timeline 4 (Density Graph + Event Blocks)_86_ VIRAT_S_0102_ Monthly</v>
      </c>
      <c r="V389">
        <f t="shared" si="20"/>
        <v>2</v>
      </c>
    </row>
    <row r="390" spans="1:22" x14ac:dyDescent="0.2">
      <c r="A390" t="s">
        <v>330</v>
      </c>
      <c r="B390">
        <v>150630441</v>
      </c>
      <c r="C390" t="b">
        <f>VLOOKUP(B390,'Valid Response IDs Check'!A:H,8,FALSE)</f>
        <v>1</v>
      </c>
      <c r="D390">
        <v>83900</v>
      </c>
      <c r="E390">
        <v>14532</v>
      </c>
      <c r="F390" t="s">
        <v>32</v>
      </c>
      <c r="G390" t="s">
        <v>32</v>
      </c>
      <c r="H390">
        <v>245</v>
      </c>
      <c r="I390">
        <v>304</v>
      </c>
      <c r="J390">
        <v>59</v>
      </c>
      <c r="K390" t="s">
        <v>33</v>
      </c>
      <c r="L390" t="s">
        <v>34</v>
      </c>
      <c r="M390" t="s">
        <v>38</v>
      </c>
      <c r="N390" t="s">
        <v>35</v>
      </c>
      <c r="O390" t="s">
        <v>18</v>
      </c>
      <c r="P390" t="s">
        <v>41</v>
      </c>
      <c r="Q390">
        <f t="shared" si="18"/>
        <v>0</v>
      </c>
      <c r="R390" t="s">
        <v>524</v>
      </c>
      <c r="S390">
        <v>2</v>
      </c>
      <c r="T390">
        <f t="shared" si="19"/>
        <v>2</v>
      </c>
      <c r="U390" t="str">
        <v>148561559_TRUE_69410_42_ Timeline 2 (Density Graph)_72_ VIRAT_S_0400_ Monthly</v>
      </c>
      <c r="V390">
        <f t="shared" si="20"/>
        <v>2</v>
      </c>
    </row>
    <row r="391" spans="1:22" x14ac:dyDescent="0.2">
      <c r="A391" t="s">
        <v>330</v>
      </c>
      <c r="B391">
        <v>150630441</v>
      </c>
      <c r="C391" t="b">
        <f>VLOOKUP(B391,'Valid Response IDs Check'!A:H,8,FALSE)</f>
        <v>1</v>
      </c>
      <c r="D391">
        <v>83900</v>
      </c>
      <c r="E391">
        <v>14532</v>
      </c>
      <c r="F391" t="s">
        <v>32</v>
      </c>
      <c r="G391" t="s">
        <v>32</v>
      </c>
      <c r="H391">
        <v>245</v>
      </c>
      <c r="I391">
        <v>304</v>
      </c>
      <c r="J391">
        <v>59</v>
      </c>
      <c r="K391" t="s">
        <v>36</v>
      </c>
      <c r="L391" t="s">
        <v>34</v>
      </c>
      <c r="M391" t="s">
        <v>37</v>
      </c>
      <c r="N391" t="s">
        <v>37</v>
      </c>
      <c r="O391" t="s">
        <v>9</v>
      </c>
      <c r="P391" t="s">
        <v>41</v>
      </c>
      <c r="Q391">
        <f t="shared" si="18"/>
        <v>1</v>
      </c>
      <c r="R391" t="s">
        <v>525</v>
      </c>
      <c r="S391">
        <v>2</v>
      </c>
      <c r="T391">
        <f t="shared" si="19"/>
        <v>2</v>
      </c>
      <c r="U391" t="str">
        <v>148561559_TRUE_69793_425_ Timeline 5 (Event Thumbnails)_38_ VIRAT_S_0500_ Monthly</v>
      </c>
      <c r="V391">
        <f t="shared" si="20"/>
        <v>2</v>
      </c>
    </row>
    <row r="392" spans="1:22" x14ac:dyDescent="0.2">
      <c r="A392" t="s">
        <v>331</v>
      </c>
      <c r="B392">
        <v>150627078</v>
      </c>
      <c r="C392" t="b">
        <f>VLOOKUP(B392,'Valid Response IDs Check'!A:H,8,FALSE)</f>
        <v>1</v>
      </c>
      <c r="D392">
        <v>83891</v>
      </c>
      <c r="E392">
        <v>14523</v>
      </c>
      <c r="F392" t="s">
        <v>5</v>
      </c>
      <c r="G392" t="s">
        <v>5</v>
      </c>
      <c r="H392">
        <v>137</v>
      </c>
      <c r="I392">
        <v>265</v>
      </c>
      <c r="J392">
        <v>128</v>
      </c>
      <c r="K392" t="s">
        <v>6</v>
      </c>
      <c r="L392" t="s">
        <v>7</v>
      </c>
      <c r="M392" t="s">
        <v>16</v>
      </c>
      <c r="N392" t="s">
        <v>8</v>
      </c>
      <c r="O392" t="s">
        <v>18</v>
      </c>
      <c r="P392" t="s">
        <v>10</v>
      </c>
      <c r="Q392">
        <f t="shared" si="18"/>
        <v>0</v>
      </c>
      <c r="R392" t="s">
        <v>526</v>
      </c>
      <c r="S392">
        <v>2</v>
      </c>
      <c r="T392">
        <f t="shared" si="19"/>
        <v>1</v>
      </c>
      <c r="U392" t="str">
        <v>148558714_TRUE_72582_3214_ Timeline 4 (Density Graph + Event Blocks)_103_ VIRAT_S_0002_ Yearly</v>
      </c>
      <c r="V392">
        <f t="shared" si="20"/>
        <v>2</v>
      </c>
    </row>
    <row r="393" spans="1:22" x14ac:dyDescent="0.2">
      <c r="A393" t="s">
        <v>331</v>
      </c>
      <c r="B393">
        <v>150627078</v>
      </c>
      <c r="C393" t="b">
        <f>VLOOKUP(B393,'Valid Response IDs Check'!A:H,8,FALSE)</f>
        <v>1</v>
      </c>
      <c r="D393">
        <v>83891</v>
      </c>
      <c r="E393">
        <v>14523</v>
      </c>
      <c r="F393" t="s">
        <v>5</v>
      </c>
      <c r="G393" t="s">
        <v>5</v>
      </c>
      <c r="H393">
        <v>137</v>
      </c>
      <c r="I393">
        <v>265</v>
      </c>
      <c r="J393">
        <v>128</v>
      </c>
      <c r="K393" t="s">
        <v>11</v>
      </c>
      <c r="L393" t="s">
        <v>7</v>
      </c>
      <c r="M393" t="s">
        <v>12</v>
      </c>
      <c r="N393" t="s">
        <v>12</v>
      </c>
      <c r="O393" t="s">
        <v>9</v>
      </c>
      <c r="P393" t="s">
        <v>10</v>
      </c>
      <c r="Q393">
        <f t="shared" si="18"/>
        <v>1</v>
      </c>
      <c r="R393" t="s">
        <v>527</v>
      </c>
      <c r="S393">
        <v>2</v>
      </c>
      <c r="T393">
        <f t="shared" si="19"/>
        <v>0</v>
      </c>
      <c r="U393" t="str">
        <v>148558714_TRUE_69689_321_ Timeline 1 (Base Interface)_332_ VIRAT_S_0100_ Yearly</v>
      </c>
      <c r="V393">
        <f t="shared" si="20"/>
        <v>2</v>
      </c>
    </row>
    <row r="394" spans="1:22" x14ac:dyDescent="0.2">
      <c r="A394" t="s">
        <v>332</v>
      </c>
      <c r="B394">
        <v>150627078</v>
      </c>
      <c r="C394" t="b">
        <f>VLOOKUP(B394,'Valid Response IDs Check'!A:H,8,FALSE)</f>
        <v>1</v>
      </c>
      <c r="D394">
        <v>69513</v>
      </c>
      <c r="E394">
        <v>145</v>
      </c>
      <c r="F394" t="s">
        <v>20</v>
      </c>
      <c r="G394" t="s">
        <v>20</v>
      </c>
      <c r="H394">
        <v>107</v>
      </c>
      <c r="I394">
        <v>180</v>
      </c>
      <c r="J394">
        <v>73</v>
      </c>
      <c r="K394" t="s">
        <v>14</v>
      </c>
      <c r="L394" t="s">
        <v>15</v>
      </c>
      <c r="M394" t="s">
        <v>16</v>
      </c>
      <c r="N394" t="s">
        <v>17</v>
      </c>
      <c r="O394" t="s">
        <v>18</v>
      </c>
      <c r="P394" t="s">
        <v>10</v>
      </c>
      <c r="Q394">
        <f t="shared" si="18"/>
        <v>0</v>
      </c>
      <c r="R394" t="s">
        <v>528</v>
      </c>
      <c r="S394">
        <v>2</v>
      </c>
      <c r="T394">
        <f t="shared" si="19"/>
        <v>2</v>
      </c>
      <c r="U394" t="str">
        <v>148558714_TRUE_69400_32_ Timeline 2 (Density Graph)_166_ VIRAT_S_0102_ Yearly</v>
      </c>
      <c r="V394">
        <f t="shared" si="20"/>
        <v>2</v>
      </c>
    </row>
    <row r="395" spans="1:22" x14ac:dyDescent="0.2">
      <c r="A395" t="s">
        <v>332</v>
      </c>
      <c r="B395">
        <v>150627078</v>
      </c>
      <c r="C395" t="b">
        <f>VLOOKUP(B395,'Valid Response IDs Check'!A:H,8,FALSE)</f>
        <v>1</v>
      </c>
      <c r="D395">
        <v>69513</v>
      </c>
      <c r="E395">
        <v>145</v>
      </c>
      <c r="F395" t="s">
        <v>20</v>
      </c>
      <c r="G395" t="s">
        <v>20</v>
      </c>
      <c r="H395">
        <v>107</v>
      </c>
      <c r="I395">
        <v>180</v>
      </c>
      <c r="J395">
        <v>73</v>
      </c>
      <c r="K395" t="s">
        <v>11</v>
      </c>
      <c r="L395" t="s">
        <v>15</v>
      </c>
      <c r="M395" t="s">
        <v>19</v>
      </c>
      <c r="N395" t="s">
        <v>19</v>
      </c>
      <c r="O395" t="s">
        <v>9</v>
      </c>
      <c r="P395" t="s">
        <v>10</v>
      </c>
      <c r="Q395">
        <f t="shared" si="18"/>
        <v>1</v>
      </c>
      <c r="R395" t="s">
        <v>529</v>
      </c>
      <c r="S395">
        <v>2</v>
      </c>
      <c r="T395">
        <f t="shared" si="19"/>
        <v>2</v>
      </c>
      <c r="U395" t="str">
        <v>148558714_TRUE_101513_32145_ Timeline 5 (Event Thumbnails)_156_ VIRAT_S_0400_ Yearly</v>
      </c>
      <c r="V395">
        <f t="shared" si="20"/>
        <v>2</v>
      </c>
    </row>
    <row r="396" spans="1:22" x14ac:dyDescent="0.2">
      <c r="A396" t="s">
        <v>333</v>
      </c>
      <c r="B396">
        <v>150627078</v>
      </c>
      <c r="C396" t="b">
        <f>VLOOKUP(B396,'Valid Response IDs Check'!A:H,8,FALSE)</f>
        <v>1</v>
      </c>
      <c r="D396">
        <v>69369</v>
      </c>
      <c r="E396">
        <v>1</v>
      </c>
      <c r="F396" t="s">
        <v>13</v>
      </c>
      <c r="G396" t="s">
        <v>13</v>
      </c>
      <c r="H396">
        <v>116</v>
      </c>
      <c r="I396">
        <v>219</v>
      </c>
      <c r="J396">
        <v>103</v>
      </c>
      <c r="K396" t="s">
        <v>21</v>
      </c>
      <c r="L396" t="s">
        <v>22</v>
      </c>
      <c r="M396" t="s">
        <v>58</v>
      </c>
      <c r="N396" t="s">
        <v>23</v>
      </c>
      <c r="O396" t="s">
        <v>18</v>
      </c>
      <c r="P396" t="s">
        <v>10</v>
      </c>
      <c r="Q396">
        <f t="shared" si="18"/>
        <v>0</v>
      </c>
      <c r="R396" t="s">
        <v>530</v>
      </c>
      <c r="S396">
        <v>2</v>
      </c>
      <c r="T396">
        <f t="shared" si="19"/>
        <v>2</v>
      </c>
      <c r="U396" t="str">
        <v>148558714_TRUE_69371_3_ Timeline 3 (Event Blocks)_430_ VIRAT_S_0500_ Yearly</v>
      </c>
      <c r="V396">
        <f t="shared" si="20"/>
        <v>2</v>
      </c>
    </row>
    <row r="397" spans="1:22" x14ac:dyDescent="0.2">
      <c r="A397" t="s">
        <v>333</v>
      </c>
      <c r="B397">
        <v>150627078</v>
      </c>
      <c r="C397" t="b">
        <f>VLOOKUP(B397,'Valid Response IDs Check'!A:H,8,FALSE)</f>
        <v>1</v>
      </c>
      <c r="D397">
        <v>69369</v>
      </c>
      <c r="E397">
        <v>1</v>
      </c>
      <c r="F397" t="s">
        <v>13</v>
      </c>
      <c r="G397" t="s">
        <v>13</v>
      </c>
      <c r="H397">
        <v>116</v>
      </c>
      <c r="I397">
        <v>219</v>
      </c>
      <c r="J397">
        <v>103</v>
      </c>
      <c r="K397" t="s">
        <v>24</v>
      </c>
      <c r="L397" t="s">
        <v>22</v>
      </c>
      <c r="M397" t="s">
        <v>25</v>
      </c>
      <c r="N397" t="s">
        <v>25</v>
      </c>
      <c r="O397" t="s">
        <v>9</v>
      </c>
      <c r="P397" t="s">
        <v>10</v>
      </c>
      <c r="Q397">
        <f t="shared" si="18"/>
        <v>1</v>
      </c>
      <c r="R397" t="s">
        <v>531</v>
      </c>
      <c r="S397">
        <v>2</v>
      </c>
      <c r="T397">
        <f t="shared" si="19"/>
        <v>0</v>
      </c>
      <c r="U397" t="str">
        <v>148552210_TRUE_74709_5341_ Timeline 1 (Base Interface)_85_ VIRAT_S_0002_ Yearly</v>
      </c>
      <c r="V397">
        <f t="shared" si="20"/>
        <v>2</v>
      </c>
    </row>
    <row r="398" spans="1:22" x14ac:dyDescent="0.2">
      <c r="A398" t="s">
        <v>334</v>
      </c>
      <c r="B398">
        <v>150627078</v>
      </c>
      <c r="C398" t="b">
        <f>VLOOKUP(B398,'Valid Response IDs Check'!A:H,8,FALSE)</f>
        <v>1</v>
      </c>
      <c r="D398">
        <v>70820</v>
      </c>
      <c r="E398">
        <v>1452</v>
      </c>
      <c r="F398" t="s">
        <v>32</v>
      </c>
      <c r="G398" t="s">
        <v>32</v>
      </c>
      <c r="H398">
        <v>71</v>
      </c>
      <c r="I398">
        <v>122</v>
      </c>
      <c r="J398">
        <v>51</v>
      </c>
      <c r="K398" t="s">
        <v>27</v>
      </c>
      <c r="L398" t="s">
        <v>28</v>
      </c>
      <c r="M398" t="s">
        <v>29</v>
      </c>
      <c r="N398" t="s">
        <v>29</v>
      </c>
      <c r="O398" t="s">
        <v>9</v>
      </c>
      <c r="P398" t="s">
        <v>10</v>
      </c>
      <c r="Q398">
        <f t="shared" si="18"/>
        <v>1</v>
      </c>
      <c r="R398" t="s">
        <v>532</v>
      </c>
      <c r="S398">
        <v>2</v>
      </c>
      <c r="T398">
        <f t="shared" si="19"/>
        <v>0</v>
      </c>
      <c r="U398" t="str">
        <v>148552210_TRUE_69421_53_ Timeline 3 (Event Blocks)_148_ VIRAT_S_0100_ Yearly</v>
      </c>
      <c r="V398">
        <f t="shared" si="20"/>
        <v>2</v>
      </c>
    </row>
    <row r="399" spans="1:22" x14ac:dyDescent="0.2">
      <c r="A399" t="s">
        <v>334</v>
      </c>
      <c r="B399">
        <v>150627078</v>
      </c>
      <c r="C399" t="b">
        <f>VLOOKUP(B399,'Valid Response IDs Check'!A:H,8,FALSE)</f>
        <v>1</v>
      </c>
      <c r="D399">
        <v>70820</v>
      </c>
      <c r="E399">
        <v>1452</v>
      </c>
      <c r="F399" t="s">
        <v>32</v>
      </c>
      <c r="G399" t="s">
        <v>32</v>
      </c>
      <c r="H399">
        <v>71</v>
      </c>
      <c r="I399">
        <v>122</v>
      </c>
      <c r="J399">
        <v>51</v>
      </c>
      <c r="K399" t="s">
        <v>30</v>
      </c>
      <c r="L399" t="s">
        <v>28</v>
      </c>
      <c r="M399" t="s">
        <v>31</v>
      </c>
      <c r="N399" t="s">
        <v>31</v>
      </c>
      <c r="O399" t="s">
        <v>9</v>
      </c>
      <c r="P399" t="s">
        <v>10</v>
      </c>
      <c r="Q399">
        <f t="shared" si="18"/>
        <v>1</v>
      </c>
      <c r="R399" t="s">
        <v>533</v>
      </c>
      <c r="S399">
        <v>2</v>
      </c>
      <c r="T399">
        <f t="shared" si="19"/>
        <v>1</v>
      </c>
      <c r="U399" t="str">
        <v>148552210_TRUE_69902_534_ Timeline 4 (Density Graph + Event Blocks)_93_ VIRAT_S_0102_ Yearly</v>
      </c>
      <c r="V399">
        <f t="shared" si="20"/>
        <v>2</v>
      </c>
    </row>
    <row r="400" spans="1:22" x14ac:dyDescent="0.2">
      <c r="A400" t="s">
        <v>335</v>
      </c>
      <c r="B400">
        <v>150627078</v>
      </c>
      <c r="C400" t="b">
        <f>VLOOKUP(B400,'Valid Response IDs Check'!A:H,8,FALSE)</f>
        <v>1</v>
      </c>
      <c r="D400">
        <v>69382</v>
      </c>
      <c r="E400">
        <v>14</v>
      </c>
      <c r="F400" t="s">
        <v>26</v>
      </c>
      <c r="G400" t="s">
        <v>26</v>
      </c>
      <c r="H400">
        <v>83</v>
      </c>
      <c r="I400">
        <v>145</v>
      </c>
      <c r="J400">
        <v>62</v>
      </c>
      <c r="K400" t="s">
        <v>33</v>
      </c>
      <c r="L400" t="s">
        <v>34</v>
      </c>
      <c r="M400" t="s">
        <v>35</v>
      </c>
      <c r="N400" t="s">
        <v>35</v>
      </c>
      <c r="O400" t="s">
        <v>9</v>
      </c>
      <c r="P400" t="s">
        <v>10</v>
      </c>
      <c r="Q400">
        <f t="shared" si="18"/>
        <v>1</v>
      </c>
      <c r="R400" t="s">
        <v>534</v>
      </c>
      <c r="S400">
        <v>2</v>
      </c>
      <c r="T400">
        <f t="shared" si="19"/>
        <v>2</v>
      </c>
      <c r="U400" t="str">
        <v>148552210_TRUE_122780_53412_ Timeline 2 (Density Graph)_185_ VIRAT_S_0400_ Yearly</v>
      </c>
      <c r="V400">
        <f t="shared" si="20"/>
        <v>2</v>
      </c>
    </row>
    <row r="401" spans="1:22" x14ac:dyDescent="0.2">
      <c r="A401" t="s">
        <v>335</v>
      </c>
      <c r="B401">
        <v>150627078</v>
      </c>
      <c r="C401" t="b">
        <f>VLOOKUP(B401,'Valid Response IDs Check'!A:H,8,FALSE)</f>
        <v>1</v>
      </c>
      <c r="D401">
        <v>69382</v>
      </c>
      <c r="E401">
        <v>14</v>
      </c>
      <c r="F401" t="s">
        <v>26</v>
      </c>
      <c r="G401" t="s">
        <v>26</v>
      </c>
      <c r="H401">
        <v>83</v>
      </c>
      <c r="I401">
        <v>145</v>
      </c>
      <c r="J401">
        <v>62</v>
      </c>
      <c r="K401" t="s">
        <v>36</v>
      </c>
      <c r="L401" t="s">
        <v>34</v>
      </c>
      <c r="M401" t="s">
        <v>37</v>
      </c>
      <c r="N401" t="s">
        <v>37</v>
      </c>
      <c r="O401" t="s">
        <v>9</v>
      </c>
      <c r="P401" t="s">
        <v>10</v>
      </c>
      <c r="Q401">
        <f t="shared" si="18"/>
        <v>1</v>
      </c>
      <c r="R401" t="s">
        <v>535</v>
      </c>
      <c r="S401">
        <v>2</v>
      </c>
      <c r="T401">
        <f t="shared" si="19"/>
        <v>1</v>
      </c>
      <c r="U401" t="str">
        <v>148552210_TRUE_69373_5_ Timeline 5 (Event Thumbnails)_405_ VIRAT_S_0500_ Yearly</v>
      </c>
      <c r="V401">
        <f t="shared" si="20"/>
        <v>2</v>
      </c>
    </row>
    <row r="402" spans="1:22" x14ac:dyDescent="0.2">
      <c r="A402" t="s">
        <v>336</v>
      </c>
      <c r="B402">
        <v>150614757</v>
      </c>
      <c r="C402" t="b">
        <f>VLOOKUP(B402,'Valid Response IDs Check'!A:H,8,FALSE)</f>
        <v>1</v>
      </c>
      <c r="D402">
        <v>71513</v>
      </c>
      <c r="E402">
        <v>2145</v>
      </c>
      <c r="F402" t="s">
        <v>20</v>
      </c>
      <c r="G402" t="s">
        <v>20</v>
      </c>
      <c r="H402">
        <v>7</v>
      </c>
      <c r="I402">
        <v>38</v>
      </c>
      <c r="J402">
        <v>31</v>
      </c>
      <c r="K402" t="s">
        <v>6</v>
      </c>
      <c r="L402" t="s">
        <v>7</v>
      </c>
      <c r="M402" t="s">
        <v>16</v>
      </c>
      <c r="N402" t="s">
        <v>8</v>
      </c>
      <c r="O402" t="s">
        <v>18</v>
      </c>
      <c r="P402" t="s">
        <v>47</v>
      </c>
      <c r="Q402">
        <f t="shared" si="18"/>
        <v>0</v>
      </c>
      <c r="R402" t="s">
        <v>536</v>
      </c>
      <c r="S402">
        <v>2</v>
      </c>
      <c r="T402">
        <f t="shared" si="19"/>
        <v>2</v>
      </c>
      <c r="U402" t="str">
        <v>148551719_TRUE_69422_54_ Timeline 4 (Density Graph + Event Blocks)_153_ VIRAT_S_0002_ Never</v>
      </c>
      <c r="V402">
        <f t="shared" si="20"/>
        <v>2</v>
      </c>
    </row>
    <row r="403" spans="1:22" x14ac:dyDescent="0.2">
      <c r="A403" t="s">
        <v>336</v>
      </c>
      <c r="B403">
        <v>150614757</v>
      </c>
      <c r="C403" t="b">
        <f>VLOOKUP(B403,'Valid Response IDs Check'!A:H,8,FALSE)</f>
        <v>1</v>
      </c>
      <c r="D403">
        <v>71513</v>
      </c>
      <c r="E403">
        <v>2145</v>
      </c>
      <c r="F403" t="s">
        <v>20</v>
      </c>
      <c r="G403" t="s">
        <v>20</v>
      </c>
      <c r="H403">
        <v>7</v>
      </c>
      <c r="I403">
        <v>38</v>
      </c>
      <c r="J403">
        <v>31</v>
      </c>
      <c r="K403" t="s">
        <v>11</v>
      </c>
      <c r="L403" t="s">
        <v>7</v>
      </c>
      <c r="M403" t="s">
        <v>16</v>
      </c>
      <c r="N403" t="s">
        <v>12</v>
      </c>
      <c r="O403" t="s">
        <v>18</v>
      </c>
      <c r="P403" t="s">
        <v>47</v>
      </c>
      <c r="Q403">
        <f t="shared" si="18"/>
        <v>0</v>
      </c>
      <c r="R403" t="s">
        <v>537</v>
      </c>
      <c r="S403">
        <v>2</v>
      </c>
      <c r="T403">
        <f t="shared" si="19"/>
        <v>0</v>
      </c>
      <c r="U403" t="str">
        <v>148551719_TRUE_123599_54231_ Timeline 1 (Base Interface)_84_ VIRAT_S_0100_ Never</v>
      </c>
      <c r="V403">
        <f t="shared" si="20"/>
        <v>2</v>
      </c>
    </row>
    <row r="404" spans="1:22" x14ac:dyDescent="0.2">
      <c r="A404" t="s">
        <v>337</v>
      </c>
      <c r="B404">
        <v>150614757</v>
      </c>
      <c r="C404" t="b">
        <f>VLOOKUP(B404,'Valid Response IDs Check'!A:H,8,FALSE)</f>
        <v>1</v>
      </c>
      <c r="D404">
        <v>69582</v>
      </c>
      <c r="E404">
        <v>214</v>
      </c>
      <c r="F404" t="s">
        <v>26</v>
      </c>
      <c r="G404" t="s">
        <v>26</v>
      </c>
      <c r="H404">
        <v>91</v>
      </c>
      <c r="I404">
        <v>155</v>
      </c>
      <c r="J404">
        <v>64</v>
      </c>
      <c r="K404" t="s">
        <v>14</v>
      </c>
      <c r="L404" t="s">
        <v>15</v>
      </c>
      <c r="M404" t="s">
        <v>17</v>
      </c>
      <c r="N404" t="s">
        <v>17</v>
      </c>
      <c r="O404" t="s">
        <v>9</v>
      </c>
      <c r="P404" t="s">
        <v>47</v>
      </c>
      <c r="Q404">
        <f t="shared" si="18"/>
        <v>1</v>
      </c>
      <c r="R404" t="s">
        <v>538</v>
      </c>
      <c r="S404">
        <v>2</v>
      </c>
      <c r="T404">
        <f t="shared" si="19"/>
        <v>2</v>
      </c>
      <c r="U404" t="str">
        <v>148551719_TRUE_69373_5_ Timeline 5 (Event Thumbnails)_84_ VIRAT_S_0102_ Never</v>
      </c>
      <c r="V404">
        <f t="shared" si="20"/>
        <v>2</v>
      </c>
    </row>
    <row r="405" spans="1:22" x14ac:dyDescent="0.2">
      <c r="A405" t="s">
        <v>337</v>
      </c>
      <c r="B405">
        <v>150614757</v>
      </c>
      <c r="C405" t="b">
        <f>VLOOKUP(B405,'Valid Response IDs Check'!A:H,8,FALSE)</f>
        <v>1</v>
      </c>
      <c r="D405">
        <v>69582</v>
      </c>
      <c r="E405">
        <v>214</v>
      </c>
      <c r="F405" t="s">
        <v>26</v>
      </c>
      <c r="G405" t="s">
        <v>26</v>
      </c>
      <c r="H405">
        <v>91</v>
      </c>
      <c r="I405">
        <v>155</v>
      </c>
      <c r="J405">
        <v>64</v>
      </c>
      <c r="K405" t="s">
        <v>11</v>
      </c>
      <c r="L405" t="s">
        <v>15</v>
      </c>
      <c r="M405" t="s">
        <v>19</v>
      </c>
      <c r="N405" t="s">
        <v>19</v>
      </c>
      <c r="O405" t="s">
        <v>9</v>
      </c>
      <c r="P405" t="s">
        <v>47</v>
      </c>
      <c r="Q405">
        <f t="shared" si="18"/>
        <v>1</v>
      </c>
      <c r="R405" t="s">
        <v>539</v>
      </c>
      <c r="S405">
        <v>2</v>
      </c>
      <c r="T405">
        <f t="shared" si="19"/>
        <v>2</v>
      </c>
      <c r="U405" t="str">
        <v>148551719_TRUE_69910_542_ Timeline 2 (Density Graph)_68_ VIRAT_S_0400_ Never</v>
      </c>
      <c r="V405">
        <f t="shared" si="20"/>
        <v>2</v>
      </c>
    </row>
    <row r="406" spans="1:22" x14ac:dyDescent="0.2">
      <c r="A406" t="s">
        <v>338</v>
      </c>
      <c r="B406">
        <v>150614757</v>
      </c>
      <c r="C406" t="b">
        <f>VLOOKUP(B406,'Valid Response IDs Check'!A:H,8,FALSE)</f>
        <v>1</v>
      </c>
      <c r="D406">
        <v>90821</v>
      </c>
      <c r="E406">
        <v>21453</v>
      </c>
      <c r="F406" t="s">
        <v>5</v>
      </c>
      <c r="G406" t="s">
        <v>5</v>
      </c>
      <c r="H406">
        <v>55</v>
      </c>
      <c r="I406">
        <v>103</v>
      </c>
      <c r="J406">
        <v>48</v>
      </c>
      <c r="K406" t="s">
        <v>21</v>
      </c>
      <c r="L406" t="s">
        <v>22</v>
      </c>
      <c r="M406" t="s">
        <v>23</v>
      </c>
      <c r="N406" t="s">
        <v>23</v>
      </c>
      <c r="O406" t="s">
        <v>9</v>
      </c>
      <c r="P406" t="s">
        <v>47</v>
      </c>
      <c r="Q406">
        <f t="shared" si="18"/>
        <v>1</v>
      </c>
      <c r="R406" t="s">
        <v>540</v>
      </c>
      <c r="S406">
        <v>2</v>
      </c>
      <c r="T406">
        <f t="shared" si="19"/>
        <v>2</v>
      </c>
      <c r="U406" t="str">
        <v>148551719_TRUE_74791_5423_ Timeline 3 (Event Blocks)_85_ VIRAT_S_0500_ Never</v>
      </c>
      <c r="V406">
        <f t="shared" si="20"/>
        <v>2</v>
      </c>
    </row>
    <row r="407" spans="1:22" x14ac:dyDescent="0.2">
      <c r="A407" t="s">
        <v>338</v>
      </c>
      <c r="B407">
        <v>150614757</v>
      </c>
      <c r="C407" t="b">
        <f>VLOOKUP(B407,'Valid Response IDs Check'!A:H,8,FALSE)</f>
        <v>1</v>
      </c>
      <c r="D407">
        <v>90821</v>
      </c>
      <c r="E407">
        <v>21453</v>
      </c>
      <c r="F407" t="s">
        <v>5</v>
      </c>
      <c r="G407" t="s">
        <v>5</v>
      </c>
      <c r="H407">
        <v>55</v>
      </c>
      <c r="I407">
        <v>103</v>
      </c>
      <c r="J407">
        <v>48</v>
      </c>
      <c r="K407" t="s">
        <v>24</v>
      </c>
      <c r="L407" t="s">
        <v>22</v>
      </c>
      <c r="M407" t="s">
        <v>25</v>
      </c>
      <c r="N407" t="s">
        <v>25</v>
      </c>
      <c r="O407" t="s">
        <v>9</v>
      </c>
      <c r="P407" t="s">
        <v>47</v>
      </c>
      <c r="Q407">
        <f t="shared" si="18"/>
        <v>1</v>
      </c>
      <c r="R407" t="s">
        <v>541</v>
      </c>
      <c r="S407">
        <v>2</v>
      </c>
      <c r="T407">
        <f t="shared" si="19"/>
        <v>1</v>
      </c>
      <c r="U407" t="str">
        <v>148547931_TRUE_69370_2_ Timeline 2 (Density Graph)_186_ VIRAT_S_0002_ Yearly</v>
      </c>
      <c r="V407">
        <f t="shared" si="20"/>
        <v>2</v>
      </c>
    </row>
    <row r="408" spans="1:22" x14ac:dyDescent="0.2">
      <c r="A408" t="s">
        <v>339</v>
      </c>
      <c r="B408">
        <v>150614757</v>
      </c>
      <c r="C408" t="b">
        <f>VLOOKUP(B408,'Valid Response IDs Check'!A:H,8,FALSE)</f>
        <v>1</v>
      </c>
      <c r="D408">
        <v>69389</v>
      </c>
      <c r="E408">
        <v>21</v>
      </c>
      <c r="F408" t="s">
        <v>13</v>
      </c>
      <c r="G408" t="s">
        <v>13</v>
      </c>
      <c r="H408">
        <v>59</v>
      </c>
      <c r="I408">
        <v>226</v>
      </c>
      <c r="J408">
        <v>167</v>
      </c>
      <c r="K408" t="s">
        <v>27</v>
      </c>
      <c r="L408" t="s">
        <v>28</v>
      </c>
      <c r="M408" t="s">
        <v>29</v>
      </c>
      <c r="N408" t="s">
        <v>29</v>
      </c>
      <c r="O408" t="s">
        <v>9</v>
      </c>
      <c r="P408" t="s">
        <v>47</v>
      </c>
      <c r="Q408">
        <f t="shared" si="18"/>
        <v>1</v>
      </c>
      <c r="R408" t="s">
        <v>542</v>
      </c>
      <c r="S408">
        <v>2</v>
      </c>
      <c r="T408">
        <f t="shared" si="19"/>
        <v>2</v>
      </c>
      <c r="U408" t="str">
        <v>148547931_TRUE_69393_25_ Timeline 5 (Event Thumbnails)_161_ VIRAT_S_0100_ Yearly</v>
      </c>
      <c r="V408">
        <f t="shared" si="20"/>
        <v>2</v>
      </c>
    </row>
    <row r="409" spans="1:22" x14ac:dyDescent="0.2">
      <c r="A409" t="s">
        <v>339</v>
      </c>
      <c r="B409">
        <v>150614757</v>
      </c>
      <c r="C409" t="b">
        <f>VLOOKUP(B409,'Valid Response IDs Check'!A:H,8,FALSE)</f>
        <v>1</v>
      </c>
      <c r="D409">
        <v>69389</v>
      </c>
      <c r="E409">
        <v>21</v>
      </c>
      <c r="F409" t="s">
        <v>13</v>
      </c>
      <c r="G409" t="s">
        <v>13</v>
      </c>
      <c r="H409">
        <v>59</v>
      </c>
      <c r="I409">
        <v>226</v>
      </c>
      <c r="J409">
        <v>167</v>
      </c>
      <c r="K409" t="s">
        <v>30</v>
      </c>
      <c r="L409" t="s">
        <v>28</v>
      </c>
      <c r="M409" t="s">
        <v>16</v>
      </c>
      <c r="N409" t="s">
        <v>31</v>
      </c>
      <c r="O409" t="s">
        <v>18</v>
      </c>
      <c r="P409" t="s">
        <v>47</v>
      </c>
      <c r="Q409">
        <f t="shared" si="18"/>
        <v>0</v>
      </c>
      <c r="R409" t="s">
        <v>543</v>
      </c>
      <c r="S409">
        <v>2</v>
      </c>
      <c r="T409">
        <f t="shared" si="19"/>
        <v>2</v>
      </c>
      <c r="U409" t="str">
        <v>148547931_TRUE_69619_251_ Timeline 1 (Base Interface)_84_ VIRAT_S_0102_ Yearly</v>
      </c>
      <c r="V409">
        <f t="shared" si="20"/>
        <v>2</v>
      </c>
    </row>
    <row r="410" spans="1:22" x14ac:dyDescent="0.2">
      <c r="A410" t="s">
        <v>340</v>
      </c>
      <c r="B410">
        <v>150614757</v>
      </c>
      <c r="C410" t="b">
        <f>VLOOKUP(B410,'Valid Response IDs Check'!A:H,8,FALSE)</f>
        <v>1</v>
      </c>
      <c r="D410">
        <v>69370</v>
      </c>
      <c r="E410">
        <v>2</v>
      </c>
      <c r="F410" t="s">
        <v>32</v>
      </c>
      <c r="G410" t="s">
        <v>32</v>
      </c>
      <c r="H410">
        <v>75</v>
      </c>
      <c r="I410">
        <v>107</v>
      </c>
      <c r="J410">
        <v>32</v>
      </c>
      <c r="K410" t="s">
        <v>33</v>
      </c>
      <c r="L410" t="s">
        <v>34</v>
      </c>
      <c r="M410" t="s">
        <v>35</v>
      </c>
      <c r="N410" t="s">
        <v>35</v>
      </c>
      <c r="O410" t="s">
        <v>9</v>
      </c>
      <c r="P410" t="s">
        <v>47</v>
      </c>
      <c r="Q410">
        <f t="shared" si="18"/>
        <v>1</v>
      </c>
      <c r="R410" t="s">
        <v>544</v>
      </c>
      <c r="S410">
        <v>2</v>
      </c>
      <c r="T410">
        <f t="shared" si="19"/>
        <v>1</v>
      </c>
      <c r="U410" t="str">
        <v>148547931_TRUE_71882_2514_ Timeline 4 (Density Graph + Event Blocks)_88_ VIRAT_S_0400_ Yearly</v>
      </c>
      <c r="V410">
        <f t="shared" si="20"/>
        <v>2</v>
      </c>
    </row>
    <row r="411" spans="1:22" x14ac:dyDescent="0.2">
      <c r="A411" t="s">
        <v>340</v>
      </c>
      <c r="B411">
        <v>150614757</v>
      </c>
      <c r="C411" t="b">
        <f>VLOOKUP(B411,'Valid Response IDs Check'!A:H,8,FALSE)</f>
        <v>1</v>
      </c>
      <c r="D411">
        <v>69370</v>
      </c>
      <c r="E411">
        <v>2</v>
      </c>
      <c r="F411" t="s">
        <v>32</v>
      </c>
      <c r="G411" t="s">
        <v>32</v>
      </c>
      <c r="H411">
        <v>75</v>
      </c>
      <c r="I411">
        <v>107</v>
      </c>
      <c r="J411">
        <v>32</v>
      </c>
      <c r="K411" t="s">
        <v>36</v>
      </c>
      <c r="L411" t="s">
        <v>34</v>
      </c>
      <c r="M411" t="s">
        <v>37</v>
      </c>
      <c r="N411" t="s">
        <v>37</v>
      </c>
      <c r="O411" t="s">
        <v>9</v>
      </c>
      <c r="P411" t="s">
        <v>47</v>
      </c>
      <c r="Q411">
        <f t="shared" si="18"/>
        <v>1</v>
      </c>
      <c r="R411" t="s">
        <v>545</v>
      </c>
      <c r="S411">
        <v>2</v>
      </c>
      <c r="T411">
        <f t="shared" si="19"/>
        <v>1</v>
      </c>
      <c r="U411" t="str">
        <v>148547931_TRUE_94511_25143_ Timeline 3 (Event Blocks)_131_ VIRAT_S_0500_ Yearly</v>
      </c>
      <c r="V411">
        <f t="shared" si="20"/>
        <v>2</v>
      </c>
    </row>
    <row r="412" spans="1:22" x14ac:dyDescent="0.2">
      <c r="A412" t="s">
        <v>341</v>
      </c>
      <c r="B412">
        <v>150613416</v>
      </c>
      <c r="C412" t="b">
        <f>VLOOKUP(B412,'Valid Response IDs Check'!A:H,8,FALSE)</f>
        <v>0</v>
      </c>
      <c r="D412">
        <v>69789</v>
      </c>
      <c r="E412">
        <v>421</v>
      </c>
      <c r="F412" t="s">
        <v>13</v>
      </c>
      <c r="G412" t="s">
        <v>13</v>
      </c>
      <c r="H412">
        <v>151</v>
      </c>
      <c r="I412">
        <v>190</v>
      </c>
      <c r="J412">
        <v>39</v>
      </c>
      <c r="K412" t="s">
        <v>6</v>
      </c>
      <c r="L412" t="s">
        <v>7</v>
      </c>
      <c r="M412" t="s">
        <v>16</v>
      </c>
      <c r="N412" t="s">
        <v>8</v>
      </c>
      <c r="O412" t="s">
        <v>18</v>
      </c>
      <c r="P412" t="s">
        <v>48</v>
      </c>
      <c r="Q412">
        <f t="shared" si="18"/>
        <v>0</v>
      </c>
      <c r="R412" t="s">
        <v>546</v>
      </c>
      <c r="S412">
        <v>2</v>
      </c>
      <c r="T412">
        <f t="shared" si="19"/>
        <v>2</v>
      </c>
      <c r="U412" t="str">
        <v>148516311_TRUE_74791_5423_ Timeline 3 (Event Blocks)_101_ VIRAT_S_0002_ Yearly</v>
      </c>
      <c r="V412">
        <f t="shared" si="20"/>
        <v>2</v>
      </c>
    </row>
    <row r="413" spans="1:22" x14ac:dyDescent="0.2">
      <c r="A413" t="s">
        <v>341</v>
      </c>
      <c r="B413">
        <v>150613416</v>
      </c>
      <c r="C413" t="b">
        <f>VLOOKUP(B413,'Valid Response IDs Check'!A:H,8,FALSE)</f>
        <v>0</v>
      </c>
      <c r="D413">
        <v>69789</v>
      </c>
      <c r="E413">
        <v>421</v>
      </c>
      <c r="F413" t="s">
        <v>13</v>
      </c>
      <c r="G413" t="s">
        <v>13</v>
      </c>
      <c r="H413">
        <v>151</v>
      </c>
      <c r="I413">
        <v>190</v>
      </c>
      <c r="J413">
        <v>39</v>
      </c>
      <c r="K413" t="s">
        <v>11</v>
      </c>
      <c r="L413" t="s">
        <v>7</v>
      </c>
      <c r="M413" t="s">
        <v>16</v>
      </c>
      <c r="N413" t="s">
        <v>12</v>
      </c>
      <c r="O413" t="s">
        <v>18</v>
      </c>
      <c r="P413" t="s">
        <v>48</v>
      </c>
      <c r="Q413">
        <f t="shared" si="18"/>
        <v>0</v>
      </c>
      <c r="R413" t="s">
        <v>547</v>
      </c>
      <c r="S413">
        <v>2</v>
      </c>
      <c r="T413">
        <f t="shared" si="19"/>
        <v>2</v>
      </c>
      <c r="U413" t="str">
        <v>148516311_TRUE_69910_542_ Timeline 2 (Density Graph)_84_ VIRAT_S_0100_ Yearly</v>
      </c>
      <c r="V413">
        <f t="shared" si="20"/>
        <v>2</v>
      </c>
    </row>
    <row r="414" spans="1:22" x14ac:dyDescent="0.2">
      <c r="A414" t="s">
        <v>342</v>
      </c>
      <c r="B414">
        <v>150613416</v>
      </c>
      <c r="C414" t="b">
        <f>VLOOKUP(B414,'Valid Response IDs Check'!A:H,8,FALSE)</f>
        <v>0</v>
      </c>
      <c r="D414">
        <v>73581</v>
      </c>
      <c r="E414">
        <v>4213</v>
      </c>
      <c r="F414" t="s">
        <v>5</v>
      </c>
      <c r="G414" t="s">
        <v>5</v>
      </c>
      <c r="H414">
        <v>111</v>
      </c>
      <c r="I414">
        <v>220</v>
      </c>
      <c r="J414">
        <v>109</v>
      </c>
      <c r="K414" t="s">
        <v>14</v>
      </c>
      <c r="L414" t="s">
        <v>15</v>
      </c>
      <c r="M414" t="s">
        <v>16</v>
      </c>
      <c r="N414" t="s">
        <v>17</v>
      </c>
      <c r="O414" t="s">
        <v>18</v>
      </c>
      <c r="P414" t="s">
        <v>48</v>
      </c>
      <c r="Q414">
        <f t="shared" si="18"/>
        <v>0</v>
      </c>
      <c r="R414" t="s">
        <v>548</v>
      </c>
      <c r="S414">
        <v>2</v>
      </c>
      <c r="T414">
        <f t="shared" si="19"/>
        <v>2</v>
      </c>
      <c r="U414" t="str">
        <v>148516311_TRUE_69373_5_ Timeline 5 (Event Thumbnails)_67_ VIRAT_S_0102_ Yearly</v>
      </c>
      <c r="V414">
        <f t="shared" si="20"/>
        <v>2</v>
      </c>
    </row>
    <row r="415" spans="1:22" x14ac:dyDescent="0.2">
      <c r="A415" t="s">
        <v>342</v>
      </c>
      <c r="B415">
        <v>150613416</v>
      </c>
      <c r="C415" t="b">
        <f>VLOOKUP(B415,'Valid Response IDs Check'!A:H,8,FALSE)</f>
        <v>0</v>
      </c>
      <c r="D415">
        <v>73581</v>
      </c>
      <c r="E415">
        <v>4213</v>
      </c>
      <c r="F415" t="s">
        <v>5</v>
      </c>
      <c r="G415" t="s">
        <v>5</v>
      </c>
      <c r="H415">
        <v>111</v>
      </c>
      <c r="I415">
        <v>220</v>
      </c>
      <c r="J415">
        <v>109</v>
      </c>
      <c r="K415" t="s">
        <v>11</v>
      </c>
      <c r="L415" t="s">
        <v>15</v>
      </c>
      <c r="M415" t="s">
        <v>19</v>
      </c>
      <c r="N415" t="s">
        <v>19</v>
      </c>
      <c r="O415" t="s">
        <v>9</v>
      </c>
      <c r="P415" t="s">
        <v>48</v>
      </c>
      <c r="Q415">
        <f t="shared" si="18"/>
        <v>1</v>
      </c>
      <c r="R415" t="s">
        <v>549</v>
      </c>
      <c r="S415">
        <v>2</v>
      </c>
      <c r="T415">
        <f t="shared" si="19"/>
        <v>2</v>
      </c>
      <c r="U415" t="str">
        <v>148516311_TRUE_123599_54231_ Timeline 1 (Base Interface)_80_ VIRAT_S_0400_ Yearly</v>
      </c>
      <c r="V415">
        <f t="shared" si="20"/>
        <v>2</v>
      </c>
    </row>
    <row r="416" spans="1:22" x14ac:dyDescent="0.2">
      <c r="A416" t="s">
        <v>343</v>
      </c>
      <c r="B416">
        <v>150613416</v>
      </c>
      <c r="C416" t="b">
        <f>VLOOKUP(B416,'Valid Response IDs Check'!A:H,8,FALSE)</f>
        <v>0</v>
      </c>
      <c r="D416">
        <v>69372</v>
      </c>
      <c r="E416">
        <v>4</v>
      </c>
      <c r="F416" t="s">
        <v>26</v>
      </c>
      <c r="G416" t="s">
        <v>13</v>
      </c>
      <c r="H416">
        <v>169</v>
      </c>
      <c r="I416">
        <v>282</v>
      </c>
      <c r="J416">
        <v>113</v>
      </c>
      <c r="K416" t="s">
        <v>21</v>
      </c>
      <c r="L416" t="s">
        <v>22</v>
      </c>
      <c r="M416" t="s">
        <v>23</v>
      </c>
      <c r="N416" t="s">
        <v>23</v>
      </c>
      <c r="O416" t="s">
        <v>9</v>
      </c>
      <c r="P416" t="s">
        <v>48</v>
      </c>
      <c r="Q416">
        <f t="shared" si="18"/>
        <v>1</v>
      </c>
      <c r="R416" t="s">
        <v>550</v>
      </c>
      <c r="S416">
        <v>2</v>
      </c>
      <c r="T416">
        <f t="shared" si="19"/>
        <v>2</v>
      </c>
      <c r="U416" t="str">
        <v>148516311_TRUE_69422_54_ Timeline 4 (Density Graph + Event Blocks)_109_ VIRAT_S_0500_ Yearly</v>
      </c>
      <c r="V416">
        <f t="shared" si="20"/>
        <v>2</v>
      </c>
    </row>
    <row r="417" spans="1:22" x14ac:dyDescent="0.2">
      <c r="A417" t="s">
        <v>343</v>
      </c>
      <c r="B417">
        <v>150613416</v>
      </c>
      <c r="C417" t="b">
        <f>VLOOKUP(B417,'Valid Response IDs Check'!A:H,8,FALSE)</f>
        <v>0</v>
      </c>
      <c r="D417">
        <v>69372</v>
      </c>
      <c r="E417">
        <v>4</v>
      </c>
      <c r="F417" t="s">
        <v>26</v>
      </c>
      <c r="G417" t="s">
        <v>13</v>
      </c>
      <c r="H417">
        <v>169</v>
      </c>
      <c r="I417">
        <v>282</v>
      </c>
      <c r="J417">
        <v>113</v>
      </c>
      <c r="K417" t="s">
        <v>24</v>
      </c>
      <c r="L417" t="s">
        <v>22</v>
      </c>
      <c r="M417" t="s">
        <v>45</v>
      </c>
      <c r="N417" t="s">
        <v>25</v>
      </c>
      <c r="O417" t="s">
        <v>18</v>
      </c>
      <c r="P417" t="s">
        <v>48</v>
      </c>
      <c r="Q417">
        <f t="shared" si="18"/>
        <v>0</v>
      </c>
      <c r="R417" t="s">
        <v>551</v>
      </c>
      <c r="S417">
        <v>2</v>
      </c>
      <c r="T417">
        <f t="shared" si="19"/>
        <v>1</v>
      </c>
      <c r="U417" t="str">
        <v>148506658_FALSE_69413_45_ Timeline 5 (Event Thumbnails)_67_ VIRAT_S_0002_ Yearly</v>
      </c>
      <c r="V417">
        <f t="shared" si="20"/>
        <v>2</v>
      </c>
    </row>
    <row r="418" spans="1:22" x14ac:dyDescent="0.2">
      <c r="A418" t="s">
        <v>344</v>
      </c>
      <c r="B418">
        <v>150613416</v>
      </c>
      <c r="C418" t="b">
        <f>VLOOKUP(B418,'Valid Response IDs Check'!A:H,8,FALSE)</f>
        <v>0</v>
      </c>
      <c r="D418">
        <v>69789</v>
      </c>
      <c r="E418">
        <v>421</v>
      </c>
      <c r="F418" t="s">
        <v>13</v>
      </c>
      <c r="G418" t="s">
        <v>20</v>
      </c>
      <c r="H418">
        <v>56</v>
      </c>
      <c r="I418">
        <v>108</v>
      </c>
      <c r="J418">
        <v>52</v>
      </c>
      <c r="K418" t="s">
        <v>27</v>
      </c>
      <c r="L418" t="s">
        <v>28</v>
      </c>
      <c r="M418" t="s">
        <v>29</v>
      </c>
      <c r="N418" t="s">
        <v>29</v>
      </c>
      <c r="O418" t="s">
        <v>9</v>
      </c>
      <c r="P418" t="s">
        <v>48</v>
      </c>
      <c r="Q418">
        <f t="shared" si="18"/>
        <v>1</v>
      </c>
      <c r="R418" t="s">
        <v>552</v>
      </c>
      <c r="S418">
        <v>2</v>
      </c>
      <c r="T418">
        <f t="shared" si="19"/>
        <v>0</v>
      </c>
      <c r="U418" t="str">
        <v>148506658_FALSE_73880_4512_ Timeline 2 (Density Graph)_52_ VIRAT_S_0100_ Yearly</v>
      </c>
      <c r="V418">
        <f t="shared" si="20"/>
        <v>2</v>
      </c>
    </row>
    <row r="419" spans="1:22" x14ac:dyDescent="0.2">
      <c r="A419" t="s">
        <v>344</v>
      </c>
      <c r="B419">
        <v>150613416</v>
      </c>
      <c r="C419" t="b">
        <f>VLOOKUP(B419,'Valid Response IDs Check'!A:H,8,FALSE)</f>
        <v>0</v>
      </c>
      <c r="D419">
        <v>69789</v>
      </c>
      <c r="E419">
        <v>421</v>
      </c>
      <c r="F419" t="s">
        <v>13</v>
      </c>
      <c r="G419" t="s">
        <v>20</v>
      </c>
      <c r="H419">
        <v>56</v>
      </c>
      <c r="I419">
        <v>108</v>
      </c>
      <c r="J419">
        <v>52</v>
      </c>
      <c r="K419" t="s">
        <v>30</v>
      </c>
      <c r="L419" t="s">
        <v>28</v>
      </c>
      <c r="M419" t="s">
        <v>31</v>
      </c>
      <c r="N419" t="s">
        <v>31</v>
      </c>
      <c r="O419" t="s">
        <v>9</v>
      </c>
      <c r="P419" t="s">
        <v>48</v>
      </c>
      <c r="Q419">
        <f t="shared" si="18"/>
        <v>1</v>
      </c>
      <c r="R419" t="s">
        <v>553</v>
      </c>
      <c r="S419">
        <v>2</v>
      </c>
      <c r="T419">
        <f t="shared" si="19"/>
        <v>1</v>
      </c>
      <c r="U419" t="str">
        <v>148506658_FALSE_69372_4_ Timeline 4 (Density Graph + Event Blocks)_69_ VIRAT_S_0102_ Yearly</v>
      </c>
      <c r="V419">
        <f t="shared" si="20"/>
        <v>2</v>
      </c>
    </row>
    <row r="420" spans="1:22" x14ac:dyDescent="0.2">
      <c r="A420" t="s">
        <v>345</v>
      </c>
      <c r="B420">
        <v>150613416</v>
      </c>
      <c r="C420" t="b">
        <f>VLOOKUP(B420,'Valid Response IDs Check'!A:H,8,FALSE)</f>
        <v>0</v>
      </c>
      <c r="D420">
        <v>69410</v>
      </c>
      <c r="E420">
        <v>42</v>
      </c>
      <c r="F420" t="s">
        <v>32</v>
      </c>
      <c r="G420" t="s">
        <v>32</v>
      </c>
      <c r="H420">
        <v>145</v>
      </c>
      <c r="I420">
        <v>256</v>
      </c>
      <c r="J420">
        <v>111</v>
      </c>
      <c r="K420" t="s">
        <v>33</v>
      </c>
      <c r="L420" t="s">
        <v>34</v>
      </c>
      <c r="M420" t="s">
        <v>35</v>
      </c>
      <c r="N420" t="s">
        <v>35</v>
      </c>
      <c r="O420" t="s">
        <v>9</v>
      </c>
      <c r="P420" t="s">
        <v>48</v>
      </c>
      <c r="Q420">
        <f t="shared" si="18"/>
        <v>1</v>
      </c>
      <c r="R420" t="s">
        <v>554</v>
      </c>
      <c r="S420">
        <v>2</v>
      </c>
      <c r="T420">
        <f t="shared" si="19"/>
        <v>1</v>
      </c>
      <c r="U420" t="str">
        <v>148506658_FALSE_69368_0_ Other_92_ VIRAT_S_0400_ Yearly</v>
      </c>
      <c r="V420">
        <f t="shared" si="20"/>
        <v>2</v>
      </c>
    </row>
    <row r="421" spans="1:22" x14ac:dyDescent="0.2">
      <c r="A421" t="s">
        <v>345</v>
      </c>
      <c r="B421">
        <v>150613416</v>
      </c>
      <c r="C421" t="b">
        <f>VLOOKUP(B421,'Valid Response IDs Check'!A:H,8,FALSE)</f>
        <v>0</v>
      </c>
      <c r="D421">
        <v>69410</v>
      </c>
      <c r="E421">
        <v>42</v>
      </c>
      <c r="F421" t="s">
        <v>32</v>
      </c>
      <c r="G421" t="s">
        <v>32</v>
      </c>
      <c r="H421">
        <v>145</v>
      </c>
      <c r="I421">
        <v>256</v>
      </c>
      <c r="J421">
        <v>111</v>
      </c>
      <c r="K421" t="s">
        <v>36</v>
      </c>
      <c r="L421" t="s">
        <v>34</v>
      </c>
      <c r="M421" t="s">
        <v>37</v>
      </c>
      <c r="N421" t="s">
        <v>37</v>
      </c>
      <c r="O421" t="s">
        <v>9</v>
      </c>
      <c r="P421" t="s">
        <v>48</v>
      </c>
      <c r="Q421">
        <f t="shared" si="18"/>
        <v>1</v>
      </c>
      <c r="R421" t="s">
        <v>555</v>
      </c>
      <c r="S421">
        <v>2</v>
      </c>
      <c r="T421">
        <f t="shared" si="19"/>
        <v>2</v>
      </c>
      <c r="U421" t="str">
        <v>148506658_FALSE_69819_451_ Timeline 1 (Base Interface)_39_ VIRAT_S_0500_ Yearly</v>
      </c>
      <c r="V421">
        <f t="shared" si="20"/>
        <v>2</v>
      </c>
    </row>
    <row r="422" spans="1:22" x14ac:dyDescent="0.2">
      <c r="A422" t="s">
        <v>346</v>
      </c>
      <c r="B422">
        <v>150599446</v>
      </c>
      <c r="C422" t="b">
        <f>VLOOKUP(B422,'Valid Response IDs Check'!A:H,8,FALSE)</f>
        <v>1</v>
      </c>
      <c r="D422">
        <v>72892</v>
      </c>
      <c r="E422">
        <v>3524</v>
      </c>
      <c r="F422" t="s">
        <v>26</v>
      </c>
      <c r="G422" t="s">
        <v>5</v>
      </c>
      <c r="H422">
        <v>78</v>
      </c>
      <c r="I422">
        <v>164</v>
      </c>
      <c r="J422">
        <v>86</v>
      </c>
      <c r="K422" t="s">
        <v>6</v>
      </c>
      <c r="L422" t="s">
        <v>7</v>
      </c>
      <c r="M422" t="s">
        <v>16</v>
      </c>
      <c r="N422" t="s">
        <v>8</v>
      </c>
      <c r="O422" t="s">
        <v>18</v>
      </c>
      <c r="P422" t="s">
        <v>10</v>
      </c>
      <c r="Q422">
        <f t="shared" si="18"/>
        <v>0</v>
      </c>
      <c r="R422" t="s">
        <v>556</v>
      </c>
      <c r="S422">
        <v>2</v>
      </c>
      <c r="T422">
        <f t="shared" si="19"/>
        <v>2</v>
      </c>
      <c r="U422" t="str">
        <v>148463769_TRUE_74511_5143_ Timeline 3 (Event Blocks)_130_ VIRAT_S_0002_ Never</v>
      </c>
      <c r="V422">
        <f t="shared" si="20"/>
        <v>2</v>
      </c>
    </row>
    <row r="423" spans="1:22" x14ac:dyDescent="0.2">
      <c r="A423" t="s">
        <v>346</v>
      </c>
      <c r="B423">
        <v>150599446</v>
      </c>
      <c r="C423" t="b">
        <f>VLOOKUP(B423,'Valid Response IDs Check'!A:H,8,FALSE)</f>
        <v>1</v>
      </c>
      <c r="D423">
        <v>72892</v>
      </c>
      <c r="E423">
        <v>3524</v>
      </c>
      <c r="F423" t="s">
        <v>26</v>
      </c>
      <c r="G423" t="s">
        <v>5</v>
      </c>
      <c r="H423">
        <v>78</v>
      </c>
      <c r="I423">
        <v>164</v>
      </c>
      <c r="J423">
        <v>86</v>
      </c>
      <c r="K423" t="s">
        <v>11</v>
      </c>
      <c r="L423" t="s">
        <v>7</v>
      </c>
      <c r="M423" t="s">
        <v>12</v>
      </c>
      <c r="N423" t="s">
        <v>12</v>
      </c>
      <c r="O423" t="s">
        <v>9</v>
      </c>
      <c r="P423" t="s">
        <v>10</v>
      </c>
      <c r="Q423">
        <f t="shared" si="18"/>
        <v>1</v>
      </c>
      <c r="R423" t="s">
        <v>557</v>
      </c>
      <c r="S423">
        <v>2</v>
      </c>
      <c r="T423">
        <f t="shared" si="19"/>
        <v>2</v>
      </c>
      <c r="U423" t="str">
        <v>148463769_TRUE_69882_514_ Timeline 4 (Density Graph + Event Blocks)_212_ VIRAT_S_0100_ Never</v>
      </c>
      <c r="V423">
        <f t="shared" si="20"/>
        <v>2</v>
      </c>
    </row>
    <row r="424" spans="1:22" x14ac:dyDescent="0.2">
      <c r="A424" t="s">
        <v>347</v>
      </c>
      <c r="B424">
        <v>150599446</v>
      </c>
      <c r="C424" t="b">
        <f>VLOOKUP(B424,'Valid Response IDs Check'!A:H,8,FALSE)</f>
        <v>1</v>
      </c>
      <c r="D424">
        <v>69403</v>
      </c>
      <c r="E424">
        <v>35</v>
      </c>
      <c r="F424" t="s">
        <v>20</v>
      </c>
      <c r="G424" t="s">
        <v>20</v>
      </c>
      <c r="H424">
        <v>73</v>
      </c>
      <c r="I424">
        <v>176</v>
      </c>
      <c r="J424">
        <v>103</v>
      </c>
      <c r="K424" t="s">
        <v>14</v>
      </c>
      <c r="L424" t="s">
        <v>15</v>
      </c>
      <c r="M424" t="s">
        <v>16</v>
      </c>
      <c r="N424" t="s">
        <v>17</v>
      </c>
      <c r="O424" t="s">
        <v>18</v>
      </c>
      <c r="P424" t="s">
        <v>10</v>
      </c>
      <c r="Q424">
        <f t="shared" si="18"/>
        <v>0</v>
      </c>
      <c r="R424" t="s">
        <v>558</v>
      </c>
      <c r="S424">
        <v>2</v>
      </c>
      <c r="T424">
        <f t="shared" si="19"/>
        <v>2</v>
      </c>
      <c r="U424" t="str">
        <v>148463769_TRUE_120800_51432_ Timeline 2 (Density Graph)_50_ VIRAT_S_0102_ Never</v>
      </c>
      <c r="V424">
        <f t="shared" si="20"/>
        <v>2</v>
      </c>
    </row>
    <row r="425" spans="1:22" x14ac:dyDescent="0.2">
      <c r="A425" t="s">
        <v>347</v>
      </c>
      <c r="B425">
        <v>150599446</v>
      </c>
      <c r="C425" t="b">
        <f>VLOOKUP(B425,'Valid Response IDs Check'!A:H,8,FALSE)</f>
        <v>1</v>
      </c>
      <c r="D425">
        <v>69403</v>
      </c>
      <c r="E425">
        <v>35</v>
      </c>
      <c r="F425" t="s">
        <v>20</v>
      </c>
      <c r="G425" t="s">
        <v>20</v>
      </c>
      <c r="H425">
        <v>73</v>
      </c>
      <c r="I425">
        <v>176</v>
      </c>
      <c r="J425">
        <v>103</v>
      </c>
      <c r="K425" t="s">
        <v>11</v>
      </c>
      <c r="L425" t="s">
        <v>15</v>
      </c>
      <c r="M425" t="s">
        <v>19</v>
      </c>
      <c r="N425" t="s">
        <v>19</v>
      </c>
      <c r="O425" t="s">
        <v>9</v>
      </c>
      <c r="P425" t="s">
        <v>10</v>
      </c>
      <c r="Q425">
        <f t="shared" si="18"/>
        <v>1</v>
      </c>
      <c r="R425" t="s">
        <v>559</v>
      </c>
      <c r="S425">
        <v>2</v>
      </c>
      <c r="T425">
        <f t="shared" si="19"/>
        <v>2</v>
      </c>
      <c r="U425" t="str">
        <v>148463769_TRUE_69373_5_ Timeline 5 (Event Thumbnails)_34_ VIRAT_S_0400_ Never</v>
      </c>
      <c r="V425">
        <f t="shared" si="20"/>
        <v>2</v>
      </c>
    </row>
    <row r="426" spans="1:22" x14ac:dyDescent="0.2">
      <c r="A426" t="s">
        <v>348</v>
      </c>
      <c r="B426">
        <v>150599446</v>
      </c>
      <c r="C426" t="b">
        <f>VLOOKUP(B426,'Valid Response IDs Check'!A:H,8,FALSE)</f>
        <v>1</v>
      </c>
      <c r="D426">
        <v>69720</v>
      </c>
      <c r="E426">
        <v>352</v>
      </c>
      <c r="F426" t="s">
        <v>32</v>
      </c>
      <c r="G426" t="s">
        <v>32</v>
      </c>
      <c r="H426">
        <v>45</v>
      </c>
      <c r="I426">
        <v>103</v>
      </c>
      <c r="J426">
        <v>58</v>
      </c>
      <c r="K426" t="s">
        <v>21</v>
      </c>
      <c r="L426" t="s">
        <v>22</v>
      </c>
      <c r="M426" t="s">
        <v>23</v>
      </c>
      <c r="N426" t="s">
        <v>23</v>
      </c>
      <c r="O426" t="s">
        <v>9</v>
      </c>
      <c r="P426" t="s">
        <v>10</v>
      </c>
      <c r="Q426">
        <f t="shared" si="18"/>
        <v>1</v>
      </c>
      <c r="R426" t="s">
        <v>560</v>
      </c>
      <c r="S426">
        <v>2</v>
      </c>
      <c r="T426">
        <f t="shared" si="19"/>
        <v>1</v>
      </c>
      <c r="U426" t="str">
        <v>148463769_TRUE_69419_51_ Timeline 1 (Base Interface)_26_ VIRAT_S_0500_ Never</v>
      </c>
      <c r="V426">
        <f t="shared" si="20"/>
        <v>2</v>
      </c>
    </row>
    <row r="427" spans="1:22" x14ac:dyDescent="0.2">
      <c r="A427" t="s">
        <v>348</v>
      </c>
      <c r="B427">
        <v>150599446</v>
      </c>
      <c r="C427" t="b">
        <f>VLOOKUP(B427,'Valid Response IDs Check'!A:H,8,FALSE)</f>
        <v>1</v>
      </c>
      <c r="D427">
        <v>69720</v>
      </c>
      <c r="E427">
        <v>352</v>
      </c>
      <c r="F427" t="s">
        <v>32</v>
      </c>
      <c r="G427" t="s">
        <v>32</v>
      </c>
      <c r="H427">
        <v>45</v>
      </c>
      <c r="I427">
        <v>103</v>
      </c>
      <c r="J427">
        <v>58</v>
      </c>
      <c r="K427" t="s">
        <v>24</v>
      </c>
      <c r="L427" t="s">
        <v>22</v>
      </c>
      <c r="M427" t="s">
        <v>25</v>
      </c>
      <c r="N427" t="s">
        <v>25</v>
      </c>
      <c r="O427" t="s">
        <v>9</v>
      </c>
      <c r="P427" t="s">
        <v>10</v>
      </c>
      <c r="Q427">
        <f t="shared" si="18"/>
        <v>1</v>
      </c>
      <c r="R427" t="s">
        <v>561</v>
      </c>
      <c r="S427">
        <v>2</v>
      </c>
      <c r="T427">
        <f t="shared" si="19"/>
        <v>2</v>
      </c>
      <c r="U427" t="str">
        <v>148457705_TRUE_69410_42_ Timeline 2 (Density Graph)_131_ VIRAT_S_0002_ Monthly</v>
      </c>
      <c r="V427">
        <f t="shared" si="20"/>
        <v>2</v>
      </c>
    </row>
    <row r="428" spans="1:22" x14ac:dyDescent="0.2">
      <c r="A428" t="s">
        <v>349</v>
      </c>
      <c r="B428">
        <v>150599446</v>
      </c>
      <c r="C428" t="b">
        <f>VLOOKUP(B428,'Valid Response IDs Check'!A:H,8,FALSE)</f>
        <v>1</v>
      </c>
      <c r="D428">
        <v>69371</v>
      </c>
      <c r="E428">
        <v>3</v>
      </c>
      <c r="F428" t="s">
        <v>5</v>
      </c>
      <c r="G428" t="s">
        <v>5</v>
      </c>
      <c r="H428">
        <v>99</v>
      </c>
      <c r="I428">
        <v>300</v>
      </c>
      <c r="J428">
        <v>201</v>
      </c>
      <c r="K428" t="s">
        <v>27</v>
      </c>
      <c r="L428" t="s">
        <v>28</v>
      </c>
      <c r="M428" t="s">
        <v>29</v>
      </c>
      <c r="N428" t="s">
        <v>29</v>
      </c>
      <c r="O428" t="s">
        <v>9</v>
      </c>
      <c r="P428" t="s">
        <v>10</v>
      </c>
      <c r="Q428">
        <f t="shared" si="18"/>
        <v>1</v>
      </c>
      <c r="R428" t="s">
        <v>562</v>
      </c>
      <c r="S428">
        <v>2</v>
      </c>
      <c r="T428">
        <f t="shared" si="19"/>
        <v>1</v>
      </c>
      <c r="U428" t="str">
        <v>148457705_TRUE_69793_425_ Timeline 5 (Event Thumbnails)_97_ VIRAT_S_0100_ Monthly</v>
      </c>
      <c r="V428">
        <f t="shared" si="20"/>
        <v>2</v>
      </c>
    </row>
    <row r="429" spans="1:22" x14ac:dyDescent="0.2">
      <c r="A429" t="s">
        <v>349</v>
      </c>
      <c r="B429">
        <v>150599446</v>
      </c>
      <c r="C429" t="b">
        <f>VLOOKUP(B429,'Valid Response IDs Check'!A:H,8,FALSE)</f>
        <v>1</v>
      </c>
      <c r="D429">
        <v>69371</v>
      </c>
      <c r="E429">
        <v>3</v>
      </c>
      <c r="F429" t="s">
        <v>5</v>
      </c>
      <c r="G429" t="s">
        <v>5</v>
      </c>
      <c r="H429">
        <v>99</v>
      </c>
      <c r="I429">
        <v>300</v>
      </c>
      <c r="J429">
        <v>201</v>
      </c>
      <c r="K429" t="s">
        <v>30</v>
      </c>
      <c r="L429" t="s">
        <v>28</v>
      </c>
      <c r="M429" t="s">
        <v>31</v>
      </c>
      <c r="N429" t="s">
        <v>31</v>
      </c>
      <c r="O429" t="s">
        <v>9</v>
      </c>
      <c r="P429" t="s">
        <v>10</v>
      </c>
      <c r="Q429">
        <f t="shared" si="18"/>
        <v>1</v>
      </c>
      <c r="R429" t="s">
        <v>563</v>
      </c>
      <c r="S429">
        <v>2</v>
      </c>
      <c r="T429">
        <f t="shared" si="19"/>
        <v>1</v>
      </c>
      <c r="U429" t="str">
        <v>148457705_TRUE_111899_42531_ Timeline 1 (Base Interface)_63_ VIRAT_S_0102_ Monthly</v>
      </c>
      <c r="V429">
        <f t="shared" si="20"/>
        <v>2</v>
      </c>
    </row>
    <row r="430" spans="1:22" x14ac:dyDescent="0.2">
      <c r="A430" t="s">
        <v>350</v>
      </c>
      <c r="B430">
        <v>150599446</v>
      </c>
      <c r="C430" t="b">
        <f>VLOOKUP(B430,'Valid Response IDs Check'!A:H,8,FALSE)</f>
        <v>1</v>
      </c>
      <c r="D430">
        <v>104609</v>
      </c>
      <c r="E430">
        <v>35241</v>
      </c>
      <c r="F430" t="s">
        <v>13</v>
      </c>
      <c r="G430" t="s">
        <v>13</v>
      </c>
      <c r="H430">
        <v>245</v>
      </c>
      <c r="I430">
        <v>281</v>
      </c>
      <c r="J430">
        <v>36</v>
      </c>
      <c r="K430" t="s">
        <v>33</v>
      </c>
      <c r="L430" t="s">
        <v>34</v>
      </c>
      <c r="M430" t="s">
        <v>35</v>
      </c>
      <c r="N430" t="s">
        <v>35</v>
      </c>
      <c r="O430" t="s">
        <v>9</v>
      </c>
      <c r="P430" t="s">
        <v>10</v>
      </c>
      <c r="Q430">
        <f t="shared" si="18"/>
        <v>1</v>
      </c>
      <c r="R430" t="s">
        <v>564</v>
      </c>
      <c r="S430">
        <v>2</v>
      </c>
      <c r="T430">
        <f t="shared" si="19"/>
        <v>2</v>
      </c>
      <c r="U430" t="str">
        <v>148457705_TRUE_73621_4253_ Timeline 3 (Event Blocks)_52_ VIRAT_S_0400_ Monthly</v>
      </c>
      <c r="V430">
        <f t="shared" si="20"/>
        <v>2</v>
      </c>
    </row>
    <row r="431" spans="1:22" x14ac:dyDescent="0.2">
      <c r="A431" t="s">
        <v>350</v>
      </c>
      <c r="B431">
        <v>150599446</v>
      </c>
      <c r="C431" t="b">
        <f>VLOOKUP(B431,'Valid Response IDs Check'!A:H,8,FALSE)</f>
        <v>1</v>
      </c>
      <c r="D431">
        <v>104609</v>
      </c>
      <c r="E431">
        <v>35241</v>
      </c>
      <c r="F431" t="s">
        <v>13</v>
      </c>
      <c r="G431" t="s">
        <v>13</v>
      </c>
      <c r="H431">
        <v>245</v>
      </c>
      <c r="I431">
        <v>281</v>
      </c>
      <c r="J431">
        <v>36</v>
      </c>
      <c r="K431" t="s">
        <v>36</v>
      </c>
      <c r="L431" t="s">
        <v>34</v>
      </c>
      <c r="M431" t="s">
        <v>37</v>
      </c>
      <c r="N431" t="s">
        <v>37</v>
      </c>
      <c r="O431" t="s">
        <v>9</v>
      </c>
      <c r="P431" t="s">
        <v>10</v>
      </c>
      <c r="Q431">
        <f t="shared" si="18"/>
        <v>1</v>
      </c>
      <c r="R431" t="s">
        <v>565</v>
      </c>
      <c r="S431">
        <v>2</v>
      </c>
      <c r="T431">
        <f t="shared" si="19"/>
        <v>2</v>
      </c>
      <c r="U431" t="str">
        <v>148457705_TRUE_69372_4_ Timeline 4 (Density Graph + Event Blocks)_178_ VIRAT_S_0500_ Monthly</v>
      </c>
      <c r="V431">
        <f t="shared" si="20"/>
        <v>2</v>
      </c>
    </row>
    <row r="432" spans="1:22" x14ac:dyDescent="0.2">
      <c r="A432" t="s">
        <v>351</v>
      </c>
      <c r="B432">
        <v>150595058</v>
      </c>
      <c r="C432" t="b">
        <f>VLOOKUP(B432,'Valid Response IDs Check'!A:H,8,FALSE)</f>
        <v>1</v>
      </c>
      <c r="D432">
        <v>69421</v>
      </c>
      <c r="E432">
        <v>53</v>
      </c>
      <c r="F432" t="s">
        <v>5</v>
      </c>
      <c r="G432" t="s">
        <v>13</v>
      </c>
      <c r="H432">
        <v>1</v>
      </c>
      <c r="I432">
        <v>173</v>
      </c>
      <c r="J432">
        <v>172</v>
      </c>
      <c r="K432" t="s">
        <v>6</v>
      </c>
      <c r="L432" t="s">
        <v>7</v>
      </c>
      <c r="M432" t="s">
        <v>8</v>
      </c>
      <c r="N432" t="s">
        <v>8</v>
      </c>
      <c r="O432" t="s">
        <v>9</v>
      </c>
      <c r="P432" t="s">
        <v>42</v>
      </c>
      <c r="Q432">
        <f t="shared" si="18"/>
        <v>1</v>
      </c>
      <c r="R432" t="s">
        <v>566</v>
      </c>
      <c r="S432">
        <v>2</v>
      </c>
      <c r="T432">
        <f t="shared" si="19"/>
        <v>0</v>
      </c>
      <c r="U432" t="str">
        <v>148379134_TRUE_69680_312_ Timeline 2 (Density Graph)_162_ VIRAT_S_0002_ Yearly</v>
      </c>
      <c r="V432">
        <f t="shared" si="20"/>
        <v>2</v>
      </c>
    </row>
    <row r="433" spans="1:22" x14ac:dyDescent="0.2">
      <c r="A433" t="s">
        <v>351</v>
      </c>
      <c r="B433">
        <v>150595058</v>
      </c>
      <c r="C433" t="b">
        <f>VLOOKUP(B433,'Valid Response IDs Check'!A:H,8,FALSE)</f>
        <v>1</v>
      </c>
      <c r="D433">
        <v>69421</v>
      </c>
      <c r="E433">
        <v>53</v>
      </c>
      <c r="F433" t="s">
        <v>5</v>
      </c>
      <c r="G433" t="s">
        <v>13</v>
      </c>
      <c r="H433">
        <v>1</v>
      </c>
      <c r="I433">
        <v>173</v>
      </c>
      <c r="J433">
        <v>172</v>
      </c>
      <c r="K433" t="s">
        <v>11</v>
      </c>
      <c r="L433" t="s">
        <v>7</v>
      </c>
      <c r="M433" t="s">
        <v>12</v>
      </c>
      <c r="N433" t="s">
        <v>12</v>
      </c>
      <c r="O433" t="s">
        <v>9</v>
      </c>
      <c r="P433" t="s">
        <v>42</v>
      </c>
      <c r="Q433">
        <f t="shared" si="18"/>
        <v>1</v>
      </c>
      <c r="R433" t="s">
        <v>567</v>
      </c>
      <c r="S433">
        <v>2</v>
      </c>
      <c r="T433">
        <f t="shared" si="19"/>
        <v>1</v>
      </c>
      <c r="U433" t="str">
        <v>148379134_TRUE_100613_31245_ Timeline 5 (Event Thumbnails)_95_ VIRAT_S_0100_ Yearly</v>
      </c>
      <c r="V433">
        <f t="shared" si="20"/>
        <v>2</v>
      </c>
    </row>
    <row r="434" spans="1:22" x14ac:dyDescent="0.2">
      <c r="A434" t="s">
        <v>352</v>
      </c>
      <c r="B434">
        <v>150595058</v>
      </c>
      <c r="C434" t="b">
        <f>VLOOKUP(B434,'Valid Response IDs Check'!A:H,8,FALSE)</f>
        <v>1</v>
      </c>
      <c r="D434">
        <v>69900</v>
      </c>
      <c r="E434">
        <v>532</v>
      </c>
      <c r="F434" t="s">
        <v>32</v>
      </c>
      <c r="G434" t="s">
        <v>32</v>
      </c>
      <c r="H434">
        <v>50</v>
      </c>
      <c r="I434">
        <v>208</v>
      </c>
      <c r="J434">
        <v>158</v>
      </c>
      <c r="K434" t="s">
        <v>14</v>
      </c>
      <c r="L434" t="s">
        <v>15</v>
      </c>
      <c r="M434" t="s">
        <v>17</v>
      </c>
      <c r="N434" t="s">
        <v>17</v>
      </c>
      <c r="O434" t="s">
        <v>9</v>
      </c>
      <c r="P434" t="s">
        <v>42</v>
      </c>
      <c r="Q434">
        <f t="shared" si="18"/>
        <v>1</v>
      </c>
      <c r="R434" t="s">
        <v>568</v>
      </c>
      <c r="S434">
        <v>2</v>
      </c>
      <c r="T434">
        <f t="shared" si="19"/>
        <v>1</v>
      </c>
      <c r="U434" t="str">
        <v>148379134_TRUE_72492_3124_ Timeline 4 (Density Graph + Event Blocks)_45_ VIRAT_S_0102_ Yearly</v>
      </c>
      <c r="V434">
        <f t="shared" si="20"/>
        <v>2</v>
      </c>
    </row>
    <row r="435" spans="1:22" x14ac:dyDescent="0.2">
      <c r="A435" t="s">
        <v>352</v>
      </c>
      <c r="B435">
        <v>150595058</v>
      </c>
      <c r="C435" t="b">
        <f>VLOOKUP(B435,'Valid Response IDs Check'!A:H,8,FALSE)</f>
        <v>1</v>
      </c>
      <c r="D435">
        <v>69900</v>
      </c>
      <c r="E435">
        <v>532</v>
      </c>
      <c r="F435" t="s">
        <v>32</v>
      </c>
      <c r="G435" t="s">
        <v>32</v>
      </c>
      <c r="H435">
        <v>50</v>
      </c>
      <c r="I435">
        <v>208</v>
      </c>
      <c r="J435">
        <v>158</v>
      </c>
      <c r="K435" t="s">
        <v>11</v>
      </c>
      <c r="L435" t="s">
        <v>15</v>
      </c>
      <c r="M435" t="s">
        <v>19</v>
      </c>
      <c r="N435" t="s">
        <v>19</v>
      </c>
      <c r="O435" t="s">
        <v>9</v>
      </c>
      <c r="P435" t="s">
        <v>42</v>
      </c>
      <c r="Q435">
        <f t="shared" si="18"/>
        <v>1</v>
      </c>
      <c r="R435" t="s">
        <v>569</v>
      </c>
      <c r="S435">
        <v>2</v>
      </c>
      <c r="T435">
        <f t="shared" si="19"/>
        <v>2</v>
      </c>
      <c r="U435" t="str">
        <v>148379134_TRUE_69399_31_ Timeline 1 (Base Interface)_115_ VIRAT_S_0400_ Yearly</v>
      </c>
      <c r="V435">
        <f t="shared" si="20"/>
        <v>2</v>
      </c>
    </row>
    <row r="436" spans="1:22" x14ac:dyDescent="0.2">
      <c r="A436" t="s">
        <v>353</v>
      </c>
      <c r="B436">
        <v>150595058</v>
      </c>
      <c r="C436" t="b">
        <f>VLOOKUP(B436,'Valid Response IDs Check'!A:H,8,FALSE)</f>
        <v>1</v>
      </c>
      <c r="D436">
        <v>122582</v>
      </c>
      <c r="E436">
        <v>53214</v>
      </c>
      <c r="F436" t="s">
        <v>26</v>
      </c>
      <c r="G436" t="s">
        <v>5</v>
      </c>
      <c r="H436">
        <v>53</v>
      </c>
      <c r="I436">
        <v>180</v>
      </c>
      <c r="J436">
        <v>127</v>
      </c>
      <c r="K436" t="s">
        <v>21</v>
      </c>
      <c r="L436" t="s">
        <v>22</v>
      </c>
      <c r="M436" t="s">
        <v>23</v>
      </c>
      <c r="N436" t="s">
        <v>23</v>
      </c>
      <c r="O436" t="s">
        <v>9</v>
      </c>
      <c r="P436" t="s">
        <v>42</v>
      </c>
      <c r="Q436">
        <f t="shared" si="18"/>
        <v>1</v>
      </c>
      <c r="R436" t="s">
        <v>570</v>
      </c>
      <c r="S436">
        <v>2</v>
      </c>
      <c r="T436">
        <f t="shared" si="19"/>
        <v>2</v>
      </c>
      <c r="U436" t="str">
        <v>148379134_TRUE_69371_3_ Timeline 3 (Event Blocks)_86_ VIRAT_S_0500_ Yearly</v>
      </c>
      <c r="V436">
        <f t="shared" si="20"/>
        <v>2</v>
      </c>
    </row>
    <row r="437" spans="1:22" x14ac:dyDescent="0.2">
      <c r="A437" t="s">
        <v>353</v>
      </c>
      <c r="B437">
        <v>150595058</v>
      </c>
      <c r="C437" t="b">
        <f>VLOOKUP(B437,'Valid Response IDs Check'!A:H,8,FALSE)</f>
        <v>1</v>
      </c>
      <c r="D437">
        <v>122582</v>
      </c>
      <c r="E437">
        <v>53214</v>
      </c>
      <c r="F437" t="s">
        <v>26</v>
      </c>
      <c r="G437" t="s">
        <v>5</v>
      </c>
      <c r="H437">
        <v>53</v>
      </c>
      <c r="I437">
        <v>180</v>
      </c>
      <c r="J437">
        <v>127</v>
      </c>
      <c r="K437" t="s">
        <v>24</v>
      </c>
      <c r="L437" t="s">
        <v>22</v>
      </c>
      <c r="M437" t="s">
        <v>25</v>
      </c>
      <c r="N437" t="s">
        <v>25</v>
      </c>
      <c r="O437" t="s">
        <v>9</v>
      </c>
      <c r="P437" t="s">
        <v>42</v>
      </c>
      <c r="Q437">
        <f t="shared" si="18"/>
        <v>1</v>
      </c>
      <c r="R437" t="e">
        <v>#N/A</v>
      </c>
      <c r="S437">
        <v>10</v>
      </c>
      <c r="T437">
        <f t="shared" si="19"/>
        <v>0</v>
      </c>
      <c r="U437" t="e">
        <v>#N/A</v>
      </c>
      <c r="V437">
        <f t="shared" si="20"/>
        <v>10</v>
      </c>
    </row>
    <row r="438" spans="1:22" x14ac:dyDescent="0.2">
      <c r="A438" t="s">
        <v>354</v>
      </c>
      <c r="B438">
        <v>150595058</v>
      </c>
      <c r="C438" t="b">
        <f>VLOOKUP(B438,'Valid Response IDs Check'!A:H,8,FALSE)</f>
        <v>1</v>
      </c>
      <c r="D438">
        <v>69373</v>
      </c>
      <c r="E438">
        <v>5</v>
      </c>
      <c r="F438" t="s">
        <v>20</v>
      </c>
      <c r="G438" t="s">
        <v>26</v>
      </c>
      <c r="H438">
        <v>107</v>
      </c>
      <c r="I438">
        <v>241</v>
      </c>
      <c r="J438">
        <v>134</v>
      </c>
      <c r="K438" t="s">
        <v>27</v>
      </c>
      <c r="L438" t="s">
        <v>28</v>
      </c>
      <c r="M438" t="s">
        <v>29</v>
      </c>
      <c r="N438" t="s">
        <v>29</v>
      </c>
      <c r="O438" t="s">
        <v>9</v>
      </c>
      <c r="P438" t="s">
        <v>42</v>
      </c>
      <c r="Q438">
        <f t="shared" si="18"/>
        <v>1</v>
      </c>
      <c r="R438" t="s">
        <v>571</v>
      </c>
      <c r="S438">
        <v>2</v>
      </c>
      <c r="T438">
        <f t="shared" si="19"/>
        <v>0</v>
      </c>
      <c r="U438" t="str">
        <v>148367695_FALSE_69368_0_ Other_163_ VIRAT_S_0002_ Weekly</v>
      </c>
      <c r="V438">
        <f t="shared" si="20"/>
        <v>2</v>
      </c>
    </row>
    <row r="439" spans="1:22" x14ac:dyDescent="0.2">
      <c r="A439" t="s">
        <v>354</v>
      </c>
      <c r="B439">
        <v>150595058</v>
      </c>
      <c r="C439" t="b">
        <f>VLOOKUP(B439,'Valid Response IDs Check'!A:H,8,FALSE)</f>
        <v>1</v>
      </c>
      <c r="D439">
        <v>69373</v>
      </c>
      <c r="E439">
        <v>5</v>
      </c>
      <c r="F439" t="s">
        <v>20</v>
      </c>
      <c r="G439" t="s">
        <v>26</v>
      </c>
      <c r="H439">
        <v>107</v>
      </c>
      <c r="I439">
        <v>241</v>
      </c>
      <c r="J439">
        <v>134</v>
      </c>
      <c r="K439" t="s">
        <v>30</v>
      </c>
      <c r="L439" t="s">
        <v>28</v>
      </c>
      <c r="M439" t="s">
        <v>31</v>
      </c>
      <c r="N439" t="s">
        <v>31</v>
      </c>
      <c r="O439" t="s">
        <v>9</v>
      </c>
      <c r="P439" t="s">
        <v>42</v>
      </c>
      <c r="Q439">
        <f t="shared" si="18"/>
        <v>1</v>
      </c>
      <c r="R439" t="s">
        <v>572</v>
      </c>
      <c r="S439">
        <v>2</v>
      </c>
      <c r="T439">
        <f t="shared" si="19"/>
        <v>0</v>
      </c>
      <c r="U439" t="str">
        <v>148367695_FALSE_69393_25_ Timeline 5 (Event Thumbnails)_12_ VIRAT_S_0100_ Weekly</v>
      </c>
      <c r="V439">
        <f t="shared" si="20"/>
        <v>2</v>
      </c>
    </row>
    <row r="440" spans="1:22" x14ac:dyDescent="0.2">
      <c r="A440" t="s">
        <v>355</v>
      </c>
      <c r="B440">
        <v>150595058</v>
      </c>
      <c r="C440" t="b">
        <f>VLOOKUP(B440,'Valid Response IDs Check'!A:H,8,FALSE)</f>
        <v>1</v>
      </c>
      <c r="D440">
        <v>74689</v>
      </c>
      <c r="E440">
        <v>5321</v>
      </c>
      <c r="F440" t="s">
        <v>13</v>
      </c>
      <c r="G440" t="s">
        <v>13</v>
      </c>
      <c r="H440">
        <v>45</v>
      </c>
      <c r="I440">
        <v>106</v>
      </c>
      <c r="J440">
        <v>61</v>
      </c>
      <c r="K440" t="s">
        <v>33</v>
      </c>
      <c r="L440" t="s">
        <v>34</v>
      </c>
      <c r="M440" t="s">
        <v>35</v>
      </c>
      <c r="N440" t="s">
        <v>35</v>
      </c>
      <c r="O440" t="s">
        <v>9</v>
      </c>
      <c r="P440" t="s">
        <v>42</v>
      </c>
      <c r="Q440">
        <f t="shared" si="18"/>
        <v>1</v>
      </c>
      <c r="R440" t="s">
        <v>573</v>
      </c>
      <c r="S440">
        <v>2</v>
      </c>
      <c r="T440">
        <f t="shared" si="19"/>
        <v>1</v>
      </c>
      <c r="U440" t="str">
        <v>148367695_FALSE_69368_0_ Other_182_ VIRAT_S_0102_ Weekly</v>
      </c>
      <c r="V440">
        <f t="shared" si="20"/>
        <v>2</v>
      </c>
    </row>
    <row r="441" spans="1:22" x14ac:dyDescent="0.2">
      <c r="A441" t="s">
        <v>355</v>
      </c>
      <c r="B441">
        <v>150595058</v>
      </c>
      <c r="C441" t="b">
        <f>VLOOKUP(B441,'Valid Response IDs Check'!A:H,8,FALSE)</f>
        <v>1</v>
      </c>
      <c r="D441">
        <v>74689</v>
      </c>
      <c r="E441">
        <v>5321</v>
      </c>
      <c r="F441" t="s">
        <v>13</v>
      </c>
      <c r="G441" t="s">
        <v>13</v>
      </c>
      <c r="H441">
        <v>45</v>
      </c>
      <c r="I441">
        <v>106</v>
      </c>
      <c r="J441">
        <v>61</v>
      </c>
      <c r="K441" t="s">
        <v>36</v>
      </c>
      <c r="L441" t="s">
        <v>34</v>
      </c>
      <c r="M441" t="s">
        <v>16</v>
      </c>
      <c r="N441" t="s">
        <v>37</v>
      </c>
      <c r="O441" t="s">
        <v>18</v>
      </c>
      <c r="P441" t="s">
        <v>42</v>
      </c>
      <c r="Q441">
        <f t="shared" si="18"/>
        <v>0</v>
      </c>
      <c r="R441" t="s">
        <v>574</v>
      </c>
      <c r="S441">
        <v>2</v>
      </c>
      <c r="T441">
        <f t="shared" si="19"/>
        <v>1</v>
      </c>
      <c r="U441" t="str">
        <v>148367695_FALSE_69370_2_ Timeline 2 (Density Graph)_131_ VIRAT_S_0400_ Weekly</v>
      </c>
      <c r="V441">
        <f t="shared" si="20"/>
        <v>2</v>
      </c>
    </row>
    <row r="442" spans="1:22" x14ac:dyDescent="0.2">
      <c r="A442" t="s">
        <v>356</v>
      </c>
      <c r="B442">
        <v>150576040</v>
      </c>
      <c r="C442" t="b">
        <f>VLOOKUP(B442,'Valid Response IDs Check'!A:H,8,FALSE)</f>
        <v>0</v>
      </c>
      <c r="D442">
        <v>69383</v>
      </c>
      <c r="E442">
        <v>15</v>
      </c>
      <c r="F442" t="s">
        <v>20</v>
      </c>
      <c r="G442" t="s">
        <v>13</v>
      </c>
      <c r="H442">
        <v>49</v>
      </c>
      <c r="I442">
        <v>203</v>
      </c>
      <c r="J442">
        <v>154</v>
      </c>
      <c r="K442" t="s">
        <v>6</v>
      </c>
      <c r="L442" t="s">
        <v>7</v>
      </c>
      <c r="M442" t="s">
        <v>8</v>
      </c>
      <c r="N442" t="s">
        <v>8</v>
      </c>
      <c r="O442" t="s">
        <v>9</v>
      </c>
      <c r="P442" t="s">
        <v>47</v>
      </c>
      <c r="Q442">
        <f t="shared" si="18"/>
        <v>1</v>
      </c>
      <c r="R442" t="s">
        <v>575</v>
      </c>
      <c r="S442">
        <v>2</v>
      </c>
      <c r="T442">
        <f t="shared" si="19"/>
        <v>1</v>
      </c>
      <c r="U442" t="str">
        <v>148367695_FALSE_69368_0_ Other_367_ VIRAT_S_0500_ Weekly</v>
      </c>
      <c r="V442">
        <f t="shared" si="20"/>
        <v>2</v>
      </c>
    </row>
    <row r="443" spans="1:22" x14ac:dyDescent="0.2">
      <c r="A443" t="s">
        <v>356</v>
      </c>
      <c r="B443">
        <v>150576040</v>
      </c>
      <c r="C443" t="b">
        <f>VLOOKUP(B443,'Valid Response IDs Check'!A:H,8,FALSE)</f>
        <v>0</v>
      </c>
      <c r="D443">
        <v>69383</v>
      </c>
      <c r="E443">
        <v>15</v>
      </c>
      <c r="F443" t="s">
        <v>20</v>
      </c>
      <c r="G443" t="s">
        <v>13</v>
      </c>
      <c r="H443">
        <v>49</v>
      </c>
      <c r="I443">
        <v>203</v>
      </c>
      <c r="J443">
        <v>154</v>
      </c>
      <c r="K443" t="s">
        <v>11</v>
      </c>
      <c r="L443" t="s">
        <v>7</v>
      </c>
      <c r="M443" t="s">
        <v>12</v>
      </c>
      <c r="N443" t="s">
        <v>12</v>
      </c>
      <c r="O443" t="s">
        <v>9</v>
      </c>
      <c r="P443" t="s">
        <v>47</v>
      </c>
      <c r="Q443">
        <f t="shared" si="18"/>
        <v>1</v>
      </c>
      <c r="R443" t="s">
        <v>576</v>
      </c>
      <c r="S443">
        <v>2</v>
      </c>
      <c r="T443">
        <f t="shared" si="19"/>
        <v>1</v>
      </c>
      <c r="U443" t="str">
        <v>148355343_TRUE_71682_2314_ Timeline 4 (Density Graph + Event Blocks)_84_ VIRAT_S_0002_ Never</v>
      </c>
      <c r="V443">
        <f t="shared" si="20"/>
        <v>2</v>
      </c>
    </row>
    <row r="444" spans="1:22" x14ac:dyDescent="0.2">
      <c r="A444" t="s">
        <v>357</v>
      </c>
      <c r="B444">
        <v>150576040</v>
      </c>
      <c r="C444" t="b">
        <f>VLOOKUP(B444,'Valid Response IDs Check'!A:H,8,FALSE)</f>
        <v>0</v>
      </c>
      <c r="D444">
        <v>69411</v>
      </c>
      <c r="E444">
        <v>43</v>
      </c>
      <c r="F444" t="s">
        <v>5</v>
      </c>
      <c r="G444" t="s">
        <v>13</v>
      </c>
      <c r="H444">
        <v>25</v>
      </c>
      <c r="I444">
        <v>25</v>
      </c>
      <c r="J444">
        <v>0</v>
      </c>
      <c r="K444" t="s">
        <v>14</v>
      </c>
      <c r="L444" t="s">
        <v>15</v>
      </c>
      <c r="M444" t="s">
        <v>17</v>
      </c>
      <c r="N444" t="s">
        <v>17</v>
      </c>
      <c r="O444" t="s">
        <v>9</v>
      </c>
      <c r="P444" t="s">
        <v>47</v>
      </c>
      <c r="Q444">
        <f t="shared" si="18"/>
        <v>1</v>
      </c>
      <c r="R444" t="s">
        <v>577</v>
      </c>
      <c r="S444">
        <v>2</v>
      </c>
      <c r="T444">
        <f t="shared" si="19"/>
        <v>1</v>
      </c>
      <c r="U444" t="str">
        <v>148355343_TRUE_92513_23145_ Timeline 5 (Event Thumbnails)_63_ VIRAT_S_0100_ Never</v>
      </c>
      <c r="V444">
        <f t="shared" si="20"/>
        <v>2</v>
      </c>
    </row>
    <row r="445" spans="1:22" x14ac:dyDescent="0.2">
      <c r="A445" t="s">
        <v>357</v>
      </c>
      <c r="B445">
        <v>150576040</v>
      </c>
      <c r="C445" t="b">
        <f>VLOOKUP(B445,'Valid Response IDs Check'!A:H,8,FALSE)</f>
        <v>0</v>
      </c>
      <c r="D445">
        <v>69411</v>
      </c>
      <c r="E445">
        <v>43</v>
      </c>
      <c r="F445" t="s">
        <v>5</v>
      </c>
      <c r="G445" t="s">
        <v>13</v>
      </c>
      <c r="H445">
        <v>25</v>
      </c>
      <c r="I445">
        <v>25</v>
      </c>
      <c r="J445">
        <v>0</v>
      </c>
      <c r="K445" t="s">
        <v>11</v>
      </c>
      <c r="L445" t="s">
        <v>15</v>
      </c>
      <c r="M445" t="s">
        <v>16</v>
      </c>
      <c r="N445" t="s">
        <v>19</v>
      </c>
      <c r="O445" t="s">
        <v>18</v>
      </c>
      <c r="P445" t="s">
        <v>47</v>
      </c>
      <c r="Q445">
        <f t="shared" si="18"/>
        <v>0</v>
      </c>
      <c r="R445" t="s">
        <v>578</v>
      </c>
      <c r="S445">
        <v>2</v>
      </c>
      <c r="T445">
        <f t="shared" si="19"/>
        <v>2</v>
      </c>
      <c r="U445" t="str">
        <v>148355343_TRUE_69599_231_ Timeline 1 (Base Interface)_86_ VIRAT_S_0102_ Never</v>
      </c>
      <c r="V445">
        <f t="shared" si="20"/>
        <v>2</v>
      </c>
    </row>
    <row r="446" spans="1:22" x14ac:dyDescent="0.2">
      <c r="A446" t="s">
        <v>358</v>
      </c>
      <c r="B446">
        <v>150576040</v>
      </c>
      <c r="C446" t="b">
        <f>VLOOKUP(B446,'Valid Response IDs Check'!A:H,8,FALSE)</f>
        <v>0</v>
      </c>
      <c r="D446">
        <v>69372</v>
      </c>
      <c r="E446">
        <v>4</v>
      </c>
      <c r="F446" t="s">
        <v>26</v>
      </c>
      <c r="G446" t="s">
        <v>13</v>
      </c>
      <c r="H446">
        <v>2</v>
      </c>
      <c r="I446">
        <v>2</v>
      </c>
      <c r="J446">
        <v>0</v>
      </c>
      <c r="K446" t="s">
        <v>21</v>
      </c>
      <c r="L446" t="s">
        <v>22</v>
      </c>
      <c r="M446" t="s">
        <v>23</v>
      </c>
      <c r="N446" t="s">
        <v>23</v>
      </c>
      <c r="O446" t="s">
        <v>9</v>
      </c>
      <c r="P446" t="s">
        <v>47</v>
      </c>
      <c r="Q446">
        <f t="shared" si="18"/>
        <v>1</v>
      </c>
      <c r="R446" t="s">
        <v>579</v>
      </c>
      <c r="S446">
        <v>2</v>
      </c>
      <c r="T446">
        <f t="shared" si="19"/>
        <v>2</v>
      </c>
      <c r="U446" t="str">
        <v>148355343_TRUE_69370_2_ Timeline 2 (Density Graph)_100_ VIRAT_S_0400_ Never</v>
      </c>
      <c r="V446">
        <f t="shared" si="20"/>
        <v>2</v>
      </c>
    </row>
    <row r="447" spans="1:22" x14ac:dyDescent="0.2">
      <c r="A447" t="s">
        <v>358</v>
      </c>
      <c r="B447">
        <v>150576040</v>
      </c>
      <c r="C447" t="b">
        <f>VLOOKUP(B447,'Valid Response IDs Check'!A:H,8,FALSE)</f>
        <v>0</v>
      </c>
      <c r="D447">
        <v>69372</v>
      </c>
      <c r="E447">
        <v>4</v>
      </c>
      <c r="F447" t="s">
        <v>26</v>
      </c>
      <c r="G447" t="s">
        <v>13</v>
      </c>
      <c r="H447">
        <v>2</v>
      </c>
      <c r="I447">
        <v>2</v>
      </c>
      <c r="J447">
        <v>0</v>
      </c>
      <c r="K447" t="s">
        <v>24</v>
      </c>
      <c r="L447" t="s">
        <v>22</v>
      </c>
      <c r="M447" t="s">
        <v>45</v>
      </c>
      <c r="N447" t="s">
        <v>25</v>
      </c>
      <c r="O447" t="s">
        <v>18</v>
      </c>
      <c r="P447" t="s">
        <v>47</v>
      </c>
      <c r="Q447">
        <f t="shared" si="18"/>
        <v>0</v>
      </c>
      <c r="R447" t="s">
        <v>580</v>
      </c>
      <c r="S447">
        <v>2</v>
      </c>
      <c r="T447">
        <f t="shared" si="19"/>
        <v>1</v>
      </c>
      <c r="U447" t="str">
        <v>148355343_TRUE_69391_23_ Timeline 3 (Event Blocks)_68_ VIRAT_S_0500_ Never</v>
      </c>
      <c r="V447">
        <f t="shared" si="20"/>
        <v>2</v>
      </c>
    </row>
    <row r="448" spans="1:22" x14ac:dyDescent="0.2">
      <c r="A448" t="s">
        <v>359</v>
      </c>
      <c r="B448">
        <v>150576040</v>
      </c>
      <c r="C448" t="b">
        <f>VLOOKUP(B448,'Valid Response IDs Check'!A:H,8,FALSE)</f>
        <v>0</v>
      </c>
      <c r="D448">
        <v>69369</v>
      </c>
      <c r="E448">
        <v>1</v>
      </c>
      <c r="F448" t="s">
        <v>13</v>
      </c>
      <c r="G448" t="s">
        <v>5</v>
      </c>
      <c r="H448">
        <v>141</v>
      </c>
      <c r="I448">
        <v>243</v>
      </c>
      <c r="J448">
        <v>102</v>
      </c>
      <c r="K448" t="s">
        <v>27</v>
      </c>
      <c r="L448" t="s">
        <v>28</v>
      </c>
      <c r="M448" t="s">
        <v>16</v>
      </c>
      <c r="N448" t="s">
        <v>29</v>
      </c>
      <c r="O448" t="s">
        <v>18</v>
      </c>
      <c r="P448" t="s">
        <v>47</v>
      </c>
      <c r="Q448">
        <f t="shared" si="18"/>
        <v>0</v>
      </c>
      <c r="R448" t="s">
        <v>581</v>
      </c>
      <c r="S448">
        <v>2</v>
      </c>
      <c r="T448">
        <f t="shared" si="19"/>
        <v>1</v>
      </c>
      <c r="U448" t="str">
        <v>148250834_TRUE_69611_243_ Timeline 3 (Event Blocks)_74_ VIRAT_S_0002_ Monthly</v>
      </c>
      <c r="V448">
        <f t="shared" si="20"/>
        <v>2</v>
      </c>
    </row>
    <row r="449" spans="1:22" x14ac:dyDescent="0.2">
      <c r="A449" t="s">
        <v>359</v>
      </c>
      <c r="B449">
        <v>150576040</v>
      </c>
      <c r="C449" t="b">
        <f>VLOOKUP(B449,'Valid Response IDs Check'!A:H,8,FALSE)</f>
        <v>0</v>
      </c>
      <c r="D449">
        <v>69369</v>
      </c>
      <c r="E449">
        <v>1</v>
      </c>
      <c r="F449" t="s">
        <v>13</v>
      </c>
      <c r="G449" t="s">
        <v>5</v>
      </c>
      <c r="H449">
        <v>141</v>
      </c>
      <c r="I449">
        <v>243</v>
      </c>
      <c r="J449">
        <v>102</v>
      </c>
      <c r="K449" t="s">
        <v>30</v>
      </c>
      <c r="L449" t="s">
        <v>28</v>
      </c>
      <c r="M449" t="s">
        <v>16</v>
      </c>
      <c r="N449" t="s">
        <v>31</v>
      </c>
      <c r="O449" t="s">
        <v>18</v>
      </c>
      <c r="P449" t="s">
        <v>47</v>
      </c>
      <c r="Q449">
        <f t="shared" si="18"/>
        <v>0</v>
      </c>
      <c r="R449" t="s">
        <v>582</v>
      </c>
      <c r="S449">
        <v>2</v>
      </c>
      <c r="T449">
        <f t="shared" si="19"/>
        <v>2</v>
      </c>
      <c r="U449" t="str">
        <v>148250834_TRUE_93719_24351_ Timeline 1 (Base Interface)_164_ VIRAT_S_0100_ Monthly</v>
      </c>
      <c r="V449">
        <f t="shared" si="20"/>
        <v>2</v>
      </c>
    </row>
    <row r="450" spans="1:22" x14ac:dyDescent="0.2">
      <c r="A450" t="s">
        <v>360</v>
      </c>
      <c r="B450">
        <v>150576040</v>
      </c>
      <c r="C450" t="b">
        <f>VLOOKUP(B450,'Valid Response IDs Check'!A:H,8,FALSE)</f>
        <v>0</v>
      </c>
      <c r="D450">
        <v>69521</v>
      </c>
      <c r="E450">
        <v>153</v>
      </c>
      <c r="F450" t="s">
        <v>5</v>
      </c>
      <c r="G450" t="s">
        <v>13</v>
      </c>
      <c r="H450">
        <v>88</v>
      </c>
      <c r="I450">
        <v>201</v>
      </c>
      <c r="J450">
        <v>113</v>
      </c>
      <c r="K450" t="s">
        <v>33</v>
      </c>
      <c r="L450" t="s">
        <v>34</v>
      </c>
      <c r="M450" t="s">
        <v>57</v>
      </c>
      <c r="N450" t="s">
        <v>35</v>
      </c>
      <c r="O450" t="s">
        <v>18</v>
      </c>
      <c r="P450" t="s">
        <v>47</v>
      </c>
      <c r="Q450">
        <f t="shared" si="18"/>
        <v>0</v>
      </c>
      <c r="R450" t="s">
        <v>583</v>
      </c>
      <c r="S450">
        <v>2</v>
      </c>
      <c r="T450">
        <f t="shared" si="19"/>
        <v>1</v>
      </c>
      <c r="U450" t="str">
        <v>148250834_TRUE_69370_2_ Timeline 2 (Density Graph)_88_ VIRAT_S_0102_ Monthly</v>
      </c>
      <c r="V450">
        <f t="shared" si="20"/>
        <v>2</v>
      </c>
    </row>
    <row r="451" spans="1:22" x14ac:dyDescent="0.2">
      <c r="A451" t="s">
        <v>360</v>
      </c>
      <c r="B451">
        <v>150576040</v>
      </c>
      <c r="C451" t="b">
        <f>VLOOKUP(B451,'Valid Response IDs Check'!A:H,8,FALSE)</f>
        <v>0</v>
      </c>
      <c r="D451">
        <v>69521</v>
      </c>
      <c r="E451">
        <v>153</v>
      </c>
      <c r="F451" t="s">
        <v>5</v>
      </c>
      <c r="G451" t="s">
        <v>13</v>
      </c>
      <c r="H451">
        <v>88</v>
      </c>
      <c r="I451">
        <v>201</v>
      </c>
      <c r="J451">
        <v>113</v>
      </c>
      <c r="K451" t="s">
        <v>36</v>
      </c>
      <c r="L451" t="s">
        <v>34</v>
      </c>
      <c r="M451" t="s">
        <v>49</v>
      </c>
      <c r="N451" t="s">
        <v>37</v>
      </c>
      <c r="O451" t="s">
        <v>18</v>
      </c>
      <c r="P451" t="s">
        <v>47</v>
      </c>
      <c r="Q451">
        <f t="shared" ref="Q451:Q514" si="21">IF(TRIM(O451)="True",1,0)</f>
        <v>0</v>
      </c>
      <c r="R451" t="s">
        <v>584</v>
      </c>
      <c r="S451">
        <v>2</v>
      </c>
      <c r="T451">
        <f t="shared" ref="T451:T514" si="22">SUMIF(A:A,R451,Q:Q)</f>
        <v>2</v>
      </c>
      <c r="U451" t="str">
        <v>148250834_TRUE_69392_24_ Timeline 4 (Density Graph + Event Blocks)_101_ VIRAT_S_0400_ Monthly</v>
      </c>
      <c r="V451">
        <f t="shared" ref="V451:V514" si="23">COUNTIF(A:A,U451)</f>
        <v>2</v>
      </c>
    </row>
    <row r="452" spans="1:22" x14ac:dyDescent="0.2">
      <c r="A452" t="s">
        <v>361</v>
      </c>
      <c r="B452">
        <v>150550616</v>
      </c>
      <c r="C452" t="b">
        <f>VLOOKUP(B452,'Valid Response IDs Check'!A:H,8,FALSE)</f>
        <v>1</v>
      </c>
      <c r="D452">
        <v>69902</v>
      </c>
      <c r="E452">
        <v>534</v>
      </c>
      <c r="F452" t="s">
        <v>26</v>
      </c>
      <c r="G452" t="s">
        <v>13</v>
      </c>
      <c r="H452">
        <v>95</v>
      </c>
      <c r="I452">
        <v>272</v>
      </c>
      <c r="J452">
        <v>177</v>
      </c>
      <c r="K452" t="s">
        <v>6</v>
      </c>
      <c r="L452" t="s">
        <v>7</v>
      </c>
      <c r="M452" t="s">
        <v>16</v>
      </c>
      <c r="N452" t="s">
        <v>8</v>
      </c>
      <c r="O452" t="s">
        <v>18</v>
      </c>
      <c r="P452" t="s">
        <v>10</v>
      </c>
      <c r="Q452">
        <f t="shared" si="21"/>
        <v>0</v>
      </c>
      <c r="R452" t="s">
        <v>585</v>
      </c>
      <c r="S452">
        <v>2</v>
      </c>
      <c r="T452">
        <f t="shared" si="22"/>
        <v>2</v>
      </c>
      <c r="U452" t="str">
        <v>148250834_TRUE_71803_2435_ Timeline 5 (Event Thumbnails)_55_ VIRAT_S_0500_ Monthly</v>
      </c>
      <c r="V452">
        <f t="shared" si="23"/>
        <v>2</v>
      </c>
    </row>
    <row r="453" spans="1:22" x14ac:dyDescent="0.2">
      <c r="A453" t="s">
        <v>361</v>
      </c>
      <c r="B453">
        <v>150550616</v>
      </c>
      <c r="C453" t="b">
        <f>VLOOKUP(B453,'Valid Response IDs Check'!A:H,8,FALSE)</f>
        <v>1</v>
      </c>
      <c r="D453">
        <v>69902</v>
      </c>
      <c r="E453">
        <v>534</v>
      </c>
      <c r="F453" t="s">
        <v>26</v>
      </c>
      <c r="G453" t="s">
        <v>13</v>
      </c>
      <c r="H453">
        <v>95</v>
      </c>
      <c r="I453">
        <v>272</v>
      </c>
      <c r="J453">
        <v>177</v>
      </c>
      <c r="K453" t="s">
        <v>11</v>
      </c>
      <c r="L453" t="s">
        <v>7</v>
      </c>
      <c r="M453" t="s">
        <v>12</v>
      </c>
      <c r="N453" t="s">
        <v>12</v>
      </c>
      <c r="O453" t="s">
        <v>9</v>
      </c>
      <c r="P453" t="s">
        <v>10</v>
      </c>
      <c r="Q453">
        <f t="shared" si="21"/>
        <v>1</v>
      </c>
      <c r="R453" t="s">
        <v>586</v>
      </c>
      <c r="S453">
        <v>2</v>
      </c>
      <c r="T453">
        <f t="shared" si="22"/>
        <v>2</v>
      </c>
      <c r="U453" t="str">
        <v>148242096_TRUE_69510_142_ Timeline 2 (Density Graph)_208_ VIRAT_S_0002_ Never</v>
      </c>
      <c r="V453">
        <f t="shared" si="23"/>
        <v>2</v>
      </c>
    </row>
    <row r="454" spans="1:22" x14ac:dyDescent="0.2">
      <c r="A454" t="s">
        <v>362</v>
      </c>
      <c r="B454">
        <v>150550616</v>
      </c>
      <c r="C454" t="b">
        <f>VLOOKUP(B454,'Valid Response IDs Check'!A:H,8,FALSE)</f>
        <v>1</v>
      </c>
      <c r="D454">
        <v>69373</v>
      </c>
      <c r="E454">
        <v>5</v>
      </c>
      <c r="F454" t="s">
        <v>20</v>
      </c>
      <c r="G454" t="s">
        <v>20</v>
      </c>
      <c r="H454">
        <v>148</v>
      </c>
      <c r="I454">
        <v>264</v>
      </c>
      <c r="J454">
        <v>116</v>
      </c>
      <c r="K454" t="s">
        <v>14</v>
      </c>
      <c r="L454" t="s">
        <v>15</v>
      </c>
      <c r="M454" t="s">
        <v>17</v>
      </c>
      <c r="N454" t="s">
        <v>17</v>
      </c>
      <c r="O454" t="s">
        <v>9</v>
      </c>
      <c r="P454" t="s">
        <v>10</v>
      </c>
      <c r="Q454">
        <f t="shared" si="21"/>
        <v>1</v>
      </c>
      <c r="R454" t="s">
        <v>587</v>
      </c>
      <c r="S454">
        <v>2</v>
      </c>
      <c r="T454">
        <f t="shared" si="22"/>
        <v>2</v>
      </c>
      <c r="U454" t="str">
        <v>148242096_TRUE_70791_1423_ Timeline 3 (Event Blocks)_58_ VIRAT_S_0100_ Never</v>
      </c>
      <c r="V454">
        <f t="shared" si="23"/>
        <v>2</v>
      </c>
    </row>
    <row r="455" spans="1:22" x14ac:dyDescent="0.2">
      <c r="A455" t="s">
        <v>362</v>
      </c>
      <c r="B455">
        <v>150550616</v>
      </c>
      <c r="C455" t="b">
        <f>VLOOKUP(B455,'Valid Response IDs Check'!A:H,8,FALSE)</f>
        <v>1</v>
      </c>
      <c r="D455">
        <v>69373</v>
      </c>
      <c r="E455">
        <v>5</v>
      </c>
      <c r="F455" t="s">
        <v>20</v>
      </c>
      <c r="G455" t="s">
        <v>20</v>
      </c>
      <c r="H455">
        <v>148</v>
      </c>
      <c r="I455">
        <v>264</v>
      </c>
      <c r="J455">
        <v>116</v>
      </c>
      <c r="K455" t="s">
        <v>11</v>
      </c>
      <c r="L455" t="s">
        <v>15</v>
      </c>
      <c r="M455" t="s">
        <v>19</v>
      </c>
      <c r="N455" t="s">
        <v>19</v>
      </c>
      <c r="O455" t="s">
        <v>9</v>
      </c>
      <c r="P455" t="s">
        <v>10</v>
      </c>
      <c r="Q455">
        <f t="shared" si="21"/>
        <v>1</v>
      </c>
      <c r="R455" t="s">
        <v>588</v>
      </c>
      <c r="S455">
        <v>2</v>
      </c>
      <c r="T455">
        <f t="shared" si="22"/>
        <v>1</v>
      </c>
      <c r="U455" t="str">
        <v>148242096_TRUE_69382_14_ Timeline 4 (Density Graph + Event Blocks)_83_ VIRAT_S_0102_ Never</v>
      </c>
      <c r="V455">
        <f t="shared" si="23"/>
        <v>2</v>
      </c>
    </row>
    <row r="456" spans="1:22" x14ac:dyDescent="0.2">
      <c r="A456" t="s">
        <v>363</v>
      </c>
      <c r="B456">
        <v>150550616</v>
      </c>
      <c r="C456" t="b">
        <f>VLOOKUP(B456,'Valid Response IDs Check'!A:H,8,FALSE)</f>
        <v>1</v>
      </c>
      <c r="D456">
        <v>122780</v>
      </c>
      <c r="E456">
        <v>53412</v>
      </c>
      <c r="F456" t="s">
        <v>32</v>
      </c>
      <c r="G456" t="s">
        <v>32</v>
      </c>
      <c r="H456">
        <v>108</v>
      </c>
      <c r="I456">
        <v>159</v>
      </c>
      <c r="J456">
        <v>51</v>
      </c>
      <c r="K456" t="s">
        <v>21</v>
      </c>
      <c r="L456" t="s">
        <v>22</v>
      </c>
      <c r="M456" t="s">
        <v>23</v>
      </c>
      <c r="N456" t="s">
        <v>23</v>
      </c>
      <c r="O456" t="s">
        <v>9</v>
      </c>
      <c r="P456" t="s">
        <v>10</v>
      </c>
      <c r="Q456">
        <f t="shared" si="21"/>
        <v>1</v>
      </c>
      <c r="R456" t="s">
        <v>589</v>
      </c>
      <c r="S456">
        <v>2</v>
      </c>
      <c r="T456">
        <f t="shared" si="22"/>
        <v>2</v>
      </c>
      <c r="U456" t="str">
        <v>148242096_TRUE_69369_1_ Timeline 1 (Base Interface)_94_ VIRAT_S_0400_ Never</v>
      </c>
      <c r="V456">
        <f t="shared" si="23"/>
        <v>2</v>
      </c>
    </row>
    <row r="457" spans="1:22" x14ac:dyDescent="0.2">
      <c r="A457" t="s">
        <v>363</v>
      </c>
      <c r="B457">
        <v>150550616</v>
      </c>
      <c r="C457" t="b">
        <f>VLOOKUP(B457,'Valid Response IDs Check'!A:H,8,FALSE)</f>
        <v>1</v>
      </c>
      <c r="D457">
        <v>122780</v>
      </c>
      <c r="E457">
        <v>53412</v>
      </c>
      <c r="F457" t="s">
        <v>32</v>
      </c>
      <c r="G457" t="s">
        <v>32</v>
      </c>
      <c r="H457">
        <v>108</v>
      </c>
      <c r="I457">
        <v>159</v>
      </c>
      <c r="J457">
        <v>51</v>
      </c>
      <c r="K457" t="s">
        <v>24</v>
      </c>
      <c r="L457" t="s">
        <v>22</v>
      </c>
      <c r="M457" t="s">
        <v>25</v>
      </c>
      <c r="N457" t="s">
        <v>25</v>
      </c>
      <c r="O457" t="s">
        <v>9</v>
      </c>
      <c r="P457" t="s">
        <v>10</v>
      </c>
      <c r="Q457">
        <f t="shared" si="21"/>
        <v>1</v>
      </c>
      <c r="R457" t="s">
        <v>590</v>
      </c>
      <c r="S457">
        <v>2</v>
      </c>
      <c r="T457">
        <f t="shared" si="22"/>
        <v>2</v>
      </c>
      <c r="U457" t="str">
        <v>148242096_TRUE_83603_14235_ Timeline 5 (Event Thumbnails)_52_ VIRAT_S_0500_ Never</v>
      </c>
      <c r="V457">
        <f t="shared" si="23"/>
        <v>2</v>
      </c>
    </row>
    <row r="458" spans="1:22" x14ac:dyDescent="0.2">
      <c r="A458" t="s">
        <v>364</v>
      </c>
      <c r="B458">
        <v>150550616</v>
      </c>
      <c r="C458" t="b">
        <f>VLOOKUP(B458,'Valid Response IDs Check'!A:H,8,FALSE)</f>
        <v>1</v>
      </c>
      <c r="D458">
        <v>69421</v>
      </c>
      <c r="E458">
        <v>53</v>
      </c>
      <c r="F458" t="s">
        <v>5</v>
      </c>
      <c r="G458" t="s">
        <v>32</v>
      </c>
      <c r="H458">
        <v>94</v>
      </c>
      <c r="I458">
        <v>194</v>
      </c>
      <c r="J458">
        <v>100</v>
      </c>
      <c r="K458" t="s">
        <v>27</v>
      </c>
      <c r="L458" t="s">
        <v>28</v>
      </c>
      <c r="M458" t="s">
        <v>67</v>
      </c>
      <c r="N458" t="s">
        <v>29</v>
      </c>
      <c r="O458" t="s">
        <v>18</v>
      </c>
      <c r="P458" t="s">
        <v>10</v>
      </c>
      <c r="Q458">
        <f t="shared" si="21"/>
        <v>0</v>
      </c>
      <c r="R458" t="s">
        <v>591</v>
      </c>
      <c r="S458">
        <v>2</v>
      </c>
      <c r="T458">
        <f t="shared" si="22"/>
        <v>0</v>
      </c>
      <c r="U458" t="str">
        <v>148225108_TRUE_69372_4_ Timeline 4 (Density Graph + Event Blocks)_48_ VIRAT_S_0002_ Never</v>
      </c>
      <c r="V458">
        <f t="shared" si="23"/>
        <v>2</v>
      </c>
    </row>
    <row r="459" spans="1:22" x14ac:dyDescent="0.2">
      <c r="A459" t="s">
        <v>364</v>
      </c>
      <c r="B459">
        <v>150550616</v>
      </c>
      <c r="C459" t="b">
        <f>VLOOKUP(B459,'Valid Response IDs Check'!A:H,8,FALSE)</f>
        <v>1</v>
      </c>
      <c r="D459">
        <v>69421</v>
      </c>
      <c r="E459">
        <v>53</v>
      </c>
      <c r="F459" t="s">
        <v>5</v>
      </c>
      <c r="G459" t="s">
        <v>32</v>
      </c>
      <c r="H459">
        <v>94</v>
      </c>
      <c r="I459">
        <v>194</v>
      </c>
      <c r="J459">
        <v>100</v>
      </c>
      <c r="K459" t="s">
        <v>30</v>
      </c>
      <c r="L459" t="s">
        <v>28</v>
      </c>
      <c r="M459" t="s">
        <v>31</v>
      </c>
      <c r="N459" t="s">
        <v>31</v>
      </c>
      <c r="O459" t="s">
        <v>9</v>
      </c>
      <c r="P459" t="s">
        <v>10</v>
      </c>
      <c r="Q459">
        <f t="shared" si="21"/>
        <v>1</v>
      </c>
      <c r="R459" t="s">
        <v>592</v>
      </c>
      <c r="S459">
        <v>2</v>
      </c>
      <c r="T459">
        <f t="shared" si="22"/>
        <v>0</v>
      </c>
      <c r="U459" t="str">
        <v>148225108_TRUE_73881_4513_ Timeline 3 (Event Blocks)_74_ VIRAT_S_0100_ Never</v>
      </c>
      <c r="V459">
        <f t="shared" si="23"/>
        <v>2</v>
      </c>
    </row>
    <row r="460" spans="1:22" x14ac:dyDescent="0.2">
      <c r="A460" t="s">
        <v>365</v>
      </c>
      <c r="B460">
        <v>150550616</v>
      </c>
      <c r="C460" t="b">
        <f>VLOOKUP(B460,'Valid Response IDs Check'!A:H,8,FALSE)</f>
        <v>1</v>
      </c>
      <c r="D460">
        <v>74709</v>
      </c>
      <c r="E460">
        <v>5341</v>
      </c>
      <c r="F460" t="s">
        <v>13</v>
      </c>
      <c r="G460" t="s">
        <v>13</v>
      </c>
      <c r="H460">
        <v>103</v>
      </c>
      <c r="I460">
        <v>183</v>
      </c>
      <c r="J460">
        <v>80</v>
      </c>
      <c r="K460" t="s">
        <v>33</v>
      </c>
      <c r="L460" t="s">
        <v>34</v>
      </c>
      <c r="M460" t="s">
        <v>39</v>
      </c>
      <c r="N460" t="s">
        <v>35</v>
      </c>
      <c r="O460" t="s">
        <v>18</v>
      </c>
      <c r="P460" t="s">
        <v>10</v>
      </c>
      <c r="Q460">
        <f t="shared" si="21"/>
        <v>0</v>
      </c>
      <c r="R460" t="s">
        <v>593</v>
      </c>
      <c r="S460">
        <v>2</v>
      </c>
      <c r="T460">
        <f t="shared" si="22"/>
        <v>2</v>
      </c>
      <c r="U460" t="str">
        <v>148225108_TRUE_69413_45_ Timeline 5 (Event Thumbnails)_93_ VIRAT_S_0102_ Never</v>
      </c>
      <c r="V460">
        <f t="shared" si="23"/>
        <v>2</v>
      </c>
    </row>
    <row r="461" spans="1:22" x14ac:dyDescent="0.2">
      <c r="A461" t="s">
        <v>365</v>
      </c>
      <c r="B461">
        <v>150550616</v>
      </c>
      <c r="C461" t="b">
        <f>VLOOKUP(B461,'Valid Response IDs Check'!A:H,8,FALSE)</f>
        <v>1</v>
      </c>
      <c r="D461">
        <v>74709</v>
      </c>
      <c r="E461">
        <v>5341</v>
      </c>
      <c r="F461" t="s">
        <v>13</v>
      </c>
      <c r="G461" t="s">
        <v>13</v>
      </c>
      <c r="H461">
        <v>103</v>
      </c>
      <c r="I461">
        <v>183</v>
      </c>
      <c r="J461">
        <v>80</v>
      </c>
      <c r="K461" t="s">
        <v>36</v>
      </c>
      <c r="L461" t="s">
        <v>34</v>
      </c>
      <c r="M461" t="s">
        <v>49</v>
      </c>
      <c r="N461" t="s">
        <v>37</v>
      </c>
      <c r="O461" t="s">
        <v>18</v>
      </c>
      <c r="P461" t="s">
        <v>10</v>
      </c>
      <c r="Q461">
        <f t="shared" si="21"/>
        <v>0</v>
      </c>
      <c r="R461" t="s">
        <v>594</v>
      </c>
      <c r="S461">
        <v>2</v>
      </c>
      <c r="T461">
        <f t="shared" si="22"/>
        <v>1</v>
      </c>
      <c r="U461" t="str">
        <v>148225108_TRUE_69819_451_ Timeline 1 (Base Interface)_37_ VIRAT_S_0400_ Never</v>
      </c>
      <c r="V461">
        <f t="shared" si="23"/>
        <v>2</v>
      </c>
    </row>
    <row r="462" spans="1:22" x14ac:dyDescent="0.2">
      <c r="A462" t="s">
        <v>366</v>
      </c>
      <c r="B462">
        <v>150520051</v>
      </c>
      <c r="C462" t="b">
        <f>VLOOKUP(B462,'Valid Response IDs Check'!A:H,8,FALSE)</f>
        <v>1</v>
      </c>
      <c r="D462">
        <v>69389</v>
      </c>
      <c r="E462">
        <v>21</v>
      </c>
      <c r="F462" t="s">
        <v>13</v>
      </c>
      <c r="G462" t="s">
        <v>5</v>
      </c>
      <c r="H462">
        <v>10</v>
      </c>
      <c r="I462">
        <v>74</v>
      </c>
      <c r="J462">
        <v>64</v>
      </c>
      <c r="K462" t="s">
        <v>6</v>
      </c>
      <c r="L462" t="s">
        <v>7</v>
      </c>
      <c r="M462" t="s">
        <v>16</v>
      </c>
      <c r="N462" t="s">
        <v>8</v>
      </c>
      <c r="O462" t="s">
        <v>18</v>
      </c>
      <c r="P462" t="s">
        <v>10</v>
      </c>
      <c r="Q462">
        <f t="shared" si="21"/>
        <v>0</v>
      </c>
      <c r="R462" t="s">
        <v>595</v>
      </c>
      <c r="S462">
        <v>2</v>
      </c>
      <c r="T462">
        <f t="shared" si="22"/>
        <v>0</v>
      </c>
      <c r="U462" t="str">
        <v>148225108_TRUE_114500_45132_ Timeline 2 (Density Graph)_34_ VIRAT_S_0500_ Never</v>
      </c>
      <c r="V462">
        <f t="shared" si="23"/>
        <v>2</v>
      </c>
    </row>
    <row r="463" spans="1:22" x14ac:dyDescent="0.2">
      <c r="A463" t="s">
        <v>366</v>
      </c>
      <c r="B463">
        <v>150520051</v>
      </c>
      <c r="C463" t="b">
        <f>VLOOKUP(B463,'Valid Response IDs Check'!A:H,8,FALSE)</f>
        <v>1</v>
      </c>
      <c r="D463">
        <v>69389</v>
      </c>
      <c r="E463">
        <v>21</v>
      </c>
      <c r="F463" t="s">
        <v>13</v>
      </c>
      <c r="G463" t="s">
        <v>5</v>
      </c>
      <c r="H463">
        <v>10</v>
      </c>
      <c r="I463">
        <v>74</v>
      </c>
      <c r="J463">
        <v>64</v>
      </c>
      <c r="K463" t="s">
        <v>11</v>
      </c>
      <c r="L463" t="s">
        <v>7</v>
      </c>
      <c r="M463" t="s">
        <v>16</v>
      </c>
      <c r="N463" t="s">
        <v>12</v>
      </c>
      <c r="O463" t="s">
        <v>18</v>
      </c>
      <c r="P463" t="s">
        <v>10</v>
      </c>
      <c r="Q463">
        <f t="shared" si="21"/>
        <v>0</v>
      </c>
      <c r="R463" t="s">
        <v>596</v>
      </c>
      <c r="S463">
        <v>2</v>
      </c>
      <c r="T463">
        <f t="shared" si="22"/>
        <v>0</v>
      </c>
      <c r="U463" t="str">
        <v>148191331_TRUE_69491_123_ Timeline 3 (Event Blocks)_189_ VIRAT_S_0002_ Never</v>
      </c>
      <c r="V463">
        <f t="shared" si="23"/>
        <v>2</v>
      </c>
    </row>
    <row r="464" spans="1:22" x14ac:dyDescent="0.2">
      <c r="A464" t="s">
        <v>367</v>
      </c>
      <c r="B464">
        <v>150520051</v>
      </c>
      <c r="C464" t="b">
        <f>VLOOKUP(B464,'Valid Response IDs Check'!A:H,8,FALSE)</f>
        <v>1</v>
      </c>
      <c r="D464">
        <v>69370</v>
      </c>
      <c r="E464">
        <v>2</v>
      </c>
      <c r="F464" t="s">
        <v>32</v>
      </c>
      <c r="G464" t="s">
        <v>26</v>
      </c>
      <c r="H464">
        <v>5</v>
      </c>
      <c r="I464">
        <v>65</v>
      </c>
      <c r="J464">
        <v>60</v>
      </c>
      <c r="K464" t="s">
        <v>14</v>
      </c>
      <c r="L464" t="s">
        <v>15</v>
      </c>
      <c r="M464" t="s">
        <v>44</v>
      </c>
      <c r="N464" t="s">
        <v>17</v>
      </c>
      <c r="O464" t="s">
        <v>18</v>
      </c>
      <c r="P464" t="s">
        <v>10</v>
      </c>
      <c r="Q464">
        <f t="shared" si="21"/>
        <v>0</v>
      </c>
      <c r="R464" t="s">
        <v>597</v>
      </c>
      <c r="S464">
        <v>2</v>
      </c>
      <c r="T464">
        <f t="shared" si="22"/>
        <v>2</v>
      </c>
      <c r="U464" t="str">
        <v>148191331_TRUE_69380_12_ Timeline 2 (Density Graph)_161_ VIRAT_S_0100_ Never</v>
      </c>
      <c r="V464">
        <f t="shared" si="23"/>
        <v>2</v>
      </c>
    </row>
    <row r="465" spans="1:22" x14ac:dyDescent="0.2">
      <c r="A465" t="s">
        <v>367</v>
      </c>
      <c r="B465">
        <v>150520051</v>
      </c>
      <c r="C465" t="b">
        <f>VLOOKUP(B465,'Valid Response IDs Check'!A:H,8,FALSE)</f>
        <v>1</v>
      </c>
      <c r="D465">
        <v>69370</v>
      </c>
      <c r="E465">
        <v>2</v>
      </c>
      <c r="F465" t="s">
        <v>32</v>
      </c>
      <c r="G465" t="s">
        <v>26</v>
      </c>
      <c r="H465">
        <v>5</v>
      </c>
      <c r="I465">
        <v>65</v>
      </c>
      <c r="J465">
        <v>60</v>
      </c>
      <c r="K465" t="s">
        <v>11</v>
      </c>
      <c r="L465" t="s">
        <v>15</v>
      </c>
      <c r="M465" t="s">
        <v>68</v>
      </c>
      <c r="N465" t="s">
        <v>19</v>
      </c>
      <c r="O465" t="s">
        <v>18</v>
      </c>
      <c r="P465" t="s">
        <v>10</v>
      </c>
      <c r="Q465">
        <f t="shared" si="21"/>
        <v>0</v>
      </c>
      <c r="R465" t="s">
        <v>598</v>
      </c>
      <c r="S465">
        <v>2</v>
      </c>
      <c r="T465">
        <f t="shared" si="22"/>
        <v>2</v>
      </c>
      <c r="U465" t="str">
        <v>148191331_TRUE_69369_1_ Timeline 1 (Base Interface)_180_ VIRAT_S_0102_ Never</v>
      </c>
      <c r="V465">
        <f t="shared" si="23"/>
        <v>2</v>
      </c>
    </row>
    <row r="466" spans="1:22" x14ac:dyDescent="0.2">
      <c r="A466" t="s">
        <v>368</v>
      </c>
      <c r="B466">
        <v>150520051</v>
      </c>
      <c r="C466" t="b">
        <f>VLOOKUP(B466,'Valid Response IDs Check'!A:H,8,FALSE)</f>
        <v>1</v>
      </c>
      <c r="D466">
        <v>90902</v>
      </c>
      <c r="E466">
        <v>21534</v>
      </c>
      <c r="F466" t="s">
        <v>26</v>
      </c>
      <c r="G466" t="s">
        <v>20</v>
      </c>
      <c r="H466">
        <v>3</v>
      </c>
      <c r="I466">
        <v>65</v>
      </c>
      <c r="J466">
        <v>62</v>
      </c>
      <c r="K466" t="s">
        <v>21</v>
      </c>
      <c r="L466" t="s">
        <v>22</v>
      </c>
      <c r="M466" t="s">
        <v>58</v>
      </c>
      <c r="N466" t="s">
        <v>23</v>
      </c>
      <c r="O466" t="s">
        <v>18</v>
      </c>
      <c r="P466" t="s">
        <v>10</v>
      </c>
      <c r="Q466">
        <f t="shared" si="21"/>
        <v>0</v>
      </c>
      <c r="R466" t="s">
        <v>599</v>
      </c>
      <c r="S466">
        <v>2</v>
      </c>
      <c r="T466">
        <f t="shared" si="22"/>
        <v>2</v>
      </c>
      <c r="U466" t="str">
        <v>148191331_TRUE_81722_12354_ Timeline 4 (Density Graph + Event Blocks)_127_ VIRAT_S_0400_ Never</v>
      </c>
      <c r="V466">
        <f t="shared" si="23"/>
        <v>2</v>
      </c>
    </row>
    <row r="467" spans="1:22" x14ac:dyDescent="0.2">
      <c r="A467" t="s">
        <v>368</v>
      </c>
      <c r="B467">
        <v>150520051</v>
      </c>
      <c r="C467" t="b">
        <f>VLOOKUP(B467,'Valid Response IDs Check'!A:H,8,FALSE)</f>
        <v>1</v>
      </c>
      <c r="D467">
        <v>90902</v>
      </c>
      <c r="E467">
        <v>21534</v>
      </c>
      <c r="F467" t="s">
        <v>26</v>
      </c>
      <c r="G467" t="s">
        <v>20</v>
      </c>
      <c r="H467">
        <v>3</v>
      </c>
      <c r="I467">
        <v>65</v>
      </c>
      <c r="J467">
        <v>62</v>
      </c>
      <c r="K467" t="s">
        <v>24</v>
      </c>
      <c r="L467" t="s">
        <v>22</v>
      </c>
      <c r="M467" t="s">
        <v>69</v>
      </c>
      <c r="N467" t="s">
        <v>25</v>
      </c>
      <c r="O467" t="s">
        <v>18</v>
      </c>
      <c r="P467" t="s">
        <v>10</v>
      </c>
      <c r="Q467">
        <f t="shared" si="21"/>
        <v>0</v>
      </c>
      <c r="R467" t="s">
        <v>600</v>
      </c>
      <c r="S467">
        <v>2</v>
      </c>
      <c r="T467">
        <f t="shared" si="22"/>
        <v>2</v>
      </c>
      <c r="U467" t="str">
        <v>148191331_TRUE_70603_1235_ Timeline 5 (Event Thumbnails)_159_ VIRAT_S_0500_ Never</v>
      </c>
      <c r="V467">
        <f t="shared" si="23"/>
        <v>2</v>
      </c>
    </row>
    <row r="468" spans="1:22" x14ac:dyDescent="0.2">
      <c r="A468" t="s">
        <v>369</v>
      </c>
      <c r="B468">
        <v>150520051</v>
      </c>
      <c r="C468" t="b">
        <f>VLOOKUP(B468,'Valid Response IDs Check'!A:H,8,FALSE)</f>
        <v>1</v>
      </c>
      <c r="D468">
        <v>69583</v>
      </c>
      <c r="E468">
        <v>215</v>
      </c>
      <c r="F468" t="s">
        <v>20</v>
      </c>
      <c r="G468" t="s">
        <v>26</v>
      </c>
      <c r="H468">
        <v>1</v>
      </c>
      <c r="I468">
        <v>69</v>
      </c>
      <c r="J468">
        <v>68</v>
      </c>
      <c r="K468" t="s">
        <v>27</v>
      </c>
      <c r="L468" t="s">
        <v>28</v>
      </c>
      <c r="M468" t="s">
        <v>29</v>
      </c>
      <c r="N468" t="s">
        <v>29</v>
      </c>
      <c r="O468" t="s">
        <v>9</v>
      </c>
      <c r="P468" t="s">
        <v>10</v>
      </c>
      <c r="Q468">
        <f t="shared" si="21"/>
        <v>1</v>
      </c>
      <c r="R468" t="s">
        <v>601</v>
      </c>
      <c r="S468">
        <v>2</v>
      </c>
      <c r="T468">
        <f t="shared" si="22"/>
        <v>0</v>
      </c>
      <c r="U468" t="str">
        <v>148121549_TRUE_69520_152_ Timeline 2 (Density Graph)_94_ VIRAT_S_0002_ Yearly</v>
      </c>
      <c r="V468">
        <f t="shared" si="23"/>
        <v>2</v>
      </c>
    </row>
    <row r="469" spans="1:22" x14ac:dyDescent="0.2">
      <c r="A469" t="s">
        <v>369</v>
      </c>
      <c r="B469">
        <v>150520051</v>
      </c>
      <c r="C469" t="b">
        <f>VLOOKUP(B469,'Valid Response IDs Check'!A:H,8,FALSE)</f>
        <v>1</v>
      </c>
      <c r="D469">
        <v>69583</v>
      </c>
      <c r="E469">
        <v>215</v>
      </c>
      <c r="F469" t="s">
        <v>20</v>
      </c>
      <c r="G469" t="s">
        <v>26</v>
      </c>
      <c r="H469">
        <v>1</v>
      </c>
      <c r="I469">
        <v>69</v>
      </c>
      <c r="J469">
        <v>68</v>
      </c>
      <c r="K469" t="s">
        <v>30</v>
      </c>
      <c r="L469" t="s">
        <v>28</v>
      </c>
      <c r="M469" t="s">
        <v>70</v>
      </c>
      <c r="N469" t="s">
        <v>31</v>
      </c>
      <c r="O469" t="s">
        <v>18</v>
      </c>
      <c r="P469" t="s">
        <v>10</v>
      </c>
      <c r="Q469">
        <f t="shared" si="21"/>
        <v>0</v>
      </c>
      <c r="R469" t="s">
        <v>602</v>
      </c>
      <c r="S469">
        <v>2</v>
      </c>
      <c r="T469">
        <f t="shared" si="22"/>
        <v>0</v>
      </c>
      <c r="U469" t="str">
        <v>148121549_TRUE_84611_15243_ Timeline 3 (Event Blocks)_128_ VIRAT_S_0100_ Yearly</v>
      </c>
      <c r="V469">
        <f t="shared" si="23"/>
        <v>2</v>
      </c>
    </row>
    <row r="470" spans="1:22" x14ac:dyDescent="0.2">
      <c r="A470" t="s">
        <v>370</v>
      </c>
      <c r="B470">
        <v>150520051</v>
      </c>
      <c r="C470" t="b">
        <f>VLOOKUP(B470,'Valid Response IDs Check'!A:H,8,FALSE)</f>
        <v>1</v>
      </c>
      <c r="D470">
        <v>71521</v>
      </c>
      <c r="E470">
        <v>2153</v>
      </c>
      <c r="F470" t="s">
        <v>5</v>
      </c>
      <c r="G470" t="s">
        <v>5</v>
      </c>
      <c r="H470">
        <v>7</v>
      </c>
      <c r="I470">
        <v>80</v>
      </c>
      <c r="J470">
        <v>73</v>
      </c>
      <c r="K470" t="s">
        <v>33</v>
      </c>
      <c r="L470" t="s">
        <v>34</v>
      </c>
      <c r="M470" t="s">
        <v>39</v>
      </c>
      <c r="N470" t="s">
        <v>35</v>
      </c>
      <c r="O470" t="s">
        <v>18</v>
      </c>
      <c r="P470" t="s">
        <v>10</v>
      </c>
      <c r="Q470">
        <f t="shared" si="21"/>
        <v>0</v>
      </c>
      <c r="R470" t="s">
        <v>603</v>
      </c>
      <c r="S470">
        <v>2</v>
      </c>
      <c r="T470">
        <f t="shared" si="22"/>
        <v>1</v>
      </c>
      <c r="U470" t="str">
        <v>148121549_TRUE_70892_1524_ Timeline 4 (Density Graph + Event Blocks)_88_ VIRAT_S_0102_ Yearly</v>
      </c>
      <c r="V470">
        <f t="shared" si="23"/>
        <v>2</v>
      </c>
    </row>
    <row r="471" spans="1:22" x14ac:dyDescent="0.2">
      <c r="A471" t="s">
        <v>370</v>
      </c>
      <c r="B471">
        <v>150520051</v>
      </c>
      <c r="C471" t="b">
        <f>VLOOKUP(B471,'Valid Response IDs Check'!A:H,8,FALSE)</f>
        <v>1</v>
      </c>
      <c r="D471">
        <v>71521</v>
      </c>
      <c r="E471">
        <v>2153</v>
      </c>
      <c r="F471" t="s">
        <v>5</v>
      </c>
      <c r="G471" t="s">
        <v>5</v>
      </c>
      <c r="H471">
        <v>7</v>
      </c>
      <c r="I471">
        <v>80</v>
      </c>
      <c r="J471">
        <v>73</v>
      </c>
      <c r="K471" t="s">
        <v>36</v>
      </c>
      <c r="L471" t="s">
        <v>34</v>
      </c>
      <c r="M471" t="s">
        <v>37</v>
      </c>
      <c r="N471" t="s">
        <v>37</v>
      </c>
      <c r="O471" t="s">
        <v>9</v>
      </c>
      <c r="P471" t="s">
        <v>10</v>
      </c>
      <c r="Q471">
        <f t="shared" si="21"/>
        <v>1</v>
      </c>
      <c r="R471" t="s">
        <v>604</v>
      </c>
      <c r="S471">
        <v>2</v>
      </c>
      <c r="T471">
        <f t="shared" si="22"/>
        <v>0</v>
      </c>
      <c r="U471" t="str">
        <v>148121549_TRUE_69383_15_ Timeline 5 (Event Thumbnails)_101_ VIRAT_S_0400_ Yearly</v>
      </c>
      <c r="V471">
        <f t="shared" si="23"/>
        <v>2</v>
      </c>
    </row>
    <row r="472" spans="1:22" x14ac:dyDescent="0.2">
      <c r="A472" t="s">
        <v>371</v>
      </c>
      <c r="B472">
        <v>150511275</v>
      </c>
      <c r="C472" t="b">
        <f>VLOOKUP(B472,'Valid Response IDs Check'!A:H,8,FALSE)</f>
        <v>1</v>
      </c>
      <c r="D472">
        <v>69422</v>
      </c>
      <c r="E472">
        <v>54</v>
      </c>
      <c r="F472" t="s">
        <v>26</v>
      </c>
      <c r="G472" t="s">
        <v>26</v>
      </c>
      <c r="H472">
        <v>86</v>
      </c>
      <c r="I472">
        <v>220</v>
      </c>
      <c r="J472">
        <v>134</v>
      </c>
      <c r="K472" t="s">
        <v>6</v>
      </c>
      <c r="L472" t="s">
        <v>7</v>
      </c>
      <c r="M472" t="s">
        <v>8</v>
      </c>
      <c r="N472" t="s">
        <v>8</v>
      </c>
      <c r="O472" t="s">
        <v>9</v>
      </c>
      <c r="P472" t="s">
        <v>42</v>
      </c>
      <c r="Q472">
        <f t="shared" si="21"/>
        <v>1</v>
      </c>
      <c r="R472" t="s">
        <v>605</v>
      </c>
      <c r="S472">
        <v>2</v>
      </c>
      <c r="T472">
        <f t="shared" si="22"/>
        <v>0</v>
      </c>
      <c r="U472" t="str">
        <v>148121549_TRUE_69369_1_ Timeline 1 (Base Interface)_95_ VIRAT_S_0500_ Yearly</v>
      </c>
      <c r="V472">
        <f t="shared" si="23"/>
        <v>2</v>
      </c>
    </row>
    <row r="473" spans="1:22" x14ac:dyDescent="0.2">
      <c r="A473" t="s">
        <v>371</v>
      </c>
      <c r="B473">
        <v>150511275</v>
      </c>
      <c r="C473" t="b">
        <f>VLOOKUP(B473,'Valid Response IDs Check'!A:H,8,FALSE)</f>
        <v>1</v>
      </c>
      <c r="D473">
        <v>69422</v>
      </c>
      <c r="E473">
        <v>54</v>
      </c>
      <c r="F473" t="s">
        <v>26</v>
      </c>
      <c r="G473" t="s">
        <v>26</v>
      </c>
      <c r="H473">
        <v>86</v>
      </c>
      <c r="I473">
        <v>220</v>
      </c>
      <c r="J473">
        <v>134</v>
      </c>
      <c r="K473" t="s">
        <v>11</v>
      </c>
      <c r="L473" t="s">
        <v>7</v>
      </c>
      <c r="M473" t="s">
        <v>12</v>
      </c>
      <c r="N473" t="s">
        <v>12</v>
      </c>
      <c r="O473" t="s">
        <v>9</v>
      </c>
      <c r="P473" t="s">
        <v>42</v>
      </c>
      <c r="Q473">
        <f t="shared" si="21"/>
        <v>1</v>
      </c>
      <c r="R473" t="s">
        <v>606</v>
      </c>
      <c r="S473">
        <v>2</v>
      </c>
      <c r="T473">
        <f t="shared" si="22"/>
        <v>0</v>
      </c>
      <c r="U473" t="str">
        <v>148121544_TRUE_69582_214_ Timeline 4 (Density Graph + Event Blocks)_111_ VIRAT_S_0002_ Monthly</v>
      </c>
      <c r="V473">
        <f t="shared" si="23"/>
        <v>2</v>
      </c>
    </row>
    <row r="474" spans="1:22" x14ac:dyDescent="0.2">
      <c r="A474" t="s">
        <v>372</v>
      </c>
      <c r="B474">
        <v>150511275</v>
      </c>
      <c r="C474" t="b">
        <f>VLOOKUP(B474,'Valid Response IDs Check'!A:H,8,FALSE)</f>
        <v>1</v>
      </c>
      <c r="D474">
        <v>69911</v>
      </c>
      <c r="E474">
        <v>543</v>
      </c>
      <c r="F474" t="s">
        <v>5</v>
      </c>
      <c r="G474" t="s">
        <v>5</v>
      </c>
      <c r="H474">
        <v>104</v>
      </c>
      <c r="I474">
        <v>179</v>
      </c>
      <c r="J474">
        <v>75</v>
      </c>
      <c r="K474" t="s">
        <v>14</v>
      </c>
      <c r="L474" t="s">
        <v>15</v>
      </c>
      <c r="M474" t="s">
        <v>17</v>
      </c>
      <c r="N474" t="s">
        <v>17</v>
      </c>
      <c r="O474" t="s">
        <v>9</v>
      </c>
      <c r="P474" t="s">
        <v>42</v>
      </c>
      <c r="Q474">
        <f t="shared" si="21"/>
        <v>1</v>
      </c>
      <c r="R474" t="s">
        <v>607</v>
      </c>
      <c r="S474">
        <v>2</v>
      </c>
      <c r="T474">
        <f t="shared" si="22"/>
        <v>0</v>
      </c>
      <c r="U474" t="str">
        <v>148121544_TRUE_69370_2_ Timeline 2 (Density Graph)_111_ VIRAT_S_0100_ Monthly</v>
      </c>
      <c r="V474">
        <f t="shared" si="23"/>
        <v>2</v>
      </c>
    </row>
    <row r="475" spans="1:22" x14ac:dyDescent="0.2">
      <c r="A475" t="s">
        <v>372</v>
      </c>
      <c r="B475">
        <v>150511275</v>
      </c>
      <c r="C475" t="b">
        <f>VLOOKUP(B475,'Valid Response IDs Check'!A:H,8,FALSE)</f>
        <v>1</v>
      </c>
      <c r="D475">
        <v>69911</v>
      </c>
      <c r="E475">
        <v>543</v>
      </c>
      <c r="F475" t="s">
        <v>5</v>
      </c>
      <c r="G475" t="s">
        <v>5</v>
      </c>
      <c r="H475">
        <v>104</v>
      </c>
      <c r="I475">
        <v>179</v>
      </c>
      <c r="J475">
        <v>75</v>
      </c>
      <c r="K475" t="s">
        <v>11</v>
      </c>
      <c r="L475" t="s">
        <v>15</v>
      </c>
      <c r="M475" t="s">
        <v>19</v>
      </c>
      <c r="N475" t="s">
        <v>19</v>
      </c>
      <c r="O475" t="s">
        <v>9</v>
      </c>
      <c r="P475" t="s">
        <v>42</v>
      </c>
      <c r="Q475">
        <f t="shared" si="21"/>
        <v>1</v>
      </c>
      <c r="R475" t="s">
        <v>608</v>
      </c>
      <c r="S475">
        <v>2</v>
      </c>
      <c r="T475">
        <f t="shared" si="22"/>
        <v>1</v>
      </c>
      <c r="U475" t="str">
        <v>148121544_TRUE_90821_21453_ Timeline 3 (Event Blocks)_141_ VIRAT_S_0102_ Monthly</v>
      </c>
      <c r="V475">
        <f t="shared" si="23"/>
        <v>2</v>
      </c>
    </row>
    <row r="476" spans="1:22" x14ac:dyDescent="0.2">
      <c r="A476" t="s">
        <v>373</v>
      </c>
      <c r="B476">
        <v>150511275</v>
      </c>
      <c r="C476" t="b">
        <f>VLOOKUP(B476,'Valid Response IDs Check'!A:H,8,FALSE)</f>
        <v>1</v>
      </c>
      <c r="D476">
        <v>69373</v>
      </c>
      <c r="E476">
        <v>5</v>
      </c>
      <c r="F476" t="s">
        <v>20</v>
      </c>
      <c r="G476" t="s">
        <v>20</v>
      </c>
      <c r="H476">
        <v>74</v>
      </c>
      <c r="I476">
        <v>156</v>
      </c>
      <c r="J476">
        <v>82</v>
      </c>
      <c r="K476" t="s">
        <v>21</v>
      </c>
      <c r="L476" t="s">
        <v>22</v>
      </c>
      <c r="M476" t="s">
        <v>23</v>
      </c>
      <c r="N476" t="s">
        <v>23</v>
      </c>
      <c r="O476" t="s">
        <v>9</v>
      </c>
      <c r="P476" t="s">
        <v>42</v>
      </c>
      <c r="Q476">
        <f t="shared" si="21"/>
        <v>1</v>
      </c>
      <c r="R476" t="s">
        <v>609</v>
      </c>
      <c r="S476">
        <v>2</v>
      </c>
      <c r="T476">
        <f t="shared" si="22"/>
        <v>0</v>
      </c>
      <c r="U476" t="str">
        <v>148121544_TRUE_71513_2145_ Timeline 5 (Event Thumbnails)_100_ VIRAT_S_0400_ Monthly</v>
      </c>
      <c r="V476">
        <f t="shared" si="23"/>
        <v>2</v>
      </c>
    </row>
    <row r="477" spans="1:22" x14ac:dyDescent="0.2">
      <c r="A477" t="s">
        <v>373</v>
      </c>
      <c r="B477">
        <v>150511275</v>
      </c>
      <c r="C477" t="b">
        <f>VLOOKUP(B477,'Valid Response IDs Check'!A:H,8,FALSE)</f>
        <v>1</v>
      </c>
      <c r="D477">
        <v>69373</v>
      </c>
      <c r="E477">
        <v>5</v>
      </c>
      <c r="F477" t="s">
        <v>20</v>
      </c>
      <c r="G477" t="s">
        <v>20</v>
      </c>
      <c r="H477">
        <v>74</v>
      </c>
      <c r="I477">
        <v>156</v>
      </c>
      <c r="J477">
        <v>82</v>
      </c>
      <c r="K477" t="s">
        <v>24</v>
      </c>
      <c r="L477" t="s">
        <v>22</v>
      </c>
      <c r="M477" t="s">
        <v>25</v>
      </c>
      <c r="N477" t="s">
        <v>25</v>
      </c>
      <c r="O477" t="s">
        <v>9</v>
      </c>
      <c r="P477" t="s">
        <v>42</v>
      </c>
      <c r="Q477">
        <f t="shared" si="21"/>
        <v>1</v>
      </c>
      <c r="R477" t="s">
        <v>610</v>
      </c>
      <c r="S477">
        <v>2</v>
      </c>
      <c r="T477">
        <f t="shared" si="22"/>
        <v>2</v>
      </c>
      <c r="U477" t="str">
        <v>148121544_TRUE_69389_21_ Timeline 1 (Base Interface)_113_ VIRAT_S_0500_ Monthly</v>
      </c>
      <c r="V477">
        <f t="shared" si="23"/>
        <v>2</v>
      </c>
    </row>
    <row r="478" spans="1:22" x14ac:dyDescent="0.2">
      <c r="A478" t="s">
        <v>374</v>
      </c>
      <c r="B478">
        <v>150511275</v>
      </c>
      <c r="C478" t="b">
        <f>VLOOKUP(B478,'Valid Response IDs Check'!A:H,8,FALSE)</f>
        <v>1</v>
      </c>
      <c r="D478">
        <v>74800</v>
      </c>
      <c r="E478">
        <v>5432</v>
      </c>
      <c r="F478" t="s">
        <v>32</v>
      </c>
      <c r="G478" t="s">
        <v>32</v>
      </c>
      <c r="H478">
        <v>72</v>
      </c>
      <c r="I478">
        <v>188</v>
      </c>
      <c r="J478">
        <v>116</v>
      </c>
      <c r="K478" t="s">
        <v>27</v>
      </c>
      <c r="L478" t="s">
        <v>28</v>
      </c>
      <c r="M478" t="s">
        <v>29</v>
      </c>
      <c r="N478" t="s">
        <v>29</v>
      </c>
      <c r="O478" t="s">
        <v>9</v>
      </c>
      <c r="P478" t="s">
        <v>42</v>
      </c>
      <c r="Q478">
        <f t="shared" si="21"/>
        <v>1</v>
      </c>
      <c r="R478" t="s">
        <v>611</v>
      </c>
      <c r="S478">
        <v>2</v>
      </c>
      <c r="T478">
        <f t="shared" si="22"/>
        <v>1</v>
      </c>
      <c r="U478" t="str">
        <v>148121371_TRUE_101909_32541_ Timeline 1 (Base Interface)_83_ VIRAT_S_0002_ Monthly</v>
      </c>
      <c r="V478">
        <f t="shared" si="23"/>
        <v>2</v>
      </c>
    </row>
    <row r="479" spans="1:22" x14ac:dyDescent="0.2">
      <c r="A479" t="s">
        <v>374</v>
      </c>
      <c r="B479">
        <v>150511275</v>
      </c>
      <c r="C479" t="b">
        <f>VLOOKUP(B479,'Valid Response IDs Check'!A:H,8,FALSE)</f>
        <v>1</v>
      </c>
      <c r="D479">
        <v>74800</v>
      </c>
      <c r="E479">
        <v>5432</v>
      </c>
      <c r="F479" t="s">
        <v>32</v>
      </c>
      <c r="G479" t="s">
        <v>32</v>
      </c>
      <c r="H479">
        <v>72</v>
      </c>
      <c r="I479">
        <v>188</v>
      </c>
      <c r="J479">
        <v>116</v>
      </c>
      <c r="K479" t="s">
        <v>30</v>
      </c>
      <c r="L479" t="s">
        <v>28</v>
      </c>
      <c r="M479" t="s">
        <v>31</v>
      </c>
      <c r="N479" t="s">
        <v>31</v>
      </c>
      <c r="O479" t="s">
        <v>9</v>
      </c>
      <c r="P479" t="s">
        <v>42</v>
      </c>
      <c r="Q479">
        <f t="shared" si="21"/>
        <v>1</v>
      </c>
      <c r="R479" t="s">
        <v>612</v>
      </c>
      <c r="S479">
        <v>2</v>
      </c>
      <c r="T479">
        <f t="shared" si="22"/>
        <v>1</v>
      </c>
      <c r="U479" t="str">
        <v>148121371_TRUE_69400_32_ Timeline 2 (Density Graph)_89_ VIRAT_S_0100_ Monthly</v>
      </c>
      <c r="V479">
        <f t="shared" si="23"/>
        <v>2</v>
      </c>
    </row>
    <row r="480" spans="1:22" x14ac:dyDescent="0.2">
      <c r="A480" t="s">
        <v>375</v>
      </c>
      <c r="B480">
        <v>150511275</v>
      </c>
      <c r="C480" t="b">
        <f>VLOOKUP(B480,'Valid Response IDs Check'!A:H,8,FALSE)</f>
        <v>1</v>
      </c>
      <c r="D480">
        <v>123689</v>
      </c>
      <c r="E480">
        <v>54321</v>
      </c>
      <c r="F480" t="s">
        <v>13</v>
      </c>
      <c r="G480" t="s">
        <v>13</v>
      </c>
      <c r="H480">
        <v>204</v>
      </c>
      <c r="I480">
        <v>282</v>
      </c>
      <c r="J480">
        <v>78</v>
      </c>
      <c r="K480" t="s">
        <v>33</v>
      </c>
      <c r="L480" t="s">
        <v>34</v>
      </c>
      <c r="M480" t="s">
        <v>35</v>
      </c>
      <c r="N480" t="s">
        <v>35</v>
      </c>
      <c r="O480" t="s">
        <v>9</v>
      </c>
      <c r="P480" t="s">
        <v>42</v>
      </c>
      <c r="Q480">
        <f t="shared" si="21"/>
        <v>1</v>
      </c>
      <c r="R480" t="s">
        <v>613</v>
      </c>
      <c r="S480">
        <v>2</v>
      </c>
      <c r="T480">
        <f t="shared" si="22"/>
        <v>0</v>
      </c>
      <c r="U480" t="str">
        <v>148121371_TRUE_72622_3254_ Timeline 4 (Density Graph + Event Blocks)_231_ VIRAT_S_0102_ Monthly</v>
      </c>
      <c r="V480">
        <f t="shared" si="23"/>
        <v>2</v>
      </c>
    </row>
    <row r="481" spans="1:22" x14ac:dyDescent="0.2">
      <c r="A481" t="s">
        <v>375</v>
      </c>
      <c r="B481">
        <v>150511275</v>
      </c>
      <c r="C481" t="b">
        <f>VLOOKUP(B481,'Valid Response IDs Check'!A:H,8,FALSE)</f>
        <v>1</v>
      </c>
      <c r="D481">
        <v>123689</v>
      </c>
      <c r="E481">
        <v>54321</v>
      </c>
      <c r="F481" t="s">
        <v>13</v>
      </c>
      <c r="G481" t="s">
        <v>13</v>
      </c>
      <c r="H481">
        <v>204</v>
      </c>
      <c r="I481">
        <v>282</v>
      </c>
      <c r="J481">
        <v>78</v>
      </c>
      <c r="K481" t="s">
        <v>36</v>
      </c>
      <c r="L481" t="s">
        <v>34</v>
      </c>
      <c r="M481" t="s">
        <v>37</v>
      </c>
      <c r="N481" t="s">
        <v>37</v>
      </c>
      <c r="O481" t="s">
        <v>9</v>
      </c>
      <c r="P481" t="s">
        <v>42</v>
      </c>
      <c r="Q481">
        <f t="shared" si="21"/>
        <v>1</v>
      </c>
      <c r="R481" t="s">
        <v>614</v>
      </c>
      <c r="S481">
        <v>2</v>
      </c>
      <c r="T481">
        <f t="shared" si="22"/>
        <v>1</v>
      </c>
      <c r="U481" t="str">
        <v>148121371_TRUE_69693_325_ Timeline 5 (Event Thumbnails)_93_ VIRAT_S_0400_ Monthly</v>
      </c>
      <c r="V481">
        <f t="shared" si="23"/>
        <v>2</v>
      </c>
    </row>
    <row r="482" spans="1:22" x14ac:dyDescent="0.2">
      <c r="A482" t="s">
        <v>376</v>
      </c>
      <c r="B482">
        <v>150506408</v>
      </c>
      <c r="C482" t="b">
        <f>VLOOKUP(B482,'Valid Response IDs Check'!A:H,8,FALSE)</f>
        <v>1</v>
      </c>
      <c r="D482">
        <v>110693</v>
      </c>
      <c r="E482">
        <v>41325</v>
      </c>
      <c r="F482" t="s">
        <v>20</v>
      </c>
      <c r="G482" t="s">
        <v>20</v>
      </c>
      <c r="H482">
        <v>82</v>
      </c>
      <c r="I482">
        <v>151</v>
      </c>
      <c r="J482">
        <v>69</v>
      </c>
      <c r="K482" t="s">
        <v>6</v>
      </c>
      <c r="L482" t="s">
        <v>7</v>
      </c>
      <c r="M482" t="s">
        <v>8</v>
      </c>
      <c r="N482" t="s">
        <v>8</v>
      </c>
      <c r="O482" t="s">
        <v>9</v>
      </c>
      <c r="P482" t="s">
        <v>10</v>
      </c>
      <c r="Q482">
        <f t="shared" si="21"/>
        <v>1</v>
      </c>
      <c r="R482" t="s">
        <v>615</v>
      </c>
      <c r="S482">
        <v>2</v>
      </c>
      <c r="T482">
        <f t="shared" si="22"/>
        <v>0</v>
      </c>
      <c r="U482" t="str">
        <v>148121371_TRUE_69371_3_ Timeline 3 (Event Blocks)_102_ VIRAT_S_0500_ Monthly</v>
      </c>
      <c r="V482">
        <f t="shared" si="23"/>
        <v>2</v>
      </c>
    </row>
    <row r="483" spans="1:22" x14ac:dyDescent="0.2">
      <c r="A483" t="s">
        <v>376</v>
      </c>
      <c r="B483">
        <v>150506408</v>
      </c>
      <c r="C483" t="b">
        <f>VLOOKUP(B483,'Valid Response IDs Check'!A:H,8,FALSE)</f>
        <v>1</v>
      </c>
      <c r="D483">
        <v>110693</v>
      </c>
      <c r="E483">
        <v>41325</v>
      </c>
      <c r="F483" t="s">
        <v>20</v>
      </c>
      <c r="G483" t="s">
        <v>20</v>
      </c>
      <c r="H483">
        <v>82</v>
      </c>
      <c r="I483">
        <v>151</v>
      </c>
      <c r="J483">
        <v>69</v>
      </c>
      <c r="K483" t="s">
        <v>11</v>
      </c>
      <c r="L483" t="s">
        <v>7</v>
      </c>
      <c r="M483" t="s">
        <v>12</v>
      </c>
      <c r="N483" t="s">
        <v>12</v>
      </c>
      <c r="O483" t="s">
        <v>9</v>
      </c>
      <c r="P483" t="s">
        <v>10</v>
      </c>
      <c r="Q483">
        <f t="shared" si="21"/>
        <v>1</v>
      </c>
      <c r="R483" t="s">
        <v>616</v>
      </c>
      <c r="S483">
        <v>2</v>
      </c>
      <c r="T483">
        <f t="shared" si="22"/>
        <v>1</v>
      </c>
      <c r="U483" t="str">
        <v>148121369_TRUE_69373_5_ Timeline 5 (Event Thumbnails)_120_ VIRAT_S_0002_ Weekly</v>
      </c>
      <c r="V483">
        <f t="shared" si="23"/>
        <v>2</v>
      </c>
    </row>
    <row r="484" spans="1:22" x14ac:dyDescent="0.2">
      <c r="A484" t="s">
        <v>377</v>
      </c>
      <c r="B484">
        <v>150506408</v>
      </c>
      <c r="C484" t="b">
        <f>VLOOKUP(B484,'Valid Response IDs Check'!A:H,8,FALSE)</f>
        <v>1</v>
      </c>
      <c r="D484">
        <v>69781</v>
      </c>
      <c r="E484">
        <v>413</v>
      </c>
      <c r="F484" t="s">
        <v>5</v>
      </c>
      <c r="G484" t="s">
        <v>5</v>
      </c>
      <c r="H484">
        <v>77</v>
      </c>
      <c r="I484">
        <v>150</v>
      </c>
      <c r="J484">
        <v>73</v>
      </c>
      <c r="K484" t="s">
        <v>14</v>
      </c>
      <c r="L484" t="s">
        <v>15</v>
      </c>
      <c r="M484" t="s">
        <v>16</v>
      </c>
      <c r="N484" t="s">
        <v>17</v>
      </c>
      <c r="O484" t="s">
        <v>18</v>
      </c>
      <c r="P484" t="s">
        <v>10</v>
      </c>
      <c r="Q484">
        <f t="shared" si="21"/>
        <v>0</v>
      </c>
      <c r="R484" t="s">
        <v>617</v>
      </c>
      <c r="S484">
        <v>2</v>
      </c>
      <c r="T484">
        <f t="shared" si="22"/>
        <v>0</v>
      </c>
      <c r="U484" t="str">
        <v>148121369_TRUE_74709_5341_ Timeline 1 (Base Interface)_241_ VIRAT_S_0100_ Weekly</v>
      </c>
      <c r="V484">
        <f t="shared" si="23"/>
        <v>2</v>
      </c>
    </row>
    <row r="485" spans="1:22" x14ac:dyDescent="0.2">
      <c r="A485" t="s">
        <v>377</v>
      </c>
      <c r="B485">
        <v>150506408</v>
      </c>
      <c r="C485" t="b">
        <f>VLOOKUP(B485,'Valid Response IDs Check'!A:H,8,FALSE)</f>
        <v>1</v>
      </c>
      <c r="D485">
        <v>69781</v>
      </c>
      <c r="E485">
        <v>413</v>
      </c>
      <c r="F485" t="s">
        <v>5</v>
      </c>
      <c r="G485" t="s">
        <v>5</v>
      </c>
      <c r="H485">
        <v>77</v>
      </c>
      <c r="I485">
        <v>150</v>
      </c>
      <c r="J485">
        <v>73</v>
      </c>
      <c r="K485" t="s">
        <v>11</v>
      </c>
      <c r="L485" t="s">
        <v>15</v>
      </c>
      <c r="M485" t="s">
        <v>19</v>
      </c>
      <c r="N485" t="s">
        <v>19</v>
      </c>
      <c r="O485" t="s">
        <v>9</v>
      </c>
      <c r="P485" t="s">
        <v>10</v>
      </c>
      <c r="Q485">
        <f t="shared" si="21"/>
        <v>1</v>
      </c>
      <c r="R485" t="s">
        <v>618</v>
      </c>
      <c r="S485">
        <v>2</v>
      </c>
      <c r="T485">
        <f t="shared" si="22"/>
        <v>1</v>
      </c>
      <c r="U485" t="str">
        <v>148121369_TRUE_69421_53_ Timeline 3 (Event Blocks)_101_ VIRAT_S_0102_ Weekly</v>
      </c>
      <c r="V485">
        <f t="shared" si="23"/>
        <v>2</v>
      </c>
    </row>
    <row r="486" spans="1:22" x14ac:dyDescent="0.2">
      <c r="A486" t="s">
        <v>378</v>
      </c>
      <c r="B486">
        <v>150506408</v>
      </c>
      <c r="C486" t="b">
        <f>VLOOKUP(B486,'Valid Response IDs Check'!A:H,8,FALSE)</f>
        <v>1</v>
      </c>
      <c r="D486">
        <v>73500</v>
      </c>
      <c r="E486">
        <v>4132</v>
      </c>
      <c r="F486" t="s">
        <v>32</v>
      </c>
      <c r="G486" t="s">
        <v>32</v>
      </c>
      <c r="H486">
        <v>74</v>
      </c>
      <c r="I486">
        <v>116</v>
      </c>
      <c r="J486">
        <v>42</v>
      </c>
      <c r="K486" t="s">
        <v>21</v>
      </c>
      <c r="L486" t="s">
        <v>22</v>
      </c>
      <c r="M486" t="s">
        <v>23</v>
      </c>
      <c r="N486" t="s">
        <v>23</v>
      </c>
      <c r="O486" t="s">
        <v>9</v>
      </c>
      <c r="P486" t="s">
        <v>10</v>
      </c>
      <c r="Q486">
        <f t="shared" si="21"/>
        <v>1</v>
      </c>
      <c r="R486" t="s">
        <v>619</v>
      </c>
      <c r="S486">
        <v>2</v>
      </c>
      <c r="T486">
        <f t="shared" si="22"/>
        <v>0</v>
      </c>
      <c r="U486" t="str">
        <v>148121369_TRUE_69902_534_ Timeline 4 (Density Graph + Event Blocks)_106_ VIRAT_S_0400_ Weekly</v>
      </c>
      <c r="V486">
        <f t="shared" si="23"/>
        <v>2</v>
      </c>
    </row>
    <row r="487" spans="1:22" x14ac:dyDescent="0.2">
      <c r="A487" t="s">
        <v>378</v>
      </c>
      <c r="B487">
        <v>150506408</v>
      </c>
      <c r="C487" t="b">
        <f>VLOOKUP(B487,'Valid Response IDs Check'!A:H,8,FALSE)</f>
        <v>1</v>
      </c>
      <c r="D487">
        <v>73500</v>
      </c>
      <c r="E487">
        <v>4132</v>
      </c>
      <c r="F487" t="s">
        <v>32</v>
      </c>
      <c r="G487" t="s">
        <v>32</v>
      </c>
      <c r="H487">
        <v>74</v>
      </c>
      <c r="I487">
        <v>116</v>
      </c>
      <c r="J487">
        <v>42</v>
      </c>
      <c r="K487" t="s">
        <v>24</v>
      </c>
      <c r="L487" t="s">
        <v>22</v>
      </c>
      <c r="M487" t="s">
        <v>25</v>
      </c>
      <c r="N487" t="s">
        <v>25</v>
      </c>
      <c r="O487" t="s">
        <v>9</v>
      </c>
      <c r="P487" t="s">
        <v>10</v>
      </c>
      <c r="Q487">
        <f t="shared" si="21"/>
        <v>1</v>
      </c>
      <c r="R487" t="s">
        <v>620</v>
      </c>
      <c r="S487">
        <v>2</v>
      </c>
      <c r="T487">
        <f t="shared" si="22"/>
        <v>1</v>
      </c>
      <c r="U487" t="str">
        <v>148121369_TRUE_122780_53412_ Timeline 2 (Density Graph)_98_ VIRAT_S_0500_ Weekly</v>
      </c>
      <c r="V487">
        <f t="shared" si="23"/>
        <v>2</v>
      </c>
    </row>
    <row r="488" spans="1:22" x14ac:dyDescent="0.2">
      <c r="A488" t="s">
        <v>379</v>
      </c>
      <c r="B488">
        <v>150506408</v>
      </c>
      <c r="C488" t="b">
        <f>VLOOKUP(B488,'Valid Response IDs Check'!A:H,8,FALSE)</f>
        <v>1</v>
      </c>
      <c r="D488">
        <v>69372</v>
      </c>
      <c r="E488">
        <v>4</v>
      </c>
      <c r="F488" t="s">
        <v>26</v>
      </c>
      <c r="G488" t="s">
        <v>5</v>
      </c>
      <c r="H488">
        <v>71</v>
      </c>
      <c r="I488">
        <v>150</v>
      </c>
      <c r="J488">
        <v>79</v>
      </c>
      <c r="K488" t="s">
        <v>27</v>
      </c>
      <c r="L488" t="s">
        <v>28</v>
      </c>
      <c r="M488" t="s">
        <v>29</v>
      </c>
      <c r="N488" t="s">
        <v>29</v>
      </c>
      <c r="O488" t="s">
        <v>9</v>
      </c>
      <c r="P488" t="s">
        <v>10</v>
      </c>
      <c r="Q488">
        <f t="shared" si="21"/>
        <v>1</v>
      </c>
      <c r="R488" t="s">
        <v>621</v>
      </c>
      <c r="S488">
        <v>2</v>
      </c>
      <c r="T488">
        <f t="shared" si="22"/>
        <v>2</v>
      </c>
      <c r="U488" t="str">
        <v>148088832_TRUE_69373_5_ Timeline 5 (Event Thumbnails)_211_ VIRAT_S_0002_ Never</v>
      </c>
      <c r="V488">
        <f t="shared" si="23"/>
        <v>2</v>
      </c>
    </row>
    <row r="489" spans="1:22" x14ac:dyDescent="0.2">
      <c r="A489" t="s">
        <v>379</v>
      </c>
      <c r="B489">
        <v>150506408</v>
      </c>
      <c r="C489" t="b">
        <f>VLOOKUP(B489,'Valid Response IDs Check'!A:H,8,FALSE)</f>
        <v>1</v>
      </c>
      <c r="D489">
        <v>69372</v>
      </c>
      <c r="E489">
        <v>4</v>
      </c>
      <c r="F489" t="s">
        <v>26</v>
      </c>
      <c r="G489" t="s">
        <v>5</v>
      </c>
      <c r="H489">
        <v>71</v>
      </c>
      <c r="I489">
        <v>150</v>
      </c>
      <c r="J489">
        <v>79</v>
      </c>
      <c r="K489" t="s">
        <v>30</v>
      </c>
      <c r="L489" t="s">
        <v>28</v>
      </c>
      <c r="M489" t="s">
        <v>31</v>
      </c>
      <c r="N489" t="s">
        <v>31</v>
      </c>
      <c r="O489" t="s">
        <v>9</v>
      </c>
      <c r="P489" t="s">
        <v>10</v>
      </c>
      <c r="Q489">
        <f t="shared" si="21"/>
        <v>1</v>
      </c>
      <c r="R489" t="s">
        <v>622</v>
      </c>
      <c r="S489">
        <v>2</v>
      </c>
      <c r="T489">
        <f t="shared" si="22"/>
        <v>1</v>
      </c>
      <c r="U489" t="str">
        <v>148088832_TRUE_123689_54321_ Timeline 1 (Base Interface)_95_ VIRAT_S_0100_ Never</v>
      </c>
      <c r="V489">
        <f t="shared" si="23"/>
        <v>2</v>
      </c>
    </row>
    <row r="490" spans="1:22" x14ac:dyDescent="0.2">
      <c r="A490" t="s">
        <v>380</v>
      </c>
      <c r="B490">
        <v>150506408</v>
      </c>
      <c r="C490" t="b">
        <f>VLOOKUP(B490,'Valid Response IDs Check'!A:H,8,FALSE)</f>
        <v>1</v>
      </c>
      <c r="D490">
        <v>69409</v>
      </c>
      <c r="E490">
        <v>41</v>
      </c>
      <c r="F490" t="s">
        <v>13</v>
      </c>
      <c r="G490" t="s">
        <v>13</v>
      </c>
      <c r="H490">
        <v>99</v>
      </c>
      <c r="I490">
        <v>196</v>
      </c>
      <c r="J490">
        <v>97</v>
      </c>
      <c r="K490" t="s">
        <v>33</v>
      </c>
      <c r="L490" t="s">
        <v>34</v>
      </c>
      <c r="M490" t="s">
        <v>35</v>
      </c>
      <c r="N490" t="s">
        <v>35</v>
      </c>
      <c r="O490" t="s">
        <v>9</v>
      </c>
      <c r="P490" t="s">
        <v>10</v>
      </c>
      <c r="Q490">
        <f t="shared" si="21"/>
        <v>1</v>
      </c>
      <c r="R490" t="s">
        <v>623</v>
      </c>
      <c r="S490">
        <v>2</v>
      </c>
      <c r="T490">
        <f t="shared" si="22"/>
        <v>2</v>
      </c>
      <c r="U490" t="str">
        <v>148088832_TRUE_74800_5432_ Timeline 2 (Density Graph)_57_ VIRAT_S_0102_ Never</v>
      </c>
      <c r="V490">
        <f t="shared" si="23"/>
        <v>2</v>
      </c>
    </row>
    <row r="491" spans="1:22" x14ac:dyDescent="0.2">
      <c r="A491" t="s">
        <v>380</v>
      </c>
      <c r="B491">
        <v>150506408</v>
      </c>
      <c r="C491" t="b">
        <f>VLOOKUP(B491,'Valid Response IDs Check'!A:H,8,FALSE)</f>
        <v>1</v>
      </c>
      <c r="D491">
        <v>69409</v>
      </c>
      <c r="E491">
        <v>41</v>
      </c>
      <c r="F491" t="s">
        <v>13</v>
      </c>
      <c r="G491" t="s">
        <v>13</v>
      </c>
      <c r="H491">
        <v>99</v>
      </c>
      <c r="I491">
        <v>196</v>
      </c>
      <c r="J491">
        <v>97</v>
      </c>
      <c r="K491" t="s">
        <v>36</v>
      </c>
      <c r="L491" t="s">
        <v>34</v>
      </c>
      <c r="M491" t="s">
        <v>71</v>
      </c>
      <c r="N491" t="s">
        <v>37</v>
      </c>
      <c r="O491" t="s">
        <v>18</v>
      </c>
      <c r="P491" t="s">
        <v>10</v>
      </c>
      <c r="Q491">
        <f t="shared" si="21"/>
        <v>0</v>
      </c>
      <c r="R491" t="s">
        <v>624</v>
      </c>
      <c r="S491">
        <v>2</v>
      </c>
      <c r="T491">
        <f t="shared" si="22"/>
        <v>2</v>
      </c>
      <c r="U491" t="str">
        <v>148088832_TRUE_69422_54_ Timeline 4 (Density Graph + Event Blocks)_93_ VIRAT_S_0400_ Never</v>
      </c>
      <c r="V491">
        <f t="shared" si="23"/>
        <v>2</v>
      </c>
    </row>
    <row r="492" spans="1:22" x14ac:dyDescent="0.2">
      <c r="A492" t="s">
        <v>381</v>
      </c>
      <c r="B492">
        <v>150504800</v>
      </c>
      <c r="C492" t="b">
        <f>VLOOKUP(B492,'Valid Response IDs Check'!A:H,8,FALSE)</f>
        <v>1</v>
      </c>
      <c r="D492">
        <v>70693</v>
      </c>
      <c r="E492">
        <v>1325</v>
      </c>
      <c r="F492" t="s">
        <v>20</v>
      </c>
      <c r="G492" t="s">
        <v>20</v>
      </c>
      <c r="H492">
        <v>115</v>
      </c>
      <c r="I492">
        <v>222</v>
      </c>
      <c r="J492">
        <v>107</v>
      </c>
      <c r="K492" t="s">
        <v>6</v>
      </c>
      <c r="L492" t="s">
        <v>7</v>
      </c>
      <c r="M492" t="s">
        <v>8</v>
      </c>
      <c r="N492" t="s">
        <v>8</v>
      </c>
      <c r="O492" t="s">
        <v>9</v>
      </c>
      <c r="P492" t="s">
        <v>41</v>
      </c>
      <c r="Q492">
        <f t="shared" si="21"/>
        <v>1</v>
      </c>
      <c r="R492" t="s">
        <v>625</v>
      </c>
      <c r="S492">
        <v>2</v>
      </c>
      <c r="T492">
        <f t="shared" si="22"/>
        <v>2</v>
      </c>
      <c r="U492" t="str">
        <v>148088832_TRUE_69911_543_ Timeline 3 (Event Blocks)_70_ VIRAT_S_0500_ Never</v>
      </c>
      <c r="V492">
        <f t="shared" si="23"/>
        <v>2</v>
      </c>
    </row>
    <row r="493" spans="1:22" x14ac:dyDescent="0.2">
      <c r="A493" t="s">
        <v>381</v>
      </c>
      <c r="B493">
        <v>150504800</v>
      </c>
      <c r="C493" t="b">
        <f>VLOOKUP(B493,'Valid Response IDs Check'!A:H,8,FALSE)</f>
        <v>1</v>
      </c>
      <c r="D493">
        <v>70693</v>
      </c>
      <c r="E493">
        <v>1325</v>
      </c>
      <c r="F493" t="s">
        <v>20</v>
      </c>
      <c r="G493" t="s">
        <v>20</v>
      </c>
      <c r="H493">
        <v>115</v>
      </c>
      <c r="I493">
        <v>222</v>
      </c>
      <c r="J493">
        <v>107</v>
      </c>
      <c r="K493" t="s">
        <v>11</v>
      </c>
      <c r="L493" t="s">
        <v>7</v>
      </c>
      <c r="M493" t="s">
        <v>12</v>
      </c>
      <c r="N493" t="s">
        <v>12</v>
      </c>
      <c r="O493" t="s">
        <v>9</v>
      </c>
      <c r="P493" t="s">
        <v>41</v>
      </c>
      <c r="Q493">
        <f t="shared" si="21"/>
        <v>1</v>
      </c>
      <c r="R493" t="s">
        <v>626</v>
      </c>
      <c r="S493">
        <v>2</v>
      </c>
      <c r="T493">
        <f t="shared" si="22"/>
        <v>1</v>
      </c>
      <c r="U493" t="str">
        <v>148087855_TRUE_69513_145_ Timeline 5 (Event Thumbnails)_73_ VIRAT_S_0002_ Weekly</v>
      </c>
      <c r="V493">
        <f t="shared" si="23"/>
        <v>2</v>
      </c>
    </row>
    <row r="494" spans="1:22" x14ac:dyDescent="0.2">
      <c r="A494" t="s">
        <v>382</v>
      </c>
      <c r="B494">
        <v>150504800</v>
      </c>
      <c r="C494" t="b">
        <f>VLOOKUP(B494,'Valid Response IDs Check'!A:H,8,FALSE)</f>
        <v>1</v>
      </c>
      <c r="D494">
        <v>69369</v>
      </c>
      <c r="E494">
        <v>1</v>
      </c>
      <c r="F494" t="s">
        <v>13</v>
      </c>
      <c r="G494" t="s">
        <v>13</v>
      </c>
      <c r="H494">
        <v>145</v>
      </c>
      <c r="I494">
        <v>385</v>
      </c>
      <c r="J494">
        <v>240</v>
      </c>
      <c r="K494" t="s">
        <v>14</v>
      </c>
      <c r="L494" t="s">
        <v>15</v>
      </c>
      <c r="M494" t="s">
        <v>16</v>
      </c>
      <c r="N494" t="s">
        <v>17</v>
      </c>
      <c r="O494" t="s">
        <v>18</v>
      </c>
      <c r="P494" t="s">
        <v>41</v>
      </c>
      <c r="Q494">
        <f t="shared" si="21"/>
        <v>0</v>
      </c>
      <c r="R494" t="s">
        <v>627</v>
      </c>
      <c r="S494">
        <v>2</v>
      </c>
      <c r="T494">
        <f t="shared" si="22"/>
        <v>2</v>
      </c>
      <c r="U494" t="str">
        <v>148087855_TRUE_70820_1452_ Timeline 2 (Density Graph)_76_ VIRAT_S_0100_ Weekly</v>
      </c>
      <c r="V494">
        <f t="shared" si="23"/>
        <v>2</v>
      </c>
    </row>
    <row r="495" spans="1:22" x14ac:dyDescent="0.2">
      <c r="A495" t="s">
        <v>382</v>
      </c>
      <c r="B495">
        <v>150504800</v>
      </c>
      <c r="C495" t="b">
        <f>VLOOKUP(B495,'Valid Response IDs Check'!A:H,8,FALSE)</f>
        <v>1</v>
      </c>
      <c r="D495">
        <v>69369</v>
      </c>
      <c r="E495">
        <v>1</v>
      </c>
      <c r="F495" t="s">
        <v>13</v>
      </c>
      <c r="G495" t="s">
        <v>13</v>
      </c>
      <c r="H495">
        <v>145</v>
      </c>
      <c r="I495">
        <v>385</v>
      </c>
      <c r="J495">
        <v>240</v>
      </c>
      <c r="K495" t="s">
        <v>11</v>
      </c>
      <c r="L495" t="s">
        <v>15</v>
      </c>
      <c r="M495" t="s">
        <v>16</v>
      </c>
      <c r="N495" t="s">
        <v>19</v>
      </c>
      <c r="O495" t="s">
        <v>18</v>
      </c>
      <c r="P495" t="s">
        <v>41</v>
      </c>
      <c r="Q495">
        <f t="shared" si="21"/>
        <v>0</v>
      </c>
      <c r="R495" t="s">
        <v>628</v>
      </c>
      <c r="S495">
        <v>2</v>
      </c>
      <c r="T495">
        <f t="shared" si="22"/>
        <v>2</v>
      </c>
      <c r="U495" t="str">
        <v>148087855_TRUE_69382_14_ Timeline 4 (Density Graph + Event Blocks)_88_ VIRAT_S_0102_ Weekly</v>
      </c>
      <c r="V495">
        <f t="shared" si="23"/>
        <v>2</v>
      </c>
    </row>
    <row r="496" spans="1:22" x14ac:dyDescent="0.2">
      <c r="A496" t="s">
        <v>383</v>
      </c>
      <c r="B496">
        <v>150504800</v>
      </c>
      <c r="C496" t="b">
        <f>VLOOKUP(B496,'Valid Response IDs Check'!A:H,8,FALSE)</f>
        <v>1</v>
      </c>
      <c r="D496">
        <v>82622</v>
      </c>
      <c r="E496">
        <v>13254</v>
      </c>
      <c r="F496" t="s">
        <v>26</v>
      </c>
      <c r="G496" t="s">
        <v>26</v>
      </c>
      <c r="H496">
        <v>61</v>
      </c>
      <c r="I496">
        <v>121</v>
      </c>
      <c r="J496">
        <v>60</v>
      </c>
      <c r="K496" t="s">
        <v>21</v>
      </c>
      <c r="L496" t="s">
        <v>22</v>
      </c>
      <c r="M496" t="s">
        <v>23</v>
      </c>
      <c r="N496" t="s">
        <v>23</v>
      </c>
      <c r="O496" t="s">
        <v>9</v>
      </c>
      <c r="P496" t="s">
        <v>41</v>
      </c>
      <c r="Q496">
        <f t="shared" si="21"/>
        <v>1</v>
      </c>
      <c r="R496" t="s">
        <v>629</v>
      </c>
      <c r="S496">
        <v>2</v>
      </c>
      <c r="T496">
        <f t="shared" si="22"/>
        <v>2</v>
      </c>
      <c r="U496" t="str">
        <v>148087855_TRUE_83891_14523_ Timeline 3 (Event Blocks)_66_ VIRAT_S_0400_ Weekly</v>
      </c>
      <c r="V496">
        <f t="shared" si="23"/>
        <v>2</v>
      </c>
    </row>
    <row r="497" spans="1:22" x14ac:dyDescent="0.2">
      <c r="A497" t="s">
        <v>383</v>
      </c>
      <c r="B497">
        <v>150504800</v>
      </c>
      <c r="C497" t="b">
        <f>VLOOKUP(B497,'Valid Response IDs Check'!A:H,8,FALSE)</f>
        <v>1</v>
      </c>
      <c r="D497">
        <v>82622</v>
      </c>
      <c r="E497">
        <v>13254</v>
      </c>
      <c r="F497" t="s">
        <v>26</v>
      </c>
      <c r="G497" t="s">
        <v>26</v>
      </c>
      <c r="H497">
        <v>61</v>
      </c>
      <c r="I497">
        <v>121</v>
      </c>
      <c r="J497">
        <v>60</v>
      </c>
      <c r="K497" t="s">
        <v>24</v>
      </c>
      <c r="L497" t="s">
        <v>22</v>
      </c>
      <c r="M497" t="s">
        <v>25</v>
      </c>
      <c r="N497" t="s">
        <v>25</v>
      </c>
      <c r="O497" t="s">
        <v>9</v>
      </c>
      <c r="P497" t="s">
        <v>41</v>
      </c>
      <c r="Q497">
        <f t="shared" si="21"/>
        <v>1</v>
      </c>
      <c r="R497" t="s">
        <v>630</v>
      </c>
      <c r="S497">
        <v>2</v>
      </c>
      <c r="T497">
        <f t="shared" si="22"/>
        <v>1</v>
      </c>
      <c r="U497" t="str">
        <v>148087855_TRUE_69369_1_ Timeline 1 (Base Interface)_111_ VIRAT_S_0500_ Weekly</v>
      </c>
      <c r="V497">
        <f t="shared" si="23"/>
        <v>2</v>
      </c>
    </row>
    <row r="498" spans="1:22" x14ac:dyDescent="0.2">
      <c r="A498" t="s">
        <v>384</v>
      </c>
      <c r="B498">
        <v>150504800</v>
      </c>
      <c r="C498" t="b">
        <f>VLOOKUP(B498,'Valid Response IDs Check'!A:H,8,FALSE)</f>
        <v>1</v>
      </c>
      <c r="D498">
        <v>69500</v>
      </c>
      <c r="E498">
        <v>132</v>
      </c>
      <c r="F498" t="s">
        <v>32</v>
      </c>
      <c r="G498" t="s">
        <v>32</v>
      </c>
      <c r="H498">
        <v>102</v>
      </c>
      <c r="I498">
        <v>172</v>
      </c>
      <c r="J498">
        <v>70</v>
      </c>
      <c r="K498" t="s">
        <v>27</v>
      </c>
      <c r="L498" t="s">
        <v>28</v>
      </c>
      <c r="M498" t="s">
        <v>29</v>
      </c>
      <c r="N498" t="s">
        <v>29</v>
      </c>
      <c r="O498" t="s">
        <v>9</v>
      </c>
      <c r="P498" t="s">
        <v>41</v>
      </c>
      <c r="Q498">
        <f t="shared" si="21"/>
        <v>1</v>
      </c>
      <c r="R498" t="s">
        <v>631</v>
      </c>
      <c r="S498">
        <v>2</v>
      </c>
      <c r="T498">
        <f t="shared" si="22"/>
        <v>2</v>
      </c>
      <c r="U498" t="str">
        <v>148072624_TRUE_69609_241_ Timeline 1 (Base Interface)_181_ VIRAT_S_0002_ Yearly</v>
      </c>
      <c r="V498">
        <f t="shared" si="23"/>
        <v>2</v>
      </c>
    </row>
    <row r="499" spans="1:22" x14ac:dyDescent="0.2">
      <c r="A499" t="s">
        <v>384</v>
      </c>
      <c r="B499">
        <v>150504800</v>
      </c>
      <c r="C499" t="b">
        <f>VLOOKUP(B499,'Valid Response IDs Check'!A:H,8,FALSE)</f>
        <v>1</v>
      </c>
      <c r="D499">
        <v>69500</v>
      </c>
      <c r="E499">
        <v>132</v>
      </c>
      <c r="F499" t="s">
        <v>32</v>
      </c>
      <c r="G499" t="s">
        <v>32</v>
      </c>
      <c r="H499">
        <v>102</v>
      </c>
      <c r="I499">
        <v>172</v>
      </c>
      <c r="J499">
        <v>70</v>
      </c>
      <c r="K499" t="s">
        <v>30</v>
      </c>
      <c r="L499" t="s">
        <v>28</v>
      </c>
      <c r="M499" t="s">
        <v>31</v>
      </c>
      <c r="N499" t="s">
        <v>31</v>
      </c>
      <c r="O499" t="s">
        <v>9</v>
      </c>
      <c r="P499" t="s">
        <v>41</v>
      </c>
      <c r="Q499">
        <f t="shared" si="21"/>
        <v>1</v>
      </c>
      <c r="R499" t="s">
        <v>632</v>
      </c>
      <c r="S499">
        <v>2</v>
      </c>
      <c r="T499">
        <f t="shared" si="22"/>
        <v>2</v>
      </c>
      <c r="U499" t="str">
        <v>148072624_TRUE_71783_2415_ Timeline 5 (Event Thumbnails)_181_ VIRAT_S_0100_ Yearly</v>
      </c>
      <c r="V499">
        <f t="shared" si="23"/>
        <v>2</v>
      </c>
    </row>
    <row r="500" spans="1:22" x14ac:dyDescent="0.2">
      <c r="A500" t="s">
        <v>385</v>
      </c>
      <c r="B500">
        <v>150504800</v>
      </c>
      <c r="C500" t="b">
        <f>VLOOKUP(B500,'Valid Response IDs Check'!A:H,8,FALSE)</f>
        <v>1</v>
      </c>
      <c r="D500">
        <v>69381</v>
      </c>
      <c r="E500">
        <v>13</v>
      </c>
      <c r="F500" t="s">
        <v>5</v>
      </c>
      <c r="G500" t="s">
        <v>5</v>
      </c>
      <c r="H500">
        <v>91</v>
      </c>
      <c r="I500">
        <v>207</v>
      </c>
      <c r="J500">
        <v>116</v>
      </c>
      <c r="K500" t="s">
        <v>33</v>
      </c>
      <c r="L500" t="s">
        <v>34</v>
      </c>
      <c r="M500" t="s">
        <v>35</v>
      </c>
      <c r="N500" t="s">
        <v>35</v>
      </c>
      <c r="O500" t="s">
        <v>9</v>
      </c>
      <c r="P500" t="s">
        <v>41</v>
      </c>
      <c r="Q500">
        <f t="shared" si="21"/>
        <v>1</v>
      </c>
      <c r="R500" t="s">
        <v>633</v>
      </c>
      <c r="S500">
        <v>2</v>
      </c>
      <c r="T500">
        <f t="shared" si="22"/>
        <v>2</v>
      </c>
      <c r="U500" t="str">
        <v>148072624_TRUE_69392_24_ Timeline 4 (Density Graph + Event Blocks)_97_ VIRAT_S_0102_ Yearly</v>
      </c>
      <c r="V500">
        <f t="shared" si="23"/>
        <v>2</v>
      </c>
    </row>
    <row r="501" spans="1:22" x14ac:dyDescent="0.2">
      <c r="A501" t="s">
        <v>385</v>
      </c>
      <c r="B501">
        <v>150504800</v>
      </c>
      <c r="C501" t="b">
        <f>VLOOKUP(B501,'Valid Response IDs Check'!A:H,8,FALSE)</f>
        <v>1</v>
      </c>
      <c r="D501">
        <v>69381</v>
      </c>
      <c r="E501">
        <v>13</v>
      </c>
      <c r="F501" t="s">
        <v>5</v>
      </c>
      <c r="G501" t="s">
        <v>5</v>
      </c>
      <c r="H501">
        <v>91</v>
      </c>
      <c r="I501">
        <v>207</v>
      </c>
      <c r="J501">
        <v>116</v>
      </c>
      <c r="K501" t="s">
        <v>36</v>
      </c>
      <c r="L501" t="s">
        <v>34</v>
      </c>
      <c r="M501" t="s">
        <v>37</v>
      </c>
      <c r="N501" t="s">
        <v>37</v>
      </c>
      <c r="O501" t="s">
        <v>9</v>
      </c>
      <c r="P501" t="s">
        <v>41</v>
      </c>
      <c r="Q501">
        <f t="shared" si="21"/>
        <v>1</v>
      </c>
      <c r="R501" t="s">
        <v>634</v>
      </c>
      <c r="S501">
        <v>2</v>
      </c>
      <c r="T501">
        <f t="shared" si="22"/>
        <v>1</v>
      </c>
      <c r="U501" t="str">
        <v>148072624_TRUE_69370_2_ Timeline 2 (Density Graph)_420_ VIRAT_S_0400_ Yearly</v>
      </c>
      <c r="V501">
        <f t="shared" si="23"/>
        <v>2</v>
      </c>
    </row>
    <row r="502" spans="1:22" x14ac:dyDescent="0.2">
      <c r="A502" t="s">
        <v>386</v>
      </c>
      <c r="B502">
        <v>150502997</v>
      </c>
      <c r="C502" t="b">
        <f>VLOOKUP(B502,'Valid Response IDs Check'!A:H,8,FALSE)</f>
        <v>1</v>
      </c>
      <c r="D502">
        <v>69382</v>
      </c>
      <c r="E502">
        <v>14</v>
      </c>
      <c r="F502" t="s">
        <v>26</v>
      </c>
      <c r="G502" t="s">
        <v>32</v>
      </c>
      <c r="H502">
        <v>19</v>
      </c>
      <c r="I502">
        <v>218</v>
      </c>
      <c r="J502">
        <v>199</v>
      </c>
      <c r="K502" t="s">
        <v>6</v>
      </c>
      <c r="L502" t="s">
        <v>7</v>
      </c>
      <c r="M502" t="s">
        <v>16</v>
      </c>
      <c r="N502" t="s">
        <v>8</v>
      </c>
      <c r="O502" t="s">
        <v>18</v>
      </c>
      <c r="P502" t="s">
        <v>10</v>
      </c>
      <c r="Q502">
        <f t="shared" si="21"/>
        <v>0</v>
      </c>
      <c r="R502" t="s">
        <v>635</v>
      </c>
      <c r="S502">
        <v>2</v>
      </c>
      <c r="T502">
        <f t="shared" si="22"/>
        <v>1</v>
      </c>
      <c r="U502" t="str">
        <v>148072624_TRUE_93521_24153_ Timeline 3 (Event Blocks)_139_ VIRAT_S_0500_ Yearly</v>
      </c>
      <c r="V502">
        <f t="shared" si="23"/>
        <v>2</v>
      </c>
    </row>
    <row r="503" spans="1:22" x14ac:dyDescent="0.2">
      <c r="A503" t="s">
        <v>386</v>
      </c>
      <c r="B503">
        <v>150502997</v>
      </c>
      <c r="C503" t="b">
        <f>VLOOKUP(B503,'Valid Response IDs Check'!A:H,8,FALSE)</f>
        <v>1</v>
      </c>
      <c r="D503">
        <v>69382</v>
      </c>
      <c r="E503">
        <v>14</v>
      </c>
      <c r="F503" t="s">
        <v>26</v>
      </c>
      <c r="G503" t="s">
        <v>32</v>
      </c>
      <c r="H503">
        <v>19</v>
      </c>
      <c r="I503">
        <v>218</v>
      </c>
      <c r="J503">
        <v>199</v>
      </c>
      <c r="K503" t="s">
        <v>11</v>
      </c>
      <c r="L503" t="s">
        <v>7</v>
      </c>
      <c r="M503" t="s">
        <v>12</v>
      </c>
      <c r="N503" t="s">
        <v>12</v>
      </c>
      <c r="O503" t="s">
        <v>9</v>
      </c>
      <c r="P503" t="s">
        <v>10</v>
      </c>
      <c r="Q503">
        <f t="shared" si="21"/>
        <v>1</v>
      </c>
      <c r="R503" t="s">
        <v>636</v>
      </c>
      <c r="S503">
        <v>2</v>
      </c>
      <c r="T503">
        <f t="shared" si="22"/>
        <v>1</v>
      </c>
      <c r="U503" t="str">
        <v>148063804_TRUE_70800_1432_ Timeline 2 (Density Graph)_56_ VIRAT_S_0002_ Weekly</v>
      </c>
      <c r="V503">
        <f t="shared" si="23"/>
        <v>2</v>
      </c>
    </row>
    <row r="504" spans="1:22" x14ac:dyDescent="0.2">
      <c r="A504" t="s">
        <v>387</v>
      </c>
      <c r="B504">
        <v>150502997</v>
      </c>
      <c r="C504" t="b">
        <f>VLOOKUP(B504,'Valid Response IDs Check'!A:H,8,FALSE)</f>
        <v>1</v>
      </c>
      <c r="D504">
        <v>70793</v>
      </c>
      <c r="E504">
        <v>1425</v>
      </c>
      <c r="F504" t="s">
        <v>20</v>
      </c>
      <c r="G504" t="s">
        <v>20</v>
      </c>
      <c r="H504">
        <v>166</v>
      </c>
      <c r="I504">
        <v>218</v>
      </c>
      <c r="J504">
        <v>52</v>
      </c>
      <c r="K504" t="s">
        <v>14</v>
      </c>
      <c r="L504" t="s">
        <v>15</v>
      </c>
      <c r="M504" t="s">
        <v>16</v>
      </c>
      <c r="N504" t="s">
        <v>17</v>
      </c>
      <c r="O504" t="s">
        <v>18</v>
      </c>
      <c r="P504" t="s">
        <v>10</v>
      </c>
      <c r="Q504">
        <f t="shared" si="21"/>
        <v>0</v>
      </c>
      <c r="R504" t="s">
        <v>637</v>
      </c>
      <c r="S504">
        <v>2</v>
      </c>
      <c r="T504">
        <f t="shared" si="22"/>
        <v>0</v>
      </c>
      <c r="U504" t="str">
        <v>148063804_TRUE_69511_143_ Timeline 3 (Event Blocks)_45_ VIRAT_S_0100_ Weekly</v>
      </c>
      <c r="V504">
        <f t="shared" si="23"/>
        <v>2</v>
      </c>
    </row>
    <row r="505" spans="1:22" x14ac:dyDescent="0.2">
      <c r="A505" t="s">
        <v>387</v>
      </c>
      <c r="B505">
        <v>150502997</v>
      </c>
      <c r="C505" t="b">
        <f>VLOOKUP(B505,'Valid Response IDs Check'!A:H,8,FALSE)</f>
        <v>1</v>
      </c>
      <c r="D505">
        <v>70793</v>
      </c>
      <c r="E505">
        <v>1425</v>
      </c>
      <c r="F505" t="s">
        <v>20</v>
      </c>
      <c r="G505" t="s">
        <v>20</v>
      </c>
      <c r="H505">
        <v>166</v>
      </c>
      <c r="I505">
        <v>218</v>
      </c>
      <c r="J505">
        <v>52</v>
      </c>
      <c r="K505" t="s">
        <v>11</v>
      </c>
      <c r="L505" t="s">
        <v>15</v>
      </c>
      <c r="M505" t="s">
        <v>19</v>
      </c>
      <c r="N505" t="s">
        <v>19</v>
      </c>
      <c r="O505" t="s">
        <v>9</v>
      </c>
      <c r="P505" t="s">
        <v>10</v>
      </c>
      <c r="Q505">
        <f t="shared" si="21"/>
        <v>1</v>
      </c>
      <c r="R505" t="s">
        <v>638</v>
      </c>
      <c r="S505">
        <v>2</v>
      </c>
      <c r="T505">
        <f t="shared" si="22"/>
        <v>0</v>
      </c>
      <c r="U505" t="str">
        <v>148063804_TRUE_69382_14_ Timeline 4 (Density Graph + Event Blocks)_73_ VIRAT_S_0102_ Weekly</v>
      </c>
      <c r="V505">
        <f t="shared" si="23"/>
        <v>2</v>
      </c>
    </row>
    <row r="506" spans="1:22" x14ac:dyDescent="0.2">
      <c r="A506" t="s">
        <v>388</v>
      </c>
      <c r="B506">
        <v>150502997</v>
      </c>
      <c r="C506" t="b">
        <f>VLOOKUP(B506,'Valid Response IDs Check'!A:H,8,FALSE)</f>
        <v>1</v>
      </c>
      <c r="D506">
        <v>69510</v>
      </c>
      <c r="E506">
        <v>142</v>
      </c>
      <c r="F506" t="s">
        <v>32</v>
      </c>
      <c r="G506" t="s">
        <v>32</v>
      </c>
      <c r="H506">
        <v>54</v>
      </c>
      <c r="I506">
        <v>113</v>
      </c>
      <c r="J506">
        <v>59</v>
      </c>
      <c r="K506" t="s">
        <v>21</v>
      </c>
      <c r="L506" t="s">
        <v>22</v>
      </c>
      <c r="M506" t="s">
        <v>23</v>
      </c>
      <c r="N506" t="s">
        <v>23</v>
      </c>
      <c r="O506" t="s">
        <v>9</v>
      </c>
      <c r="P506" t="s">
        <v>10</v>
      </c>
      <c r="Q506">
        <f t="shared" si="21"/>
        <v>1</v>
      </c>
      <c r="R506" t="s">
        <v>639</v>
      </c>
      <c r="S506">
        <v>2</v>
      </c>
      <c r="T506">
        <f t="shared" si="22"/>
        <v>0</v>
      </c>
      <c r="U506" t="str">
        <v>148063804_TRUE_83693_14325_ Timeline 5 (Event Thumbnails)_60_ VIRAT_S_0400_ Weekly</v>
      </c>
      <c r="V506">
        <f t="shared" si="23"/>
        <v>2</v>
      </c>
    </row>
    <row r="507" spans="1:22" x14ac:dyDescent="0.2">
      <c r="A507" t="s">
        <v>388</v>
      </c>
      <c r="B507">
        <v>150502997</v>
      </c>
      <c r="C507" t="b">
        <f>VLOOKUP(B507,'Valid Response IDs Check'!A:H,8,FALSE)</f>
        <v>1</v>
      </c>
      <c r="D507">
        <v>69510</v>
      </c>
      <c r="E507">
        <v>142</v>
      </c>
      <c r="F507" t="s">
        <v>32</v>
      </c>
      <c r="G507" t="s">
        <v>32</v>
      </c>
      <c r="H507">
        <v>54</v>
      </c>
      <c r="I507">
        <v>113</v>
      </c>
      <c r="J507">
        <v>59</v>
      </c>
      <c r="K507" t="s">
        <v>24</v>
      </c>
      <c r="L507" t="s">
        <v>22</v>
      </c>
      <c r="M507" t="s">
        <v>25</v>
      </c>
      <c r="N507" t="s">
        <v>25</v>
      </c>
      <c r="O507" t="s">
        <v>9</v>
      </c>
      <c r="P507" t="s">
        <v>10</v>
      </c>
      <c r="Q507">
        <f t="shared" si="21"/>
        <v>1</v>
      </c>
      <c r="R507" t="s">
        <v>640</v>
      </c>
      <c r="S507">
        <v>2</v>
      </c>
      <c r="T507">
        <f t="shared" si="22"/>
        <v>1</v>
      </c>
      <c r="U507" t="str">
        <v>148063804_TRUE_6936969369_6936900001_ Timeline 1 (Base Interface)_63_ VIRAT_S_0500_ Weekly</v>
      </c>
      <c r="V507">
        <f t="shared" si="23"/>
        <v>2</v>
      </c>
    </row>
    <row r="508" spans="1:22" x14ac:dyDescent="0.2">
      <c r="A508" t="s">
        <v>389</v>
      </c>
      <c r="B508">
        <v>150502997</v>
      </c>
      <c r="C508" t="b">
        <f>VLOOKUP(B508,'Valid Response IDs Check'!A:H,8,FALSE)</f>
        <v>1</v>
      </c>
      <c r="D508">
        <v>83621</v>
      </c>
      <c r="E508">
        <v>14253</v>
      </c>
      <c r="F508" t="s">
        <v>5</v>
      </c>
      <c r="G508" t="s">
        <v>5</v>
      </c>
      <c r="H508">
        <v>38</v>
      </c>
      <c r="I508">
        <v>87</v>
      </c>
      <c r="J508">
        <v>49</v>
      </c>
      <c r="K508" t="s">
        <v>27</v>
      </c>
      <c r="L508" t="s">
        <v>28</v>
      </c>
      <c r="M508" t="s">
        <v>29</v>
      </c>
      <c r="N508" t="s">
        <v>29</v>
      </c>
      <c r="O508" t="s">
        <v>9</v>
      </c>
      <c r="P508" t="s">
        <v>10</v>
      </c>
      <c r="Q508">
        <f t="shared" si="21"/>
        <v>1</v>
      </c>
      <c r="R508" t="s">
        <v>641</v>
      </c>
      <c r="S508">
        <v>2</v>
      </c>
      <c r="T508">
        <f t="shared" si="22"/>
        <v>0</v>
      </c>
      <c r="U508" t="str">
        <v>148063806_TRUE_69382_14_ Timeline 4 (Density Graph + Event Blocks)_57_ VIRAT_S_0002_ Weekly</v>
      </c>
      <c r="V508">
        <f t="shared" si="23"/>
        <v>2</v>
      </c>
    </row>
    <row r="509" spans="1:22" x14ac:dyDescent="0.2">
      <c r="A509" t="s">
        <v>389</v>
      </c>
      <c r="B509">
        <v>150502997</v>
      </c>
      <c r="C509" t="b">
        <f>VLOOKUP(B509,'Valid Response IDs Check'!A:H,8,FALSE)</f>
        <v>1</v>
      </c>
      <c r="D509">
        <v>83621</v>
      </c>
      <c r="E509">
        <v>14253</v>
      </c>
      <c r="F509" t="s">
        <v>5</v>
      </c>
      <c r="G509" t="s">
        <v>5</v>
      </c>
      <c r="H509">
        <v>38</v>
      </c>
      <c r="I509">
        <v>87</v>
      </c>
      <c r="J509">
        <v>49</v>
      </c>
      <c r="K509" t="s">
        <v>30</v>
      </c>
      <c r="L509" t="s">
        <v>28</v>
      </c>
      <c r="M509" t="s">
        <v>31</v>
      </c>
      <c r="N509" t="s">
        <v>31</v>
      </c>
      <c r="O509" t="s">
        <v>9</v>
      </c>
      <c r="P509" t="s">
        <v>10</v>
      </c>
      <c r="Q509">
        <f t="shared" si="21"/>
        <v>1</v>
      </c>
      <c r="R509" t="s">
        <v>642</v>
      </c>
      <c r="S509">
        <v>2</v>
      </c>
      <c r="T509">
        <f t="shared" si="22"/>
        <v>0</v>
      </c>
      <c r="U509" t="str">
        <v>148063806_TRUE_69511_143_ Timeline 3 (Event Blocks)_43_ VIRAT_S_0100_ Weekly</v>
      </c>
      <c r="V509">
        <f t="shared" si="23"/>
        <v>2</v>
      </c>
    </row>
    <row r="510" spans="1:22" x14ac:dyDescent="0.2">
      <c r="A510" t="s">
        <v>390</v>
      </c>
      <c r="B510">
        <v>150502997</v>
      </c>
      <c r="C510" t="b">
        <f>VLOOKUP(B510,'Valid Response IDs Check'!A:H,8,FALSE)</f>
        <v>1</v>
      </c>
      <c r="D510">
        <v>69369</v>
      </c>
      <c r="E510">
        <v>1</v>
      </c>
      <c r="F510" t="s">
        <v>13</v>
      </c>
      <c r="G510" t="s">
        <v>13</v>
      </c>
      <c r="H510">
        <v>239</v>
      </c>
      <c r="I510">
        <v>329</v>
      </c>
      <c r="J510">
        <v>90</v>
      </c>
      <c r="K510" t="s">
        <v>33</v>
      </c>
      <c r="L510" t="s">
        <v>34</v>
      </c>
      <c r="M510" t="s">
        <v>35</v>
      </c>
      <c r="N510" t="s">
        <v>35</v>
      </c>
      <c r="O510" t="s">
        <v>9</v>
      </c>
      <c r="P510" t="s">
        <v>10</v>
      </c>
      <c r="Q510">
        <f t="shared" si="21"/>
        <v>1</v>
      </c>
      <c r="R510" t="s">
        <v>643</v>
      </c>
      <c r="S510">
        <v>2</v>
      </c>
      <c r="T510">
        <f t="shared" si="22"/>
        <v>0</v>
      </c>
      <c r="U510" t="str">
        <v>148063806_TRUE_69369_1_ Timeline 1 (Base Interface)_59_ VIRAT_S_0102_ Weekly</v>
      </c>
      <c r="V510">
        <f t="shared" si="23"/>
        <v>2</v>
      </c>
    </row>
    <row r="511" spans="1:22" x14ac:dyDescent="0.2">
      <c r="A511" t="s">
        <v>390</v>
      </c>
      <c r="B511">
        <v>150502997</v>
      </c>
      <c r="C511" t="b">
        <f>VLOOKUP(B511,'Valid Response IDs Check'!A:H,8,FALSE)</f>
        <v>1</v>
      </c>
      <c r="D511">
        <v>69369</v>
      </c>
      <c r="E511">
        <v>1</v>
      </c>
      <c r="F511" t="s">
        <v>13</v>
      </c>
      <c r="G511" t="s">
        <v>13</v>
      </c>
      <c r="H511">
        <v>239</v>
      </c>
      <c r="I511">
        <v>329</v>
      </c>
      <c r="J511">
        <v>90</v>
      </c>
      <c r="K511" t="s">
        <v>36</v>
      </c>
      <c r="L511" t="s">
        <v>34</v>
      </c>
      <c r="M511" t="s">
        <v>37</v>
      </c>
      <c r="N511" t="s">
        <v>37</v>
      </c>
      <c r="O511" t="s">
        <v>9</v>
      </c>
      <c r="P511" t="s">
        <v>10</v>
      </c>
      <c r="Q511">
        <f t="shared" si="21"/>
        <v>1</v>
      </c>
      <c r="R511" t="s">
        <v>644</v>
      </c>
      <c r="S511">
        <v>2</v>
      </c>
      <c r="T511">
        <f t="shared" si="22"/>
        <v>0</v>
      </c>
      <c r="U511" t="str">
        <v>148063806_TRUE_83693_14325_ Timeline 5 (Event Thumbnails)_66_ VIRAT_S_0400_ Weekly</v>
      </c>
      <c r="V511">
        <f t="shared" si="23"/>
        <v>2</v>
      </c>
    </row>
    <row r="512" spans="1:22" x14ac:dyDescent="0.2">
      <c r="A512" t="s">
        <v>391</v>
      </c>
      <c r="B512">
        <v>150490423</v>
      </c>
      <c r="C512" t="b">
        <f>VLOOKUP(B512,'Valid Response IDs Check'!A:H,8,FALSE)</f>
        <v>1</v>
      </c>
      <c r="D512">
        <v>69373</v>
      </c>
      <c r="E512">
        <v>5</v>
      </c>
      <c r="F512" t="s">
        <v>20</v>
      </c>
      <c r="G512" t="s">
        <v>20</v>
      </c>
      <c r="H512">
        <v>92</v>
      </c>
      <c r="I512">
        <v>209</v>
      </c>
      <c r="J512">
        <v>117</v>
      </c>
      <c r="K512" t="s">
        <v>6</v>
      </c>
      <c r="L512" t="s">
        <v>7</v>
      </c>
      <c r="M512" t="s">
        <v>8</v>
      </c>
      <c r="N512" t="s">
        <v>8</v>
      </c>
      <c r="O512" t="s">
        <v>9</v>
      </c>
      <c r="P512" t="s">
        <v>10</v>
      </c>
      <c r="Q512">
        <f t="shared" si="21"/>
        <v>1</v>
      </c>
      <c r="R512" t="s">
        <v>645</v>
      </c>
      <c r="S512">
        <v>2</v>
      </c>
      <c r="T512">
        <f t="shared" si="22"/>
        <v>0</v>
      </c>
      <c r="U512" t="str">
        <v>148063806_TRUE_70800_1432_ Timeline 2 (Density Graph)_51_ VIRAT_S_0500_ Weekly</v>
      </c>
      <c r="V512">
        <f t="shared" si="23"/>
        <v>2</v>
      </c>
    </row>
    <row r="513" spans="1:22" x14ac:dyDescent="0.2">
      <c r="A513" t="s">
        <v>391</v>
      </c>
      <c r="B513">
        <v>150490423</v>
      </c>
      <c r="C513" t="b">
        <f>VLOOKUP(B513,'Valid Response IDs Check'!A:H,8,FALSE)</f>
        <v>1</v>
      </c>
      <c r="D513">
        <v>69373</v>
      </c>
      <c r="E513">
        <v>5</v>
      </c>
      <c r="F513" t="s">
        <v>20</v>
      </c>
      <c r="G513" t="s">
        <v>20</v>
      </c>
      <c r="H513">
        <v>92</v>
      </c>
      <c r="I513">
        <v>209</v>
      </c>
      <c r="J513">
        <v>117</v>
      </c>
      <c r="K513" t="s">
        <v>11</v>
      </c>
      <c r="L513" t="s">
        <v>7</v>
      </c>
      <c r="M513" t="s">
        <v>12</v>
      </c>
      <c r="N513" t="s">
        <v>12</v>
      </c>
      <c r="O513" t="s">
        <v>9</v>
      </c>
      <c r="P513" t="s">
        <v>10</v>
      </c>
      <c r="Q513">
        <f t="shared" si="21"/>
        <v>1</v>
      </c>
      <c r="R513" t="s">
        <v>646</v>
      </c>
      <c r="S513">
        <v>2</v>
      </c>
      <c r="T513">
        <f t="shared" si="22"/>
        <v>0</v>
      </c>
      <c r="U513" t="str">
        <v>148063807_TRUE_69369_1_ Timeline 1 (Base Interface)_62_ VIRAT_S_0002_ Weekly</v>
      </c>
      <c r="V513">
        <f t="shared" si="23"/>
        <v>2</v>
      </c>
    </row>
    <row r="514" spans="1:22" x14ac:dyDescent="0.2">
      <c r="A514" t="s">
        <v>392</v>
      </c>
      <c r="B514">
        <v>150490423</v>
      </c>
      <c r="C514" t="b">
        <f>VLOOKUP(B514,'Valid Response IDs Check'!A:H,8,FALSE)</f>
        <v>1</v>
      </c>
      <c r="D514">
        <v>74710</v>
      </c>
      <c r="E514">
        <v>5342</v>
      </c>
      <c r="F514" t="s">
        <v>32</v>
      </c>
      <c r="G514" t="s">
        <v>32</v>
      </c>
      <c r="H514">
        <v>63</v>
      </c>
      <c r="I514">
        <v>181</v>
      </c>
      <c r="J514">
        <v>118</v>
      </c>
      <c r="K514" t="s">
        <v>14</v>
      </c>
      <c r="L514" t="s">
        <v>15</v>
      </c>
      <c r="M514" t="s">
        <v>16</v>
      </c>
      <c r="N514" t="s">
        <v>17</v>
      </c>
      <c r="O514" t="s">
        <v>18</v>
      </c>
      <c r="P514" t="s">
        <v>10</v>
      </c>
      <c r="Q514">
        <f t="shared" si="21"/>
        <v>0</v>
      </c>
      <c r="R514" t="s">
        <v>647</v>
      </c>
      <c r="S514">
        <v>2</v>
      </c>
      <c r="T514">
        <f t="shared" si="22"/>
        <v>1</v>
      </c>
      <c r="U514" t="str">
        <v>148063807_TRUE_83693_14325_ Timeline 5 (Event Thumbnails)_66_ VIRAT_S_0100_ Weekly</v>
      </c>
      <c r="V514">
        <f t="shared" si="23"/>
        <v>2</v>
      </c>
    </row>
    <row r="515" spans="1:22" x14ac:dyDescent="0.2">
      <c r="A515" t="s">
        <v>392</v>
      </c>
      <c r="B515">
        <v>150490423</v>
      </c>
      <c r="C515" t="b">
        <f>VLOOKUP(B515,'Valid Response IDs Check'!A:H,8,FALSE)</f>
        <v>1</v>
      </c>
      <c r="D515">
        <v>74710</v>
      </c>
      <c r="E515">
        <v>5342</v>
      </c>
      <c r="F515" t="s">
        <v>32</v>
      </c>
      <c r="G515" t="s">
        <v>32</v>
      </c>
      <c r="H515">
        <v>63</v>
      </c>
      <c r="I515">
        <v>181</v>
      </c>
      <c r="J515">
        <v>118</v>
      </c>
      <c r="K515" t="s">
        <v>11</v>
      </c>
      <c r="L515" t="s">
        <v>15</v>
      </c>
      <c r="M515" t="s">
        <v>72</v>
      </c>
      <c r="N515" t="s">
        <v>19</v>
      </c>
      <c r="O515" t="s">
        <v>18</v>
      </c>
      <c r="P515" t="s">
        <v>10</v>
      </c>
      <c r="Q515">
        <f t="shared" ref="Q515:Q578" si="24">IF(TRIM(O515)="True",1,0)</f>
        <v>0</v>
      </c>
      <c r="R515" t="s">
        <v>648</v>
      </c>
      <c r="S515">
        <v>2</v>
      </c>
      <c r="T515">
        <f t="shared" ref="T515:T578" si="25">SUMIF(A:A,R515,Q:Q)</f>
        <v>0</v>
      </c>
      <c r="U515" t="str">
        <v>148063807_TRUE_69382_14_ Timeline 4 (Density Graph + Event Blocks)_74_ VIRAT_S_0102_ Weekly</v>
      </c>
      <c r="V515">
        <f t="shared" ref="V515:V578" si="26">COUNTIF(A:A,U515)</f>
        <v>2</v>
      </c>
    </row>
    <row r="516" spans="1:22" x14ac:dyDescent="0.2">
      <c r="A516" t="s">
        <v>393</v>
      </c>
      <c r="B516">
        <v>150490423</v>
      </c>
      <c r="C516" t="b">
        <f>VLOOKUP(B516,'Valid Response IDs Check'!A:H,8,FALSE)</f>
        <v>1</v>
      </c>
      <c r="D516">
        <v>122789</v>
      </c>
      <c r="E516">
        <v>53421</v>
      </c>
      <c r="F516" t="s">
        <v>13</v>
      </c>
      <c r="G516" t="s">
        <v>13</v>
      </c>
      <c r="H516">
        <v>6</v>
      </c>
      <c r="I516">
        <v>155</v>
      </c>
      <c r="J516">
        <v>149</v>
      </c>
      <c r="K516" t="s">
        <v>21</v>
      </c>
      <c r="L516" t="s">
        <v>22</v>
      </c>
      <c r="M516" t="s">
        <v>23</v>
      </c>
      <c r="N516" t="s">
        <v>23</v>
      </c>
      <c r="O516" t="s">
        <v>9</v>
      </c>
      <c r="P516" t="s">
        <v>10</v>
      </c>
      <c r="Q516">
        <f t="shared" si="24"/>
        <v>1</v>
      </c>
      <c r="R516" t="s">
        <v>649</v>
      </c>
      <c r="S516">
        <v>2</v>
      </c>
      <c r="T516">
        <f t="shared" si="25"/>
        <v>1</v>
      </c>
      <c r="U516" t="str">
        <v>148063807_TRUE_69511_143_ Timeline 3 (Event Blocks)_44_ VIRAT_S_0400_ Weekly</v>
      </c>
      <c r="V516">
        <f t="shared" si="26"/>
        <v>2</v>
      </c>
    </row>
    <row r="517" spans="1:22" x14ac:dyDescent="0.2">
      <c r="A517" t="s">
        <v>393</v>
      </c>
      <c r="B517">
        <v>150490423</v>
      </c>
      <c r="C517" t="b">
        <f>VLOOKUP(B517,'Valid Response IDs Check'!A:H,8,FALSE)</f>
        <v>1</v>
      </c>
      <c r="D517">
        <v>122789</v>
      </c>
      <c r="E517">
        <v>53421</v>
      </c>
      <c r="F517" t="s">
        <v>13</v>
      </c>
      <c r="G517" t="s">
        <v>13</v>
      </c>
      <c r="H517">
        <v>6</v>
      </c>
      <c r="I517">
        <v>155</v>
      </c>
      <c r="J517">
        <v>149</v>
      </c>
      <c r="K517" t="s">
        <v>24</v>
      </c>
      <c r="L517" t="s">
        <v>22</v>
      </c>
      <c r="M517" t="s">
        <v>25</v>
      </c>
      <c r="N517" t="s">
        <v>25</v>
      </c>
      <c r="O517" t="s">
        <v>9</v>
      </c>
      <c r="P517" t="s">
        <v>10</v>
      </c>
      <c r="Q517">
        <f t="shared" si="24"/>
        <v>1</v>
      </c>
      <c r="R517" t="s">
        <v>650</v>
      </c>
      <c r="S517">
        <v>2</v>
      </c>
      <c r="T517">
        <f t="shared" si="25"/>
        <v>0</v>
      </c>
      <c r="U517" t="str">
        <v>148063807_TRUE_70800_1432_ Timeline 2 (Density Graph)_49_ VIRAT_S_0500_ Weekly</v>
      </c>
      <c r="V517">
        <f t="shared" si="26"/>
        <v>2</v>
      </c>
    </row>
    <row r="518" spans="1:22" x14ac:dyDescent="0.2">
      <c r="A518" t="s">
        <v>394</v>
      </c>
      <c r="B518">
        <v>150490423</v>
      </c>
      <c r="C518" t="b">
        <f>VLOOKUP(B518,'Valid Response IDs Check'!A:H,8,FALSE)</f>
        <v>1</v>
      </c>
      <c r="D518">
        <v>69421</v>
      </c>
      <c r="E518">
        <v>53</v>
      </c>
      <c r="F518" t="s">
        <v>5</v>
      </c>
      <c r="G518" t="s">
        <v>5</v>
      </c>
      <c r="H518">
        <v>53</v>
      </c>
      <c r="I518">
        <v>145</v>
      </c>
      <c r="J518">
        <v>92</v>
      </c>
      <c r="K518" t="s">
        <v>27</v>
      </c>
      <c r="L518" t="s">
        <v>28</v>
      </c>
      <c r="M518" t="s">
        <v>29</v>
      </c>
      <c r="N518" t="s">
        <v>29</v>
      </c>
      <c r="O518" t="s">
        <v>9</v>
      </c>
      <c r="P518" t="s">
        <v>10</v>
      </c>
      <c r="Q518">
        <f t="shared" si="24"/>
        <v>1</v>
      </c>
      <c r="R518" t="s">
        <v>651</v>
      </c>
      <c r="S518">
        <v>2</v>
      </c>
      <c r="T518">
        <f t="shared" si="25"/>
        <v>0</v>
      </c>
      <c r="U518" t="str">
        <v>148063808_TRUE_69511_143_ Timeline 3 (Event Blocks)_44_ VIRAT_S_0002_ Weekly</v>
      </c>
      <c r="V518">
        <f t="shared" si="26"/>
        <v>2</v>
      </c>
    </row>
    <row r="519" spans="1:22" x14ac:dyDescent="0.2">
      <c r="A519" t="s">
        <v>394</v>
      </c>
      <c r="B519">
        <v>150490423</v>
      </c>
      <c r="C519" t="b">
        <f>VLOOKUP(B519,'Valid Response IDs Check'!A:H,8,FALSE)</f>
        <v>1</v>
      </c>
      <c r="D519">
        <v>69421</v>
      </c>
      <c r="E519">
        <v>53</v>
      </c>
      <c r="F519" t="s">
        <v>5</v>
      </c>
      <c r="G519" t="s">
        <v>5</v>
      </c>
      <c r="H519">
        <v>53</v>
      </c>
      <c r="I519">
        <v>145</v>
      </c>
      <c r="J519">
        <v>92</v>
      </c>
      <c r="K519" t="s">
        <v>30</v>
      </c>
      <c r="L519" t="s">
        <v>28</v>
      </c>
      <c r="M519" t="s">
        <v>31</v>
      </c>
      <c r="N519" t="s">
        <v>31</v>
      </c>
      <c r="O519" t="s">
        <v>9</v>
      </c>
      <c r="P519" t="s">
        <v>10</v>
      </c>
      <c r="Q519">
        <f t="shared" si="24"/>
        <v>1</v>
      </c>
      <c r="R519" t="s">
        <v>652</v>
      </c>
      <c r="S519">
        <v>2</v>
      </c>
      <c r="T519">
        <f t="shared" si="25"/>
        <v>0</v>
      </c>
      <c r="U519" t="str">
        <v>148063808_TRUE_70800_1432_ Timeline 2 (Density Graph)_40_ VIRAT_S_0100_ Weekly</v>
      </c>
      <c r="V519">
        <f t="shared" si="26"/>
        <v>2</v>
      </c>
    </row>
    <row r="520" spans="1:22" x14ac:dyDescent="0.2">
      <c r="A520" t="s">
        <v>395</v>
      </c>
      <c r="B520">
        <v>150490423</v>
      </c>
      <c r="C520" t="b">
        <f>VLOOKUP(B520,'Valid Response IDs Check'!A:H,8,FALSE)</f>
        <v>1</v>
      </c>
      <c r="D520">
        <v>69902</v>
      </c>
      <c r="E520">
        <v>534</v>
      </c>
      <c r="F520" t="s">
        <v>26</v>
      </c>
      <c r="G520" t="s">
        <v>26</v>
      </c>
      <c r="H520">
        <v>24</v>
      </c>
      <c r="I520">
        <v>130</v>
      </c>
      <c r="J520">
        <v>106</v>
      </c>
      <c r="K520" t="s">
        <v>33</v>
      </c>
      <c r="L520" t="s">
        <v>34</v>
      </c>
      <c r="M520" t="s">
        <v>35</v>
      </c>
      <c r="N520" t="s">
        <v>35</v>
      </c>
      <c r="O520" t="s">
        <v>9</v>
      </c>
      <c r="P520" t="s">
        <v>10</v>
      </c>
      <c r="Q520">
        <f t="shared" si="24"/>
        <v>1</v>
      </c>
      <c r="R520" t="s">
        <v>653</v>
      </c>
      <c r="S520">
        <v>2</v>
      </c>
      <c r="T520">
        <f t="shared" si="25"/>
        <v>0</v>
      </c>
      <c r="U520" t="str">
        <v>148063808_TRUE_69382_14_ Timeline 4 (Density Graph + Event Blocks)_57_ VIRAT_S_0102_ Weekly</v>
      </c>
      <c r="V520">
        <f t="shared" si="26"/>
        <v>2</v>
      </c>
    </row>
    <row r="521" spans="1:22" x14ac:dyDescent="0.2">
      <c r="A521" t="s">
        <v>395</v>
      </c>
      <c r="B521">
        <v>150490423</v>
      </c>
      <c r="C521" t="b">
        <f>VLOOKUP(B521,'Valid Response IDs Check'!A:H,8,FALSE)</f>
        <v>1</v>
      </c>
      <c r="D521">
        <v>69902</v>
      </c>
      <c r="E521">
        <v>534</v>
      </c>
      <c r="F521" t="s">
        <v>26</v>
      </c>
      <c r="G521" t="s">
        <v>26</v>
      </c>
      <c r="H521">
        <v>24</v>
      </c>
      <c r="I521">
        <v>130</v>
      </c>
      <c r="J521">
        <v>106</v>
      </c>
      <c r="K521" t="s">
        <v>36</v>
      </c>
      <c r="L521" t="s">
        <v>34</v>
      </c>
      <c r="M521" t="s">
        <v>37</v>
      </c>
      <c r="N521" t="s">
        <v>37</v>
      </c>
      <c r="O521" t="s">
        <v>9</v>
      </c>
      <c r="P521" t="s">
        <v>10</v>
      </c>
      <c r="Q521">
        <f t="shared" si="24"/>
        <v>1</v>
      </c>
      <c r="R521" t="s">
        <v>654</v>
      </c>
      <c r="S521">
        <v>2</v>
      </c>
      <c r="T521">
        <f t="shared" si="25"/>
        <v>0</v>
      </c>
      <c r="U521" t="str">
        <v>148063808_TRUE_83693_14325_ Timeline 5 (Event Thumbnails)_66_ VIRAT_S_0400_ Weekly</v>
      </c>
      <c r="V521">
        <f t="shared" si="26"/>
        <v>2</v>
      </c>
    </row>
    <row r="522" spans="1:22" x14ac:dyDescent="0.2">
      <c r="A522" t="s">
        <v>396</v>
      </c>
      <c r="B522">
        <v>150461254</v>
      </c>
      <c r="C522" t="b">
        <f>VLOOKUP(B522,'Valid Response IDs Check'!A:H,8,FALSE)</f>
        <v>1</v>
      </c>
      <c r="D522">
        <v>120800</v>
      </c>
      <c r="E522">
        <v>51432</v>
      </c>
      <c r="F522" t="s">
        <v>32</v>
      </c>
      <c r="G522" t="s">
        <v>32</v>
      </c>
      <c r="H522">
        <v>50</v>
      </c>
      <c r="I522">
        <v>173</v>
      </c>
      <c r="J522">
        <v>123</v>
      </c>
      <c r="K522" t="s">
        <v>6</v>
      </c>
      <c r="L522" t="s">
        <v>7</v>
      </c>
      <c r="M522" t="s">
        <v>16</v>
      </c>
      <c r="N522" t="s">
        <v>8</v>
      </c>
      <c r="O522" t="s">
        <v>18</v>
      </c>
      <c r="P522" t="s">
        <v>41</v>
      </c>
      <c r="Q522">
        <f t="shared" si="24"/>
        <v>0</v>
      </c>
      <c r="R522" t="s">
        <v>655</v>
      </c>
      <c r="S522">
        <v>2</v>
      </c>
      <c r="T522">
        <f t="shared" si="25"/>
        <v>0</v>
      </c>
      <c r="U522" t="str">
        <v>148063808_TRUE_69369_1_ Timeline 1 (Base Interface)_59_ VIRAT_S_0500_ Weekly</v>
      </c>
      <c r="V522">
        <f t="shared" si="26"/>
        <v>2</v>
      </c>
    </row>
    <row r="523" spans="1:22" x14ac:dyDescent="0.2">
      <c r="A523" t="s">
        <v>396</v>
      </c>
      <c r="B523">
        <v>150461254</v>
      </c>
      <c r="C523" t="b">
        <f>VLOOKUP(B523,'Valid Response IDs Check'!A:H,8,FALSE)</f>
        <v>1</v>
      </c>
      <c r="D523">
        <v>120800</v>
      </c>
      <c r="E523">
        <v>51432</v>
      </c>
      <c r="F523" t="s">
        <v>32</v>
      </c>
      <c r="G523" t="s">
        <v>32</v>
      </c>
      <c r="H523">
        <v>50</v>
      </c>
      <c r="I523">
        <v>173</v>
      </c>
      <c r="J523">
        <v>123</v>
      </c>
      <c r="K523" t="s">
        <v>11</v>
      </c>
      <c r="L523" t="s">
        <v>7</v>
      </c>
      <c r="M523" t="s">
        <v>16</v>
      </c>
      <c r="N523" t="s">
        <v>12</v>
      </c>
      <c r="O523" t="s">
        <v>18</v>
      </c>
      <c r="P523" t="s">
        <v>41</v>
      </c>
      <c r="Q523">
        <f t="shared" si="24"/>
        <v>0</v>
      </c>
      <c r="R523" t="s">
        <v>656</v>
      </c>
      <c r="S523">
        <v>2</v>
      </c>
      <c r="T523">
        <f t="shared" si="25"/>
        <v>1</v>
      </c>
      <c r="U523" t="str">
        <v>148063802_TRUE_69382_14_ Timeline 4 (Density Graph + Event Blocks)_69_ VIRAT_S_0002_ Weekly</v>
      </c>
      <c r="V523">
        <f t="shared" si="26"/>
        <v>2</v>
      </c>
    </row>
    <row r="524" spans="1:22" x14ac:dyDescent="0.2">
      <c r="A524" t="s">
        <v>397</v>
      </c>
      <c r="B524">
        <v>150461254</v>
      </c>
      <c r="C524" t="b">
        <f>VLOOKUP(B524,'Valid Response IDs Check'!A:H,8,FALSE)</f>
        <v>1</v>
      </c>
      <c r="D524">
        <v>74511</v>
      </c>
      <c r="E524">
        <v>5143</v>
      </c>
      <c r="F524" t="s">
        <v>5</v>
      </c>
      <c r="G524" t="s">
        <v>32</v>
      </c>
      <c r="H524">
        <v>6</v>
      </c>
      <c r="I524">
        <v>129</v>
      </c>
      <c r="J524">
        <v>123</v>
      </c>
      <c r="K524" t="s">
        <v>14</v>
      </c>
      <c r="L524" t="s">
        <v>15</v>
      </c>
      <c r="M524" t="s">
        <v>16</v>
      </c>
      <c r="N524" t="s">
        <v>17</v>
      </c>
      <c r="O524" t="s">
        <v>18</v>
      </c>
      <c r="P524" t="s">
        <v>41</v>
      </c>
      <c r="Q524">
        <f t="shared" si="24"/>
        <v>0</v>
      </c>
      <c r="R524" t="s">
        <v>657</v>
      </c>
      <c r="S524">
        <v>2</v>
      </c>
      <c r="T524">
        <f t="shared" si="25"/>
        <v>0</v>
      </c>
      <c r="U524" t="str">
        <v>148063802_TRUE_70800_1432_ Timeline 2 (Density Graph)_62_ VIRAT_S_0100_ Weekly</v>
      </c>
      <c r="V524">
        <f t="shared" si="26"/>
        <v>2</v>
      </c>
    </row>
    <row r="525" spans="1:22" x14ac:dyDescent="0.2">
      <c r="A525" t="s">
        <v>397</v>
      </c>
      <c r="B525">
        <v>150461254</v>
      </c>
      <c r="C525" t="b">
        <f>VLOOKUP(B525,'Valid Response IDs Check'!A:H,8,FALSE)</f>
        <v>1</v>
      </c>
      <c r="D525">
        <v>74511</v>
      </c>
      <c r="E525">
        <v>5143</v>
      </c>
      <c r="F525" t="s">
        <v>5</v>
      </c>
      <c r="G525" t="s">
        <v>32</v>
      </c>
      <c r="H525">
        <v>6</v>
      </c>
      <c r="I525">
        <v>129</v>
      </c>
      <c r="J525">
        <v>123</v>
      </c>
      <c r="K525" t="s">
        <v>11</v>
      </c>
      <c r="L525" t="s">
        <v>15</v>
      </c>
      <c r="M525" t="s">
        <v>16</v>
      </c>
      <c r="N525" t="s">
        <v>19</v>
      </c>
      <c r="O525" t="s">
        <v>18</v>
      </c>
      <c r="P525" t="s">
        <v>41</v>
      </c>
      <c r="Q525">
        <f t="shared" si="24"/>
        <v>0</v>
      </c>
      <c r="R525" t="s">
        <v>658</v>
      </c>
      <c r="S525">
        <v>2</v>
      </c>
      <c r="T525">
        <f t="shared" si="25"/>
        <v>0</v>
      </c>
      <c r="U525" t="str">
        <v>148063802_TRUE_83693_14325_ Timeline 5 (Event Thumbnails)_61_ VIRAT_S_0102_ Weekly</v>
      </c>
      <c r="V525">
        <f t="shared" si="26"/>
        <v>2</v>
      </c>
    </row>
    <row r="526" spans="1:22" x14ac:dyDescent="0.2">
      <c r="A526" t="s">
        <v>398</v>
      </c>
      <c r="B526">
        <v>150461254</v>
      </c>
      <c r="C526" t="b">
        <f>VLOOKUP(B526,'Valid Response IDs Check'!A:H,8,FALSE)</f>
        <v>1</v>
      </c>
      <c r="D526">
        <v>69373</v>
      </c>
      <c r="E526">
        <v>5</v>
      </c>
      <c r="F526" t="s">
        <v>20</v>
      </c>
      <c r="G526" t="s">
        <v>20</v>
      </c>
      <c r="H526">
        <v>24</v>
      </c>
      <c r="I526">
        <v>246</v>
      </c>
      <c r="J526">
        <v>222</v>
      </c>
      <c r="K526" t="s">
        <v>21</v>
      </c>
      <c r="L526" t="s">
        <v>22</v>
      </c>
      <c r="M526" t="s">
        <v>66</v>
      </c>
      <c r="N526" t="s">
        <v>23</v>
      </c>
      <c r="O526" t="s">
        <v>18</v>
      </c>
      <c r="P526" t="s">
        <v>41</v>
      </c>
      <c r="Q526">
        <f t="shared" si="24"/>
        <v>0</v>
      </c>
      <c r="R526" t="s">
        <v>659</v>
      </c>
      <c r="S526">
        <v>2</v>
      </c>
      <c r="T526">
        <f t="shared" si="25"/>
        <v>0</v>
      </c>
      <c r="U526" t="str">
        <v>148063802_TRUE_69511_143_ Timeline 3 (Event Blocks)_45_ VIRAT_S_0400_ Weekly</v>
      </c>
      <c r="V526">
        <f t="shared" si="26"/>
        <v>2</v>
      </c>
    </row>
    <row r="527" spans="1:22" x14ac:dyDescent="0.2">
      <c r="A527" t="s">
        <v>398</v>
      </c>
      <c r="B527">
        <v>150461254</v>
      </c>
      <c r="C527" t="b">
        <f>VLOOKUP(B527,'Valid Response IDs Check'!A:H,8,FALSE)</f>
        <v>1</v>
      </c>
      <c r="D527">
        <v>69373</v>
      </c>
      <c r="E527">
        <v>5</v>
      </c>
      <c r="F527" t="s">
        <v>20</v>
      </c>
      <c r="G527" t="s">
        <v>20</v>
      </c>
      <c r="H527">
        <v>24</v>
      </c>
      <c r="I527">
        <v>246</v>
      </c>
      <c r="J527">
        <v>222</v>
      </c>
      <c r="K527" t="s">
        <v>24</v>
      </c>
      <c r="L527" t="s">
        <v>22</v>
      </c>
      <c r="M527" t="s">
        <v>25</v>
      </c>
      <c r="N527" t="s">
        <v>25</v>
      </c>
      <c r="O527" t="s">
        <v>9</v>
      </c>
      <c r="P527" t="s">
        <v>41</v>
      </c>
      <c r="Q527">
        <f t="shared" si="24"/>
        <v>1</v>
      </c>
      <c r="R527" t="s">
        <v>660</v>
      </c>
      <c r="S527">
        <v>2</v>
      </c>
      <c r="T527">
        <f t="shared" si="25"/>
        <v>0</v>
      </c>
      <c r="U527" t="str">
        <v>148063802_TRUE_69369_1_ Timeline 1 (Base Interface)_63_ VIRAT_S_0500_ Weekly</v>
      </c>
      <c r="V527">
        <f t="shared" si="26"/>
        <v>2</v>
      </c>
    </row>
    <row r="528" spans="1:22" x14ac:dyDescent="0.2">
      <c r="A528" t="s">
        <v>399</v>
      </c>
      <c r="B528">
        <v>150461254</v>
      </c>
      <c r="C528" t="b">
        <f>VLOOKUP(B528,'Valid Response IDs Check'!A:H,8,FALSE)</f>
        <v>1</v>
      </c>
      <c r="D528">
        <v>69419</v>
      </c>
      <c r="E528">
        <v>51</v>
      </c>
      <c r="F528" t="s">
        <v>13</v>
      </c>
      <c r="G528" t="s">
        <v>13</v>
      </c>
      <c r="H528">
        <v>56</v>
      </c>
      <c r="I528">
        <v>143</v>
      </c>
      <c r="J528">
        <v>87</v>
      </c>
      <c r="K528" t="s">
        <v>27</v>
      </c>
      <c r="L528" t="s">
        <v>28</v>
      </c>
      <c r="M528" t="s">
        <v>67</v>
      </c>
      <c r="N528" t="s">
        <v>29</v>
      </c>
      <c r="O528" t="s">
        <v>18</v>
      </c>
      <c r="P528" t="s">
        <v>41</v>
      </c>
      <c r="Q528">
        <f t="shared" si="24"/>
        <v>0</v>
      </c>
      <c r="R528" t="s">
        <v>661</v>
      </c>
      <c r="S528">
        <v>2</v>
      </c>
      <c r="T528">
        <f t="shared" si="25"/>
        <v>1</v>
      </c>
      <c r="U528" t="str">
        <v>148060312_TRUE_74710_5342_ Timeline 2 (Density Graph)_269_ VIRAT_S_0002_ Weekly</v>
      </c>
      <c r="V528">
        <f t="shared" si="26"/>
        <v>2</v>
      </c>
    </row>
    <row r="529" spans="1:22" x14ac:dyDescent="0.2">
      <c r="A529" t="s">
        <v>399</v>
      </c>
      <c r="B529">
        <v>150461254</v>
      </c>
      <c r="C529" t="b">
        <f>VLOOKUP(B529,'Valid Response IDs Check'!A:H,8,FALSE)</f>
        <v>1</v>
      </c>
      <c r="D529">
        <v>69419</v>
      </c>
      <c r="E529">
        <v>51</v>
      </c>
      <c r="F529" t="s">
        <v>13</v>
      </c>
      <c r="G529" t="s">
        <v>13</v>
      </c>
      <c r="H529">
        <v>56</v>
      </c>
      <c r="I529">
        <v>143</v>
      </c>
      <c r="J529">
        <v>87</v>
      </c>
      <c r="K529" t="s">
        <v>30</v>
      </c>
      <c r="L529" t="s">
        <v>28</v>
      </c>
      <c r="M529" t="s">
        <v>31</v>
      </c>
      <c r="N529" t="s">
        <v>31</v>
      </c>
      <c r="O529" t="s">
        <v>9</v>
      </c>
      <c r="P529" t="s">
        <v>41</v>
      </c>
      <c r="Q529">
        <f t="shared" si="24"/>
        <v>1</v>
      </c>
      <c r="R529" t="s">
        <v>662</v>
      </c>
      <c r="S529">
        <v>2</v>
      </c>
      <c r="T529">
        <f t="shared" si="25"/>
        <v>0</v>
      </c>
      <c r="U529" t="str">
        <v>148060312_TRUE_69373_5_ Timeline 5 (Event Thumbnails)_302_ VIRAT_S_0100_ Weekly</v>
      </c>
      <c r="V529">
        <f t="shared" si="26"/>
        <v>2</v>
      </c>
    </row>
    <row r="530" spans="1:22" x14ac:dyDescent="0.2">
      <c r="A530" t="s">
        <v>400</v>
      </c>
      <c r="B530">
        <v>150461254</v>
      </c>
      <c r="C530" t="b">
        <f>VLOOKUP(B530,'Valid Response IDs Check'!A:H,8,FALSE)</f>
        <v>1</v>
      </c>
      <c r="D530">
        <v>69882</v>
      </c>
      <c r="E530">
        <v>514</v>
      </c>
      <c r="F530" t="s">
        <v>26</v>
      </c>
      <c r="G530" t="s">
        <v>5</v>
      </c>
      <c r="H530">
        <v>97</v>
      </c>
      <c r="I530">
        <v>225</v>
      </c>
      <c r="J530">
        <v>128</v>
      </c>
      <c r="K530" t="s">
        <v>33</v>
      </c>
      <c r="L530" t="s">
        <v>34</v>
      </c>
      <c r="M530" t="s">
        <v>73</v>
      </c>
      <c r="N530" t="s">
        <v>35</v>
      </c>
      <c r="O530" t="s">
        <v>18</v>
      </c>
      <c r="P530" t="s">
        <v>41</v>
      </c>
      <c r="Q530">
        <f t="shared" si="24"/>
        <v>0</v>
      </c>
      <c r="R530" t="s">
        <v>663</v>
      </c>
      <c r="S530">
        <v>2</v>
      </c>
      <c r="T530">
        <f t="shared" si="25"/>
        <v>1</v>
      </c>
      <c r="U530" t="str">
        <v>148060312_TRUE_69902_534_ Timeline 4 (Density Graph + Event Blocks)_135_ VIRAT_S_0102_ Weekly</v>
      </c>
      <c r="V530">
        <f t="shared" si="26"/>
        <v>2</v>
      </c>
    </row>
    <row r="531" spans="1:22" x14ac:dyDescent="0.2">
      <c r="A531" t="s">
        <v>400</v>
      </c>
      <c r="B531">
        <v>150461254</v>
      </c>
      <c r="C531" t="b">
        <f>VLOOKUP(B531,'Valid Response IDs Check'!A:H,8,FALSE)</f>
        <v>1</v>
      </c>
      <c r="D531">
        <v>69882</v>
      </c>
      <c r="E531">
        <v>514</v>
      </c>
      <c r="F531" t="s">
        <v>26</v>
      </c>
      <c r="G531" t="s">
        <v>5</v>
      </c>
      <c r="H531">
        <v>97</v>
      </c>
      <c r="I531">
        <v>225</v>
      </c>
      <c r="J531">
        <v>128</v>
      </c>
      <c r="K531" t="s">
        <v>36</v>
      </c>
      <c r="L531" t="s">
        <v>34</v>
      </c>
      <c r="M531" t="s">
        <v>49</v>
      </c>
      <c r="N531" t="s">
        <v>37</v>
      </c>
      <c r="O531" t="s">
        <v>18</v>
      </c>
      <c r="P531" t="s">
        <v>41</v>
      </c>
      <c r="Q531">
        <f t="shared" si="24"/>
        <v>0</v>
      </c>
      <c r="R531" t="s">
        <v>664</v>
      </c>
      <c r="S531">
        <v>2</v>
      </c>
      <c r="T531">
        <f t="shared" si="25"/>
        <v>1</v>
      </c>
      <c r="U531" t="str">
        <v>148060312_TRUE_122789_53421_ Timeline 1 (Base Interface)_61_ VIRAT_S_0400_ Weekly</v>
      </c>
      <c r="V531">
        <f t="shared" si="26"/>
        <v>2</v>
      </c>
    </row>
    <row r="532" spans="1:22" x14ac:dyDescent="0.2">
      <c r="A532" t="s">
        <v>401</v>
      </c>
      <c r="B532">
        <v>150457692</v>
      </c>
      <c r="C532" t="b">
        <f>VLOOKUP(B532,'Valid Response IDs Check'!A:H,8,FALSE)</f>
        <v>0</v>
      </c>
      <c r="D532">
        <v>9399</v>
      </c>
      <c r="E532">
        <v>-59969</v>
      </c>
      <c r="F532" t="s">
        <v>13</v>
      </c>
      <c r="G532" t="s">
        <v>13</v>
      </c>
      <c r="H532">
        <v>7</v>
      </c>
      <c r="I532">
        <v>269</v>
      </c>
      <c r="J532">
        <v>262</v>
      </c>
      <c r="K532" t="s">
        <v>6</v>
      </c>
      <c r="L532" t="s">
        <v>7</v>
      </c>
      <c r="M532" t="s">
        <v>16</v>
      </c>
      <c r="N532" t="s">
        <v>8</v>
      </c>
      <c r="O532" t="s">
        <v>18</v>
      </c>
      <c r="P532" t="s">
        <v>10</v>
      </c>
      <c r="Q532">
        <f t="shared" si="24"/>
        <v>0</v>
      </c>
      <c r="R532" t="s">
        <v>665</v>
      </c>
      <c r="S532">
        <v>2</v>
      </c>
      <c r="T532">
        <f t="shared" si="25"/>
        <v>2</v>
      </c>
      <c r="U532" t="str">
        <v>148060312_TRUE_69421_53_ Timeline 3 (Event Blocks)_196_ VIRAT_S_0500_ Weekly</v>
      </c>
      <c r="V532">
        <f t="shared" si="26"/>
        <v>2</v>
      </c>
    </row>
    <row r="533" spans="1:22" x14ac:dyDescent="0.2">
      <c r="A533" t="s">
        <v>401</v>
      </c>
      <c r="B533">
        <v>150457692</v>
      </c>
      <c r="C533" t="b">
        <f>VLOOKUP(B533,'Valid Response IDs Check'!A:H,8,FALSE)</f>
        <v>0</v>
      </c>
      <c r="D533">
        <v>9399</v>
      </c>
      <c r="E533">
        <v>-59969</v>
      </c>
      <c r="F533" t="s">
        <v>13</v>
      </c>
      <c r="G533" t="s">
        <v>13</v>
      </c>
      <c r="H533">
        <v>7</v>
      </c>
      <c r="I533">
        <v>269</v>
      </c>
      <c r="J533">
        <v>262</v>
      </c>
      <c r="K533" t="s">
        <v>11</v>
      </c>
      <c r="L533" t="s">
        <v>7</v>
      </c>
      <c r="M533" t="s">
        <v>12</v>
      </c>
      <c r="N533" t="s">
        <v>12</v>
      </c>
      <c r="O533" t="s">
        <v>9</v>
      </c>
      <c r="P533" t="s">
        <v>10</v>
      </c>
      <c r="Q533">
        <f t="shared" si="24"/>
        <v>1</v>
      </c>
      <c r="R533" t="s">
        <v>666</v>
      </c>
      <c r="S533">
        <v>2</v>
      </c>
      <c r="T533">
        <f t="shared" si="25"/>
        <v>1</v>
      </c>
      <c r="U533" t="str">
        <v>148053790_FALSE_69380_12_ Timeline 2 (Density Graph)_294_ VIRAT_S_0002_ Daily</v>
      </c>
      <c r="V533">
        <f t="shared" si="26"/>
        <v>2</v>
      </c>
    </row>
    <row r="534" spans="1:22" x14ac:dyDescent="0.2">
      <c r="A534" t="s">
        <v>402</v>
      </c>
      <c r="B534">
        <v>150457692</v>
      </c>
      <c r="C534" t="b">
        <f>VLOOKUP(B534,'Valid Response IDs Check'!A:H,8,FALSE)</f>
        <v>0</v>
      </c>
      <c r="D534">
        <v>5927555</v>
      </c>
      <c r="E534">
        <v>5858187</v>
      </c>
      <c r="F534" t="s">
        <v>50</v>
      </c>
      <c r="G534" t="s">
        <v>26</v>
      </c>
      <c r="H534">
        <v>72</v>
      </c>
      <c r="I534">
        <v>147</v>
      </c>
      <c r="J534">
        <v>75</v>
      </c>
      <c r="K534" t="s">
        <v>14</v>
      </c>
      <c r="L534" t="s">
        <v>15</v>
      </c>
      <c r="M534" t="s">
        <v>17</v>
      </c>
      <c r="N534" t="s">
        <v>17</v>
      </c>
      <c r="O534" t="s">
        <v>9</v>
      </c>
      <c r="P534" t="s">
        <v>10</v>
      </c>
      <c r="Q534">
        <f t="shared" si="24"/>
        <v>1</v>
      </c>
      <c r="R534" t="s">
        <v>667</v>
      </c>
      <c r="S534">
        <v>2</v>
      </c>
      <c r="T534">
        <f t="shared" si="25"/>
        <v>1</v>
      </c>
      <c r="U534" t="str">
        <v>148053790_FALSE_69369_1_ Timeline 1 (Base Interface)_200_ VIRAT_S_0100_ Daily</v>
      </c>
      <c r="V534">
        <f t="shared" si="26"/>
        <v>2</v>
      </c>
    </row>
    <row r="535" spans="1:22" x14ac:dyDescent="0.2">
      <c r="A535" t="s">
        <v>402</v>
      </c>
      <c r="B535">
        <v>150457692</v>
      </c>
      <c r="C535" t="b">
        <f>VLOOKUP(B535,'Valid Response IDs Check'!A:H,8,FALSE)</f>
        <v>0</v>
      </c>
      <c r="D535">
        <v>5927555</v>
      </c>
      <c r="E535">
        <v>5858187</v>
      </c>
      <c r="F535" t="s">
        <v>50</v>
      </c>
      <c r="G535" t="s">
        <v>26</v>
      </c>
      <c r="H535">
        <v>72</v>
      </c>
      <c r="I535">
        <v>147</v>
      </c>
      <c r="J535">
        <v>75</v>
      </c>
      <c r="K535" t="s">
        <v>11</v>
      </c>
      <c r="L535" t="s">
        <v>15</v>
      </c>
      <c r="M535" t="s">
        <v>19</v>
      </c>
      <c r="N535" t="s">
        <v>19</v>
      </c>
      <c r="O535" t="s">
        <v>9</v>
      </c>
      <c r="P535" t="s">
        <v>10</v>
      </c>
      <c r="Q535">
        <f t="shared" si="24"/>
        <v>1</v>
      </c>
      <c r="R535" t="s">
        <v>668</v>
      </c>
      <c r="S535">
        <v>2</v>
      </c>
      <c r="T535">
        <f t="shared" si="25"/>
        <v>2</v>
      </c>
      <c r="U535" t="str">
        <v>148053790_FALSE_70613_1245_ Timeline 5 (Event Thumbnails)_57_ VIRAT_S_0102_ Daily</v>
      </c>
      <c r="V535">
        <f t="shared" si="26"/>
        <v>2</v>
      </c>
    </row>
    <row r="536" spans="1:22" x14ac:dyDescent="0.2">
      <c r="A536" t="s">
        <v>403</v>
      </c>
      <c r="B536">
        <v>150457692</v>
      </c>
      <c r="C536" t="b">
        <f>VLOOKUP(B536,'Valid Response IDs Check'!A:H,8,FALSE)</f>
        <v>0</v>
      </c>
      <c r="D536">
        <v>59899863</v>
      </c>
      <c r="E536">
        <v>59830495</v>
      </c>
      <c r="F536" t="s">
        <v>20</v>
      </c>
      <c r="G536" t="s">
        <v>13</v>
      </c>
      <c r="H536">
        <v>62</v>
      </c>
      <c r="I536">
        <v>168</v>
      </c>
      <c r="J536">
        <v>106</v>
      </c>
      <c r="K536" t="s">
        <v>21</v>
      </c>
      <c r="L536" t="s">
        <v>22</v>
      </c>
      <c r="M536" t="s">
        <v>16</v>
      </c>
      <c r="N536" t="s">
        <v>23</v>
      </c>
      <c r="O536" t="s">
        <v>18</v>
      </c>
      <c r="P536" t="s">
        <v>10</v>
      </c>
      <c r="Q536">
        <f t="shared" si="24"/>
        <v>0</v>
      </c>
      <c r="R536" t="s">
        <v>669</v>
      </c>
      <c r="S536">
        <v>2</v>
      </c>
      <c r="T536">
        <f t="shared" si="25"/>
        <v>1</v>
      </c>
      <c r="U536" t="str">
        <v>148053790_FALSE_69492_124_ Timeline 4 (Density Graph + Event Blocks)_70_ VIRAT_S_0400_ Daily</v>
      </c>
      <c r="V536">
        <f t="shared" si="26"/>
        <v>2</v>
      </c>
    </row>
    <row r="537" spans="1:22" x14ac:dyDescent="0.2">
      <c r="A537" t="s">
        <v>403</v>
      </c>
      <c r="B537">
        <v>150457692</v>
      </c>
      <c r="C537" t="b">
        <f>VLOOKUP(B537,'Valid Response IDs Check'!A:H,8,FALSE)</f>
        <v>0</v>
      </c>
      <c r="D537">
        <v>59899863</v>
      </c>
      <c r="E537">
        <v>59830495</v>
      </c>
      <c r="F537" t="s">
        <v>20</v>
      </c>
      <c r="G537" t="s">
        <v>13</v>
      </c>
      <c r="H537">
        <v>62</v>
      </c>
      <c r="I537">
        <v>168</v>
      </c>
      <c r="J537">
        <v>106</v>
      </c>
      <c r="K537" t="s">
        <v>24</v>
      </c>
      <c r="L537" t="s">
        <v>22</v>
      </c>
      <c r="M537" t="s">
        <v>25</v>
      </c>
      <c r="N537" t="s">
        <v>25</v>
      </c>
      <c r="O537" t="s">
        <v>9</v>
      </c>
      <c r="P537" t="s">
        <v>10</v>
      </c>
      <c r="Q537">
        <f t="shared" si="24"/>
        <v>1</v>
      </c>
      <c r="R537" t="s">
        <v>670</v>
      </c>
      <c r="S537">
        <v>2</v>
      </c>
      <c r="T537">
        <f t="shared" si="25"/>
        <v>2</v>
      </c>
      <c r="U537" t="str">
        <v>148053790_FALSE_70613_1245_ Timeline 5 (Event Thumbnails)_68_ VIRAT_S_0500_ Daily</v>
      </c>
      <c r="V537">
        <f t="shared" si="26"/>
        <v>2</v>
      </c>
    </row>
    <row r="538" spans="1:22" x14ac:dyDescent="0.2">
      <c r="A538" t="s">
        <v>404</v>
      </c>
      <c r="B538">
        <v>150457692</v>
      </c>
      <c r="C538" t="b">
        <f>VLOOKUP(B538,'Valid Response IDs Check'!A:H,8,FALSE)</f>
        <v>0</v>
      </c>
      <c r="D538">
        <v>69371</v>
      </c>
      <c r="E538">
        <v>3</v>
      </c>
      <c r="F538" t="s">
        <v>5</v>
      </c>
      <c r="G538" t="s">
        <v>5</v>
      </c>
      <c r="H538">
        <v>74</v>
      </c>
      <c r="I538">
        <v>263</v>
      </c>
      <c r="J538">
        <v>189</v>
      </c>
      <c r="K538" t="s">
        <v>27</v>
      </c>
      <c r="L538" t="s">
        <v>28</v>
      </c>
      <c r="M538" t="s">
        <v>54</v>
      </c>
      <c r="N538" t="s">
        <v>29</v>
      </c>
      <c r="O538" t="s">
        <v>18</v>
      </c>
      <c r="P538" t="s">
        <v>10</v>
      </c>
      <c r="Q538">
        <f t="shared" si="24"/>
        <v>0</v>
      </c>
      <c r="R538" t="s">
        <v>671</v>
      </c>
      <c r="S538">
        <v>2</v>
      </c>
      <c r="T538">
        <f t="shared" si="25"/>
        <v>1</v>
      </c>
      <c r="U538" t="str">
        <v>147916593_TRUE_69713_345_ Timeline 5 (Event Thumbnails)_0_ VIRAT_S_0002_ Yearly</v>
      </c>
      <c r="V538">
        <f t="shared" si="26"/>
        <v>2</v>
      </c>
    </row>
    <row r="539" spans="1:22" x14ac:dyDescent="0.2">
      <c r="A539" t="s">
        <v>404</v>
      </c>
      <c r="B539">
        <v>150457692</v>
      </c>
      <c r="C539" t="b">
        <f>VLOOKUP(B539,'Valid Response IDs Check'!A:H,8,FALSE)</f>
        <v>0</v>
      </c>
      <c r="D539">
        <v>69371</v>
      </c>
      <c r="E539">
        <v>3</v>
      </c>
      <c r="F539" t="s">
        <v>5</v>
      </c>
      <c r="G539" t="s">
        <v>5</v>
      </c>
      <c r="H539">
        <v>74</v>
      </c>
      <c r="I539">
        <v>263</v>
      </c>
      <c r="J539">
        <v>189</v>
      </c>
      <c r="K539" t="s">
        <v>30</v>
      </c>
      <c r="L539" t="s">
        <v>28</v>
      </c>
      <c r="M539" t="s">
        <v>31</v>
      </c>
      <c r="N539" t="s">
        <v>31</v>
      </c>
      <c r="O539" t="s">
        <v>9</v>
      </c>
      <c r="P539" t="s">
        <v>10</v>
      </c>
      <c r="Q539">
        <f t="shared" si="24"/>
        <v>1</v>
      </c>
      <c r="R539" t="s">
        <v>672</v>
      </c>
      <c r="S539">
        <v>2</v>
      </c>
      <c r="T539">
        <f t="shared" si="25"/>
        <v>2</v>
      </c>
      <c r="U539" t="str">
        <v>147916593_TRUE_69371_3_ Timeline 3 (Event Blocks)_0_ VIRAT_S_0100_ Yearly</v>
      </c>
      <c r="V539">
        <f t="shared" si="26"/>
        <v>2</v>
      </c>
    </row>
    <row r="540" spans="1:22" x14ac:dyDescent="0.2">
      <c r="A540" t="s">
        <v>405</v>
      </c>
      <c r="B540">
        <v>150457692</v>
      </c>
      <c r="C540" t="b">
        <f>VLOOKUP(B540,'Valid Response IDs Check'!A:H,8,FALSE)</f>
        <v>0</v>
      </c>
      <c r="D540">
        <v>530324</v>
      </c>
      <c r="E540">
        <v>460956</v>
      </c>
      <c r="F540" t="s">
        <v>50</v>
      </c>
      <c r="G540" t="s">
        <v>32</v>
      </c>
      <c r="H540">
        <v>159</v>
      </c>
      <c r="I540">
        <v>224</v>
      </c>
      <c r="J540">
        <v>65</v>
      </c>
      <c r="K540" t="s">
        <v>33</v>
      </c>
      <c r="L540" t="s">
        <v>34</v>
      </c>
      <c r="M540" t="s">
        <v>35</v>
      </c>
      <c r="N540" t="s">
        <v>35</v>
      </c>
      <c r="O540" t="s">
        <v>9</v>
      </c>
      <c r="P540" t="s">
        <v>10</v>
      </c>
      <c r="Q540">
        <f t="shared" si="24"/>
        <v>1</v>
      </c>
      <c r="R540" t="s">
        <v>673</v>
      </c>
      <c r="S540">
        <v>2</v>
      </c>
      <c r="T540">
        <f t="shared" si="25"/>
        <v>2</v>
      </c>
      <c r="U540" t="str">
        <v>147916593_TRUE_72819_3451_ Timeline 1 (Base Interface)_0_ VIRAT_S_0102_ Yearly</v>
      </c>
      <c r="V540">
        <f t="shared" si="26"/>
        <v>2</v>
      </c>
    </row>
    <row r="541" spans="1:22" x14ac:dyDescent="0.2">
      <c r="A541" t="s">
        <v>405</v>
      </c>
      <c r="B541">
        <v>150457692</v>
      </c>
      <c r="C541" t="b">
        <f>VLOOKUP(B541,'Valid Response IDs Check'!A:H,8,FALSE)</f>
        <v>0</v>
      </c>
      <c r="D541">
        <v>530324</v>
      </c>
      <c r="E541">
        <v>460956</v>
      </c>
      <c r="F541" t="s">
        <v>50</v>
      </c>
      <c r="G541" t="s">
        <v>32</v>
      </c>
      <c r="H541">
        <v>159</v>
      </c>
      <c r="I541">
        <v>224</v>
      </c>
      <c r="J541">
        <v>65</v>
      </c>
      <c r="K541" t="s">
        <v>36</v>
      </c>
      <c r="L541" t="s">
        <v>34</v>
      </c>
      <c r="M541" t="s">
        <v>49</v>
      </c>
      <c r="N541" t="s">
        <v>37</v>
      </c>
      <c r="O541" t="s">
        <v>18</v>
      </c>
      <c r="P541" t="s">
        <v>10</v>
      </c>
      <c r="Q541">
        <f t="shared" si="24"/>
        <v>0</v>
      </c>
      <c r="R541" t="s">
        <v>674</v>
      </c>
      <c r="S541">
        <v>2</v>
      </c>
      <c r="T541">
        <f t="shared" si="25"/>
        <v>2</v>
      </c>
      <c r="U541" t="str">
        <v>147916593_TRUE_69402_34_ Timeline 4 (Density Graph + Event Blocks)_0_ VIRAT_S_0400_ Yearly</v>
      </c>
      <c r="V541">
        <f t="shared" si="26"/>
        <v>2</v>
      </c>
    </row>
    <row r="542" spans="1:22" x14ac:dyDescent="0.2">
      <c r="A542" t="s">
        <v>406</v>
      </c>
      <c r="B542">
        <v>150406438</v>
      </c>
      <c r="C542" t="b">
        <f>VLOOKUP(B542,'Valid Response IDs Check'!A:H,8,FALSE)</f>
        <v>1</v>
      </c>
      <c r="D542">
        <v>120611</v>
      </c>
      <c r="E542">
        <v>51243</v>
      </c>
      <c r="F542" t="s">
        <v>5</v>
      </c>
      <c r="G542" t="s">
        <v>5</v>
      </c>
      <c r="H542">
        <v>122</v>
      </c>
      <c r="I542">
        <v>200</v>
      </c>
      <c r="J542">
        <v>78</v>
      </c>
      <c r="K542" t="s">
        <v>6</v>
      </c>
      <c r="L542" t="s">
        <v>7</v>
      </c>
      <c r="M542" t="s">
        <v>16</v>
      </c>
      <c r="N542" t="s">
        <v>8</v>
      </c>
      <c r="O542" t="s">
        <v>18</v>
      </c>
      <c r="P542" t="s">
        <v>47</v>
      </c>
      <c r="Q542">
        <f t="shared" si="24"/>
        <v>0</v>
      </c>
      <c r="R542" t="s">
        <v>675</v>
      </c>
      <c r="S542">
        <v>2</v>
      </c>
      <c r="T542">
        <f t="shared" si="25"/>
        <v>2</v>
      </c>
      <c r="U542" t="str">
        <v>147916593_TRUE_103880_34512_ Timeline 2 (Density Graph)_0_ VIRAT_S_0500_ Yearly</v>
      </c>
      <c r="V542">
        <f t="shared" si="26"/>
        <v>2</v>
      </c>
    </row>
    <row r="543" spans="1:22" x14ac:dyDescent="0.2">
      <c r="A543" t="s">
        <v>406</v>
      </c>
      <c r="B543">
        <v>150406438</v>
      </c>
      <c r="C543" t="b">
        <f>VLOOKUP(B543,'Valid Response IDs Check'!A:H,8,FALSE)</f>
        <v>1</v>
      </c>
      <c r="D543">
        <v>120611</v>
      </c>
      <c r="E543">
        <v>51243</v>
      </c>
      <c r="F543" t="s">
        <v>5</v>
      </c>
      <c r="G543" t="s">
        <v>5</v>
      </c>
      <c r="H543">
        <v>122</v>
      </c>
      <c r="I543">
        <v>200</v>
      </c>
      <c r="J543">
        <v>78</v>
      </c>
      <c r="K543" t="s">
        <v>11</v>
      </c>
      <c r="L543" t="s">
        <v>7</v>
      </c>
      <c r="M543" t="s">
        <v>55</v>
      </c>
      <c r="N543" t="s">
        <v>12</v>
      </c>
      <c r="O543" t="s">
        <v>18</v>
      </c>
      <c r="P543" t="s">
        <v>47</v>
      </c>
      <c r="Q543">
        <f t="shared" si="24"/>
        <v>0</v>
      </c>
      <c r="R543" t="s">
        <v>676</v>
      </c>
      <c r="S543">
        <v>2</v>
      </c>
      <c r="T543">
        <f t="shared" si="25"/>
        <v>1</v>
      </c>
      <c r="U543" t="str">
        <v>147914321_TRUE_69410_42_ Timeline 2 (Density Graph)_0_ VIRAT_S_0002_ Yearly</v>
      </c>
      <c r="V543">
        <f t="shared" si="26"/>
        <v>2</v>
      </c>
    </row>
    <row r="544" spans="1:22" x14ac:dyDescent="0.2">
      <c r="A544" t="s">
        <v>407</v>
      </c>
      <c r="B544">
        <v>150406438</v>
      </c>
      <c r="C544" t="b">
        <f>VLOOKUP(B544,'Valid Response IDs Check'!A:H,8,FALSE)</f>
        <v>1</v>
      </c>
      <c r="D544">
        <v>69373</v>
      </c>
      <c r="E544">
        <v>5</v>
      </c>
      <c r="F544" t="s">
        <v>20</v>
      </c>
      <c r="G544" t="s">
        <v>20</v>
      </c>
      <c r="H544">
        <v>117</v>
      </c>
      <c r="I544">
        <v>329</v>
      </c>
      <c r="J544">
        <v>212</v>
      </c>
      <c r="K544" t="s">
        <v>14</v>
      </c>
      <c r="L544" t="s">
        <v>15</v>
      </c>
      <c r="M544" t="s">
        <v>44</v>
      </c>
      <c r="N544" t="s">
        <v>17</v>
      </c>
      <c r="O544" t="s">
        <v>18</v>
      </c>
      <c r="P544" t="s">
        <v>47</v>
      </c>
      <c r="Q544">
        <f t="shared" si="24"/>
        <v>0</v>
      </c>
      <c r="R544" t="s">
        <v>677</v>
      </c>
      <c r="S544">
        <v>2</v>
      </c>
      <c r="T544">
        <f t="shared" si="25"/>
        <v>1</v>
      </c>
      <c r="U544" t="str">
        <v>147914321_TRUE_69793_425_ Timeline 5 (Event Thumbnails)_0_ VIRAT_S_0100_ Yearly</v>
      </c>
      <c r="V544">
        <f t="shared" si="26"/>
        <v>2</v>
      </c>
    </row>
    <row r="545" spans="1:22" x14ac:dyDescent="0.2">
      <c r="A545" t="s">
        <v>407</v>
      </c>
      <c r="B545">
        <v>150406438</v>
      </c>
      <c r="C545" t="b">
        <f>VLOOKUP(B545,'Valid Response IDs Check'!A:H,8,FALSE)</f>
        <v>1</v>
      </c>
      <c r="D545">
        <v>69373</v>
      </c>
      <c r="E545">
        <v>5</v>
      </c>
      <c r="F545" t="s">
        <v>20</v>
      </c>
      <c r="G545" t="s">
        <v>20</v>
      </c>
      <c r="H545">
        <v>117</v>
      </c>
      <c r="I545">
        <v>329</v>
      </c>
      <c r="J545">
        <v>212</v>
      </c>
      <c r="K545" t="s">
        <v>11</v>
      </c>
      <c r="L545" t="s">
        <v>15</v>
      </c>
      <c r="M545" t="s">
        <v>19</v>
      </c>
      <c r="N545" t="s">
        <v>19</v>
      </c>
      <c r="O545" t="s">
        <v>9</v>
      </c>
      <c r="P545" t="s">
        <v>47</v>
      </c>
      <c r="Q545">
        <f t="shared" si="24"/>
        <v>1</v>
      </c>
      <c r="R545" t="s">
        <v>678</v>
      </c>
      <c r="S545">
        <v>2</v>
      </c>
      <c r="T545">
        <f t="shared" si="25"/>
        <v>2</v>
      </c>
      <c r="U545" t="str">
        <v>147914321_TRUE_69372_4_ Timeline 4 (Density Graph + Event Blocks)_0_ VIRAT_S_0102_ Yearly</v>
      </c>
      <c r="V545">
        <f t="shared" si="26"/>
        <v>2</v>
      </c>
    </row>
    <row r="546" spans="1:22" x14ac:dyDescent="0.2">
      <c r="A546" t="s">
        <v>408</v>
      </c>
      <c r="B546">
        <v>150406438</v>
      </c>
      <c r="C546" t="b">
        <f>VLOOKUP(B546,'Valid Response IDs Check'!A:H,8,FALSE)</f>
        <v>1</v>
      </c>
      <c r="D546">
        <v>74492</v>
      </c>
      <c r="E546">
        <v>5124</v>
      </c>
      <c r="F546" t="s">
        <v>26</v>
      </c>
      <c r="G546" t="s">
        <v>26</v>
      </c>
      <c r="H546">
        <v>84</v>
      </c>
      <c r="I546">
        <v>243</v>
      </c>
      <c r="J546">
        <v>159</v>
      </c>
      <c r="K546" t="s">
        <v>21</v>
      </c>
      <c r="L546" t="s">
        <v>22</v>
      </c>
      <c r="M546" t="s">
        <v>23</v>
      </c>
      <c r="N546" t="s">
        <v>23</v>
      </c>
      <c r="O546" t="s">
        <v>9</v>
      </c>
      <c r="P546" t="s">
        <v>47</v>
      </c>
      <c r="Q546">
        <f t="shared" si="24"/>
        <v>1</v>
      </c>
      <c r="R546" t="s">
        <v>679</v>
      </c>
      <c r="S546">
        <v>2</v>
      </c>
      <c r="T546">
        <f t="shared" si="25"/>
        <v>2</v>
      </c>
      <c r="U546" t="str">
        <v>147914321_TRUE_73619_4251_ Timeline 1 (Base Interface)_0_ VIRAT_S_0400_ Yearly</v>
      </c>
      <c r="V546">
        <f t="shared" si="26"/>
        <v>2</v>
      </c>
    </row>
    <row r="547" spans="1:22" x14ac:dyDescent="0.2">
      <c r="A547" t="s">
        <v>408</v>
      </c>
      <c r="B547">
        <v>150406438</v>
      </c>
      <c r="C547" t="b">
        <f>VLOOKUP(B547,'Valid Response IDs Check'!A:H,8,FALSE)</f>
        <v>1</v>
      </c>
      <c r="D547">
        <v>74492</v>
      </c>
      <c r="E547">
        <v>5124</v>
      </c>
      <c r="F547" t="s">
        <v>26</v>
      </c>
      <c r="G547" t="s">
        <v>26</v>
      </c>
      <c r="H547">
        <v>84</v>
      </c>
      <c r="I547">
        <v>243</v>
      </c>
      <c r="J547">
        <v>159</v>
      </c>
      <c r="K547" t="s">
        <v>24</v>
      </c>
      <c r="L547" t="s">
        <v>22</v>
      </c>
      <c r="M547" t="s">
        <v>25</v>
      </c>
      <c r="N547" t="s">
        <v>25</v>
      </c>
      <c r="O547" t="s">
        <v>9</v>
      </c>
      <c r="P547" t="s">
        <v>47</v>
      </c>
      <c r="Q547">
        <f t="shared" si="24"/>
        <v>1</v>
      </c>
      <c r="R547" t="s">
        <v>680</v>
      </c>
      <c r="S547">
        <v>2</v>
      </c>
      <c r="T547">
        <f t="shared" si="25"/>
        <v>2</v>
      </c>
      <c r="U547" t="str">
        <v>147914321_TRUE_111881_42513_ Timeline 3 (Event Blocks)_0_ VIRAT_S_0500_ Yearly</v>
      </c>
      <c r="V547">
        <f t="shared" si="26"/>
        <v>2</v>
      </c>
    </row>
    <row r="548" spans="1:22" x14ac:dyDescent="0.2">
      <c r="A548" t="s">
        <v>409</v>
      </c>
      <c r="B548">
        <v>150406438</v>
      </c>
      <c r="C548" t="b">
        <f>VLOOKUP(B548,'Valid Response IDs Check'!A:H,8,FALSE)</f>
        <v>1</v>
      </c>
      <c r="D548">
        <v>69419</v>
      </c>
      <c r="E548">
        <v>51</v>
      </c>
      <c r="F548" t="s">
        <v>13</v>
      </c>
      <c r="G548" t="s">
        <v>13</v>
      </c>
      <c r="H548">
        <v>28</v>
      </c>
      <c r="I548">
        <v>163</v>
      </c>
      <c r="J548">
        <v>135</v>
      </c>
      <c r="K548" t="s">
        <v>27</v>
      </c>
      <c r="L548" t="s">
        <v>28</v>
      </c>
      <c r="M548" t="s">
        <v>29</v>
      </c>
      <c r="N548" t="s">
        <v>29</v>
      </c>
      <c r="O548" t="s">
        <v>9</v>
      </c>
      <c r="P548" t="s">
        <v>47</v>
      </c>
      <c r="Q548">
        <f t="shared" si="24"/>
        <v>1</v>
      </c>
      <c r="R548" t="s">
        <v>681</v>
      </c>
      <c r="S548">
        <v>2</v>
      </c>
      <c r="T548">
        <f t="shared" si="25"/>
        <v>2</v>
      </c>
      <c r="U548" t="str">
        <v>147906122_TRUE_69421_53_ Timeline 3 (Event Blocks)_88_ VIRAT_S_0002_ Never</v>
      </c>
      <c r="V548">
        <f t="shared" si="26"/>
        <v>2</v>
      </c>
    </row>
    <row r="549" spans="1:22" x14ac:dyDescent="0.2">
      <c r="A549" t="s">
        <v>409</v>
      </c>
      <c r="B549">
        <v>150406438</v>
      </c>
      <c r="C549" t="b">
        <f>VLOOKUP(B549,'Valid Response IDs Check'!A:H,8,FALSE)</f>
        <v>1</v>
      </c>
      <c r="D549">
        <v>69419</v>
      </c>
      <c r="E549">
        <v>51</v>
      </c>
      <c r="F549" t="s">
        <v>13</v>
      </c>
      <c r="G549" t="s">
        <v>13</v>
      </c>
      <c r="H549">
        <v>28</v>
      </c>
      <c r="I549">
        <v>163</v>
      </c>
      <c r="J549">
        <v>135</v>
      </c>
      <c r="K549" t="s">
        <v>30</v>
      </c>
      <c r="L549" t="s">
        <v>28</v>
      </c>
      <c r="M549" t="s">
        <v>31</v>
      </c>
      <c r="N549" t="s">
        <v>31</v>
      </c>
      <c r="O549" t="s">
        <v>9</v>
      </c>
      <c r="P549" t="s">
        <v>47</v>
      </c>
      <c r="Q549">
        <f t="shared" si="24"/>
        <v>1</v>
      </c>
      <c r="R549" t="s">
        <v>682</v>
      </c>
      <c r="S549">
        <v>2</v>
      </c>
      <c r="T549">
        <f t="shared" si="25"/>
        <v>1</v>
      </c>
      <c r="U549" t="str">
        <v>147906122_TRUE_69900_532_ Timeline 2 (Density Graph)_203_ VIRAT_S_0100_ Never</v>
      </c>
      <c r="V549">
        <f t="shared" si="26"/>
        <v>2</v>
      </c>
    </row>
    <row r="550" spans="1:22" x14ac:dyDescent="0.2">
      <c r="A550" t="s">
        <v>410</v>
      </c>
      <c r="B550">
        <v>150406438</v>
      </c>
      <c r="C550" t="b">
        <f>VLOOKUP(B550,'Valid Response IDs Check'!A:H,8,FALSE)</f>
        <v>1</v>
      </c>
      <c r="D550">
        <v>69880</v>
      </c>
      <c r="E550">
        <v>512</v>
      </c>
      <c r="F550" t="s">
        <v>32</v>
      </c>
      <c r="G550" t="s">
        <v>32</v>
      </c>
      <c r="H550">
        <v>82</v>
      </c>
      <c r="I550">
        <v>208</v>
      </c>
      <c r="J550">
        <v>126</v>
      </c>
      <c r="K550" t="s">
        <v>33</v>
      </c>
      <c r="L550" t="s">
        <v>34</v>
      </c>
      <c r="M550" t="s">
        <v>35</v>
      </c>
      <c r="N550" t="s">
        <v>35</v>
      </c>
      <c r="O550" t="s">
        <v>9</v>
      </c>
      <c r="P550" t="s">
        <v>47</v>
      </c>
      <c r="Q550">
        <f t="shared" si="24"/>
        <v>1</v>
      </c>
      <c r="R550" t="s">
        <v>683</v>
      </c>
      <c r="S550">
        <v>2</v>
      </c>
      <c r="T550">
        <f t="shared" si="25"/>
        <v>1</v>
      </c>
      <c r="U550" t="str">
        <v>147906122_TRUE_69373_5_ Timeline 5 (Event Thumbnails)_68_ VIRAT_S_0102_ Never</v>
      </c>
      <c r="V550">
        <f t="shared" si="26"/>
        <v>2</v>
      </c>
    </row>
    <row r="551" spans="1:22" x14ac:dyDescent="0.2">
      <c r="A551" t="s">
        <v>410</v>
      </c>
      <c r="B551">
        <v>150406438</v>
      </c>
      <c r="C551" t="b">
        <f>VLOOKUP(B551,'Valid Response IDs Check'!A:H,8,FALSE)</f>
        <v>1</v>
      </c>
      <c r="D551">
        <v>69880</v>
      </c>
      <c r="E551">
        <v>512</v>
      </c>
      <c r="F551" t="s">
        <v>32</v>
      </c>
      <c r="G551" t="s">
        <v>32</v>
      </c>
      <c r="H551">
        <v>82</v>
      </c>
      <c r="I551">
        <v>208</v>
      </c>
      <c r="J551">
        <v>126</v>
      </c>
      <c r="K551" t="s">
        <v>36</v>
      </c>
      <c r="L551" t="s">
        <v>34</v>
      </c>
      <c r="M551" t="s">
        <v>37</v>
      </c>
      <c r="N551" t="s">
        <v>37</v>
      </c>
      <c r="O551" t="s">
        <v>9</v>
      </c>
      <c r="P551" t="s">
        <v>47</v>
      </c>
      <c r="Q551">
        <f t="shared" si="24"/>
        <v>1</v>
      </c>
      <c r="R551" t="s">
        <v>684</v>
      </c>
      <c r="S551">
        <v>2</v>
      </c>
      <c r="T551">
        <f t="shared" si="25"/>
        <v>2</v>
      </c>
      <c r="U551" t="str">
        <v>147906122_TRUE_74692_5324_ Timeline 4 (Density Graph + Event Blocks)_74_ VIRAT_S_0400_ Never</v>
      </c>
      <c r="V551">
        <f t="shared" si="26"/>
        <v>2</v>
      </c>
    </row>
    <row r="552" spans="1:22" x14ac:dyDescent="0.2">
      <c r="A552" t="s">
        <v>411</v>
      </c>
      <c r="B552">
        <v>150404087</v>
      </c>
      <c r="C552" t="b">
        <f>VLOOKUP(B552,'Valid Response IDs Check'!A:H,8,FALSE)</f>
        <v>1</v>
      </c>
      <c r="D552">
        <v>69370</v>
      </c>
      <c r="E552">
        <v>2</v>
      </c>
      <c r="F552" t="s">
        <v>32</v>
      </c>
      <c r="G552" t="s">
        <v>32</v>
      </c>
      <c r="H552">
        <v>230</v>
      </c>
      <c r="I552">
        <v>481</v>
      </c>
      <c r="J552">
        <v>251</v>
      </c>
      <c r="K552" t="s">
        <v>6</v>
      </c>
      <c r="L552" t="s">
        <v>7</v>
      </c>
      <c r="M552" t="s">
        <v>8</v>
      </c>
      <c r="N552" t="s">
        <v>8</v>
      </c>
      <c r="O552" t="s">
        <v>9</v>
      </c>
      <c r="P552" t="s">
        <v>10</v>
      </c>
      <c r="Q552">
        <f t="shared" si="24"/>
        <v>1</v>
      </c>
      <c r="R552" t="s">
        <v>685</v>
      </c>
      <c r="S552">
        <v>2</v>
      </c>
      <c r="T552">
        <f t="shared" si="25"/>
        <v>2</v>
      </c>
      <c r="U552" t="str">
        <v>147906122_TRUE_122609_53241_ Timeline 1 (Base Interface)_21_ VIRAT_S_0500_ Never</v>
      </c>
      <c r="V552">
        <f t="shared" si="26"/>
        <v>2</v>
      </c>
    </row>
    <row r="553" spans="1:22" x14ac:dyDescent="0.2">
      <c r="A553" t="s">
        <v>411</v>
      </c>
      <c r="B553">
        <v>150404087</v>
      </c>
      <c r="C553" t="b">
        <f>VLOOKUP(B553,'Valid Response IDs Check'!A:H,8,FALSE)</f>
        <v>1</v>
      </c>
      <c r="D553">
        <v>69370</v>
      </c>
      <c r="E553">
        <v>2</v>
      </c>
      <c r="F553" t="s">
        <v>32</v>
      </c>
      <c r="G553" t="s">
        <v>32</v>
      </c>
      <c r="H553">
        <v>230</v>
      </c>
      <c r="I553">
        <v>481</v>
      </c>
      <c r="J553">
        <v>251</v>
      </c>
      <c r="K553" t="s">
        <v>11</v>
      </c>
      <c r="L553" t="s">
        <v>7</v>
      </c>
      <c r="M553" t="s">
        <v>12</v>
      </c>
      <c r="N553" t="s">
        <v>12</v>
      </c>
      <c r="O553" t="s">
        <v>9</v>
      </c>
      <c r="P553" t="s">
        <v>10</v>
      </c>
      <c r="Q553">
        <f t="shared" si="24"/>
        <v>1</v>
      </c>
      <c r="R553" t="s">
        <v>686</v>
      </c>
      <c r="S553">
        <v>2</v>
      </c>
      <c r="T553">
        <f t="shared" si="25"/>
        <v>0</v>
      </c>
      <c r="U553" t="str">
        <v>147842712_TRUE_121682_52314_ Timeline 4 (Density Graph + Event Blocks)_0_ VIRAT_S_0002_ Yearly</v>
      </c>
      <c r="V553">
        <f t="shared" si="26"/>
        <v>2</v>
      </c>
    </row>
    <row r="554" spans="1:22" x14ac:dyDescent="0.2">
      <c r="A554" t="s">
        <v>412</v>
      </c>
      <c r="B554">
        <v>150404087</v>
      </c>
      <c r="C554" t="b">
        <f>VLOOKUP(B554,'Valid Response IDs Check'!A:H,8,FALSE)</f>
        <v>1</v>
      </c>
      <c r="D554">
        <v>69391</v>
      </c>
      <c r="E554">
        <v>23</v>
      </c>
      <c r="F554" t="s">
        <v>5</v>
      </c>
      <c r="G554" t="s">
        <v>5</v>
      </c>
      <c r="H554">
        <v>184</v>
      </c>
      <c r="I554">
        <v>285</v>
      </c>
      <c r="J554">
        <v>101</v>
      </c>
      <c r="K554" t="s">
        <v>14</v>
      </c>
      <c r="L554" t="s">
        <v>15</v>
      </c>
      <c r="M554" t="s">
        <v>16</v>
      </c>
      <c r="N554" t="s">
        <v>17</v>
      </c>
      <c r="O554" t="s">
        <v>18</v>
      </c>
      <c r="P554" t="s">
        <v>10</v>
      </c>
      <c r="Q554">
        <f t="shared" si="24"/>
        <v>0</v>
      </c>
      <c r="R554" t="s">
        <v>687</v>
      </c>
      <c r="S554">
        <v>2</v>
      </c>
      <c r="T554">
        <f t="shared" si="25"/>
        <v>1</v>
      </c>
      <c r="U554" t="str">
        <v>147842712_TRUE_69373_5_ Timeline 5 (Event Thumbnails)_0_ VIRAT_S_0100_ Yearly</v>
      </c>
      <c r="V554">
        <f t="shared" si="26"/>
        <v>2</v>
      </c>
    </row>
    <row r="555" spans="1:22" x14ac:dyDescent="0.2">
      <c r="A555" t="s">
        <v>412</v>
      </c>
      <c r="B555">
        <v>150404087</v>
      </c>
      <c r="C555" t="b">
        <f>VLOOKUP(B555,'Valid Response IDs Check'!A:H,8,FALSE)</f>
        <v>1</v>
      </c>
      <c r="D555">
        <v>69391</v>
      </c>
      <c r="E555">
        <v>23</v>
      </c>
      <c r="F555" t="s">
        <v>5</v>
      </c>
      <c r="G555" t="s">
        <v>5</v>
      </c>
      <c r="H555">
        <v>184</v>
      </c>
      <c r="I555">
        <v>285</v>
      </c>
      <c r="J555">
        <v>101</v>
      </c>
      <c r="K555" t="s">
        <v>11</v>
      </c>
      <c r="L555" t="s">
        <v>15</v>
      </c>
      <c r="M555" t="s">
        <v>19</v>
      </c>
      <c r="N555" t="s">
        <v>19</v>
      </c>
      <c r="O555" t="s">
        <v>9</v>
      </c>
      <c r="P555" t="s">
        <v>10</v>
      </c>
      <c r="Q555">
        <f t="shared" si="24"/>
        <v>1</v>
      </c>
      <c r="R555" t="s">
        <v>688</v>
      </c>
      <c r="S555">
        <v>2</v>
      </c>
      <c r="T555">
        <f t="shared" si="25"/>
        <v>1</v>
      </c>
      <c r="U555" t="str">
        <v>147842712_TRUE_69891_523_ Timeline 3 (Event Blocks)_0_ VIRAT_S_0102_ Yearly</v>
      </c>
      <c r="V555">
        <f t="shared" si="26"/>
        <v>2</v>
      </c>
    </row>
    <row r="556" spans="1:22" x14ac:dyDescent="0.2">
      <c r="A556" t="s">
        <v>413</v>
      </c>
      <c r="B556">
        <v>150404087</v>
      </c>
      <c r="C556" t="b">
        <f>VLOOKUP(B556,'Valid Response IDs Check'!A:H,8,FALSE)</f>
        <v>1</v>
      </c>
      <c r="D556">
        <v>71713</v>
      </c>
      <c r="E556">
        <v>2345</v>
      </c>
      <c r="F556" t="s">
        <v>20</v>
      </c>
      <c r="G556" t="s">
        <v>20</v>
      </c>
      <c r="H556">
        <v>37</v>
      </c>
      <c r="I556">
        <v>105</v>
      </c>
      <c r="J556">
        <v>68</v>
      </c>
      <c r="K556" t="s">
        <v>21</v>
      </c>
      <c r="L556" t="s">
        <v>22</v>
      </c>
      <c r="M556" t="s">
        <v>23</v>
      </c>
      <c r="N556" t="s">
        <v>23</v>
      </c>
      <c r="O556" t="s">
        <v>9</v>
      </c>
      <c r="P556" t="s">
        <v>10</v>
      </c>
      <c r="Q556">
        <f t="shared" si="24"/>
        <v>1</v>
      </c>
      <c r="R556" t="s">
        <v>689</v>
      </c>
      <c r="S556">
        <v>2</v>
      </c>
      <c r="T556">
        <f t="shared" si="25"/>
        <v>2</v>
      </c>
      <c r="U556" t="str">
        <v>147842712_TRUE_74599_5231_ Timeline 1 (Base Interface)_0_ VIRAT_S_0400_ Yearly</v>
      </c>
      <c r="V556">
        <f t="shared" si="26"/>
        <v>2</v>
      </c>
    </row>
    <row r="557" spans="1:22" x14ac:dyDescent="0.2">
      <c r="A557" t="s">
        <v>413</v>
      </c>
      <c r="B557">
        <v>150404087</v>
      </c>
      <c r="C557" t="b">
        <f>VLOOKUP(B557,'Valid Response IDs Check'!A:H,8,FALSE)</f>
        <v>1</v>
      </c>
      <c r="D557">
        <v>71713</v>
      </c>
      <c r="E557">
        <v>2345</v>
      </c>
      <c r="F557" t="s">
        <v>20</v>
      </c>
      <c r="G557" t="s">
        <v>20</v>
      </c>
      <c r="H557">
        <v>37</v>
      </c>
      <c r="I557">
        <v>105</v>
      </c>
      <c r="J557">
        <v>68</v>
      </c>
      <c r="K557" t="s">
        <v>24</v>
      </c>
      <c r="L557" t="s">
        <v>22</v>
      </c>
      <c r="M557" t="s">
        <v>25</v>
      </c>
      <c r="N557" t="s">
        <v>25</v>
      </c>
      <c r="O557" t="s">
        <v>9</v>
      </c>
      <c r="P557" t="s">
        <v>10</v>
      </c>
      <c r="Q557">
        <f t="shared" si="24"/>
        <v>1</v>
      </c>
      <c r="R557" t="s">
        <v>690</v>
      </c>
      <c r="S557">
        <v>2</v>
      </c>
      <c r="T557">
        <f t="shared" si="25"/>
        <v>1</v>
      </c>
      <c r="U557" t="str">
        <v>147842712_TRUE_69420_52_ Timeline 2 (Density Graph)_0_ VIRAT_S_0500_ Yearly</v>
      </c>
      <c r="V557">
        <f t="shared" si="26"/>
        <v>2</v>
      </c>
    </row>
    <row r="558" spans="1:22" x14ac:dyDescent="0.2">
      <c r="A558" t="s">
        <v>414</v>
      </c>
      <c r="B558">
        <v>150404087</v>
      </c>
      <c r="C558" t="b">
        <f>VLOOKUP(B558,'Valid Response IDs Check'!A:H,8,FALSE)</f>
        <v>1</v>
      </c>
      <c r="D558">
        <v>69602</v>
      </c>
      <c r="E558">
        <v>234</v>
      </c>
      <c r="F558" t="s">
        <v>26</v>
      </c>
      <c r="G558" t="s">
        <v>26</v>
      </c>
      <c r="H558">
        <v>25</v>
      </c>
      <c r="I558">
        <v>110</v>
      </c>
      <c r="J558">
        <v>85</v>
      </c>
      <c r="K558" t="s">
        <v>27</v>
      </c>
      <c r="L558" t="s">
        <v>28</v>
      </c>
      <c r="M558" t="s">
        <v>29</v>
      </c>
      <c r="N558" t="s">
        <v>29</v>
      </c>
      <c r="O558" t="s">
        <v>9</v>
      </c>
      <c r="P558" t="s">
        <v>10</v>
      </c>
      <c r="Q558">
        <f t="shared" si="24"/>
        <v>1</v>
      </c>
      <c r="R558" t="s">
        <v>691</v>
      </c>
      <c r="S558">
        <v>2</v>
      </c>
      <c r="T558">
        <f t="shared" si="25"/>
        <v>1</v>
      </c>
      <c r="U558" t="str">
        <v>147753370_TRUE_73889_4521_ Timeline 1 (Base Interface)_0_ VIRAT_S_0002_ Monthly</v>
      </c>
      <c r="V558">
        <f t="shared" si="26"/>
        <v>2</v>
      </c>
    </row>
    <row r="559" spans="1:22" x14ac:dyDescent="0.2">
      <c r="A559" t="s">
        <v>414</v>
      </c>
      <c r="B559">
        <v>150404087</v>
      </c>
      <c r="C559" t="b">
        <f>VLOOKUP(B559,'Valid Response IDs Check'!A:H,8,FALSE)</f>
        <v>1</v>
      </c>
      <c r="D559">
        <v>69602</v>
      </c>
      <c r="E559">
        <v>234</v>
      </c>
      <c r="F559" t="s">
        <v>26</v>
      </c>
      <c r="G559" t="s">
        <v>26</v>
      </c>
      <c r="H559">
        <v>25</v>
      </c>
      <c r="I559">
        <v>110</v>
      </c>
      <c r="J559">
        <v>85</v>
      </c>
      <c r="K559" t="s">
        <v>30</v>
      </c>
      <c r="L559" t="s">
        <v>28</v>
      </c>
      <c r="M559" t="s">
        <v>31</v>
      </c>
      <c r="N559" t="s">
        <v>31</v>
      </c>
      <c r="O559" t="s">
        <v>9</v>
      </c>
      <c r="P559" t="s">
        <v>10</v>
      </c>
      <c r="Q559">
        <f t="shared" si="24"/>
        <v>1</v>
      </c>
      <c r="R559" t="s">
        <v>692</v>
      </c>
      <c r="S559">
        <v>2</v>
      </c>
      <c r="T559">
        <f t="shared" si="25"/>
        <v>2</v>
      </c>
      <c r="U559" t="str">
        <v>147753370_TRUE_69820_452_ Timeline 2 (Density Graph)_0_ VIRAT_S_0100_ Monthly</v>
      </c>
      <c r="V559">
        <f t="shared" si="26"/>
        <v>2</v>
      </c>
    </row>
    <row r="560" spans="1:22" x14ac:dyDescent="0.2">
      <c r="A560" t="s">
        <v>415</v>
      </c>
      <c r="B560">
        <v>150404087</v>
      </c>
      <c r="C560" t="b">
        <f>VLOOKUP(B560,'Valid Response IDs Check'!A:H,8,FALSE)</f>
        <v>1</v>
      </c>
      <c r="D560">
        <v>92819</v>
      </c>
      <c r="E560">
        <v>23451</v>
      </c>
      <c r="F560" t="s">
        <v>13</v>
      </c>
      <c r="G560" t="s">
        <v>13</v>
      </c>
      <c r="H560">
        <v>169</v>
      </c>
      <c r="I560">
        <v>238</v>
      </c>
      <c r="J560">
        <v>69</v>
      </c>
      <c r="K560" t="s">
        <v>33</v>
      </c>
      <c r="L560" t="s">
        <v>34</v>
      </c>
      <c r="M560" t="s">
        <v>35</v>
      </c>
      <c r="N560" t="s">
        <v>35</v>
      </c>
      <c r="O560" t="s">
        <v>9</v>
      </c>
      <c r="P560" t="s">
        <v>10</v>
      </c>
      <c r="Q560">
        <f t="shared" si="24"/>
        <v>1</v>
      </c>
      <c r="R560" t="s">
        <v>693</v>
      </c>
      <c r="S560">
        <v>2</v>
      </c>
      <c r="T560">
        <f t="shared" si="25"/>
        <v>2</v>
      </c>
      <c r="U560" t="str">
        <v>147753370_TRUE_114581_45213_ Timeline 3 (Event Blocks)_0_ VIRAT_S_0102_ Monthly</v>
      </c>
      <c r="V560">
        <f t="shared" si="26"/>
        <v>2</v>
      </c>
    </row>
    <row r="561" spans="1:22" x14ac:dyDescent="0.2">
      <c r="A561" t="s">
        <v>415</v>
      </c>
      <c r="B561">
        <v>150404087</v>
      </c>
      <c r="C561" t="b">
        <f>VLOOKUP(B561,'Valid Response IDs Check'!A:H,8,FALSE)</f>
        <v>1</v>
      </c>
      <c r="D561">
        <v>92819</v>
      </c>
      <c r="E561">
        <v>23451</v>
      </c>
      <c r="F561" t="s">
        <v>13</v>
      </c>
      <c r="G561" t="s">
        <v>13</v>
      </c>
      <c r="H561">
        <v>169</v>
      </c>
      <c r="I561">
        <v>238</v>
      </c>
      <c r="J561">
        <v>69</v>
      </c>
      <c r="K561" t="s">
        <v>36</v>
      </c>
      <c r="L561" t="s">
        <v>34</v>
      </c>
      <c r="M561" t="s">
        <v>37</v>
      </c>
      <c r="N561" t="s">
        <v>37</v>
      </c>
      <c r="O561" t="s">
        <v>9</v>
      </c>
      <c r="P561" t="s">
        <v>10</v>
      </c>
      <c r="Q561">
        <f t="shared" si="24"/>
        <v>1</v>
      </c>
      <c r="R561" t="s">
        <v>694</v>
      </c>
      <c r="S561">
        <v>2</v>
      </c>
      <c r="T561">
        <f t="shared" si="25"/>
        <v>2</v>
      </c>
      <c r="U561" t="str">
        <v>147753370_TRUE_69372_4_ Timeline 4 (Density Graph + Event Blocks)_0_ VIRAT_S_0400_ Monthly</v>
      </c>
      <c r="V561">
        <f t="shared" si="26"/>
        <v>2</v>
      </c>
    </row>
    <row r="562" spans="1:22" x14ac:dyDescent="0.2">
      <c r="A562" t="s">
        <v>416</v>
      </c>
      <c r="B562">
        <v>150404083</v>
      </c>
      <c r="C562" t="b">
        <f>VLOOKUP(B562,'Valid Response IDs Check'!A:H,8,FALSE)</f>
        <v>1</v>
      </c>
      <c r="D562">
        <v>74602</v>
      </c>
      <c r="E562">
        <v>5234</v>
      </c>
      <c r="F562" t="s">
        <v>26</v>
      </c>
      <c r="G562" t="s">
        <v>26</v>
      </c>
      <c r="H562">
        <v>2</v>
      </c>
      <c r="I562">
        <v>153</v>
      </c>
      <c r="J562">
        <v>151</v>
      </c>
      <c r="K562" t="s">
        <v>6</v>
      </c>
      <c r="L562" t="s">
        <v>7</v>
      </c>
      <c r="M562" t="s">
        <v>16</v>
      </c>
      <c r="N562" t="s">
        <v>8</v>
      </c>
      <c r="O562" t="s">
        <v>18</v>
      </c>
      <c r="P562" t="s">
        <v>47</v>
      </c>
      <c r="Q562">
        <f t="shared" si="24"/>
        <v>0</v>
      </c>
      <c r="R562" t="s">
        <v>695</v>
      </c>
      <c r="S562">
        <v>2</v>
      </c>
      <c r="T562">
        <f t="shared" si="25"/>
        <v>2</v>
      </c>
      <c r="U562" t="str">
        <v>147753370_TRUE_69413_45_ Timeline 5 (Event Thumbnails)_0_ VIRAT_S_0500_ Monthly</v>
      </c>
      <c r="V562">
        <f t="shared" si="26"/>
        <v>2</v>
      </c>
    </row>
    <row r="563" spans="1:22" x14ac:dyDescent="0.2">
      <c r="A563" t="s">
        <v>416</v>
      </c>
      <c r="B563">
        <v>150404083</v>
      </c>
      <c r="C563" t="b">
        <f>VLOOKUP(B563,'Valid Response IDs Check'!A:H,8,FALSE)</f>
        <v>1</v>
      </c>
      <c r="D563">
        <v>74602</v>
      </c>
      <c r="E563">
        <v>5234</v>
      </c>
      <c r="F563" t="s">
        <v>26</v>
      </c>
      <c r="G563" t="s">
        <v>26</v>
      </c>
      <c r="H563">
        <v>2</v>
      </c>
      <c r="I563">
        <v>153</v>
      </c>
      <c r="J563">
        <v>151</v>
      </c>
      <c r="K563" t="s">
        <v>11</v>
      </c>
      <c r="L563" t="s">
        <v>7</v>
      </c>
      <c r="M563" t="s">
        <v>12</v>
      </c>
      <c r="N563" t="s">
        <v>12</v>
      </c>
      <c r="O563" t="s">
        <v>9</v>
      </c>
      <c r="P563" t="s">
        <v>47</v>
      </c>
      <c r="Q563">
        <f t="shared" si="24"/>
        <v>1</v>
      </c>
      <c r="R563" t="s">
        <v>696</v>
      </c>
      <c r="S563">
        <v>2</v>
      </c>
      <c r="T563">
        <f t="shared" si="25"/>
        <v>1</v>
      </c>
      <c r="U563" t="str">
        <v>147752820_TRUE_74709_5341_ Timeline 1 (Base Interface)_0_ VIRAT_S_0002_ Yearly</v>
      </c>
      <c r="V563">
        <f t="shared" si="26"/>
        <v>2</v>
      </c>
    </row>
    <row r="564" spans="1:22" x14ac:dyDescent="0.2">
      <c r="A564" t="s">
        <v>417</v>
      </c>
      <c r="B564">
        <v>150404083</v>
      </c>
      <c r="C564" t="b">
        <f>VLOOKUP(B564,'Valid Response IDs Check'!A:H,8,FALSE)</f>
        <v>1</v>
      </c>
      <c r="D564">
        <v>69373</v>
      </c>
      <c r="E564">
        <v>5</v>
      </c>
      <c r="F564" t="s">
        <v>20</v>
      </c>
      <c r="G564" t="s">
        <v>20</v>
      </c>
      <c r="H564">
        <v>126</v>
      </c>
      <c r="I564">
        <v>252</v>
      </c>
      <c r="J564">
        <v>126</v>
      </c>
      <c r="K564" t="s">
        <v>14</v>
      </c>
      <c r="L564" t="s">
        <v>15</v>
      </c>
      <c r="M564" t="s">
        <v>17</v>
      </c>
      <c r="N564" t="s">
        <v>17</v>
      </c>
      <c r="O564" t="s">
        <v>9</v>
      </c>
      <c r="P564" t="s">
        <v>47</v>
      </c>
      <c r="Q564">
        <f t="shared" si="24"/>
        <v>1</v>
      </c>
      <c r="R564" t="s">
        <v>697</v>
      </c>
      <c r="S564">
        <v>2</v>
      </c>
      <c r="T564">
        <f t="shared" si="25"/>
        <v>0</v>
      </c>
      <c r="U564" t="str">
        <v>147752820_TRUE_122780_53412_ Timeline 2 (Density Graph)_0_ VIRAT_S_0100_ Yearly</v>
      </c>
      <c r="V564">
        <f t="shared" si="26"/>
        <v>2</v>
      </c>
    </row>
    <row r="565" spans="1:22" x14ac:dyDescent="0.2">
      <c r="A565" t="s">
        <v>417</v>
      </c>
      <c r="B565">
        <v>150404083</v>
      </c>
      <c r="C565" t="b">
        <f>VLOOKUP(B565,'Valid Response IDs Check'!A:H,8,FALSE)</f>
        <v>1</v>
      </c>
      <c r="D565">
        <v>69373</v>
      </c>
      <c r="E565">
        <v>5</v>
      </c>
      <c r="F565" t="s">
        <v>20</v>
      </c>
      <c r="G565" t="s">
        <v>20</v>
      </c>
      <c r="H565">
        <v>126</v>
      </c>
      <c r="I565">
        <v>252</v>
      </c>
      <c r="J565">
        <v>126</v>
      </c>
      <c r="K565" t="s">
        <v>11</v>
      </c>
      <c r="L565" t="s">
        <v>15</v>
      </c>
      <c r="M565" t="s">
        <v>19</v>
      </c>
      <c r="N565" t="s">
        <v>19</v>
      </c>
      <c r="O565" t="s">
        <v>9</v>
      </c>
      <c r="P565" t="s">
        <v>47</v>
      </c>
      <c r="Q565">
        <f t="shared" si="24"/>
        <v>1</v>
      </c>
      <c r="R565" t="s">
        <v>698</v>
      </c>
      <c r="S565">
        <v>2</v>
      </c>
      <c r="T565">
        <f t="shared" si="25"/>
        <v>2</v>
      </c>
      <c r="U565" t="str">
        <v>147752820_TRUE_69373_5_ Timeline 5 (Event Thumbnails)_0_ VIRAT_S_0102_ Yearly</v>
      </c>
      <c r="V565">
        <f t="shared" si="26"/>
        <v>2</v>
      </c>
    </row>
    <row r="566" spans="1:22" x14ac:dyDescent="0.2">
      <c r="A566" t="s">
        <v>418</v>
      </c>
      <c r="B566">
        <v>150404083</v>
      </c>
      <c r="C566" t="b">
        <f>VLOOKUP(B566,'Valid Response IDs Check'!A:H,8,FALSE)</f>
        <v>1</v>
      </c>
      <c r="D566">
        <v>69420</v>
      </c>
      <c r="E566">
        <v>52</v>
      </c>
      <c r="F566" t="s">
        <v>32</v>
      </c>
      <c r="G566" t="s">
        <v>32</v>
      </c>
      <c r="H566">
        <v>2</v>
      </c>
      <c r="I566">
        <v>123</v>
      </c>
      <c r="J566">
        <v>121</v>
      </c>
      <c r="K566" t="s">
        <v>21</v>
      </c>
      <c r="L566" t="s">
        <v>22</v>
      </c>
      <c r="M566" t="s">
        <v>23</v>
      </c>
      <c r="N566" t="s">
        <v>23</v>
      </c>
      <c r="O566" t="s">
        <v>9</v>
      </c>
      <c r="P566" t="s">
        <v>47</v>
      </c>
      <c r="Q566">
        <f t="shared" si="24"/>
        <v>1</v>
      </c>
      <c r="R566" t="s">
        <v>699</v>
      </c>
      <c r="S566">
        <v>2</v>
      </c>
      <c r="T566">
        <f t="shared" si="25"/>
        <v>2</v>
      </c>
      <c r="U566" t="str">
        <v>147752820_TRUE_69421_53_ Timeline 3 (Event Blocks)_0_ VIRAT_S_0400_ Yearly</v>
      </c>
      <c r="V566">
        <f t="shared" si="26"/>
        <v>2</v>
      </c>
    </row>
    <row r="567" spans="1:22" x14ac:dyDescent="0.2">
      <c r="A567" t="s">
        <v>418</v>
      </c>
      <c r="B567">
        <v>150404083</v>
      </c>
      <c r="C567" t="b">
        <f>VLOOKUP(B567,'Valid Response IDs Check'!A:H,8,FALSE)</f>
        <v>1</v>
      </c>
      <c r="D567">
        <v>69420</v>
      </c>
      <c r="E567">
        <v>52</v>
      </c>
      <c r="F567" t="s">
        <v>32</v>
      </c>
      <c r="G567" t="s">
        <v>32</v>
      </c>
      <c r="H567">
        <v>2</v>
      </c>
      <c r="I567">
        <v>123</v>
      </c>
      <c r="J567">
        <v>121</v>
      </c>
      <c r="K567" t="s">
        <v>24</v>
      </c>
      <c r="L567" t="s">
        <v>22</v>
      </c>
      <c r="M567" t="s">
        <v>25</v>
      </c>
      <c r="N567" t="s">
        <v>25</v>
      </c>
      <c r="O567" t="s">
        <v>9</v>
      </c>
      <c r="P567" t="s">
        <v>47</v>
      </c>
      <c r="Q567">
        <f t="shared" si="24"/>
        <v>1</v>
      </c>
      <c r="R567" t="s">
        <v>700</v>
      </c>
      <c r="S567">
        <v>2</v>
      </c>
      <c r="T567">
        <f t="shared" si="25"/>
        <v>1</v>
      </c>
      <c r="U567" t="str">
        <v>147752820_TRUE_69902_534_ Timeline 4 (Density Graph + Event Blocks)_0_ VIRAT_S_0500_ Yearly</v>
      </c>
      <c r="V567">
        <f t="shared" si="26"/>
        <v>2</v>
      </c>
    </row>
    <row r="568" spans="1:22" x14ac:dyDescent="0.2">
      <c r="A568" t="s">
        <v>419</v>
      </c>
      <c r="B568">
        <v>150404083</v>
      </c>
      <c r="C568" t="b">
        <f>VLOOKUP(B568,'Valid Response IDs Check'!A:H,8,FALSE)</f>
        <v>1</v>
      </c>
      <c r="D568">
        <v>69891</v>
      </c>
      <c r="E568">
        <v>523</v>
      </c>
      <c r="F568" t="s">
        <v>5</v>
      </c>
      <c r="G568" t="s">
        <v>5</v>
      </c>
      <c r="H568">
        <v>47</v>
      </c>
      <c r="I568">
        <v>158</v>
      </c>
      <c r="J568">
        <v>111</v>
      </c>
      <c r="K568" t="s">
        <v>27</v>
      </c>
      <c r="L568" t="s">
        <v>28</v>
      </c>
      <c r="M568" t="s">
        <v>29</v>
      </c>
      <c r="N568" t="s">
        <v>29</v>
      </c>
      <c r="O568" t="s">
        <v>9</v>
      </c>
      <c r="P568" t="s">
        <v>47</v>
      </c>
      <c r="Q568">
        <f t="shared" si="24"/>
        <v>1</v>
      </c>
      <c r="R568" t="s">
        <v>701</v>
      </c>
      <c r="S568">
        <v>2</v>
      </c>
      <c r="T568">
        <f t="shared" si="25"/>
        <v>2</v>
      </c>
      <c r="U568" t="str">
        <v>147653631_TRUE_69369_1_ Timeline 1 (Base Interface)_0_ VIRAT_S_0002_ Monthly</v>
      </c>
      <c r="V568">
        <f t="shared" si="26"/>
        <v>2</v>
      </c>
    </row>
    <row r="569" spans="1:22" x14ac:dyDescent="0.2">
      <c r="A569" t="s">
        <v>419</v>
      </c>
      <c r="B569">
        <v>150404083</v>
      </c>
      <c r="C569" t="b">
        <f>VLOOKUP(B569,'Valid Response IDs Check'!A:H,8,FALSE)</f>
        <v>1</v>
      </c>
      <c r="D569">
        <v>69891</v>
      </c>
      <c r="E569">
        <v>523</v>
      </c>
      <c r="F569" t="s">
        <v>5</v>
      </c>
      <c r="G569" t="s">
        <v>5</v>
      </c>
      <c r="H569">
        <v>47</v>
      </c>
      <c r="I569">
        <v>158</v>
      </c>
      <c r="J569">
        <v>111</v>
      </c>
      <c r="K569" t="s">
        <v>30</v>
      </c>
      <c r="L569" t="s">
        <v>28</v>
      </c>
      <c r="M569" t="s">
        <v>31</v>
      </c>
      <c r="N569" t="s">
        <v>31</v>
      </c>
      <c r="O569" t="s">
        <v>9</v>
      </c>
      <c r="P569" t="s">
        <v>47</v>
      </c>
      <c r="Q569">
        <f t="shared" si="24"/>
        <v>1</v>
      </c>
      <c r="R569" t="s">
        <v>702</v>
      </c>
      <c r="S569">
        <v>2</v>
      </c>
      <c r="T569">
        <f t="shared" si="25"/>
        <v>2</v>
      </c>
      <c r="U569" t="str">
        <v>147653631_TRUE_69381_13_ Timeline 3 (Event Blocks)_0_ VIRAT_S_0100_ Monthly</v>
      </c>
      <c r="V569">
        <f t="shared" si="26"/>
        <v>2</v>
      </c>
    </row>
    <row r="570" spans="1:22" x14ac:dyDescent="0.2">
      <c r="A570" t="s">
        <v>420</v>
      </c>
      <c r="B570">
        <v>150404083</v>
      </c>
      <c r="C570" t="b">
        <f>VLOOKUP(B570,'Valid Response IDs Check'!A:H,8,FALSE)</f>
        <v>1</v>
      </c>
      <c r="D570">
        <v>121709</v>
      </c>
      <c r="E570">
        <v>52341</v>
      </c>
      <c r="F570" t="s">
        <v>13</v>
      </c>
      <c r="G570" t="s">
        <v>13</v>
      </c>
      <c r="H570">
        <v>54</v>
      </c>
      <c r="I570">
        <v>92</v>
      </c>
      <c r="J570">
        <v>38</v>
      </c>
      <c r="K570" t="s">
        <v>33</v>
      </c>
      <c r="L570" t="s">
        <v>34</v>
      </c>
      <c r="M570" t="s">
        <v>57</v>
      </c>
      <c r="N570" t="s">
        <v>35</v>
      </c>
      <c r="O570" t="s">
        <v>18</v>
      </c>
      <c r="P570" t="s">
        <v>47</v>
      </c>
      <c r="Q570">
        <f t="shared" si="24"/>
        <v>0</v>
      </c>
      <c r="R570" t="s">
        <v>703</v>
      </c>
      <c r="S570">
        <v>2</v>
      </c>
      <c r="T570">
        <f t="shared" si="25"/>
        <v>2</v>
      </c>
      <c r="U570" t="str">
        <v>147653631_TRUE_69503_135_ Timeline 5 (Event Thumbnails)_0_ VIRAT_S_0102_ Monthly</v>
      </c>
      <c r="V570">
        <f t="shared" si="26"/>
        <v>2</v>
      </c>
    </row>
    <row r="571" spans="1:22" x14ac:dyDescent="0.2">
      <c r="A571" t="s">
        <v>420</v>
      </c>
      <c r="B571">
        <v>150404083</v>
      </c>
      <c r="C571" t="b">
        <f>VLOOKUP(B571,'Valid Response IDs Check'!A:H,8,FALSE)</f>
        <v>1</v>
      </c>
      <c r="D571">
        <v>121709</v>
      </c>
      <c r="E571">
        <v>52341</v>
      </c>
      <c r="F571" t="s">
        <v>13</v>
      </c>
      <c r="G571" t="s">
        <v>13</v>
      </c>
      <c r="H571">
        <v>54</v>
      </c>
      <c r="I571">
        <v>92</v>
      </c>
      <c r="J571">
        <v>38</v>
      </c>
      <c r="K571" t="s">
        <v>36</v>
      </c>
      <c r="L571" t="s">
        <v>34</v>
      </c>
      <c r="M571" t="s">
        <v>37</v>
      </c>
      <c r="N571" t="s">
        <v>37</v>
      </c>
      <c r="O571" t="s">
        <v>9</v>
      </c>
      <c r="P571" t="s">
        <v>47</v>
      </c>
      <c r="Q571">
        <f t="shared" si="24"/>
        <v>1</v>
      </c>
      <c r="R571" t="s">
        <v>704</v>
      </c>
      <c r="S571">
        <v>2</v>
      </c>
      <c r="T571">
        <f t="shared" si="25"/>
        <v>2</v>
      </c>
      <c r="U571" t="str">
        <v>147653631_TRUE_70720_1352_ Timeline 2 (Density Graph)_0_ VIRAT_S_0400_ Monthly</v>
      </c>
      <c r="V571">
        <f t="shared" si="26"/>
        <v>2</v>
      </c>
    </row>
    <row r="572" spans="1:22" x14ac:dyDescent="0.2">
      <c r="A572" t="s">
        <v>421</v>
      </c>
      <c r="B572">
        <v>150389044</v>
      </c>
      <c r="C572" t="b">
        <f>VLOOKUP(B572,'Valid Response IDs Check'!A:H,8,FALSE)</f>
        <v>1</v>
      </c>
      <c r="D572">
        <v>69372</v>
      </c>
      <c r="E572">
        <v>4</v>
      </c>
      <c r="F572" t="s">
        <v>26</v>
      </c>
      <c r="G572" t="s">
        <v>26</v>
      </c>
      <c r="H572">
        <v>1</v>
      </c>
      <c r="I572">
        <v>315</v>
      </c>
      <c r="J572">
        <v>314</v>
      </c>
      <c r="K572" t="s">
        <v>6</v>
      </c>
      <c r="L572" t="s">
        <v>7</v>
      </c>
      <c r="M572" t="s">
        <v>16</v>
      </c>
      <c r="N572" t="s">
        <v>8</v>
      </c>
      <c r="O572" t="s">
        <v>18</v>
      </c>
      <c r="P572" t="s">
        <v>41</v>
      </c>
      <c r="Q572">
        <f t="shared" si="24"/>
        <v>0</v>
      </c>
      <c r="R572" t="s">
        <v>705</v>
      </c>
      <c r="S572">
        <v>2</v>
      </c>
      <c r="T572">
        <f t="shared" si="25"/>
        <v>2</v>
      </c>
      <c r="U572" t="str">
        <v>147653631_TRUE_82892_13524_ Timeline 4 (Density Graph + Event Blocks)_0_ VIRAT_S_0500_ Monthly</v>
      </c>
      <c r="V572">
        <f t="shared" si="26"/>
        <v>2</v>
      </c>
    </row>
    <row r="573" spans="1:22" x14ac:dyDescent="0.2">
      <c r="A573" t="s">
        <v>421</v>
      </c>
      <c r="B573">
        <v>150389044</v>
      </c>
      <c r="C573" t="b">
        <f>VLOOKUP(B573,'Valid Response IDs Check'!A:H,8,FALSE)</f>
        <v>1</v>
      </c>
      <c r="D573">
        <v>69372</v>
      </c>
      <c r="E573">
        <v>4</v>
      </c>
      <c r="F573" t="s">
        <v>26</v>
      </c>
      <c r="G573" t="s">
        <v>26</v>
      </c>
      <c r="H573">
        <v>1</v>
      </c>
      <c r="I573">
        <v>315</v>
      </c>
      <c r="J573">
        <v>314</v>
      </c>
      <c r="K573" t="s">
        <v>11</v>
      </c>
      <c r="L573" t="s">
        <v>7</v>
      </c>
      <c r="M573" t="s">
        <v>52</v>
      </c>
      <c r="N573" t="s">
        <v>12</v>
      </c>
      <c r="O573" t="s">
        <v>18</v>
      </c>
      <c r="P573" t="s">
        <v>41</v>
      </c>
      <c r="Q573">
        <f t="shared" si="24"/>
        <v>0</v>
      </c>
      <c r="R573" t="s">
        <v>706</v>
      </c>
      <c r="S573">
        <v>2</v>
      </c>
      <c r="T573">
        <f t="shared" si="25"/>
        <v>0</v>
      </c>
      <c r="U573" t="str">
        <v>147558243_TRUE_82820_13452_ Timeline 2 (Density Graph)_0_ VIRAT_S_0002_ Never</v>
      </c>
      <c r="V573">
        <f t="shared" si="26"/>
        <v>2</v>
      </c>
    </row>
    <row r="574" spans="1:22" x14ac:dyDescent="0.2">
      <c r="A574" t="s">
        <v>422</v>
      </c>
      <c r="B574">
        <v>150389044</v>
      </c>
      <c r="C574" t="b">
        <f>VLOOKUP(B574,'Valid Response IDs Check'!A:H,8,FALSE)</f>
        <v>1</v>
      </c>
      <c r="D574">
        <v>73621</v>
      </c>
      <c r="E574">
        <v>4253</v>
      </c>
      <c r="F574" t="s">
        <v>5</v>
      </c>
      <c r="G574" t="s">
        <v>5</v>
      </c>
      <c r="H574">
        <v>18</v>
      </c>
      <c r="I574">
        <v>68</v>
      </c>
      <c r="J574">
        <v>50</v>
      </c>
      <c r="K574" t="s">
        <v>14</v>
      </c>
      <c r="L574" t="s">
        <v>15</v>
      </c>
      <c r="M574" t="s">
        <v>74</v>
      </c>
      <c r="N574" t="s">
        <v>17</v>
      </c>
      <c r="O574" t="s">
        <v>18</v>
      </c>
      <c r="P574" t="s">
        <v>41</v>
      </c>
      <c r="Q574">
        <f t="shared" si="24"/>
        <v>0</v>
      </c>
      <c r="R574" t="s">
        <v>707</v>
      </c>
      <c r="S574">
        <v>2</v>
      </c>
      <c r="T574">
        <f t="shared" si="25"/>
        <v>1</v>
      </c>
      <c r="U574" t="str">
        <v>147558243_TRUE_70713_1345_ Timeline 5 (Event Thumbnails)_0_ VIRAT_S_0100_ Never</v>
      </c>
      <c r="V574">
        <f t="shared" si="26"/>
        <v>2</v>
      </c>
    </row>
    <row r="575" spans="1:22" x14ac:dyDescent="0.2">
      <c r="A575" t="s">
        <v>422</v>
      </c>
      <c r="B575">
        <v>150389044</v>
      </c>
      <c r="C575" t="b">
        <f>VLOOKUP(B575,'Valid Response IDs Check'!A:H,8,FALSE)</f>
        <v>1</v>
      </c>
      <c r="D575">
        <v>73621</v>
      </c>
      <c r="E575">
        <v>4253</v>
      </c>
      <c r="F575" t="s">
        <v>5</v>
      </c>
      <c r="G575" t="s">
        <v>5</v>
      </c>
      <c r="H575">
        <v>18</v>
      </c>
      <c r="I575">
        <v>68</v>
      </c>
      <c r="J575">
        <v>50</v>
      </c>
      <c r="K575" t="s">
        <v>11</v>
      </c>
      <c r="L575" t="s">
        <v>15</v>
      </c>
      <c r="M575" t="s">
        <v>61</v>
      </c>
      <c r="N575" t="s">
        <v>19</v>
      </c>
      <c r="O575" t="s">
        <v>18</v>
      </c>
      <c r="P575" t="s">
        <v>41</v>
      </c>
      <c r="Q575">
        <f t="shared" si="24"/>
        <v>0</v>
      </c>
      <c r="R575" t="s">
        <v>708</v>
      </c>
      <c r="S575">
        <v>2</v>
      </c>
      <c r="T575">
        <f t="shared" si="25"/>
        <v>1</v>
      </c>
      <c r="U575" t="str">
        <v>147558243_TRUE_69381_13_ Timeline 3 (Event Blocks)_0_ VIRAT_S_0102_ Never</v>
      </c>
      <c r="V575">
        <f t="shared" si="26"/>
        <v>2</v>
      </c>
    </row>
    <row r="576" spans="1:22" x14ac:dyDescent="0.2">
      <c r="A576" t="s">
        <v>423</v>
      </c>
      <c r="B576">
        <v>150389044</v>
      </c>
      <c r="C576" t="b">
        <f>VLOOKUP(B576,'Valid Response IDs Check'!A:H,8,FALSE)</f>
        <v>1</v>
      </c>
      <c r="D576">
        <v>69410</v>
      </c>
      <c r="E576">
        <v>42</v>
      </c>
      <c r="F576" t="s">
        <v>32</v>
      </c>
      <c r="G576" t="s">
        <v>32</v>
      </c>
      <c r="H576">
        <v>25</v>
      </c>
      <c r="I576">
        <v>62</v>
      </c>
      <c r="J576">
        <v>37</v>
      </c>
      <c r="K576" t="s">
        <v>21</v>
      </c>
      <c r="L576" t="s">
        <v>22</v>
      </c>
      <c r="M576" t="s">
        <v>16</v>
      </c>
      <c r="N576" t="s">
        <v>23</v>
      </c>
      <c r="O576" t="s">
        <v>18</v>
      </c>
      <c r="P576" t="s">
        <v>41</v>
      </c>
      <c r="Q576">
        <f t="shared" si="24"/>
        <v>0</v>
      </c>
      <c r="R576" t="s">
        <v>709</v>
      </c>
      <c r="S576">
        <v>2</v>
      </c>
      <c r="T576">
        <f t="shared" si="25"/>
        <v>2</v>
      </c>
      <c r="U576" t="str">
        <v>147558243_TRUE_69369_1_ Timeline 1 (Base Interface)_0_ VIRAT_S_0400_ Never</v>
      </c>
      <c r="V576">
        <f t="shared" si="26"/>
        <v>2</v>
      </c>
    </row>
    <row r="577" spans="1:22" x14ac:dyDescent="0.2">
      <c r="A577" t="s">
        <v>423</v>
      </c>
      <c r="B577">
        <v>150389044</v>
      </c>
      <c r="C577" t="b">
        <f>VLOOKUP(B577,'Valid Response IDs Check'!A:H,8,FALSE)</f>
        <v>1</v>
      </c>
      <c r="D577">
        <v>69410</v>
      </c>
      <c r="E577">
        <v>42</v>
      </c>
      <c r="F577" t="s">
        <v>32</v>
      </c>
      <c r="G577" t="s">
        <v>32</v>
      </c>
      <c r="H577">
        <v>25</v>
      </c>
      <c r="I577">
        <v>62</v>
      </c>
      <c r="J577">
        <v>37</v>
      </c>
      <c r="K577" t="s">
        <v>24</v>
      </c>
      <c r="L577" t="s">
        <v>22</v>
      </c>
      <c r="M577" t="s">
        <v>16</v>
      </c>
      <c r="N577" t="s">
        <v>25</v>
      </c>
      <c r="O577" t="s">
        <v>18</v>
      </c>
      <c r="P577" t="s">
        <v>41</v>
      </c>
      <c r="Q577">
        <f t="shared" si="24"/>
        <v>0</v>
      </c>
      <c r="R577" t="s">
        <v>710</v>
      </c>
      <c r="S577">
        <v>2</v>
      </c>
      <c r="T577">
        <f t="shared" si="25"/>
        <v>1</v>
      </c>
      <c r="U577" t="str">
        <v>147558243_TRUE_69502_134_ Timeline 4 (Density Graph + Event Blocks)_0_ VIRAT_S_0500_ Never</v>
      </c>
      <c r="V577">
        <f t="shared" si="26"/>
        <v>2</v>
      </c>
    </row>
    <row r="578" spans="1:22" x14ac:dyDescent="0.2">
      <c r="A578" t="s">
        <v>424</v>
      </c>
      <c r="B578">
        <v>150389044</v>
      </c>
      <c r="C578" t="b">
        <f>VLOOKUP(B578,'Valid Response IDs Check'!A:H,8,FALSE)</f>
        <v>1</v>
      </c>
      <c r="D578">
        <v>69793</v>
      </c>
      <c r="E578">
        <v>425</v>
      </c>
      <c r="F578" t="s">
        <v>20</v>
      </c>
      <c r="G578" t="s">
        <v>20</v>
      </c>
      <c r="H578">
        <v>33</v>
      </c>
      <c r="I578">
        <v>96</v>
      </c>
      <c r="J578">
        <v>63</v>
      </c>
      <c r="K578" t="s">
        <v>27</v>
      </c>
      <c r="L578" t="s">
        <v>28</v>
      </c>
      <c r="M578" t="s">
        <v>29</v>
      </c>
      <c r="N578" t="s">
        <v>29</v>
      </c>
      <c r="O578" t="s">
        <v>9</v>
      </c>
      <c r="P578" t="s">
        <v>41</v>
      </c>
      <c r="Q578">
        <f t="shared" si="24"/>
        <v>1</v>
      </c>
      <c r="R578" t="s">
        <v>711</v>
      </c>
      <c r="S578">
        <v>2</v>
      </c>
      <c r="T578">
        <f t="shared" si="25"/>
        <v>1</v>
      </c>
      <c r="U578" t="str">
        <v>147494993_TRUE_81902_12534_ Timeline 4 (Density Graph + Event Blocks)_0_ VIRAT_S_0002_ Never</v>
      </c>
      <c r="V578">
        <f t="shared" si="26"/>
        <v>2</v>
      </c>
    </row>
    <row r="579" spans="1:22" x14ac:dyDescent="0.2">
      <c r="A579" t="s">
        <v>424</v>
      </c>
      <c r="B579">
        <v>150389044</v>
      </c>
      <c r="C579" t="b">
        <f>VLOOKUP(B579,'Valid Response IDs Check'!A:H,8,FALSE)</f>
        <v>1</v>
      </c>
      <c r="D579">
        <v>69793</v>
      </c>
      <c r="E579">
        <v>425</v>
      </c>
      <c r="F579" t="s">
        <v>20</v>
      </c>
      <c r="G579" t="s">
        <v>20</v>
      </c>
      <c r="H579">
        <v>33</v>
      </c>
      <c r="I579">
        <v>96</v>
      </c>
      <c r="J579">
        <v>63</v>
      </c>
      <c r="K579" t="s">
        <v>30</v>
      </c>
      <c r="L579" t="s">
        <v>28</v>
      </c>
      <c r="M579" t="s">
        <v>70</v>
      </c>
      <c r="N579" t="s">
        <v>31</v>
      </c>
      <c r="O579" t="s">
        <v>18</v>
      </c>
      <c r="P579" t="s">
        <v>41</v>
      </c>
      <c r="Q579">
        <f t="shared" ref="Q579:Q642" si="27">IF(TRIM(O579)="True",1,0)</f>
        <v>0</v>
      </c>
      <c r="R579" t="s">
        <v>712</v>
      </c>
      <c r="S579">
        <v>2</v>
      </c>
      <c r="T579">
        <f t="shared" ref="T579:T642" si="28">SUMIF(A:A,R579,Q:Q)</f>
        <v>0</v>
      </c>
      <c r="U579" t="str">
        <v>147494993_TRUE_69369_1_ Timeline 1 (Base Interface)_0_ VIRAT_S_0100_ Never</v>
      </c>
      <c r="V579">
        <f t="shared" ref="V579:V642" si="29">COUNTIF(A:A,U579)</f>
        <v>2</v>
      </c>
    </row>
    <row r="580" spans="1:22" x14ac:dyDescent="0.2">
      <c r="A580" t="s">
        <v>425</v>
      </c>
      <c r="B580">
        <v>150389044</v>
      </c>
      <c r="C580" t="b">
        <f>VLOOKUP(B580,'Valid Response IDs Check'!A:H,8,FALSE)</f>
        <v>1</v>
      </c>
      <c r="D580">
        <v>111899</v>
      </c>
      <c r="E580">
        <v>42531</v>
      </c>
      <c r="F580" t="s">
        <v>13</v>
      </c>
      <c r="G580" t="s">
        <v>13</v>
      </c>
      <c r="H580">
        <v>71</v>
      </c>
      <c r="I580">
        <v>98</v>
      </c>
      <c r="J580">
        <v>27</v>
      </c>
      <c r="K580" t="s">
        <v>33</v>
      </c>
      <c r="L580" t="s">
        <v>34</v>
      </c>
      <c r="M580" t="s">
        <v>39</v>
      </c>
      <c r="N580" t="s">
        <v>35</v>
      </c>
      <c r="O580" t="s">
        <v>18</v>
      </c>
      <c r="P580" t="s">
        <v>41</v>
      </c>
      <c r="Q580">
        <f t="shared" si="27"/>
        <v>0</v>
      </c>
      <c r="R580" t="s">
        <v>713</v>
      </c>
      <c r="S580">
        <v>2</v>
      </c>
      <c r="T580">
        <f t="shared" si="28"/>
        <v>0</v>
      </c>
      <c r="U580" t="str">
        <v>147494993_TRUE_70621_1253_ Timeline 3 (Event Blocks)_0_ VIRAT_S_0102_ Never</v>
      </c>
      <c r="V580">
        <f t="shared" si="29"/>
        <v>2</v>
      </c>
    </row>
    <row r="581" spans="1:22" x14ac:dyDescent="0.2">
      <c r="A581" t="s">
        <v>425</v>
      </c>
      <c r="B581">
        <v>150389044</v>
      </c>
      <c r="C581" t="b">
        <f>VLOOKUP(B581,'Valid Response IDs Check'!A:H,8,FALSE)</f>
        <v>1</v>
      </c>
      <c r="D581">
        <v>111899</v>
      </c>
      <c r="E581">
        <v>42531</v>
      </c>
      <c r="F581" t="s">
        <v>13</v>
      </c>
      <c r="G581" t="s">
        <v>13</v>
      </c>
      <c r="H581">
        <v>71</v>
      </c>
      <c r="I581">
        <v>98</v>
      </c>
      <c r="J581">
        <v>27</v>
      </c>
      <c r="K581" t="s">
        <v>36</v>
      </c>
      <c r="L581" t="s">
        <v>34</v>
      </c>
      <c r="M581" t="s">
        <v>16</v>
      </c>
      <c r="N581" t="s">
        <v>37</v>
      </c>
      <c r="O581" t="s">
        <v>18</v>
      </c>
      <c r="P581" t="s">
        <v>41</v>
      </c>
      <c r="Q581">
        <f t="shared" si="27"/>
        <v>0</v>
      </c>
      <c r="R581" t="s">
        <v>714</v>
      </c>
      <c r="S581">
        <v>2</v>
      </c>
      <c r="T581">
        <f t="shared" si="28"/>
        <v>0</v>
      </c>
      <c r="U581" t="str">
        <v>147494993_TRUE_69380_12_ Timeline 2 (Density Graph)_0_ VIRAT_S_0400_ Never</v>
      </c>
      <c r="V581">
        <f t="shared" si="29"/>
        <v>2</v>
      </c>
    </row>
    <row r="582" spans="1:22" x14ac:dyDescent="0.2">
      <c r="A582" t="s">
        <v>426</v>
      </c>
      <c r="B582">
        <v>149605649</v>
      </c>
      <c r="C582" t="b">
        <f>VLOOKUP(B582,'Valid Response IDs Check'!A:H,8,FALSE)</f>
        <v>1</v>
      </c>
      <c r="D582">
        <v>94709</v>
      </c>
      <c r="E582">
        <v>25341</v>
      </c>
      <c r="F582" t="s">
        <v>13</v>
      </c>
      <c r="G582" t="s">
        <v>13</v>
      </c>
      <c r="H582">
        <v>65</v>
      </c>
      <c r="I582">
        <v>184</v>
      </c>
      <c r="J582">
        <v>119</v>
      </c>
      <c r="K582" t="s">
        <v>6</v>
      </c>
      <c r="L582" t="s">
        <v>7</v>
      </c>
      <c r="M582" t="s">
        <v>8</v>
      </c>
      <c r="N582" t="s">
        <v>8</v>
      </c>
      <c r="O582" t="s">
        <v>9</v>
      </c>
      <c r="P582" t="s">
        <v>41</v>
      </c>
      <c r="Q582">
        <f t="shared" si="27"/>
        <v>1</v>
      </c>
      <c r="R582" t="s">
        <v>715</v>
      </c>
      <c r="S582">
        <v>2</v>
      </c>
      <c r="T582">
        <f t="shared" si="28"/>
        <v>0</v>
      </c>
      <c r="U582" t="str">
        <v>147494993_TRUE_69493_125_ Timeline 5 (Event Thumbnails)_0_ VIRAT_S_0500_ Never</v>
      </c>
      <c r="V582">
        <f t="shared" si="29"/>
        <v>2</v>
      </c>
    </row>
    <row r="583" spans="1:22" x14ac:dyDescent="0.2">
      <c r="A583" t="s">
        <v>426</v>
      </c>
      <c r="B583">
        <v>149605649</v>
      </c>
      <c r="C583" t="b">
        <f>VLOOKUP(B583,'Valid Response IDs Check'!A:H,8,FALSE)</f>
        <v>1</v>
      </c>
      <c r="D583">
        <v>94709</v>
      </c>
      <c r="E583">
        <v>25341</v>
      </c>
      <c r="F583" t="s">
        <v>13</v>
      </c>
      <c r="G583" t="s">
        <v>13</v>
      </c>
      <c r="H583">
        <v>65</v>
      </c>
      <c r="I583">
        <v>184</v>
      </c>
      <c r="J583">
        <v>119</v>
      </c>
      <c r="K583" t="s">
        <v>11</v>
      </c>
      <c r="L583" t="s">
        <v>7</v>
      </c>
      <c r="M583" t="s">
        <v>12</v>
      </c>
      <c r="N583" t="s">
        <v>12</v>
      </c>
      <c r="O583" t="s">
        <v>9</v>
      </c>
      <c r="P583" t="s">
        <v>41</v>
      </c>
      <c r="Q583">
        <f t="shared" si="27"/>
        <v>1</v>
      </c>
      <c r="R583" t="s">
        <v>716</v>
      </c>
      <c r="S583">
        <v>2</v>
      </c>
      <c r="T583">
        <f t="shared" si="28"/>
        <v>1</v>
      </c>
      <c r="U583" t="str">
        <v>147430481_TRUE_69381_13_ Timeline 3 (Event Blocks)_0_ VIRAT_S_0002_ Never</v>
      </c>
      <c r="V583">
        <f t="shared" si="29"/>
        <v>2</v>
      </c>
    </row>
    <row r="584" spans="1:22" x14ac:dyDescent="0.2">
      <c r="A584" t="s">
        <v>427</v>
      </c>
      <c r="B584">
        <v>149605649</v>
      </c>
      <c r="C584" t="b">
        <f>VLOOKUP(B584,'Valid Response IDs Check'!A:H,8,FALSE)</f>
        <v>1</v>
      </c>
      <c r="D584">
        <v>69621</v>
      </c>
      <c r="E584">
        <v>253</v>
      </c>
      <c r="F584" t="s">
        <v>5</v>
      </c>
      <c r="G584" t="s">
        <v>26</v>
      </c>
      <c r="H584">
        <v>50</v>
      </c>
      <c r="I584">
        <v>336</v>
      </c>
      <c r="J584">
        <v>286</v>
      </c>
      <c r="K584" t="s">
        <v>14</v>
      </c>
      <c r="L584" t="s">
        <v>15</v>
      </c>
      <c r="M584" t="s">
        <v>16</v>
      </c>
      <c r="N584" t="s">
        <v>17</v>
      </c>
      <c r="O584" t="s">
        <v>18</v>
      </c>
      <c r="P584" t="s">
        <v>41</v>
      </c>
      <c r="Q584">
        <f t="shared" si="27"/>
        <v>0</v>
      </c>
      <c r="R584" t="s">
        <v>717</v>
      </c>
      <c r="S584">
        <v>2</v>
      </c>
      <c r="T584">
        <f t="shared" si="28"/>
        <v>0</v>
      </c>
      <c r="U584" t="str">
        <v>147430481_TRUE_69502_134_ Timeline 4 (Density Graph + Event Blocks)_0_ VIRAT_S_0100_ Never</v>
      </c>
      <c r="V584">
        <f t="shared" si="29"/>
        <v>2</v>
      </c>
    </row>
    <row r="585" spans="1:22" x14ac:dyDescent="0.2">
      <c r="A585" t="s">
        <v>427</v>
      </c>
      <c r="B585">
        <v>149605649</v>
      </c>
      <c r="C585" t="b">
        <f>VLOOKUP(B585,'Valid Response IDs Check'!A:H,8,FALSE)</f>
        <v>1</v>
      </c>
      <c r="D585">
        <v>69621</v>
      </c>
      <c r="E585">
        <v>253</v>
      </c>
      <c r="F585" t="s">
        <v>5</v>
      </c>
      <c r="G585" t="s">
        <v>26</v>
      </c>
      <c r="H585">
        <v>50</v>
      </c>
      <c r="I585">
        <v>336</v>
      </c>
      <c r="J585">
        <v>286</v>
      </c>
      <c r="K585" t="s">
        <v>11</v>
      </c>
      <c r="L585" t="s">
        <v>15</v>
      </c>
      <c r="M585" t="s">
        <v>19</v>
      </c>
      <c r="N585" t="s">
        <v>19</v>
      </c>
      <c r="O585" t="s">
        <v>9</v>
      </c>
      <c r="P585" t="s">
        <v>41</v>
      </c>
      <c r="Q585">
        <f t="shared" si="27"/>
        <v>1</v>
      </c>
      <c r="R585" t="s">
        <v>718</v>
      </c>
      <c r="S585">
        <v>2</v>
      </c>
      <c r="T585">
        <f t="shared" si="28"/>
        <v>0</v>
      </c>
      <c r="U585" t="str">
        <v>147430481_TRUE_69369_1_ Timeline 1 (Base Interface)_0_ VIRAT_S_0102_ Never</v>
      </c>
      <c r="V585">
        <f t="shared" si="29"/>
        <v>2</v>
      </c>
    </row>
    <row r="586" spans="1:22" x14ac:dyDescent="0.2">
      <c r="A586" t="s">
        <v>428</v>
      </c>
      <c r="B586">
        <v>149605649</v>
      </c>
      <c r="C586" t="b">
        <f>VLOOKUP(B586,'Valid Response IDs Check'!A:H,8,FALSE)</f>
        <v>1</v>
      </c>
      <c r="D586">
        <v>69370</v>
      </c>
      <c r="E586">
        <v>2</v>
      </c>
      <c r="F586" t="s">
        <v>32</v>
      </c>
      <c r="G586" t="s">
        <v>32</v>
      </c>
      <c r="H586">
        <v>135</v>
      </c>
      <c r="I586">
        <v>386</v>
      </c>
      <c r="J586">
        <v>251</v>
      </c>
      <c r="K586" t="s">
        <v>21</v>
      </c>
      <c r="L586" t="s">
        <v>22</v>
      </c>
      <c r="M586" t="s">
        <v>23</v>
      </c>
      <c r="N586" t="s">
        <v>23</v>
      </c>
      <c r="O586" t="s">
        <v>9</v>
      </c>
      <c r="P586" t="s">
        <v>41</v>
      </c>
      <c r="Q586">
        <f t="shared" si="27"/>
        <v>1</v>
      </c>
      <c r="R586" t="s">
        <v>719</v>
      </c>
      <c r="S586">
        <v>2</v>
      </c>
      <c r="T586">
        <f t="shared" si="28"/>
        <v>0</v>
      </c>
      <c r="U586" t="str">
        <v>147430481_TRUE_70710_1342_ Timeline 2 (Density Graph)_0_ VIRAT_S_0400_ Never</v>
      </c>
      <c r="V586">
        <f t="shared" si="29"/>
        <v>2</v>
      </c>
    </row>
    <row r="587" spans="1:22" x14ac:dyDescent="0.2">
      <c r="A587" t="s">
        <v>428</v>
      </c>
      <c r="B587">
        <v>149605649</v>
      </c>
      <c r="C587" t="b">
        <f>VLOOKUP(B587,'Valid Response IDs Check'!A:H,8,FALSE)</f>
        <v>1</v>
      </c>
      <c r="D587">
        <v>69370</v>
      </c>
      <c r="E587">
        <v>2</v>
      </c>
      <c r="F587" t="s">
        <v>32</v>
      </c>
      <c r="G587" t="s">
        <v>32</v>
      </c>
      <c r="H587">
        <v>135</v>
      </c>
      <c r="I587">
        <v>386</v>
      </c>
      <c r="J587">
        <v>251</v>
      </c>
      <c r="K587" t="s">
        <v>24</v>
      </c>
      <c r="L587" t="s">
        <v>22</v>
      </c>
      <c r="M587" t="s">
        <v>45</v>
      </c>
      <c r="N587" t="s">
        <v>25</v>
      </c>
      <c r="O587" t="s">
        <v>18</v>
      </c>
      <c r="P587" t="s">
        <v>41</v>
      </c>
      <c r="Q587">
        <f t="shared" si="27"/>
        <v>0</v>
      </c>
      <c r="R587" t="s">
        <v>720</v>
      </c>
      <c r="S587">
        <v>2</v>
      </c>
      <c r="T587">
        <f t="shared" si="28"/>
        <v>0</v>
      </c>
      <c r="U587" t="str">
        <v>147430481_TRUE_82793_13425_ Timeline 5 (Event Thumbnails)_0_ VIRAT_S_0500_ Never</v>
      </c>
      <c r="V587">
        <f t="shared" si="29"/>
        <v>2</v>
      </c>
    </row>
    <row r="588" spans="1:22" x14ac:dyDescent="0.2">
      <c r="A588" t="s">
        <v>429</v>
      </c>
      <c r="B588">
        <v>149605649</v>
      </c>
      <c r="C588" t="b">
        <f>VLOOKUP(B588,'Valid Response IDs Check'!A:H,8,FALSE)</f>
        <v>1</v>
      </c>
      <c r="D588">
        <v>71902</v>
      </c>
      <c r="E588">
        <v>2534</v>
      </c>
      <c r="F588" t="s">
        <v>26</v>
      </c>
      <c r="G588" t="s">
        <v>26</v>
      </c>
      <c r="H588">
        <v>82</v>
      </c>
      <c r="I588">
        <v>188</v>
      </c>
      <c r="J588">
        <v>106</v>
      </c>
      <c r="K588" t="s">
        <v>27</v>
      </c>
      <c r="L588" t="s">
        <v>28</v>
      </c>
      <c r="M588" t="s">
        <v>29</v>
      </c>
      <c r="N588" t="s">
        <v>29</v>
      </c>
      <c r="O588" t="s">
        <v>9</v>
      </c>
      <c r="P588" t="s">
        <v>41</v>
      </c>
      <c r="Q588">
        <f t="shared" si="27"/>
        <v>1</v>
      </c>
      <c r="R588" t="s">
        <v>721</v>
      </c>
      <c r="S588">
        <v>2</v>
      </c>
      <c r="T588">
        <f t="shared" si="28"/>
        <v>2</v>
      </c>
      <c r="U588" t="str">
        <v>147340531_TRUE_69403_35_ Timeline 5 (Event Thumbnails)_0_ VIRAT_S_0002_ Never</v>
      </c>
      <c r="V588">
        <f t="shared" si="29"/>
        <v>2</v>
      </c>
    </row>
    <row r="589" spans="1:22" x14ac:dyDescent="0.2">
      <c r="A589" t="s">
        <v>429</v>
      </c>
      <c r="B589">
        <v>149605649</v>
      </c>
      <c r="C589" t="b">
        <f>VLOOKUP(B589,'Valid Response IDs Check'!A:H,8,FALSE)</f>
        <v>1</v>
      </c>
      <c r="D589">
        <v>71902</v>
      </c>
      <c r="E589">
        <v>2534</v>
      </c>
      <c r="F589" t="s">
        <v>26</v>
      </c>
      <c r="G589" t="s">
        <v>26</v>
      </c>
      <c r="H589">
        <v>82</v>
      </c>
      <c r="I589">
        <v>188</v>
      </c>
      <c r="J589">
        <v>106</v>
      </c>
      <c r="K589" t="s">
        <v>30</v>
      </c>
      <c r="L589" t="s">
        <v>28</v>
      </c>
      <c r="M589" t="s">
        <v>31</v>
      </c>
      <c r="N589" t="s">
        <v>31</v>
      </c>
      <c r="O589" t="s">
        <v>9</v>
      </c>
      <c r="P589" t="s">
        <v>41</v>
      </c>
      <c r="Q589">
        <f t="shared" si="27"/>
        <v>1</v>
      </c>
      <c r="R589" t="s">
        <v>722</v>
      </c>
      <c r="S589">
        <v>2</v>
      </c>
      <c r="T589">
        <f t="shared" si="28"/>
        <v>2</v>
      </c>
      <c r="U589" t="str">
        <v>147340531_TRUE_69719_351_ Timeline 1 (Base Interface)_0_ VIRAT_S_0100_ Never</v>
      </c>
      <c r="V589">
        <f t="shared" si="29"/>
        <v>2</v>
      </c>
    </row>
    <row r="590" spans="1:22" x14ac:dyDescent="0.2">
      <c r="A590" t="s">
        <v>430</v>
      </c>
      <c r="B590">
        <v>149605649</v>
      </c>
      <c r="C590" t="b">
        <f>VLOOKUP(B590,'Valid Response IDs Check'!A:H,8,FALSE)</f>
        <v>1</v>
      </c>
      <c r="D590">
        <v>69393</v>
      </c>
      <c r="E590">
        <v>25</v>
      </c>
      <c r="F590" t="s">
        <v>20</v>
      </c>
      <c r="G590" t="s">
        <v>20</v>
      </c>
      <c r="H590">
        <v>31</v>
      </c>
      <c r="I590">
        <v>199</v>
      </c>
      <c r="J590">
        <v>168</v>
      </c>
      <c r="K590" t="s">
        <v>33</v>
      </c>
      <c r="L590" t="s">
        <v>34</v>
      </c>
      <c r="M590" t="s">
        <v>35</v>
      </c>
      <c r="N590" t="s">
        <v>35</v>
      </c>
      <c r="O590" t="s">
        <v>9</v>
      </c>
      <c r="P590" t="s">
        <v>41</v>
      </c>
      <c r="Q590">
        <f t="shared" si="27"/>
        <v>1</v>
      </c>
      <c r="R590" t="s">
        <v>723</v>
      </c>
      <c r="S590">
        <v>2</v>
      </c>
      <c r="T590">
        <f t="shared" si="28"/>
        <v>1</v>
      </c>
      <c r="U590" t="str">
        <v>147340531_TRUE_69371_3_ Timeline 3 (Event Blocks)_0_ VIRAT_S_0102_ Never</v>
      </c>
      <c r="V590">
        <f t="shared" si="29"/>
        <v>2</v>
      </c>
    </row>
    <row r="591" spans="1:22" x14ac:dyDescent="0.2">
      <c r="A591" t="s">
        <v>430</v>
      </c>
      <c r="B591">
        <v>149605649</v>
      </c>
      <c r="C591" t="b">
        <f>VLOOKUP(B591,'Valid Response IDs Check'!A:H,8,FALSE)</f>
        <v>1</v>
      </c>
      <c r="D591">
        <v>69393</v>
      </c>
      <c r="E591">
        <v>25</v>
      </c>
      <c r="F591" t="s">
        <v>20</v>
      </c>
      <c r="G591" t="s">
        <v>20</v>
      </c>
      <c r="H591">
        <v>31</v>
      </c>
      <c r="I591">
        <v>199</v>
      </c>
      <c r="J591">
        <v>168</v>
      </c>
      <c r="K591" t="s">
        <v>36</v>
      </c>
      <c r="L591" t="s">
        <v>34</v>
      </c>
      <c r="M591" t="s">
        <v>37</v>
      </c>
      <c r="N591" t="s">
        <v>37</v>
      </c>
      <c r="O591" t="s">
        <v>9</v>
      </c>
      <c r="P591" t="s">
        <v>41</v>
      </c>
      <c r="Q591">
        <f t="shared" si="27"/>
        <v>1</v>
      </c>
      <c r="R591" t="s">
        <v>724</v>
      </c>
      <c r="S591">
        <v>2</v>
      </c>
      <c r="T591">
        <f t="shared" si="28"/>
        <v>1</v>
      </c>
      <c r="U591" t="str">
        <v>147340531_TRUE_72882_3514_ Timeline 4 (Density Graph + Event Blocks)_0_ VIRAT_S_0400_ Never</v>
      </c>
      <c r="V591">
        <f t="shared" si="29"/>
        <v>2</v>
      </c>
    </row>
    <row r="592" spans="1:22" x14ac:dyDescent="0.2">
      <c r="A592" t="s">
        <v>431</v>
      </c>
      <c r="B592">
        <v>149508537</v>
      </c>
      <c r="C592" t="b">
        <f>VLOOKUP(B592,'Valid Response IDs Check'!A:H,8,FALSE)</f>
        <v>1</v>
      </c>
      <c r="D592">
        <v>69511</v>
      </c>
      <c r="E592">
        <v>143</v>
      </c>
      <c r="F592" t="s">
        <v>5</v>
      </c>
      <c r="G592" t="s">
        <v>5</v>
      </c>
      <c r="H592">
        <v>278</v>
      </c>
      <c r="I592">
        <v>372</v>
      </c>
      <c r="J592">
        <v>94</v>
      </c>
      <c r="K592" t="s">
        <v>6</v>
      </c>
      <c r="L592" t="s">
        <v>7</v>
      </c>
      <c r="M592" t="s">
        <v>16</v>
      </c>
      <c r="N592" t="s">
        <v>8</v>
      </c>
      <c r="O592" t="s">
        <v>18</v>
      </c>
      <c r="P592" t="s">
        <v>10</v>
      </c>
      <c r="Q592">
        <f t="shared" si="27"/>
        <v>0</v>
      </c>
      <c r="R592" t="s">
        <v>725</v>
      </c>
      <c r="S592">
        <v>2</v>
      </c>
      <c r="T592">
        <f t="shared" si="28"/>
        <v>2</v>
      </c>
      <c r="U592" t="str">
        <v>147340531_TRUE_104510_35142_ Timeline 2 (Density Graph)_0_ VIRAT_S_0500_ Never</v>
      </c>
      <c r="V592">
        <f t="shared" si="29"/>
        <v>2</v>
      </c>
    </row>
    <row r="593" spans="1:22" x14ac:dyDescent="0.2">
      <c r="A593" t="s">
        <v>431</v>
      </c>
      <c r="B593">
        <v>149508537</v>
      </c>
      <c r="C593" t="b">
        <f>VLOOKUP(B593,'Valid Response IDs Check'!A:H,8,FALSE)</f>
        <v>1</v>
      </c>
      <c r="D593">
        <v>69511</v>
      </c>
      <c r="E593">
        <v>143</v>
      </c>
      <c r="F593" t="s">
        <v>5</v>
      </c>
      <c r="G593" t="s">
        <v>5</v>
      </c>
      <c r="H593">
        <v>278</v>
      </c>
      <c r="I593">
        <v>372</v>
      </c>
      <c r="J593">
        <v>94</v>
      </c>
      <c r="K593" t="s">
        <v>11</v>
      </c>
      <c r="L593" t="s">
        <v>7</v>
      </c>
      <c r="M593" t="s">
        <v>12</v>
      </c>
      <c r="N593" t="s">
        <v>12</v>
      </c>
      <c r="O593" t="s">
        <v>9</v>
      </c>
      <c r="P593" t="s">
        <v>10</v>
      </c>
      <c r="Q593">
        <f t="shared" si="27"/>
        <v>1</v>
      </c>
      <c r="R593" t="s">
        <v>726</v>
      </c>
      <c r="S593">
        <v>2</v>
      </c>
      <c r="T593">
        <f t="shared" si="28"/>
        <v>2</v>
      </c>
      <c r="U593" t="str">
        <v>147328880_TRUE_69370_2_ Timeline 2 (Density Graph)_0_ VIRAT_S_0002_ Yearly</v>
      </c>
      <c r="V593">
        <f t="shared" si="29"/>
        <v>2</v>
      </c>
    </row>
    <row r="594" spans="1:22" x14ac:dyDescent="0.2">
      <c r="A594" t="s">
        <v>432</v>
      </c>
      <c r="B594">
        <v>149508537</v>
      </c>
      <c r="C594" t="b">
        <f>VLOOKUP(B594,'Valid Response IDs Check'!A:H,8,FALSE)</f>
        <v>1</v>
      </c>
      <c r="D594">
        <v>83720</v>
      </c>
      <c r="E594">
        <v>14352</v>
      </c>
      <c r="F594" t="s">
        <v>32</v>
      </c>
      <c r="G594" t="s">
        <v>32</v>
      </c>
      <c r="H594">
        <v>106</v>
      </c>
      <c r="I594">
        <v>162</v>
      </c>
      <c r="J594">
        <v>56</v>
      </c>
      <c r="K594" t="s">
        <v>14</v>
      </c>
      <c r="L594" t="s">
        <v>15</v>
      </c>
      <c r="M594" t="s">
        <v>17</v>
      </c>
      <c r="N594" t="s">
        <v>17</v>
      </c>
      <c r="O594" t="s">
        <v>9</v>
      </c>
      <c r="P594" t="s">
        <v>10</v>
      </c>
      <c r="Q594">
        <f t="shared" si="27"/>
        <v>1</v>
      </c>
      <c r="R594" t="s">
        <v>727</v>
      </c>
      <c r="S594">
        <v>2</v>
      </c>
      <c r="T594">
        <f t="shared" si="28"/>
        <v>2</v>
      </c>
      <c r="U594" t="str">
        <v>147328880_TRUE_69611_243_ Timeline 3 (Event Blocks)_0_ VIRAT_S_0100_ Yearly</v>
      </c>
      <c r="V594">
        <f t="shared" si="29"/>
        <v>2</v>
      </c>
    </row>
    <row r="595" spans="1:22" x14ac:dyDescent="0.2">
      <c r="A595" t="s">
        <v>432</v>
      </c>
      <c r="B595">
        <v>149508537</v>
      </c>
      <c r="C595" t="b">
        <f>VLOOKUP(B595,'Valid Response IDs Check'!A:H,8,FALSE)</f>
        <v>1</v>
      </c>
      <c r="D595">
        <v>83720</v>
      </c>
      <c r="E595">
        <v>14352</v>
      </c>
      <c r="F595" t="s">
        <v>32</v>
      </c>
      <c r="G595" t="s">
        <v>32</v>
      </c>
      <c r="H595">
        <v>106</v>
      </c>
      <c r="I595">
        <v>162</v>
      </c>
      <c r="J595">
        <v>56</v>
      </c>
      <c r="K595" t="s">
        <v>11</v>
      </c>
      <c r="L595" t="s">
        <v>15</v>
      </c>
      <c r="M595" t="s">
        <v>19</v>
      </c>
      <c r="N595" t="s">
        <v>19</v>
      </c>
      <c r="O595" t="s">
        <v>9</v>
      </c>
      <c r="P595" t="s">
        <v>10</v>
      </c>
      <c r="Q595">
        <f t="shared" si="27"/>
        <v>1</v>
      </c>
      <c r="R595" t="s">
        <v>728</v>
      </c>
      <c r="S595">
        <v>2</v>
      </c>
      <c r="T595">
        <f t="shared" si="28"/>
        <v>0</v>
      </c>
      <c r="U595" t="str">
        <v>147328880_TRUE_93719_24351_ Timeline 1 (Base Interface)_0_ VIRAT_S_0102_ Yearly</v>
      </c>
      <c r="V595">
        <f t="shared" si="29"/>
        <v>2</v>
      </c>
    </row>
    <row r="596" spans="1:22" x14ac:dyDescent="0.2">
      <c r="A596" t="s">
        <v>433</v>
      </c>
      <c r="B596">
        <v>149508537</v>
      </c>
      <c r="C596" t="b">
        <f>VLOOKUP(B596,'Valid Response IDs Check'!A:H,8,FALSE)</f>
        <v>1</v>
      </c>
      <c r="D596">
        <v>69369</v>
      </c>
      <c r="E596">
        <v>1</v>
      </c>
      <c r="F596" t="s">
        <v>13</v>
      </c>
      <c r="G596" t="s">
        <v>13</v>
      </c>
      <c r="H596">
        <v>90</v>
      </c>
      <c r="I596">
        <v>205</v>
      </c>
      <c r="J596">
        <v>115</v>
      </c>
      <c r="K596" t="s">
        <v>21</v>
      </c>
      <c r="L596" t="s">
        <v>22</v>
      </c>
      <c r="M596" t="s">
        <v>23</v>
      </c>
      <c r="N596" t="s">
        <v>23</v>
      </c>
      <c r="O596" t="s">
        <v>9</v>
      </c>
      <c r="P596" t="s">
        <v>10</v>
      </c>
      <c r="Q596">
        <f t="shared" si="27"/>
        <v>1</v>
      </c>
      <c r="R596" t="s">
        <v>729</v>
      </c>
      <c r="S596">
        <v>2</v>
      </c>
      <c r="T596">
        <f t="shared" si="28"/>
        <v>1</v>
      </c>
      <c r="U596" t="str">
        <v>147328880_TRUE_71803_2435_ Timeline 5 (Event Thumbnails)_0_ VIRAT_S_0400_ Yearly</v>
      </c>
      <c r="V596">
        <f t="shared" si="29"/>
        <v>2</v>
      </c>
    </row>
    <row r="597" spans="1:22" x14ac:dyDescent="0.2">
      <c r="A597" t="s">
        <v>433</v>
      </c>
      <c r="B597">
        <v>149508537</v>
      </c>
      <c r="C597" t="b">
        <f>VLOOKUP(B597,'Valid Response IDs Check'!A:H,8,FALSE)</f>
        <v>1</v>
      </c>
      <c r="D597">
        <v>69369</v>
      </c>
      <c r="E597">
        <v>1</v>
      </c>
      <c r="F597" t="s">
        <v>13</v>
      </c>
      <c r="G597" t="s">
        <v>13</v>
      </c>
      <c r="H597">
        <v>90</v>
      </c>
      <c r="I597">
        <v>205</v>
      </c>
      <c r="J597">
        <v>115</v>
      </c>
      <c r="K597" t="s">
        <v>24</v>
      </c>
      <c r="L597" t="s">
        <v>22</v>
      </c>
      <c r="M597" t="s">
        <v>25</v>
      </c>
      <c r="N597" t="s">
        <v>25</v>
      </c>
      <c r="O597" t="s">
        <v>9</v>
      </c>
      <c r="P597" t="s">
        <v>10</v>
      </c>
      <c r="Q597">
        <f t="shared" si="27"/>
        <v>1</v>
      </c>
      <c r="R597" t="s">
        <v>730</v>
      </c>
      <c r="S597">
        <v>2</v>
      </c>
      <c r="T597">
        <f t="shared" si="28"/>
        <v>2</v>
      </c>
      <c r="U597" t="str">
        <v>147328880_TRUE_69392_24_ Timeline 4 (Density Graph + Event Blocks)_0_ VIRAT_S_0500_ Yearly</v>
      </c>
      <c r="V597">
        <f t="shared" si="29"/>
        <v>2</v>
      </c>
    </row>
    <row r="598" spans="1:22" x14ac:dyDescent="0.2">
      <c r="A598" t="s">
        <v>434</v>
      </c>
      <c r="B598">
        <v>149508537</v>
      </c>
      <c r="C598" t="b">
        <f>VLOOKUP(B598,'Valid Response IDs Check'!A:H,8,FALSE)</f>
        <v>1</v>
      </c>
      <c r="D598">
        <v>70803</v>
      </c>
      <c r="E598">
        <v>1435</v>
      </c>
      <c r="F598" t="s">
        <v>20</v>
      </c>
      <c r="G598" t="s">
        <v>20</v>
      </c>
      <c r="H598">
        <v>56</v>
      </c>
      <c r="I598">
        <v>128</v>
      </c>
      <c r="J598">
        <v>72</v>
      </c>
      <c r="K598" t="s">
        <v>27</v>
      </c>
      <c r="L598" t="s">
        <v>28</v>
      </c>
      <c r="M598" t="s">
        <v>29</v>
      </c>
      <c r="N598" t="s">
        <v>29</v>
      </c>
      <c r="O598" t="s">
        <v>9</v>
      </c>
      <c r="P598" t="s">
        <v>10</v>
      </c>
      <c r="Q598">
        <f t="shared" si="27"/>
        <v>1</v>
      </c>
      <c r="R598" t="s">
        <v>731</v>
      </c>
      <c r="S598">
        <v>2</v>
      </c>
      <c r="T598">
        <f t="shared" si="28"/>
        <v>2</v>
      </c>
      <c r="U598" t="str">
        <v>147308681_TRUE_69419_51_ Timeline 1 (Base Interface)_0_ VIRAT_S_0002_ Never</v>
      </c>
      <c r="V598">
        <f t="shared" si="29"/>
        <v>2</v>
      </c>
    </row>
    <row r="599" spans="1:22" x14ac:dyDescent="0.2">
      <c r="A599" t="s">
        <v>434</v>
      </c>
      <c r="B599">
        <v>149508537</v>
      </c>
      <c r="C599" t="b">
        <f>VLOOKUP(B599,'Valid Response IDs Check'!A:H,8,FALSE)</f>
        <v>1</v>
      </c>
      <c r="D599">
        <v>70803</v>
      </c>
      <c r="E599">
        <v>1435</v>
      </c>
      <c r="F599" t="s">
        <v>20</v>
      </c>
      <c r="G599" t="s">
        <v>20</v>
      </c>
      <c r="H599">
        <v>56</v>
      </c>
      <c r="I599">
        <v>128</v>
      </c>
      <c r="J599">
        <v>72</v>
      </c>
      <c r="K599" t="s">
        <v>30</v>
      </c>
      <c r="L599" t="s">
        <v>28</v>
      </c>
      <c r="M599" t="s">
        <v>31</v>
      </c>
      <c r="N599" t="s">
        <v>31</v>
      </c>
      <c r="O599" t="s">
        <v>9</v>
      </c>
      <c r="P599" t="s">
        <v>10</v>
      </c>
      <c r="Q599">
        <f t="shared" si="27"/>
        <v>1</v>
      </c>
      <c r="R599" t="s">
        <v>732</v>
      </c>
      <c r="S599">
        <v>2</v>
      </c>
      <c r="T599">
        <f t="shared" si="28"/>
        <v>1</v>
      </c>
      <c r="U599" t="str">
        <v>147308681_TRUE_69881_513_ Timeline 3 (Event Blocks)_0_ VIRAT_S_0100_ Never</v>
      </c>
      <c r="V599">
        <f t="shared" si="29"/>
        <v>2</v>
      </c>
    </row>
    <row r="600" spans="1:22" x14ac:dyDescent="0.2">
      <c r="A600" t="s">
        <v>435</v>
      </c>
      <c r="B600">
        <v>149508537</v>
      </c>
      <c r="C600" t="b">
        <f>VLOOKUP(B600,'Valid Response IDs Check'!A:H,8,FALSE)</f>
        <v>1</v>
      </c>
      <c r="D600">
        <v>69382</v>
      </c>
      <c r="E600">
        <v>14</v>
      </c>
      <c r="F600" t="s">
        <v>26</v>
      </c>
      <c r="G600" t="s">
        <v>26</v>
      </c>
      <c r="H600">
        <v>100</v>
      </c>
      <c r="I600">
        <v>161</v>
      </c>
      <c r="J600">
        <v>61</v>
      </c>
      <c r="K600" t="s">
        <v>33</v>
      </c>
      <c r="L600" t="s">
        <v>34</v>
      </c>
      <c r="M600" t="s">
        <v>35</v>
      </c>
      <c r="N600" t="s">
        <v>35</v>
      </c>
      <c r="O600" t="s">
        <v>9</v>
      </c>
      <c r="P600" t="s">
        <v>10</v>
      </c>
      <c r="Q600">
        <f t="shared" si="27"/>
        <v>1</v>
      </c>
      <c r="R600" t="s">
        <v>733</v>
      </c>
      <c r="S600">
        <v>2</v>
      </c>
      <c r="T600">
        <f t="shared" si="28"/>
        <v>2</v>
      </c>
      <c r="U600" t="str">
        <v>147308681_TRUE_69373_5_ Timeline 5 (Event Thumbnails)_0_ VIRAT_S_0102_ Never</v>
      </c>
      <c r="V600">
        <f t="shared" si="29"/>
        <v>2</v>
      </c>
    </row>
    <row r="601" spans="1:22" x14ac:dyDescent="0.2">
      <c r="A601" t="s">
        <v>435</v>
      </c>
      <c r="B601">
        <v>149508537</v>
      </c>
      <c r="C601" t="b">
        <f>VLOOKUP(B601,'Valid Response IDs Check'!A:H,8,FALSE)</f>
        <v>1</v>
      </c>
      <c r="D601">
        <v>69382</v>
      </c>
      <c r="E601">
        <v>14</v>
      </c>
      <c r="F601" t="s">
        <v>26</v>
      </c>
      <c r="G601" t="s">
        <v>26</v>
      </c>
      <c r="H601">
        <v>100</v>
      </c>
      <c r="I601">
        <v>161</v>
      </c>
      <c r="J601">
        <v>61</v>
      </c>
      <c r="K601" t="s">
        <v>36</v>
      </c>
      <c r="L601" t="s">
        <v>34</v>
      </c>
      <c r="M601" t="s">
        <v>37</v>
      </c>
      <c r="N601" t="s">
        <v>37</v>
      </c>
      <c r="O601" t="s">
        <v>9</v>
      </c>
      <c r="P601" t="s">
        <v>10</v>
      </c>
      <c r="Q601">
        <f t="shared" si="27"/>
        <v>1</v>
      </c>
      <c r="R601" t="s">
        <v>734</v>
      </c>
      <c r="S601">
        <v>2</v>
      </c>
      <c r="T601">
        <f t="shared" si="28"/>
        <v>2</v>
      </c>
      <c r="U601" t="str">
        <v>147308681_TRUE_74502_5134_ Timeline 4 (Density Graph + Event Blocks)_0_ VIRAT_S_0400_ Never</v>
      </c>
      <c r="V601">
        <f t="shared" si="29"/>
        <v>2</v>
      </c>
    </row>
    <row r="602" spans="1:22" x14ac:dyDescent="0.2">
      <c r="A602" t="s">
        <v>436</v>
      </c>
      <c r="B602">
        <v>149488827</v>
      </c>
      <c r="C602" t="b">
        <f>VLOOKUP(B602,'Valid Response IDs Check'!A:H,8,FALSE)</f>
        <v>0</v>
      </c>
      <c r="D602">
        <v>69793</v>
      </c>
      <c r="E602">
        <v>425</v>
      </c>
      <c r="F602" t="s">
        <v>20</v>
      </c>
      <c r="G602" t="s">
        <v>20</v>
      </c>
      <c r="H602">
        <v>84</v>
      </c>
      <c r="I602">
        <v>214</v>
      </c>
      <c r="J602">
        <v>130</v>
      </c>
      <c r="K602" t="s">
        <v>6</v>
      </c>
      <c r="L602" t="s">
        <v>7</v>
      </c>
      <c r="M602" t="s">
        <v>8</v>
      </c>
      <c r="N602" t="s">
        <v>8</v>
      </c>
      <c r="O602" t="s">
        <v>9</v>
      </c>
      <c r="P602" t="s">
        <v>10</v>
      </c>
      <c r="Q602">
        <f t="shared" si="27"/>
        <v>1</v>
      </c>
      <c r="R602" t="s">
        <v>735</v>
      </c>
      <c r="S602">
        <v>2</v>
      </c>
      <c r="T602">
        <f t="shared" si="28"/>
        <v>2</v>
      </c>
      <c r="U602" t="str">
        <v>147308681_TRUE_120710_51342_ Timeline 2 (Density Graph)_0_ VIRAT_S_0500_ Never</v>
      </c>
      <c r="V602">
        <f t="shared" si="29"/>
        <v>2</v>
      </c>
    </row>
    <row r="603" spans="1:22" x14ac:dyDescent="0.2">
      <c r="A603" t="s">
        <v>436</v>
      </c>
      <c r="B603">
        <v>149488827</v>
      </c>
      <c r="C603" t="b">
        <f>VLOOKUP(B603,'Valid Response IDs Check'!A:H,8,FALSE)</f>
        <v>0</v>
      </c>
      <c r="D603">
        <v>69793</v>
      </c>
      <c r="E603">
        <v>425</v>
      </c>
      <c r="F603" t="s">
        <v>20</v>
      </c>
      <c r="G603" t="s">
        <v>20</v>
      </c>
      <c r="H603">
        <v>84</v>
      </c>
      <c r="I603">
        <v>214</v>
      </c>
      <c r="J603">
        <v>130</v>
      </c>
      <c r="K603" t="s">
        <v>11</v>
      </c>
      <c r="L603" t="s">
        <v>7</v>
      </c>
      <c r="M603" t="s">
        <v>12</v>
      </c>
      <c r="N603" t="s">
        <v>12</v>
      </c>
      <c r="O603" t="s">
        <v>9</v>
      </c>
      <c r="P603" t="s">
        <v>10</v>
      </c>
      <c r="Q603">
        <f t="shared" si="27"/>
        <v>1</v>
      </c>
      <c r="R603" t="s">
        <v>736</v>
      </c>
      <c r="S603">
        <v>2</v>
      </c>
      <c r="T603">
        <f t="shared" si="28"/>
        <v>2</v>
      </c>
      <c r="U603" t="str">
        <v>147307347_TRUE_84800_15432_ Timeline 2 (Density Graph)_0_ VIRAT_S_0002_ Never</v>
      </c>
      <c r="V603">
        <f t="shared" si="29"/>
        <v>2</v>
      </c>
    </row>
    <row r="604" spans="1:22" x14ac:dyDescent="0.2">
      <c r="A604" t="s">
        <v>437</v>
      </c>
      <c r="B604">
        <v>149488827</v>
      </c>
      <c r="C604" t="b">
        <f>VLOOKUP(B604,'Valid Response IDs Check'!A:H,8,FALSE)</f>
        <v>0</v>
      </c>
      <c r="D604">
        <v>73619</v>
      </c>
      <c r="E604">
        <v>4251</v>
      </c>
      <c r="F604" t="s">
        <v>13</v>
      </c>
      <c r="G604" t="s">
        <v>13</v>
      </c>
      <c r="H604">
        <v>91</v>
      </c>
      <c r="I604">
        <v>211</v>
      </c>
      <c r="J604">
        <v>120</v>
      </c>
      <c r="K604" t="s">
        <v>14</v>
      </c>
      <c r="L604" t="s">
        <v>15</v>
      </c>
      <c r="M604" t="s">
        <v>16</v>
      </c>
      <c r="N604" t="s">
        <v>17</v>
      </c>
      <c r="O604" t="s">
        <v>18</v>
      </c>
      <c r="P604" t="s">
        <v>10</v>
      </c>
      <c r="Q604">
        <f t="shared" si="27"/>
        <v>0</v>
      </c>
      <c r="R604" t="s">
        <v>737</v>
      </c>
      <c r="S604">
        <v>2</v>
      </c>
      <c r="T604">
        <f t="shared" si="28"/>
        <v>0</v>
      </c>
      <c r="U604" t="str">
        <v>147307347_TRUE_70911_1543_ Timeline 3 (Event Blocks)_0_ VIRAT_S_0100_ Never</v>
      </c>
      <c r="V604">
        <f t="shared" si="29"/>
        <v>2</v>
      </c>
    </row>
    <row r="605" spans="1:22" x14ac:dyDescent="0.2">
      <c r="A605" t="s">
        <v>437</v>
      </c>
      <c r="B605">
        <v>149488827</v>
      </c>
      <c r="C605" t="b">
        <f>VLOOKUP(B605,'Valid Response IDs Check'!A:H,8,FALSE)</f>
        <v>0</v>
      </c>
      <c r="D605">
        <v>73619</v>
      </c>
      <c r="E605">
        <v>4251</v>
      </c>
      <c r="F605" t="s">
        <v>13</v>
      </c>
      <c r="G605" t="s">
        <v>13</v>
      </c>
      <c r="H605">
        <v>91</v>
      </c>
      <c r="I605">
        <v>211</v>
      </c>
      <c r="J605">
        <v>120</v>
      </c>
      <c r="K605" t="s">
        <v>11</v>
      </c>
      <c r="L605" t="s">
        <v>15</v>
      </c>
      <c r="M605" t="s">
        <v>16</v>
      </c>
      <c r="N605" t="s">
        <v>19</v>
      </c>
      <c r="O605" t="s">
        <v>18</v>
      </c>
      <c r="P605" t="s">
        <v>10</v>
      </c>
      <c r="Q605">
        <f t="shared" si="27"/>
        <v>0</v>
      </c>
      <c r="R605" t="s">
        <v>738</v>
      </c>
      <c r="S605">
        <v>2</v>
      </c>
      <c r="T605">
        <f t="shared" si="28"/>
        <v>0</v>
      </c>
      <c r="U605" t="str">
        <v>147307347_TRUE_69522_154_ Timeline 4 (Density Graph + Event Blocks)_0_ VIRAT_S_0102_ Never</v>
      </c>
      <c r="V605">
        <f t="shared" si="29"/>
        <v>2</v>
      </c>
    </row>
    <row r="606" spans="1:22" x14ac:dyDescent="0.2">
      <c r="A606" t="s">
        <v>438</v>
      </c>
      <c r="B606">
        <v>149488827</v>
      </c>
      <c r="C606" t="b">
        <f>VLOOKUP(B606,'Valid Response IDs Check'!A:H,8,FALSE)</f>
        <v>0</v>
      </c>
      <c r="D606">
        <v>69410</v>
      </c>
      <c r="E606">
        <v>42</v>
      </c>
      <c r="F606" t="s">
        <v>32</v>
      </c>
      <c r="G606" t="s">
        <v>32</v>
      </c>
      <c r="H606">
        <v>38</v>
      </c>
      <c r="I606">
        <v>100</v>
      </c>
      <c r="J606">
        <v>62</v>
      </c>
      <c r="K606" t="s">
        <v>21</v>
      </c>
      <c r="L606" t="s">
        <v>22</v>
      </c>
      <c r="M606" t="s">
        <v>23</v>
      </c>
      <c r="N606" t="s">
        <v>23</v>
      </c>
      <c r="O606" t="s">
        <v>9</v>
      </c>
      <c r="P606" t="s">
        <v>10</v>
      </c>
      <c r="Q606">
        <f t="shared" si="27"/>
        <v>1</v>
      </c>
      <c r="R606" t="s">
        <v>739</v>
      </c>
      <c r="S606">
        <v>2</v>
      </c>
      <c r="T606">
        <f t="shared" si="28"/>
        <v>1</v>
      </c>
      <c r="U606" t="str">
        <v>147307347_TRUE_69383_15_ Timeline 5 (Event Thumbnails)_0_ VIRAT_S_0400_ Never</v>
      </c>
      <c r="V606">
        <f t="shared" si="29"/>
        <v>2</v>
      </c>
    </row>
    <row r="607" spans="1:22" x14ac:dyDescent="0.2">
      <c r="A607" t="s">
        <v>438</v>
      </c>
      <c r="B607">
        <v>149488827</v>
      </c>
      <c r="C607" t="b">
        <f>VLOOKUP(B607,'Valid Response IDs Check'!A:H,8,FALSE)</f>
        <v>0</v>
      </c>
      <c r="D607">
        <v>69410</v>
      </c>
      <c r="E607">
        <v>42</v>
      </c>
      <c r="F607" t="s">
        <v>32</v>
      </c>
      <c r="G607" t="s">
        <v>32</v>
      </c>
      <c r="H607">
        <v>38</v>
      </c>
      <c r="I607">
        <v>100</v>
      </c>
      <c r="J607">
        <v>62</v>
      </c>
      <c r="K607" t="s">
        <v>24</v>
      </c>
      <c r="L607" t="s">
        <v>22</v>
      </c>
      <c r="M607" t="s">
        <v>25</v>
      </c>
      <c r="N607" t="s">
        <v>25</v>
      </c>
      <c r="O607" t="s">
        <v>9</v>
      </c>
      <c r="P607" t="s">
        <v>10</v>
      </c>
      <c r="Q607">
        <f t="shared" si="27"/>
        <v>1</v>
      </c>
      <c r="R607" t="s">
        <v>740</v>
      </c>
      <c r="S607">
        <v>2</v>
      </c>
      <c r="T607">
        <f t="shared" si="28"/>
        <v>0</v>
      </c>
      <c r="U607" t="str">
        <v>147307347_TRUE_69369_1_ Timeline 1 (Base Interface)_0_ VIRAT_S_0500_ Never</v>
      </c>
      <c r="V607">
        <f t="shared" si="29"/>
        <v>2</v>
      </c>
    </row>
    <row r="608" spans="1:22" x14ac:dyDescent="0.2">
      <c r="A608" t="s">
        <v>439</v>
      </c>
      <c r="B608">
        <v>149488827</v>
      </c>
      <c r="C608" t="b">
        <f>VLOOKUP(B608,'Valid Response IDs Check'!A:H,8,FALSE)</f>
        <v>0</v>
      </c>
      <c r="D608">
        <v>69368</v>
      </c>
      <c r="E608">
        <v>0</v>
      </c>
      <c r="F608" t="s">
        <v>50</v>
      </c>
      <c r="G608" t="s">
        <v>5</v>
      </c>
      <c r="H608">
        <v>71</v>
      </c>
      <c r="I608">
        <v>164</v>
      </c>
      <c r="J608">
        <v>93</v>
      </c>
      <c r="K608" t="s">
        <v>27</v>
      </c>
      <c r="L608" t="s">
        <v>28</v>
      </c>
      <c r="M608" t="s">
        <v>29</v>
      </c>
      <c r="N608" t="s">
        <v>29</v>
      </c>
      <c r="O608" t="s">
        <v>9</v>
      </c>
      <c r="P608" t="s">
        <v>10</v>
      </c>
      <c r="Q608">
        <f t="shared" si="27"/>
        <v>1</v>
      </c>
      <c r="R608" t="s">
        <v>741</v>
      </c>
      <c r="S608">
        <v>2</v>
      </c>
      <c r="T608">
        <f t="shared" si="28"/>
        <v>1</v>
      </c>
      <c r="U608" t="str">
        <v>147183355_TRUE_69689_321_ Timeline 1 (Base Interface)_0_ VIRAT_S_0002_ Weekly</v>
      </c>
      <c r="V608">
        <f t="shared" si="29"/>
        <v>2</v>
      </c>
    </row>
    <row r="609" spans="1:22" x14ac:dyDescent="0.2">
      <c r="A609" t="s">
        <v>439</v>
      </c>
      <c r="B609">
        <v>149488827</v>
      </c>
      <c r="C609" t="b">
        <f>VLOOKUP(B609,'Valid Response IDs Check'!A:H,8,FALSE)</f>
        <v>0</v>
      </c>
      <c r="D609">
        <v>69368</v>
      </c>
      <c r="E609">
        <v>0</v>
      </c>
      <c r="F609" t="s">
        <v>50</v>
      </c>
      <c r="G609" t="s">
        <v>5</v>
      </c>
      <c r="H609">
        <v>71</v>
      </c>
      <c r="I609">
        <v>164</v>
      </c>
      <c r="J609">
        <v>93</v>
      </c>
      <c r="K609" t="s">
        <v>30</v>
      </c>
      <c r="L609" t="s">
        <v>28</v>
      </c>
      <c r="M609" t="s">
        <v>31</v>
      </c>
      <c r="N609" t="s">
        <v>31</v>
      </c>
      <c r="O609" t="s">
        <v>9</v>
      </c>
      <c r="P609" t="s">
        <v>10</v>
      </c>
      <c r="Q609">
        <f t="shared" si="27"/>
        <v>1</v>
      </c>
      <c r="R609" t="s">
        <v>742</v>
      </c>
      <c r="S609">
        <v>2</v>
      </c>
      <c r="T609">
        <f t="shared" si="28"/>
        <v>2</v>
      </c>
      <c r="U609" t="str">
        <v>147183355_TRUE_69371_3_ Timeline 3 (Event Blocks)_0_ VIRAT_S_0100_ Weekly</v>
      </c>
      <c r="V609">
        <f t="shared" si="29"/>
        <v>2</v>
      </c>
    </row>
    <row r="610" spans="1:22" x14ac:dyDescent="0.2">
      <c r="A610" t="s">
        <v>440</v>
      </c>
      <c r="B610">
        <v>149488827</v>
      </c>
      <c r="C610" t="b">
        <f>VLOOKUP(B610,'Valid Response IDs Check'!A:H,8,FALSE)</f>
        <v>0</v>
      </c>
      <c r="D610">
        <v>69372</v>
      </c>
      <c r="E610">
        <v>4</v>
      </c>
      <c r="F610" t="s">
        <v>26</v>
      </c>
      <c r="G610" t="s">
        <v>5</v>
      </c>
      <c r="H610">
        <v>75</v>
      </c>
      <c r="I610">
        <v>106</v>
      </c>
      <c r="J610">
        <v>31</v>
      </c>
      <c r="K610" t="s">
        <v>33</v>
      </c>
      <c r="L610" t="s">
        <v>34</v>
      </c>
      <c r="M610" t="s">
        <v>35</v>
      </c>
      <c r="N610" t="s">
        <v>35</v>
      </c>
      <c r="O610" t="s">
        <v>9</v>
      </c>
      <c r="P610" t="s">
        <v>10</v>
      </c>
      <c r="Q610">
        <f t="shared" si="27"/>
        <v>1</v>
      </c>
      <c r="R610" t="s">
        <v>743</v>
      </c>
      <c r="S610">
        <v>2</v>
      </c>
      <c r="T610">
        <f t="shared" si="28"/>
        <v>2</v>
      </c>
      <c r="U610" t="str">
        <v>147183355_TRUE_69400_32_ Timeline 2 (Density Graph)_0_ VIRAT_S_0102_ Weekly</v>
      </c>
      <c r="V610">
        <f t="shared" si="29"/>
        <v>2</v>
      </c>
    </row>
    <row r="611" spans="1:22" x14ac:dyDescent="0.2">
      <c r="A611" t="s">
        <v>440</v>
      </c>
      <c r="B611">
        <v>149488827</v>
      </c>
      <c r="C611" t="b">
        <f>VLOOKUP(B611,'Valid Response IDs Check'!A:H,8,FALSE)</f>
        <v>0</v>
      </c>
      <c r="D611">
        <v>69372</v>
      </c>
      <c r="E611">
        <v>4</v>
      </c>
      <c r="F611" t="s">
        <v>26</v>
      </c>
      <c r="G611" t="s">
        <v>5</v>
      </c>
      <c r="H611">
        <v>75</v>
      </c>
      <c r="I611">
        <v>106</v>
      </c>
      <c r="J611">
        <v>31</v>
      </c>
      <c r="K611" t="s">
        <v>36</v>
      </c>
      <c r="L611" t="s">
        <v>34</v>
      </c>
      <c r="M611" t="s">
        <v>37</v>
      </c>
      <c r="N611" t="s">
        <v>37</v>
      </c>
      <c r="O611" t="s">
        <v>9</v>
      </c>
      <c r="P611" t="s">
        <v>10</v>
      </c>
      <c r="Q611">
        <f t="shared" si="27"/>
        <v>1</v>
      </c>
      <c r="R611" t="s">
        <v>744</v>
      </c>
      <c r="S611">
        <v>2</v>
      </c>
      <c r="T611">
        <f t="shared" si="28"/>
        <v>2</v>
      </c>
      <c r="U611" t="str">
        <v>147183355_TRUE_101513_32145_ Timeline 5 (Event Thumbnails)_0_ VIRAT_S_0400_ Weekly</v>
      </c>
      <c r="V611">
        <f t="shared" si="29"/>
        <v>2</v>
      </c>
    </row>
    <row r="612" spans="1:22" x14ac:dyDescent="0.2">
      <c r="A612" t="s">
        <v>441</v>
      </c>
      <c r="B612">
        <v>149466211</v>
      </c>
      <c r="C612" t="b">
        <f>VLOOKUP(B612,'Valid Response IDs Check'!A:H,8,FALSE)</f>
        <v>1</v>
      </c>
      <c r="D612">
        <v>69609</v>
      </c>
      <c r="E612">
        <v>241</v>
      </c>
      <c r="F612" t="s">
        <v>13</v>
      </c>
      <c r="G612" t="s">
        <v>20</v>
      </c>
      <c r="H612">
        <v>84</v>
      </c>
      <c r="I612">
        <v>121</v>
      </c>
      <c r="J612">
        <v>37</v>
      </c>
      <c r="K612" t="s">
        <v>6</v>
      </c>
      <c r="L612" t="s">
        <v>7</v>
      </c>
      <c r="M612" t="s">
        <v>51</v>
      </c>
      <c r="N612" t="s">
        <v>8</v>
      </c>
      <c r="O612" t="s">
        <v>18</v>
      </c>
      <c r="P612" t="s">
        <v>42</v>
      </c>
      <c r="Q612">
        <f t="shared" si="27"/>
        <v>0</v>
      </c>
      <c r="R612" t="s">
        <v>745</v>
      </c>
      <c r="S612">
        <v>2</v>
      </c>
      <c r="T612">
        <f t="shared" si="28"/>
        <v>2</v>
      </c>
      <c r="U612" t="str">
        <v>147183355_TRUE_72582_3214_ Timeline 4 (Density Graph + Event Blocks)_0_ VIRAT_S_0500_ Weekly</v>
      </c>
      <c r="V612">
        <f t="shared" si="29"/>
        <v>2</v>
      </c>
    </row>
    <row r="613" spans="1:22" x14ac:dyDescent="0.2">
      <c r="A613" t="s">
        <v>441</v>
      </c>
      <c r="B613">
        <v>149466211</v>
      </c>
      <c r="C613" t="b">
        <f>VLOOKUP(B613,'Valid Response IDs Check'!A:H,8,FALSE)</f>
        <v>1</v>
      </c>
      <c r="D613">
        <v>69609</v>
      </c>
      <c r="E613">
        <v>241</v>
      </c>
      <c r="F613" t="s">
        <v>13</v>
      </c>
      <c r="G613" t="s">
        <v>20</v>
      </c>
      <c r="H613">
        <v>84</v>
      </c>
      <c r="I613">
        <v>121</v>
      </c>
      <c r="J613">
        <v>37</v>
      </c>
      <c r="K613" t="s">
        <v>11</v>
      </c>
      <c r="L613" t="s">
        <v>7</v>
      </c>
      <c r="M613" t="s">
        <v>52</v>
      </c>
      <c r="N613" t="s">
        <v>12</v>
      </c>
      <c r="O613" t="s">
        <v>18</v>
      </c>
      <c r="P613" t="s">
        <v>42</v>
      </c>
      <c r="Q613">
        <f t="shared" si="27"/>
        <v>0</v>
      </c>
      <c r="R613" t="s">
        <v>746</v>
      </c>
      <c r="S613">
        <v>2</v>
      </c>
      <c r="T613">
        <f t="shared" si="28"/>
        <v>2</v>
      </c>
      <c r="U613" t="str">
        <v>147051997_TRUE_69392_24_ Timeline 4 (Density Graph + Event Blocks)_0_ VIRAT_S_0002_ Monthly</v>
      </c>
      <c r="V613">
        <f t="shared" si="29"/>
        <v>2</v>
      </c>
    </row>
    <row r="614" spans="1:22" x14ac:dyDescent="0.2">
      <c r="A614" t="s">
        <v>442</v>
      </c>
      <c r="B614">
        <v>149466211</v>
      </c>
      <c r="C614" t="b">
        <f>VLOOKUP(B614,'Valid Response IDs Check'!A:H,8,FALSE)</f>
        <v>1</v>
      </c>
      <c r="D614">
        <v>69392</v>
      </c>
      <c r="E614">
        <v>24</v>
      </c>
      <c r="F614" t="s">
        <v>26</v>
      </c>
      <c r="G614" t="s">
        <v>26</v>
      </c>
      <c r="H614">
        <v>121</v>
      </c>
      <c r="I614">
        <v>250</v>
      </c>
      <c r="J614">
        <v>129</v>
      </c>
      <c r="K614" t="s">
        <v>14</v>
      </c>
      <c r="L614" t="s">
        <v>15</v>
      </c>
      <c r="M614" t="s">
        <v>17</v>
      </c>
      <c r="N614" t="s">
        <v>17</v>
      </c>
      <c r="O614" t="s">
        <v>9</v>
      </c>
      <c r="P614" t="s">
        <v>42</v>
      </c>
      <c r="Q614">
        <f t="shared" si="27"/>
        <v>1</v>
      </c>
      <c r="R614" t="s">
        <v>747</v>
      </c>
      <c r="S614">
        <v>2</v>
      </c>
      <c r="T614">
        <f t="shared" si="28"/>
        <v>2</v>
      </c>
      <c r="U614" t="str">
        <v>147051997_TRUE_69613_245_ Timeline 5 (Event Thumbnails)_0_ VIRAT_S_0100_ Monthly</v>
      </c>
      <c r="V614">
        <f t="shared" si="29"/>
        <v>2</v>
      </c>
    </row>
    <row r="615" spans="1:22" x14ac:dyDescent="0.2">
      <c r="A615" t="s">
        <v>442</v>
      </c>
      <c r="B615">
        <v>149466211</v>
      </c>
      <c r="C615" t="b">
        <f>VLOOKUP(B615,'Valid Response IDs Check'!A:H,8,FALSE)</f>
        <v>1</v>
      </c>
      <c r="D615">
        <v>69392</v>
      </c>
      <c r="E615">
        <v>24</v>
      </c>
      <c r="F615" t="s">
        <v>26</v>
      </c>
      <c r="G615" t="s">
        <v>26</v>
      </c>
      <c r="H615">
        <v>121</v>
      </c>
      <c r="I615">
        <v>250</v>
      </c>
      <c r="J615">
        <v>129</v>
      </c>
      <c r="K615" t="s">
        <v>11</v>
      </c>
      <c r="L615" t="s">
        <v>15</v>
      </c>
      <c r="M615" t="s">
        <v>16</v>
      </c>
      <c r="N615" t="s">
        <v>19</v>
      </c>
      <c r="O615" t="s">
        <v>18</v>
      </c>
      <c r="P615" t="s">
        <v>42</v>
      </c>
      <c r="Q615">
        <f t="shared" si="27"/>
        <v>0</v>
      </c>
      <c r="R615" t="s">
        <v>748</v>
      </c>
      <c r="S615">
        <v>2</v>
      </c>
      <c r="T615">
        <f t="shared" si="28"/>
        <v>2</v>
      </c>
      <c r="U615" t="str">
        <v>147051997_TRUE_69370_2_ Timeline 2 (Density Graph)_0_ VIRAT_S_0102_ Monthly</v>
      </c>
      <c r="V615">
        <f t="shared" si="29"/>
        <v>2</v>
      </c>
    </row>
    <row r="616" spans="1:22" x14ac:dyDescent="0.2">
      <c r="A616" t="s">
        <v>443</v>
      </c>
      <c r="B616">
        <v>149466211</v>
      </c>
      <c r="C616" t="b">
        <f>VLOOKUP(B616,'Valid Response IDs Check'!A:H,8,FALSE)</f>
        <v>1</v>
      </c>
      <c r="D616">
        <v>93503</v>
      </c>
      <c r="E616">
        <v>24135</v>
      </c>
      <c r="F616" t="s">
        <v>20</v>
      </c>
      <c r="G616" t="s">
        <v>20</v>
      </c>
      <c r="H616">
        <v>31</v>
      </c>
      <c r="I616">
        <v>72</v>
      </c>
      <c r="J616">
        <v>41</v>
      </c>
      <c r="K616" t="s">
        <v>21</v>
      </c>
      <c r="L616" t="s">
        <v>22</v>
      </c>
      <c r="M616" t="s">
        <v>23</v>
      </c>
      <c r="N616" t="s">
        <v>23</v>
      </c>
      <c r="O616" t="s">
        <v>9</v>
      </c>
      <c r="P616" t="s">
        <v>42</v>
      </c>
      <c r="Q616">
        <f t="shared" si="27"/>
        <v>1</v>
      </c>
      <c r="R616" t="s">
        <v>749</v>
      </c>
      <c r="S616">
        <v>2</v>
      </c>
      <c r="T616">
        <f t="shared" si="28"/>
        <v>2</v>
      </c>
      <c r="U616" t="str">
        <v>147051997_TRUE_71821_2453_ Timeline 3 (Event Blocks)_0_ VIRAT_S_0400_ Monthly</v>
      </c>
      <c r="V616">
        <f t="shared" si="29"/>
        <v>2</v>
      </c>
    </row>
    <row r="617" spans="1:22" x14ac:dyDescent="0.2">
      <c r="A617" t="s">
        <v>443</v>
      </c>
      <c r="B617">
        <v>149466211</v>
      </c>
      <c r="C617" t="b">
        <f>VLOOKUP(B617,'Valid Response IDs Check'!A:H,8,FALSE)</f>
        <v>1</v>
      </c>
      <c r="D617">
        <v>93503</v>
      </c>
      <c r="E617">
        <v>24135</v>
      </c>
      <c r="F617" t="s">
        <v>20</v>
      </c>
      <c r="G617" t="s">
        <v>20</v>
      </c>
      <c r="H617">
        <v>31</v>
      </c>
      <c r="I617">
        <v>72</v>
      </c>
      <c r="J617">
        <v>41</v>
      </c>
      <c r="K617" t="s">
        <v>24</v>
      </c>
      <c r="L617" t="s">
        <v>22</v>
      </c>
      <c r="M617" t="s">
        <v>25</v>
      </c>
      <c r="N617" t="s">
        <v>25</v>
      </c>
      <c r="O617" t="s">
        <v>9</v>
      </c>
      <c r="P617" t="s">
        <v>42</v>
      </c>
      <c r="Q617">
        <f t="shared" si="27"/>
        <v>1</v>
      </c>
      <c r="R617" t="s">
        <v>750</v>
      </c>
      <c r="S617">
        <v>2</v>
      </c>
      <c r="T617">
        <f t="shared" si="28"/>
        <v>2</v>
      </c>
      <c r="U617" t="str">
        <v>147051997_TRUE_93899_24531_ Timeline 1 (Base Interface)_0_ VIRAT_S_0500_ Monthly</v>
      </c>
      <c r="V617">
        <f t="shared" si="29"/>
        <v>2</v>
      </c>
    </row>
    <row r="618" spans="1:22" x14ac:dyDescent="0.2">
      <c r="A618" t="s">
        <v>444</v>
      </c>
      <c r="B618">
        <v>149466211</v>
      </c>
      <c r="C618" t="b">
        <f>VLOOKUP(B618,'Valid Response IDs Check'!A:H,8,FALSE)</f>
        <v>1</v>
      </c>
      <c r="D618">
        <v>71781</v>
      </c>
      <c r="E618">
        <v>2413</v>
      </c>
      <c r="F618" t="s">
        <v>5</v>
      </c>
      <c r="G618" t="s">
        <v>20</v>
      </c>
      <c r="H618">
        <v>31</v>
      </c>
      <c r="I618">
        <v>67</v>
      </c>
      <c r="J618">
        <v>36</v>
      </c>
      <c r="K618" t="s">
        <v>27</v>
      </c>
      <c r="L618" t="s">
        <v>28</v>
      </c>
      <c r="M618" t="s">
        <v>29</v>
      </c>
      <c r="N618" t="s">
        <v>29</v>
      </c>
      <c r="O618" t="s">
        <v>9</v>
      </c>
      <c r="P618" t="s">
        <v>42</v>
      </c>
      <c r="Q618">
        <f t="shared" si="27"/>
        <v>1</v>
      </c>
      <c r="R618" t="s">
        <v>751</v>
      </c>
      <c r="S618">
        <v>2</v>
      </c>
      <c r="T618">
        <f t="shared" si="28"/>
        <v>1</v>
      </c>
      <c r="U618" t="str">
        <v>147004721_TRUE_69369_1_ Timeline 1 (Base Interface)_0_ VIRAT_S_0002_ Never</v>
      </c>
      <c r="V618">
        <f t="shared" si="29"/>
        <v>2</v>
      </c>
    </row>
    <row r="619" spans="1:22" x14ac:dyDescent="0.2">
      <c r="A619" t="s">
        <v>444</v>
      </c>
      <c r="B619">
        <v>149466211</v>
      </c>
      <c r="C619" t="b">
        <f>VLOOKUP(B619,'Valid Response IDs Check'!A:H,8,FALSE)</f>
        <v>1</v>
      </c>
      <c r="D619">
        <v>71781</v>
      </c>
      <c r="E619">
        <v>2413</v>
      </c>
      <c r="F619" t="s">
        <v>5</v>
      </c>
      <c r="G619" t="s">
        <v>20</v>
      </c>
      <c r="H619">
        <v>31</v>
      </c>
      <c r="I619">
        <v>67</v>
      </c>
      <c r="J619">
        <v>36</v>
      </c>
      <c r="K619" t="s">
        <v>30</v>
      </c>
      <c r="L619" t="s">
        <v>28</v>
      </c>
      <c r="M619" t="s">
        <v>31</v>
      </c>
      <c r="N619" t="s">
        <v>31</v>
      </c>
      <c r="O619" t="s">
        <v>9</v>
      </c>
      <c r="P619" t="s">
        <v>42</v>
      </c>
      <c r="Q619">
        <f t="shared" si="27"/>
        <v>1</v>
      </c>
      <c r="R619" t="s">
        <v>752</v>
      </c>
      <c r="S619">
        <v>2</v>
      </c>
      <c r="T619">
        <f t="shared" si="28"/>
        <v>1</v>
      </c>
      <c r="U619" t="str">
        <v>147004721_TRUE_70713_1345_ Timeline 5 (Event Thumbnails)_0_ VIRAT_S_0100_ Never</v>
      </c>
      <c r="V619">
        <f t="shared" si="29"/>
        <v>2</v>
      </c>
    </row>
    <row r="620" spans="1:22" x14ac:dyDescent="0.2">
      <c r="A620" t="s">
        <v>445</v>
      </c>
      <c r="B620">
        <v>149466211</v>
      </c>
      <c r="C620" t="b">
        <f>VLOOKUP(B620,'Valid Response IDs Check'!A:H,8,FALSE)</f>
        <v>1</v>
      </c>
      <c r="D620">
        <v>69370</v>
      </c>
      <c r="E620">
        <v>2</v>
      </c>
      <c r="F620" t="s">
        <v>32</v>
      </c>
      <c r="G620" t="s">
        <v>32</v>
      </c>
      <c r="H620">
        <v>98</v>
      </c>
      <c r="I620">
        <v>229</v>
      </c>
      <c r="J620">
        <v>131</v>
      </c>
      <c r="K620" t="s">
        <v>33</v>
      </c>
      <c r="L620" t="s">
        <v>34</v>
      </c>
      <c r="M620" t="s">
        <v>39</v>
      </c>
      <c r="N620" t="s">
        <v>35</v>
      </c>
      <c r="O620" t="s">
        <v>18</v>
      </c>
      <c r="P620" t="s">
        <v>42</v>
      </c>
      <c r="Q620">
        <f t="shared" si="27"/>
        <v>0</v>
      </c>
      <c r="R620" t="s">
        <v>753</v>
      </c>
      <c r="S620">
        <v>2</v>
      </c>
      <c r="T620">
        <f t="shared" si="28"/>
        <v>2</v>
      </c>
      <c r="U620" t="str">
        <v>147004721_TRUE_69381_13_ Timeline 3 (Event Blocks)_0_ VIRAT_S_0102_ Never</v>
      </c>
      <c r="V620">
        <f t="shared" si="29"/>
        <v>2</v>
      </c>
    </row>
    <row r="621" spans="1:22" x14ac:dyDescent="0.2">
      <c r="A621" t="s">
        <v>445</v>
      </c>
      <c r="B621">
        <v>149466211</v>
      </c>
      <c r="C621" t="b">
        <f>VLOOKUP(B621,'Valid Response IDs Check'!A:H,8,FALSE)</f>
        <v>1</v>
      </c>
      <c r="D621">
        <v>69370</v>
      </c>
      <c r="E621">
        <v>2</v>
      </c>
      <c r="F621" t="s">
        <v>32</v>
      </c>
      <c r="G621" t="s">
        <v>32</v>
      </c>
      <c r="H621">
        <v>98</v>
      </c>
      <c r="I621">
        <v>229</v>
      </c>
      <c r="J621">
        <v>131</v>
      </c>
      <c r="K621" t="s">
        <v>36</v>
      </c>
      <c r="L621" t="s">
        <v>34</v>
      </c>
      <c r="M621" t="s">
        <v>37</v>
      </c>
      <c r="N621" t="s">
        <v>37</v>
      </c>
      <c r="O621" t="s">
        <v>9</v>
      </c>
      <c r="P621" t="s">
        <v>42</v>
      </c>
      <c r="Q621">
        <f t="shared" si="27"/>
        <v>1</v>
      </c>
      <c r="R621" t="s">
        <v>754</v>
      </c>
      <c r="S621">
        <v>2</v>
      </c>
      <c r="T621">
        <f t="shared" si="28"/>
        <v>2</v>
      </c>
      <c r="U621" t="str">
        <v>147004721_TRUE_69502_134_ Timeline 4 (Density Graph + Event Blocks)_0_ VIRAT_S_0400_ Never</v>
      </c>
      <c r="V621">
        <f t="shared" si="29"/>
        <v>2</v>
      </c>
    </row>
    <row r="622" spans="1:22" x14ac:dyDescent="0.2">
      <c r="A622" t="s">
        <v>446</v>
      </c>
      <c r="B622">
        <v>149439530</v>
      </c>
      <c r="C622" t="b">
        <f>VLOOKUP(B622,'Valid Response IDs Check'!A:H,8,FALSE)</f>
        <v>1</v>
      </c>
      <c r="D622">
        <v>94502</v>
      </c>
      <c r="E622">
        <v>25134</v>
      </c>
      <c r="F622" t="s">
        <v>26</v>
      </c>
      <c r="G622" t="s">
        <v>26</v>
      </c>
      <c r="H622">
        <v>2</v>
      </c>
      <c r="I622">
        <v>14</v>
      </c>
      <c r="J622">
        <v>12</v>
      </c>
      <c r="K622" t="s">
        <v>6</v>
      </c>
      <c r="L622" t="s">
        <v>7</v>
      </c>
      <c r="M622" t="s">
        <v>51</v>
      </c>
      <c r="N622" t="s">
        <v>8</v>
      </c>
      <c r="O622" t="s">
        <v>18</v>
      </c>
      <c r="P622" t="s">
        <v>42</v>
      </c>
      <c r="Q622">
        <f t="shared" si="27"/>
        <v>0</v>
      </c>
      <c r="R622" t="s">
        <v>755</v>
      </c>
      <c r="S622">
        <v>2</v>
      </c>
      <c r="T622">
        <f t="shared" si="28"/>
        <v>1</v>
      </c>
      <c r="U622" t="str">
        <v>147004721_TRUE_82820_13452_ Timeline 2 (Density Graph)_0_ VIRAT_S_0500_ Never</v>
      </c>
      <c r="V622">
        <f t="shared" si="29"/>
        <v>2</v>
      </c>
    </row>
    <row r="623" spans="1:22" x14ac:dyDescent="0.2">
      <c r="A623" t="s">
        <v>446</v>
      </c>
      <c r="B623">
        <v>149439530</v>
      </c>
      <c r="C623" t="b">
        <f>VLOOKUP(B623,'Valid Response IDs Check'!A:H,8,FALSE)</f>
        <v>1</v>
      </c>
      <c r="D623">
        <v>94502</v>
      </c>
      <c r="E623">
        <v>25134</v>
      </c>
      <c r="F623" t="s">
        <v>26</v>
      </c>
      <c r="G623" t="s">
        <v>26</v>
      </c>
      <c r="H623">
        <v>2</v>
      </c>
      <c r="I623">
        <v>14</v>
      </c>
      <c r="J623">
        <v>12</v>
      </c>
      <c r="K623" t="s">
        <v>11</v>
      </c>
      <c r="L623" t="s">
        <v>7</v>
      </c>
      <c r="M623" t="s">
        <v>16</v>
      </c>
      <c r="N623" t="s">
        <v>12</v>
      </c>
      <c r="O623" t="s">
        <v>18</v>
      </c>
      <c r="P623" t="s">
        <v>42</v>
      </c>
      <c r="Q623">
        <f t="shared" si="27"/>
        <v>0</v>
      </c>
      <c r="R623" t="s">
        <v>756</v>
      </c>
      <c r="S623">
        <v>2</v>
      </c>
      <c r="T623">
        <f t="shared" si="28"/>
        <v>1</v>
      </c>
      <c r="U623" t="str">
        <v>147001785_TRUE_69370_2_ Timeline 2 (Density Graph)_0_ VIRAT_S_0002_ Monthly</v>
      </c>
      <c r="V623">
        <f t="shared" si="29"/>
        <v>2</v>
      </c>
    </row>
    <row r="624" spans="1:22" x14ac:dyDescent="0.2">
      <c r="A624" t="s">
        <v>447</v>
      </c>
      <c r="B624">
        <v>149439530</v>
      </c>
      <c r="C624" t="b">
        <f>VLOOKUP(B624,'Valid Response IDs Check'!A:H,8,FALSE)</f>
        <v>1</v>
      </c>
      <c r="D624">
        <v>69619</v>
      </c>
      <c r="E624">
        <v>251</v>
      </c>
      <c r="F624" t="s">
        <v>13</v>
      </c>
      <c r="G624" t="s">
        <v>20</v>
      </c>
      <c r="H624">
        <v>3</v>
      </c>
      <c r="I624">
        <v>41</v>
      </c>
      <c r="J624">
        <v>38</v>
      </c>
      <c r="K624" t="s">
        <v>14</v>
      </c>
      <c r="L624" t="s">
        <v>15</v>
      </c>
      <c r="M624" t="s">
        <v>44</v>
      </c>
      <c r="N624" t="s">
        <v>17</v>
      </c>
      <c r="O624" t="s">
        <v>18</v>
      </c>
      <c r="P624" t="s">
        <v>42</v>
      </c>
      <c r="Q624">
        <f t="shared" si="27"/>
        <v>0</v>
      </c>
      <c r="R624" t="s">
        <v>757</v>
      </c>
      <c r="S624">
        <v>2</v>
      </c>
      <c r="T624">
        <f t="shared" si="28"/>
        <v>1</v>
      </c>
      <c r="U624" t="str">
        <v>147001785_TRUE_69581_213_ Timeline 3 (Event Blocks)_0_ VIRAT_S_0100_ Monthly</v>
      </c>
      <c r="V624">
        <f t="shared" si="29"/>
        <v>2</v>
      </c>
    </row>
    <row r="625" spans="1:22" x14ac:dyDescent="0.2">
      <c r="A625" t="s">
        <v>447</v>
      </c>
      <c r="B625">
        <v>149439530</v>
      </c>
      <c r="C625" t="b">
        <f>VLOOKUP(B625,'Valid Response IDs Check'!A:H,8,FALSE)</f>
        <v>1</v>
      </c>
      <c r="D625">
        <v>69619</v>
      </c>
      <c r="E625">
        <v>251</v>
      </c>
      <c r="F625" t="s">
        <v>13</v>
      </c>
      <c r="G625" t="s">
        <v>20</v>
      </c>
      <c r="H625">
        <v>3</v>
      </c>
      <c r="I625">
        <v>41</v>
      </c>
      <c r="J625">
        <v>38</v>
      </c>
      <c r="K625" t="s">
        <v>11</v>
      </c>
      <c r="L625" t="s">
        <v>15</v>
      </c>
      <c r="M625" t="s">
        <v>16</v>
      </c>
      <c r="N625" t="s">
        <v>19</v>
      </c>
      <c r="O625" t="s">
        <v>18</v>
      </c>
      <c r="P625" t="s">
        <v>42</v>
      </c>
      <c r="Q625">
        <f t="shared" si="27"/>
        <v>0</v>
      </c>
      <c r="R625" t="s">
        <v>758</v>
      </c>
      <c r="S625">
        <v>2</v>
      </c>
      <c r="T625">
        <f t="shared" si="28"/>
        <v>2</v>
      </c>
      <c r="U625" t="str">
        <v>147001785_TRUE_90722_21354_ Timeline 4 (Density Graph + Event Blocks)_0_ VIRAT_S_0102_ Monthly</v>
      </c>
      <c r="V625">
        <f t="shared" si="29"/>
        <v>2</v>
      </c>
    </row>
    <row r="626" spans="1:22" x14ac:dyDescent="0.2">
      <c r="A626" t="s">
        <v>448</v>
      </c>
      <c r="B626">
        <v>149439530</v>
      </c>
      <c r="C626" t="b">
        <f>VLOOKUP(B626,'Valid Response IDs Check'!A:H,8,FALSE)</f>
        <v>1</v>
      </c>
      <c r="D626">
        <v>69370</v>
      </c>
      <c r="E626">
        <v>2</v>
      </c>
      <c r="F626" t="s">
        <v>32</v>
      </c>
      <c r="G626" t="s">
        <v>26</v>
      </c>
      <c r="H626">
        <v>29</v>
      </c>
      <c r="I626">
        <v>141</v>
      </c>
      <c r="J626">
        <v>112</v>
      </c>
      <c r="K626" t="s">
        <v>21</v>
      </c>
      <c r="L626" t="s">
        <v>22</v>
      </c>
      <c r="M626" t="s">
        <v>16</v>
      </c>
      <c r="N626" t="s">
        <v>23</v>
      </c>
      <c r="O626" t="s">
        <v>18</v>
      </c>
      <c r="P626" t="s">
        <v>42</v>
      </c>
      <c r="Q626">
        <f t="shared" si="27"/>
        <v>0</v>
      </c>
      <c r="R626" t="s">
        <v>759</v>
      </c>
      <c r="S626">
        <v>2</v>
      </c>
      <c r="T626">
        <f t="shared" si="28"/>
        <v>2</v>
      </c>
      <c r="U626" t="str">
        <v>147001785_TRUE_71503_2135_ Timeline 5 (Event Thumbnails)_0_ VIRAT_S_0400_ Monthly</v>
      </c>
      <c r="V626">
        <f t="shared" si="29"/>
        <v>2</v>
      </c>
    </row>
    <row r="627" spans="1:22" x14ac:dyDescent="0.2">
      <c r="A627" t="s">
        <v>448</v>
      </c>
      <c r="B627">
        <v>149439530</v>
      </c>
      <c r="C627" t="b">
        <f>VLOOKUP(B627,'Valid Response IDs Check'!A:H,8,FALSE)</f>
        <v>1</v>
      </c>
      <c r="D627">
        <v>69370</v>
      </c>
      <c r="E627">
        <v>2</v>
      </c>
      <c r="F627" t="s">
        <v>32</v>
      </c>
      <c r="G627" t="s">
        <v>26</v>
      </c>
      <c r="H627">
        <v>29</v>
      </c>
      <c r="I627">
        <v>141</v>
      </c>
      <c r="J627">
        <v>112</v>
      </c>
      <c r="K627" t="s">
        <v>24</v>
      </c>
      <c r="L627" t="s">
        <v>22</v>
      </c>
      <c r="M627" t="s">
        <v>16</v>
      </c>
      <c r="N627" t="s">
        <v>25</v>
      </c>
      <c r="O627" t="s">
        <v>18</v>
      </c>
      <c r="P627" t="s">
        <v>42</v>
      </c>
      <c r="Q627">
        <f t="shared" si="27"/>
        <v>0</v>
      </c>
      <c r="R627" t="s">
        <v>760</v>
      </c>
      <c r="S627">
        <v>2</v>
      </c>
      <c r="T627">
        <f t="shared" si="28"/>
        <v>2</v>
      </c>
      <c r="U627" t="str">
        <v>147001785_TRUE_69389_21_ Timeline 1 (Base Interface)_0_ VIRAT_S_0500_ Monthly</v>
      </c>
      <c r="V627">
        <f t="shared" si="29"/>
        <v>2</v>
      </c>
    </row>
    <row r="628" spans="1:22" x14ac:dyDescent="0.2">
      <c r="A628" t="s">
        <v>449</v>
      </c>
      <c r="B628">
        <v>149439530</v>
      </c>
      <c r="C628" t="b">
        <f>VLOOKUP(B628,'Valid Response IDs Check'!A:H,8,FALSE)</f>
        <v>1</v>
      </c>
      <c r="D628">
        <v>69393</v>
      </c>
      <c r="E628">
        <v>25</v>
      </c>
      <c r="F628" t="s">
        <v>20</v>
      </c>
      <c r="G628" t="s">
        <v>26</v>
      </c>
      <c r="H628">
        <v>4</v>
      </c>
      <c r="I628">
        <v>34</v>
      </c>
      <c r="J628">
        <v>30</v>
      </c>
      <c r="K628" t="s">
        <v>27</v>
      </c>
      <c r="L628" t="s">
        <v>28</v>
      </c>
      <c r="M628" t="s">
        <v>16</v>
      </c>
      <c r="N628" t="s">
        <v>29</v>
      </c>
      <c r="O628" t="s">
        <v>18</v>
      </c>
      <c r="P628" t="s">
        <v>42</v>
      </c>
      <c r="Q628">
        <f t="shared" si="27"/>
        <v>0</v>
      </c>
      <c r="R628" t="s">
        <v>761</v>
      </c>
      <c r="S628">
        <v>2</v>
      </c>
      <c r="T628">
        <f t="shared" si="28"/>
        <v>2</v>
      </c>
      <c r="U628" t="str">
        <v>146975493_FALSE_69370_2_ Timeline 2 (Density Graph)_0_ VIRAT_S_0002_ Daily</v>
      </c>
      <c r="V628">
        <f t="shared" si="29"/>
        <v>2</v>
      </c>
    </row>
    <row r="629" spans="1:22" x14ac:dyDescent="0.2">
      <c r="A629" t="s">
        <v>449</v>
      </c>
      <c r="B629">
        <v>149439530</v>
      </c>
      <c r="C629" t="b">
        <f>VLOOKUP(B629,'Valid Response IDs Check'!A:H,8,FALSE)</f>
        <v>1</v>
      </c>
      <c r="D629">
        <v>69393</v>
      </c>
      <c r="E629">
        <v>25</v>
      </c>
      <c r="F629" t="s">
        <v>20</v>
      </c>
      <c r="G629" t="s">
        <v>26</v>
      </c>
      <c r="H629">
        <v>4</v>
      </c>
      <c r="I629">
        <v>34</v>
      </c>
      <c r="J629">
        <v>30</v>
      </c>
      <c r="K629" t="s">
        <v>30</v>
      </c>
      <c r="L629" t="s">
        <v>28</v>
      </c>
      <c r="M629" t="s">
        <v>16</v>
      </c>
      <c r="N629" t="s">
        <v>31</v>
      </c>
      <c r="O629" t="s">
        <v>18</v>
      </c>
      <c r="P629" t="s">
        <v>42</v>
      </c>
      <c r="Q629">
        <f t="shared" si="27"/>
        <v>0</v>
      </c>
      <c r="R629" t="s">
        <v>762</v>
      </c>
      <c r="S629">
        <v>2</v>
      </c>
      <c r="T629">
        <f t="shared" si="28"/>
        <v>1</v>
      </c>
      <c r="U629" t="str">
        <v>146975493_FALSE_69581_213_ Timeline 3 (Event Blocks)_0_ VIRAT_S_0100_ Daily</v>
      </c>
      <c r="V629">
        <f t="shared" si="29"/>
        <v>2</v>
      </c>
    </row>
    <row r="630" spans="1:22" x14ac:dyDescent="0.2">
      <c r="A630" t="s">
        <v>450</v>
      </c>
      <c r="B630">
        <v>149439530</v>
      </c>
      <c r="C630" t="b">
        <f>VLOOKUP(B630,'Valid Response IDs Check'!A:H,8,FALSE)</f>
        <v>1</v>
      </c>
      <c r="D630">
        <v>71881</v>
      </c>
      <c r="E630">
        <v>2513</v>
      </c>
      <c r="F630" t="s">
        <v>5</v>
      </c>
      <c r="G630" t="s">
        <v>26</v>
      </c>
      <c r="H630">
        <v>7</v>
      </c>
      <c r="I630">
        <v>20</v>
      </c>
      <c r="J630">
        <v>13</v>
      </c>
      <c r="K630" t="s">
        <v>33</v>
      </c>
      <c r="L630" t="s">
        <v>34</v>
      </c>
      <c r="M630" t="s">
        <v>57</v>
      </c>
      <c r="N630" t="s">
        <v>35</v>
      </c>
      <c r="O630" t="s">
        <v>18</v>
      </c>
      <c r="P630" t="s">
        <v>42</v>
      </c>
      <c r="Q630">
        <f t="shared" si="27"/>
        <v>0</v>
      </c>
      <c r="R630" t="s">
        <v>763</v>
      </c>
      <c r="S630">
        <v>2</v>
      </c>
      <c r="T630">
        <f t="shared" si="28"/>
        <v>2</v>
      </c>
      <c r="U630" t="str">
        <v>146975493_FALSE_69389_21_ Timeline 1 (Base Interface)_0_ VIRAT_S_0102_ Daily</v>
      </c>
      <c r="V630">
        <f t="shared" si="29"/>
        <v>2</v>
      </c>
    </row>
    <row r="631" spans="1:22" x14ac:dyDescent="0.2">
      <c r="A631" t="s">
        <v>450</v>
      </c>
      <c r="B631">
        <v>149439530</v>
      </c>
      <c r="C631" t="b">
        <f>VLOOKUP(B631,'Valid Response IDs Check'!A:H,8,FALSE)</f>
        <v>1</v>
      </c>
      <c r="D631">
        <v>71881</v>
      </c>
      <c r="E631">
        <v>2513</v>
      </c>
      <c r="F631" t="s">
        <v>5</v>
      </c>
      <c r="G631" t="s">
        <v>26</v>
      </c>
      <c r="H631">
        <v>7</v>
      </c>
      <c r="I631">
        <v>20</v>
      </c>
      <c r="J631">
        <v>13</v>
      </c>
      <c r="K631" t="s">
        <v>36</v>
      </c>
      <c r="L631" t="s">
        <v>34</v>
      </c>
      <c r="M631" t="s">
        <v>16</v>
      </c>
      <c r="N631" t="s">
        <v>37</v>
      </c>
      <c r="O631" t="s">
        <v>18</v>
      </c>
      <c r="P631" t="s">
        <v>42</v>
      </c>
      <c r="Q631">
        <f t="shared" si="27"/>
        <v>0</v>
      </c>
      <c r="R631" t="s">
        <v>764</v>
      </c>
      <c r="S631">
        <v>2</v>
      </c>
      <c r="T631">
        <f t="shared" si="28"/>
        <v>2</v>
      </c>
      <c r="U631" t="str">
        <v>146975493_FALSE_90722_21354_ Timeline 4 (Density Graph + Event Blocks)_0_ VIRAT_S_0400_ Daily</v>
      </c>
      <c r="V631">
        <f t="shared" si="29"/>
        <v>2</v>
      </c>
    </row>
    <row r="632" spans="1:22" x14ac:dyDescent="0.2">
      <c r="A632" t="s">
        <v>451</v>
      </c>
      <c r="B632">
        <v>149353591</v>
      </c>
      <c r="C632" t="b">
        <f>VLOOKUP(B632,'Valid Response IDs Check'!A:H,8,FALSE)</f>
        <v>1</v>
      </c>
      <c r="D632">
        <v>69783</v>
      </c>
      <c r="E632">
        <v>415</v>
      </c>
      <c r="F632" t="s">
        <v>20</v>
      </c>
      <c r="G632" t="s">
        <v>5</v>
      </c>
      <c r="H632">
        <v>206</v>
      </c>
      <c r="I632">
        <v>433</v>
      </c>
      <c r="J632">
        <v>227</v>
      </c>
      <c r="K632" t="s">
        <v>6</v>
      </c>
      <c r="L632" t="s">
        <v>7</v>
      </c>
      <c r="M632" t="s">
        <v>16</v>
      </c>
      <c r="N632" t="s">
        <v>8</v>
      </c>
      <c r="O632" t="s">
        <v>18</v>
      </c>
      <c r="P632" t="s">
        <v>10</v>
      </c>
      <c r="Q632">
        <f t="shared" si="27"/>
        <v>0</v>
      </c>
      <c r="R632" t="s">
        <v>765</v>
      </c>
      <c r="S632">
        <v>2</v>
      </c>
      <c r="T632">
        <f t="shared" si="28"/>
        <v>2</v>
      </c>
      <c r="U632" t="str">
        <v>146975493_FALSE_69370_2_ Timeline 2 (Density Graph)_0_ VIRAT_S_0500_ Daily</v>
      </c>
      <c r="V632">
        <f t="shared" si="29"/>
        <v>2</v>
      </c>
    </row>
    <row r="633" spans="1:22" x14ac:dyDescent="0.2">
      <c r="A633" t="s">
        <v>451</v>
      </c>
      <c r="B633">
        <v>149353591</v>
      </c>
      <c r="C633" t="b">
        <f>VLOOKUP(B633,'Valid Response IDs Check'!A:H,8,FALSE)</f>
        <v>1</v>
      </c>
      <c r="D633">
        <v>69783</v>
      </c>
      <c r="E633">
        <v>415</v>
      </c>
      <c r="F633" t="s">
        <v>20</v>
      </c>
      <c r="G633" t="s">
        <v>5</v>
      </c>
      <c r="H633">
        <v>206</v>
      </c>
      <c r="I633">
        <v>433</v>
      </c>
      <c r="J633">
        <v>227</v>
      </c>
      <c r="K633" t="s">
        <v>11</v>
      </c>
      <c r="L633" t="s">
        <v>7</v>
      </c>
      <c r="M633" t="s">
        <v>12</v>
      </c>
      <c r="N633" t="s">
        <v>12</v>
      </c>
      <c r="O633" t="s">
        <v>9</v>
      </c>
      <c r="P633" t="s">
        <v>10</v>
      </c>
      <c r="Q633">
        <f t="shared" si="27"/>
        <v>1</v>
      </c>
      <c r="R633" t="s">
        <v>766</v>
      </c>
      <c r="S633">
        <v>2</v>
      </c>
      <c r="T633">
        <f t="shared" si="28"/>
        <v>1</v>
      </c>
      <c r="U633" t="str">
        <v>146975491_TRUE_71781_2413_ Timeline 3 (Event Blocks)_0_ VIRAT_S_0002_ Never</v>
      </c>
      <c r="V633">
        <f t="shared" si="29"/>
        <v>2</v>
      </c>
    </row>
    <row r="634" spans="1:22" x14ac:dyDescent="0.2">
      <c r="A634" t="s">
        <v>452</v>
      </c>
      <c r="B634">
        <v>149353591</v>
      </c>
      <c r="C634" t="b">
        <f>VLOOKUP(B634,'Valid Response IDs Check'!A:H,8,FALSE)</f>
        <v>1</v>
      </c>
      <c r="D634">
        <v>110900</v>
      </c>
      <c r="E634">
        <v>41532</v>
      </c>
      <c r="F634" t="s">
        <v>32</v>
      </c>
      <c r="G634" t="s">
        <v>32</v>
      </c>
      <c r="H634">
        <v>128</v>
      </c>
      <c r="I634">
        <v>224</v>
      </c>
      <c r="J634">
        <v>96</v>
      </c>
      <c r="K634" t="s">
        <v>14</v>
      </c>
      <c r="L634" t="s">
        <v>15</v>
      </c>
      <c r="M634" t="s">
        <v>17</v>
      </c>
      <c r="N634" t="s">
        <v>17</v>
      </c>
      <c r="O634" t="s">
        <v>9</v>
      </c>
      <c r="P634" t="s">
        <v>10</v>
      </c>
      <c r="Q634">
        <f t="shared" si="27"/>
        <v>1</v>
      </c>
      <c r="R634" t="s">
        <v>767</v>
      </c>
      <c r="S634">
        <v>2</v>
      </c>
      <c r="T634">
        <f t="shared" si="28"/>
        <v>2</v>
      </c>
      <c r="U634" t="str">
        <v>146975491_TRUE_69370_2_ Timeline 2 (Density Graph)_0_ VIRAT_S_0100_ Never</v>
      </c>
      <c r="V634">
        <f t="shared" si="29"/>
        <v>2</v>
      </c>
    </row>
    <row r="635" spans="1:22" x14ac:dyDescent="0.2">
      <c r="A635" t="s">
        <v>452</v>
      </c>
      <c r="B635">
        <v>149353591</v>
      </c>
      <c r="C635" t="b">
        <f>VLOOKUP(B635,'Valid Response IDs Check'!A:H,8,FALSE)</f>
        <v>1</v>
      </c>
      <c r="D635">
        <v>110900</v>
      </c>
      <c r="E635">
        <v>41532</v>
      </c>
      <c r="F635" t="s">
        <v>32</v>
      </c>
      <c r="G635" t="s">
        <v>32</v>
      </c>
      <c r="H635">
        <v>128</v>
      </c>
      <c r="I635">
        <v>224</v>
      </c>
      <c r="J635">
        <v>96</v>
      </c>
      <c r="K635" t="s">
        <v>11</v>
      </c>
      <c r="L635" t="s">
        <v>15</v>
      </c>
      <c r="M635" t="s">
        <v>19</v>
      </c>
      <c r="N635" t="s">
        <v>19</v>
      </c>
      <c r="O635" t="s">
        <v>9</v>
      </c>
      <c r="P635" t="s">
        <v>10</v>
      </c>
      <c r="Q635">
        <f t="shared" si="27"/>
        <v>1</v>
      </c>
      <c r="R635" t="s">
        <v>768</v>
      </c>
      <c r="S635">
        <v>2</v>
      </c>
      <c r="T635">
        <f t="shared" si="28"/>
        <v>1</v>
      </c>
      <c r="U635" t="str">
        <v>146975491_TRUE_93503_24135_ Timeline 5 (Event Thumbnails)_0_ VIRAT_S_0102_ Never</v>
      </c>
      <c r="V635">
        <f t="shared" si="29"/>
        <v>2</v>
      </c>
    </row>
    <row r="636" spans="1:22" x14ac:dyDescent="0.2">
      <c r="A636" t="s">
        <v>453</v>
      </c>
      <c r="B636">
        <v>149353591</v>
      </c>
      <c r="C636" t="b">
        <f>VLOOKUP(B636,'Valid Response IDs Check'!A:H,8,FALSE)</f>
        <v>1</v>
      </c>
      <c r="D636">
        <v>73521</v>
      </c>
      <c r="E636">
        <v>4153</v>
      </c>
      <c r="F636" t="s">
        <v>5</v>
      </c>
      <c r="G636" t="s">
        <v>5</v>
      </c>
      <c r="H636">
        <v>35</v>
      </c>
      <c r="I636">
        <v>132</v>
      </c>
      <c r="J636">
        <v>97</v>
      </c>
      <c r="K636" t="s">
        <v>21</v>
      </c>
      <c r="L636" t="s">
        <v>22</v>
      </c>
      <c r="M636" t="s">
        <v>23</v>
      </c>
      <c r="N636" t="s">
        <v>23</v>
      </c>
      <c r="O636" t="s">
        <v>9</v>
      </c>
      <c r="P636" t="s">
        <v>10</v>
      </c>
      <c r="Q636">
        <f t="shared" si="27"/>
        <v>1</v>
      </c>
      <c r="R636" t="s">
        <v>769</v>
      </c>
      <c r="S636">
        <v>2</v>
      </c>
      <c r="T636">
        <f t="shared" si="28"/>
        <v>2</v>
      </c>
      <c r="U636" t="str">
        <v>146975491_TRUE_69392_24_ Timeline 4 (Density Graph + Event Blocks)_0_ VIRAT_S_0400_ Never</v>
      </c>
      <c r="V636">
        <f t="shared" si="29"/>
        <v>2</v>
      </c>
    </row>
    <row r="637" spans="1:22" x14ac:dyDescent="0.2">
      <c r="A637" t="s">
        <v>453</v>
      </c>
      <c r="B637">
        <v>149353591</v>
      </c>
      <c r="C637" t="b">
        <f>VLOOKUP(B637,'Valid Response IDs Check'!A:H,8,FALSE)</f>
        <v>1</v>
      </c>
      <c r="D637">
        <v>73521</v>
      </c>
      <c r="E637">
        <v>4153</v>
      </c>
      <c r="F637" t="s">
        <v>5</v>
      </c>
      <c r="G637" t="s">
        <v>5</v>
      </c>
      <c r="H637">
        <v>35</v>
      </c>
      <c r="I637">
        <v>132</v>
      </c>
      <c r="J637">
        <v>97</v>
      </c>
      <c r="K637" t="s">
        <v>24</v>
      </c>
      <c r="L637" t="s">
        <v>22</v>
      </c>
      <c r="M637" t="s">
        <v>25</v>
      </c>
      <c r="N637" t="s">
        <v>25</v>
      </c>
      <c r="O637" t="s">
        <v>9</v>
      </c>
      <c r="P637" t="s">
        <v>10</v>
      </c>
      <c r="Q637">
        <f t="shared" si="27"/>
        <v>1</v>
      </c>
      <c r="R637" t="s">
        <v>770</v>
      </c>
      <c r="S637">
        <v>2</v>
      </c>
      <c r="T637">
        <f t="shared" si="28"/>
        <v>1</v>
      </c>
      <c r="U637" t="str">
        <v>146975491_TRUE_69609_241_ Timeline 1 (Base Interface)_0_ VIRAT_S_0500_ Never</v>
      </c>
      <c r="V637">
        <f t="shared" si="29"/>
        <v>2</v>
      </c>
    </row>
    <row r="638" spans="1:22" x14ac:dyDescent="0.2">
      <c r="A638" t="s">
        <v>454</v>
      </c>
      <c r="B638">
        <v>149353591</v>
      </c>
      <c r="C638" t="b">
        <f>VLOOKUP(B638,'Valid Response IDs Check'!A:H,8,FALSE)</f>
        <v>1</v>
      </c>
      <c r="D638">
        <v>69372</v>
      </c>
      <c r="E638">
        <v>4</v>
      </c>
      <c r="F638" t="s">
        <v>26</v>
      </c>
      <c r="G638" t="s">
        <v>26</v>
      </c>
      <c r="H638">
        <v>103</v>
      </c>
      <c r="I638">
        <v>200</v>
      </c>
      <c r="J638">
        <v>97</v>
      </c>
      <c r="K638" t="s">
        <v>27</v>
      </c>
      <c r="L638" t="s">
        <v>28</v>
      </c>
      <c r="M638" t="s">
        <v>29</v>
      </c>
      <c r="N638" t="s">
        <v>29</v>
      </c>
      <c r="O638" t="s">
        <v>9</v>
      </c>
      <c r="P638" t="s">
        <v>10</v>
      </c>
      <c r="Q638">
        <f t="shared" si="27"/>
        <v>1</v>
      </c>
      <c r="R638" t="s">
        <v>771</v>
      </c>
      <c r="S638">
        <v>2</v>
      </c>
      <c r="T638">
        <f t="shared" si="28"/>
        <v>0</v>
      </c>
      <c r="U638" t="str">
        <v>146972571_TRUE_69420_52_ Timeline 2 (Density Graph)_0_ VIRAT_S_0002_ Yearly</v>
      </c>
      <c r="V638">
        <f t="shared" si="29"/>
        <v>2</v>
      </c>
    </row>
    <row r="639" spans="1:22" x14ac:dyDescent="0.2">
      <c r="A639" t="s">
        <v>454</v>
      </c>
      <c r="B639">
        <v>149353591</v>
      </c>
      <c r="C639" t="b">
        <f>VLOOKUP(B639,'Valid Response IDs Check'!A:H,8,FALSE)</f>
        <v>1</v>
      </c>
      <c r="D639">
        <v>69372</v>
      </c>
      <c r="E639">
        <v>4</v>
      </c>
      <c r="F639" t="s">
        <v>26</v>
      </c>
      <c r="G639" t="s">
        <v>26</v>
      </c>
      <c r="H639">
        <v>103</v>
      </c>
      <c r="I639">
        <v>200</v>
      </c>
      <c r="J639">
        <v>97</v>
      </c>
      <c r="K639" t="s">
        <v>30</v>
      </c>
      <c r="L639" t="s">
        <v>28</v>
      </c>
      <c r="M639" t="s">
        <v>31</v>
      </c>
      <c r="N639" t="s">
        <v>31</v>
      </c>
      <c r="O639" t="s">
        <v>9</v>
      </c>
      <c r="P639" t="s">
        <v>10</v>
      </c>
      <c r="Q639">
        <f t="shared" si="27"/>
        <v>1</v>
      </c>
      <c r="R639" t="s">
        <v>772</v>
      </c>
      <c r="S639">
        <v>2</v>
      </c>
      <c r="T639">
        <f t="shared" si="28"/>
        <v>0</v>
      </c>
      <c r="U639" t="str">
        <v>146972571_TRUE_69373_5_ Timeline 5 (Event Thumbnails)_0_ VIRAT_S_0100_ Yearly</v>
      </c>
      <c r="V639">
        <f t="shared" si="29"/>
        <v>2</v>
      </c>
    </row>
    <row r="640" spans="1:22" x14ac:dyDescent="0.2">
      <c r="A640" t="s">
        <v>455</v>
      </c>
      <c r="B640">
        <v>149353591</v>
      </c>
      <c r="C640" t="b">
        <f>VLOOKUP(B640,'Valid Response IDs Check'!A:H,8,FALSE)</f>
        <v>1</v>
      </c>
      <c r="D640">
        <v>69409</v>
      </c>
      <c r="E640">
        <v>41</v>
      </c>
      <c r="F640" t="s">
        <v>13</v>
      </c>
      <c r="G640" t="s">
        <v>13</v>
      </c>
      <c r="H640">
        <v>188</v>
      </c>
      <c r="I640">
        <v>255</v>
      </c>
      <c r="J640">
        <v>67</v>
      </c>
      <c r="K640" t="s">
        <v>33</v>
      </c>
      <c r="L640" t="s">
        <v>34</v>
      </c>
      <c r="M640" t="s">
        <v>38</v>
      </c>
      <c r="N640" t="s">
        <v>35</v>
      </c>
      <c r="O640" t="s">
        <v>18</v>
      </c>
      <c r="P640" t="s">
        <v>10</v>
      </c>
      <c r="Q640">
        <f t="shared" si="27"/>
        <v>0</v>
      </c>
      <c r="R640" t="s">
        <v>773</v>
      </c>
      <c r="S640">
        <v>2</v>
      </c>
      <c r="T640">
        <f t="shared" si="28"/>
        <v>0</v>
      </c>
      <c r="U640" t="str">
        <v>146972571_TRUE_74581_5213_ Timeline 3 (Event Blocks)_0_ VIRAT_S_0102_ Yearly</v>
      </c>
      <c r="V640">
        <f t="shared" si="29"/>
        <v>2</v>
      </c>
    </row>
    <row r="641" spans="1:22" x14ac:dyDescent="0.2">
      <c r="A641" t="s">
        <v>455</v>
      </c>
      <c r="B641">
        <v>149353591</v>
      </c>
      <c r="C641" t="b">
        <f>VLOOKUP(B641,'Valid Response IDs Check'!A:H,8,FALSE)</f>
        <v>1</v>
      </c>
      <c r="D641">
        <v>69409</v>
      </c>
      <c r="E641">
        <v>41</v>
      </c>
      <c r="F641" t="s">
        <v>13</v>
      </c>
      <c r="G641" t="s">
        <v>13</v>
      </c>
      <c r="H641">
        <v>188</v>
      </c>
      <c r="I641">
        <v>255</v>
      </c>
      <c r="J641">
        <v>67</v>
      </c>
      <c r="K641" t="s">
        <v>36</v>
      </c>
      <c r="L641" t="s">
        <v>34</v>
      </c>
      <c r="M641" t="s">
        <v>37</v>
      </c>
      <c r="N641" t="s">
        <v>37</v>
      </c>
      <c r="O641" t="s">
        <v>9</v>
      </c>
      <c r="P641" t="s">
        <v>10</v>
      </c>
      <c r="Q641">
        <f t="shared" si="27"/>
        <v>1</v>
      </c>
      <c r="R641" t="s">
        <v>774</v>
      </c>
      <c r="S641">
        <v>2</v>
      </c>
      <c r="T641">
        <f t="shared" si="28"/>
        <v>1</v>
      </c>
      <c r="U641" t="str">
        <v>146972571_TRUE_121502_52134_ Timeline 4 (Density Graph + Event Blocks)_0_ VIRAT_S_0400_ Yearly</v>
      </c>
      <c r="V641">
        <f t="shared" si="29"/>
        <v>2</v>
      </c>
    </row>
    <row r="642" spans="1:22" x14ac:dyDescent="0.2">
      <c r="A642" t="s">
        <v>456</v>
      </c>
      <c r="B642">
        <v>149215102</v>
      </c>
      <c r="C642" t="b">
        <f>VLOOKUP(B642,'Valid Response IDs Check'!A:H,8,FALSE)</f>
        <v>1</v>
      </c>
      <c r="D642">
        <v>74491</v>
      </c>
      <c r="E642">
        <v>5123</v>
      </c>
      <c r="F642" t="s">
        <v>5</v>
      </c>
      <c r="G642" t="s">
        <v>5</v>
      </c>
      <c r="H642">
        <v>343</v>
      </c>
      <c r="I642">
        <v>453</v>
      </c>
      <c r="J642">
        <v>110</v>
      </c>
      <c r="K642" t="s">
        <v>6</v>
      </c>
      <c r="L642" t="s">
        <v>7</v>
      </c>
      <c r="M642" t="s">
        <v>8</v>
      </c>
      <c r="N642" t="s">
        <v>8</v>
      </c>
      <c r="O642" t="s">
        <v>9</v>
      </c>
      <c r="P642" t="s">
        <v>41</v>
      </c>
      <c r="Q642">
        <f t="shared" si="27"/>
        <v>1</v>
      </c>
      <c r="R642" t="s">
        <v>775</v>
      </c>
      <c r="S642">
        <v>2</v>
      </c>
      <c r="T642">
        <f t="shared" si="28"/>
        <v>1</v>
      </c>
      <c r="U642" t="str">
        <v>146972571_TRUE_69889_521_ Timeline 1 (Base Interface)_0_ VIRAT_S_0500_ Yearly</v>
      </c>
      <c r="V642">
        <f t="shared" si="29"/>
        <v>2</v>
      </c>
    </row>
    <row r="643" spans="1:22" x14ac:dyDescent="0.2">
      <c r="A643" t="s">
        <v>456</v>
      </c>
      <c r="B643">
        <v>149215102</v>
      </c>
      <c r="C643" t="b">
        <f>VLOOKUP(B643,'Valid Response IDs Check'!A:H,8,FALSE)</f>
        <v>1</v>
      </c>
      <c r="D643">
        <v>74491</v>
      </c>
      <c r="E643">
        <v>5123</v>
      </c>
      <c r="F643" t="s">
        <v>5</v>
      </c>
      <c r="G643" t="s">
        <v>5</v>
      </c>
      <c r="H643">
        <v>343</v>
      </c>
      <c r="I643">
        <v>453</v>
      </c>
      <c r="J643">
        <v>110</v>
      </c>
      <c r="K643" t="s">
        <v>11</v>
      </c>
      <c r="L643" t="s">
        <v>7</v>
      </c>
      <c r="M643" t="s">
        <v>12</v>
      </c>
      <c r="N643" t="s">
        <v>12</v>
      </c>
      <c r="O643" t="s">
        <v>9</v>
      </c>
      <c r="P643" t="s">
        <v>41</v>
      </c>
      <c r="Q643">
        <f t="shared" ref="Q643:Q706" si="30">IF(TRIM(O643)="True",1,0)</f>
        <v>1</v>
      </c>
      <c r="R643" t="s">
        <v>776</v>
      </c>
      <c r="S643">
        <v>2</v>
      </c>
      <c r="T643">
        <f t="shared" ref="T643:T706" si="31">SUMIF(A:A,R643,Q:Q)</f>
        <v>2</v>
      </c>
      <c r="U643" t="str">
        <v>146948076_TRUE_69370_2_ Timeline 2 (Density Graph)_0_ VIRAT_S_0002_ Never</v>
      </c>
      <c r="V643">
        <f t="shared" ref="V643:V706" si="32">COUNTIF(A:A,U643)</f>
        <v>2</v>
      </c>
    </row>
    <row r="644" spans="1:22" x14ac:dyDescent="0.2">
      <c r="A644" t="s">
        <v>457</v>
      </c>
      <c r="B644">
        <v>149215102</v>
      </c>
      <c r="C644" t="b">
        <f>VLOOKUP(B644,'Valid Response IDs Check'!A:H,8,FALSE)</f>
        <v>1</v>
      </c>
      <c r="D644">
        <v>69880</v>
      </c>
      <c r="E644">
        <v>512</v>
      </c>
      <c r="F644" t="s">
        <v>32</v>
      </c>
      <c r="G644" t="s">
        <v>32</v>
      </c>
      <c r="H644">
        <v>409</v>
      </c>
      <c r="I644">
        <v>543</v>
      </c>
      <c r="J644">
        <v>134</v>
      </c>
      <c r="K644" t="s">
        <v>14</v>
      </c>
      <c r="L644" t="s">
        <v>15</v>
      </c>
      <c r="M644" t="s">
        <v>17</v>
      </c>
      <c r="N644" t="s">
        <v>17</v>
      </c>
      <c r="O644" t="s">
        <v>9</v>
      </c>
      <c r="P644" t="s">
        <v>41</v>
      </c>
      <c r="Q644">
        <f t="shared" si="30"/>
        <v>1</v>
      </c>
      <c r="R644" t="s">
        <v>777</v>
      </c>
      <c r="S644">
        <v>2</v>
      </c>
      <c r="T644">
        <f t="shared" si="31"/>
        <v>2</v>
      </c>
      <c r="U644" t="str">
        <v>146948076_TRUE_94502_25134_ Timeline 4 (Density Graph + Event Blocks)_0_ VIRAT_S_0100_ Never</v>
      </c>
      <c r="V644">
        <f t="shared" si="32"/>
        <v>2</v>
      </c>
    </row>
    <row r="645" spans="1:22" x14ac:dyDescent="0.2">
      <c r="A645" t="s">
        <v>457</v>
      </c>
      <c r="B645">
        <v>149215102</v>
      </c>
      <c r="C645" t="b">
        <f>VLOOKUP(B645,'Valid Response IDs Check'!A:H,8,FALSE)</f>
        <v>1</v>
      </c>
      <c r="D645">
        <v>69880</v>
      </c>
      <c r="E645">
        <v>512</v>
      </c>
      <c r="F645" t="s">
        <v>32</v>
      </c>
      <c r="G645" t="s">
        <v>32</v>
      </c>
      <c r="H645">
        <v>409</v>
      </c>
      <c r="I645">
        <v>543</v>
      </c>
      <c r="J645">
        <v>134</v>
      </c>
      <c r="K645" t="s">
        <v>11</v>
      </c>
      <c r="L645" t="s">
        <v>15</v>
      </c>
      <c r="M645" t="s">
        <v>19</v>
      </c>
      <c r="N645" t="s">
        <v>19</v>
      </c>
      <c r="O645" t="s">
        <v>9</v>
      </c>
      <c r="P645" t="s">
        <v>41</v>
      </c>
      <c r="Q645">
        <f t="shared" si="30"/>
        <v>1</v>
      </c>
      <c r="R645" t="s">
        <v>778</v>
      </c>
      <c r="S645">
        <v>2</v>
      </c>
      <c r="T645">
        <f t="shared" si="31"/>
        <v>2</v>
      </c>
      <c r="U645" t="str">
        <v>146948076_TRUE_69393_25_ Timeline 5 (Event Thumbnails)_0_ VIRAT_S_0102_ Never</v>
      </c>
      <c r="V645">
        <f t="shared" si="32"/>
        <v>2</v>
      </c>
    </row>
    <row r="646" spans="1:22" x14ac:dyDescent="0.2">
      <c r="A646" t="s">
        <v>458</v>
      </c>
      <c r="B646">
        <v>149215102</v>
      </c>
      <c r="C646" t="b">
        <f>VLOOKUP(B646,'Valid Response IDs Check'!A:H,8,FALSE)</f>
        <v>1</v>
      </c>
      <c r="D646">
        <v>120602</v>
      </c>
      <c r="E646">
        <v>51234</v>
      </c>
      <c r="F646" t="s">
        <v>26</v>
      </c>
      <c r="G646" t="s">
        <v>26</v>
      </c>
      <c r="H646">
        <v>62</v>
      </c>
      <c r="I646">
        <v>139</v>
      </c>
      <c r="J646">
        <v>77</v>
      </c>
      <c r="K646" t="s">
        <v>21</v>
      </c>
      <c r="L646" t="s">
        <v>22</v>
      </c>
      <c r="M646" t="s">
        <v>23</v>
      </c>
      <c r="N646" t="s">
        <v>23</v>
      </c>
      <c r="O646" t="s">
        <v>9</v>
      </c>
      <c r="P646" t="s">
        <v>41</v>
      </c>
      <c r="Q646">
        <f t="shared" si="30"/>
        <v>1</v>
      </c>
      <c r="R646" t="s">
        <v>779</v>
      </c>
      <c r="S646">
        <v>2</v>
      </c>
      <c r="T646">
        <f t="shared" si="31"/>
        <v>2</v>
      </c>
      <c r="U646" t="str">
        <v>146948076_TRUE_69619_251_ Timeline 1 (Base Interface)_0_ VIRAT_S_0400_ Never</v>
      </c>
      <c r="V646">
        <f t="shared" si="32"/>
        <v>2</v>
      </c>
    </row>
    <row r="647" spans="1:22" x14ac:dyDescent="0.2">
      <c r="A647" t="s">
        <v>458</v>
      </c>
      <c r="B647">
        <v>149215102</v>
      </c>
      <c r="C647" t="b">
        <f>VLOOKUP(B647,'Valid Response IDs Check'!A:H,8,FALSE)</f>
        <v>1</v>
      </c>
      <c r="D647">
        <v>120602</v>
      </c>
      <c r="E647">
        <v>51234</v>
      </c>
      <c r="F647" t="s">
        <v>26</v>
      </c>
      <c r="G647" t="s">
        <v>26</v>
      </c>
      <c r="H647">
        <v>62</v>
      </c>
      <c r="I647">
        <v>139</v>
      </c>
      <c r="J647">
        <v>77</v>
      </c>
      <c r="K647" t="s">
        <v>24</v>
      </c>
      <c r="L647" t="s">
        <v>22</v>
      </c>
      <c r="M647" t="s">
        <v>25</v>
      </c>
      <c r="N647" t="s">
        <v>25</v>
      </c>
      <c r="O647" t="s">
        <v>9</v>
      </c>
      <c r="P647" t="s">
        <v>41</v>
      </c>
      <c r="Q647">
        <f t="shared" si="30"/>
        <v>1</v>
      </c>
      <c r="R647" t="s">
        <v>780</v>
      </c>
      <c r="S647">
        <v>2</v>
      </c>
      <c r="T647">
        <f t="shared" si="31"/>
        <v>1</v>
      </c>
      <c r="U647" t="str">
        <v>146948076_TRUE_71881_2513_ Timeline 3 (Event Blocks)_0_ VIRAT_S_0500_ Never</v>
      </c>
      <c r="V647">
        <f t="shared" si="32"/>
        <v>2</v>
      </c>
    </row>
    <row r="648" spans="1:22" x14ac:dyDescent="0.2">
      <c r="A648" t="s">
        <v>459</v>
      </c>
      <c r="B648">
        <v>149215102</v>
      </c>
      <c r="C648" t="b">
        <f>VLOOKUP(B648,'Valid Response IDs Check'!A:H,8,FALSE)</f>
        <v>1</v>
      </c>
      <c r="D648">
        <v>69373</v>
      </c>
      <c r="E648">
        <v>5</v>
      </c>
      <c r="F648" t="s">
        <v>20</v>
      </c>
      <c r="G648" t="s">
        <v>20</v>
      </c>
      <c r="H648">
        <v>104</v>
      </c>
      <c r="I648">
        <v>303</v>
      </c>
      <c r="J648">
        <v>199</v>
      </c>
      <c r="K648" t="s">
        <v>27</v>
      </c>
      <c r="L648" t="s">
        <v>28</v>
      </c>
      <c r="M648" t="s">
        <v>29</v>
      </c>
      <c r="N648" t="s">
        <v>29</v>
      </c>
      <c r="O648" t="s">
        <v>9</v>
      </c>
      <c r="P648" t="s">
        <v>41</v>
      </c>
      <c r="Q648">
        <f t="shared" si="30"/>
        <v>1</v>
      </c>
      <c r="R648" t="s">
        <v>781</v>
      </c>
      <c r="S648">
        <v>2</v>
      </c>
      <c r="T648">
        <f t="shared" si="31"/>
        <v>1</v>
      </c>
      <c r="U648" t="str">
        <v>146944030_TRUE_69370_2_ Timeline 2 (Density Graph)_0_ VIRAT_S_0002_ Daily</v>
      </c>
      <c r="V648">
        <f t="shared" si="32"/>
        <v>2</v>
      </c>
    </row>
    <row r="649" spans="1:22" x14ac:dyDescent="0.2">
      <c r="A649" t="s">
        <v>459</v>
      </c>
      <c r="B649">
        <v>149215102</v>
      </c>
      <c r="C649" t="b">
        <f>VLOOKUP(B649,'Valid Response IDs Check'!A:H,8,FALSE)</f>
        <v>1</v>
      </c>
      <c r="D649">
        <v>69373</v>
      </c>
      <c r="E649">
        <v>5</v>
      </c>
      <c r="F649" t="s">
        <v>20</v>
      </c>
      <c r="G649" t="s">
        <v>20</v>
      </c>
      <c r="H649">
        <v>104</v>
      </c>
      <c r="I649">
        <v>303</v>
      </c>
      <c r="J649">
        <v>199</v>
      </c>
      <c r="K649" t="s">
        <v>30</v>
      </c>
      <c r="L649" t="s">
        <v>28</v>
      </c>
      <c r="M649" t="s">
        <v>31</v>
      </c>
      <c r="N649" t="s">
        <v>31</v>
      </c>
      <c r="O649" t="s">
        <v>9</v>
      </c>
      <c r="P649" t="s">
        <v>41</v>
      </c>
      <c r="Q649">
        <f t="shared" si="30"/>
        <v>1</v>
      </c>
      <c r="R649" t="s">
        <v>782</v>
      </c>
      <c r="S649">
        <v>2</v>
      </c>
      <c r="T649">
        <f t="shared" si="31"/>
        <v>1</v>
      </c>
      <c r="U649" t="str">
        <v>146944030_TRUE_69603_235_ Timeline 5 (Event Thumbnails)_0_ VIRAT_S_0100_ Daily</v>
      </c>
      <c r="V649">
        <f t="shared" si="32"/>
        <v>2</v>
      </c>
    </row>
    <row r="650" spans="1:22" x14ac:dyDescent="0.2">
      <c r="A650" t="s">
        <v>460</v>
      </c>
      <c r="B650">
        <v>149215102</v>
      </c>
      <c r="C650" t="b">
        <f>VLOOKUP(B650,'Valid Response IDs Check'!A:H,8,FALSE)</f>
        <v>1</v>
      </c>
      <c r="D650">
        <v>69419</v>
      </c>
      <c r="E650">
        <v>51</v>
      </c>
      <c r="F650" t="s">
        <v>13</v>
      </c>
      <c r="G650" t="s">
        <v>13</v>
      </c>
      <c r="H650">
        <v>72</v>
      </c>
      <c r="I650">
        <v>275</v>
      </c>
      <c r="J650">
        <v>203</v>
      </c>
      <c r="K650" t="s">
        <v>33</v>
      </c>
      <c r="L650" t="s">
        <v>34</v>
      </c>
      <c r="M650" t="s">
        <v>35</v>
      </c>
      <c r="N650" t="s">
        <v>35</v>
      </c>
      <c r="O650" t="s">
        <v>9</v>
      </c>
      <c r="P650" t="s">
        <v>41</v>
      </c>
      <c r="Q650">
        <f t="shared" si="30"/>
        <v>1</v>
      </c>
      <c r="R650" t="s">
        <v>783</v>
      </c>
      <c r="S650">
        <v>2</v>
      </c>
      <c r="T650">
        <f t="shared" si="31"/>
        <v>2</v>
      </c>
      <c r="U650" t="str">
        <v>146944030_TRUE_69391_23_ Timeline 3 (Event Blocks)_0_ VIRAT_S_0102_ Daily</v>
      </c>
      <c r="V650">
        <f t="shared" si="32"/>
        <v>2</v>
      </c>
    </row>
    <row r="651" spans="1:22" x14ac:dyDescent="0.2">
      <c r="A651" t="s">
        <v>460</v>
      </c>
      <c r="B651">
        <v>149215102</v>
      </c>
      <c r="C651" t="b">
        <f>VLOOKUP(B651,'Valid Response IDs Check'!A:H,8,FALSE)</f>
        <v>1</v>
      </c>
      <c r="D651">
        <v>69419</v>
      </c>
      <c r="E651">
        <v>51</v>
      </c>
      <c r="F651" t="s">
        <v>13</v>
      </c>
      <c r="G651" t="s">
        <v>13</v>
      </c>
      <c r="H651">
        <v>72</v>
      </c>
      <c r="I651">
        <v>275</v>
      </c>
      <c r="J651">
        <v>203</v>
      </c>
      <c r="K651" t="s">
        <v>36</v>
      </c>
      <c r="L651" t="s">
        <v>34</v>
      </c>
      <c r="M651" t="s">
        <v>37</v>
      </c>
      <c r="N651" t="s">
        <v>37</v>
      </c>
      <c r="O651" t="s">
        <v>9</v>
      </c>
      <c r="P651" t="s">
        <v>41</v>
      </c>
      <c r="Q651">
        <f t="shared" si="30"/>
        <v>1</v>
      </c>
      <c r="R651" t="s">
        <v>784</v>
      </c>
      <c r="S651">
        <v>2</v>
      </c>
      <c r="T651">
        <f t="shared" si="31"/>
        <v>1</v>
      </c>
      <c r="U651" t="str">
        <v>146944030_TRUE_92882_23514_ Timeline 4 (Density Graph + Event Blocks)_0_ VIRAT_S_0400_ Daily</v>
      </c>
      <c r="V651">
        <f t="shared" si="32"/>
        <v>2</v>
      </c>
    </row>
    <row r="652" spans="1:22" x14ac:dyDescent="0.2">
      <c r="A652" t="s">
        <v>461</v>
      </c>
      <c r="B652">
        <v>149185311</v>
      </c>
      <c r="C652" t="b">
        <f>VLOOKUP(B652,'Valid Response IDs Check'!A:H,8,FALSE)</f>
        <v>1</v>
      </c>
      <c r="D652">
        <v>69392</v>
      </c>
      <c r="E652">
        <v>24</v>
      </c>
      <c r="F652" t="s">
        <v>26</v>
      </c>
      <c r="G652" t="s">
        <v>26</v>
      </c>
      <c r="H652">
        <v>201</v>
      </c>
      <c r="I652">
        <v>252</v>
      </c>
      <c r="J652">
        <v>51</v>
      </c>
      <c r="K652" t="s">
        <v>6</v>
      </c>
      <c r="L652" t="s">
        <v>7</v>
      </c>
      <c r="M652" t="s">
        <v>8</v>
      </c>
      <c r="N652" t="s">
        <v>8</v>
      </c>
      <c r="O652" t="s">
        <v>9</v>
      </c>
      <c r="P652" t="s">
        <v>41</v>
      </c>
      <c r="Q652">
        <f t="shared" si="30"/>
        <v>1</v>
      </c>
      <c r="R652" t="s">
        <v>785</v>
      </c>
      <c r="S652">
        <v>2</v>
      </c>
      <c r="T652">
        <f t="shared" si="31"/>
        <v>2</v>
      </c>
      <c r="U652" t="str">
        <v>146944030_TRUE_71719_2351_ Timeline 1 (Base Interface)_0_ VIRAT_S_0500_ Daily</v>
      </c>
      <c r="V652">
        <f t="shared" si="32"/>
        <v>2</v>
      </c>
    </row>
    <row r="653" spans="1:22" x14ac:dyDescent="0.2">
      <c r="A653" t="s">
        <v>461</v>
      </c>
      <c r="B653">
        <v>149185311</v>
      </c>
      <c r="C653" t="b">
        <f>VLOOKUP(B653,'Valid Response IDs Check'!A:H,8,FALSE)</f>
        <v>1</v>
      </c>
      <c r="D653">
        <v>69392</v>
      </c>
      <c r="E653">
        <v>24</v>
      </c>
      <c r="F653" t="s">
        <v>26</v>
      </c>
      <c r="G653" t="s">
        <v>26</v>
      </c>
      <c r="H653">
        <v>201</v>
      </c>
      <c r="I653">
        <v>252</v>
      </c>
      <c r="J653">
        <v>51</v>
      </c>
      <c r="K653" t="s">
        <v>11</v>
      </c>
      <c r="L653" t="s">
        <v>7</v>
      </c>
      <c r="M653" t="s">
        <v>12</v>
      </c>
      <c r="N653" t="s">
        <v>12</v>
      </c>
      <c r="O653" t="s">
        <v>9</v>
      </c>
      <c r="P653" t="s">
        <v>41</v>
      </c>
      <c r="Q653">
        <f t="shared" si="30"/>
        <v>1</v>
      </c>
      <c r="R653" t="s">
        <v>786</v>
      </c>
      <c r="S653">
        <v>2</v>
      </c>
      <c r="T653">
        <f t="shared" si="31"/>
        <v>1</v>
      </c>
      <c r="U653" t="str">
        <v>146941069_TRUE_69402_34_ Timeline 4 (Density Graph + Event Blocks)_0_ VIRAT_S_0002_ Weekly</v>
      </c>
      <c r="V653">
        <f t="shared" si="32"/>
        <v>2</v>
      </c>
    </row>
    <row r="654" spans="1:22" x14ac:dyDescent="0.2">
      <c r="A654" t="s">
        <v>462</v>
      </c>
      <c r="B654">
        <v>149185311</v>
      </c>
      <c r="C654" t="b">
        <f>VLOOKUP(B654,'Valid Response IDs Check'!A:H,8,FALSE)</f>
        <v>1</v>
      </c>
      <c r="D654">
        <v>69611</v>
      </c>
      <c r="E654">
        <v>243</v>
      </c>
      <c r="F654" t="s">
        <v>5</v>
      </c>
      <c r="G654" t="s">
        <v>5</v>
      </c>
      <c r="H654">
        <v>68</v>
      </c>
      <c r="I654">
        <v>142</v>
      </c>
      <c r="J654">
        <v>74</v>
      </c>
      <c r="K654" t="s">
        <v>14</v>
      </c>
      <c r="L654" t="s">
        <v>15</v>
      </c>
      <c r="M654" t="s">
        <v>17</v>
      </c>
      <c r="N654" t="s">
        <v>17</v>
      </c>
      <c r="O654" t="s">
        <v>9</v>
      </c>
      <c r="P654" t="s">
        <v>41</v>
      </c>
      <c r="Q654">
        <f t="shared" si="30"/>
        <v>1</v>
      </c>
      <c r="R654" t="s">
        <v>787</v>
      </c>
      <c r="S654">
        <v>2</v>
      </c>
      <c r="T654">
        <f t="shared" si="31"/>
        <v>0</v>
      </c>
      <c r="U654" t="str">
        <v>146941069_TRUE_69709_341_ Timeline 1 (Base Interface)_0_ VIRAT_S_0100_ Weekly</v>
      </c>
      <c r="V654">
        <f t="shared" si="32"/>
        <v>2</v>
      </c>
    </row>
    <row r="655" spans="1:22" x14ac:dyDescent="0.2">
      <c r="A655" t="s">
        <v>462</v>
      </c>
      <c r="B655">
        <v>149185311</v>
      </c>
      <c r="C655" t="b">
        <f>VLOOKUP(B655,'Valid Response IDs Check'!A:H,8,FALSE)</f>
        <v>1</v>
      </c>
      <c r="D655">
        <v>69611</v>
      </c>
      <c r="E655">
        <v>243</v>
      </c>
      <c r="F655" t="s">
        <v>5</v>
      </c>
      <c r="G655" t="s">
        <v>5</v>
      </c>
      <c r="H655">
        <v>68</v>
      </c>
      <c r="I655">
        <v>142</v>
      </c>
      <c r="J655">
        <v>74</v>
      </c>
      <c r="K655" t="s">
        <v>11</v>
      </c>
      <c r="L655" t="s">
        <v>15</v>
      </c>
      <c r="M655" t="s">
        <v>19</v>
      </c>
      <c r="N655" t="s">
        <v>19</v>
      </c>
      <c r="O655" t="s">
        <v>9</v>
      </c>
      <c r="P655" t="s">
        <v>41</v>
      </c>
      <c r="Q655">
        <f t="shared" si="30"/>
        <v>1</v>
      </c>
      <c r="R655" t="s">
        <v>788</v>
      </c>
      <c r="S655">
        <v>2</v>
      </c>
      <c r="T655">
        <f t="shared" si="31"/>
        <v>2</v>
      </c>
      <c r="U655" t="str">
        <v>146941069_TRUE_69371_3_ Timeline 3 (Event Blocks)_0_ VIRAT_S_0102_ Weekly</v>
      </c>
      <c r="V655">
        <f t="shared" si="32"/>
        <v>2</v>
      </c>
    </row>
    <row r="656" spans="1:22" x14ac:dyDescent="0.2">
      <c r="A656" t="s">
        <v>463</v>
      </c>
      <c r="B656">
        <v>149185311</v>
      </c>
      <c r="C656" t="b">
        <f>VLOOKUP(B656,'Valid Response IDs Check'!A:H,8,FALSE)</f>
        <v>1</v>
      </c>
      <c r="D656">
        <v>93719</v>
      </c>
      <c r="E656">
        <v>24351</v>
      </c>
      <c r="F656" t="s">
        <v>13</v>
      </c>
      <c r="G656" t="s">
        <v>13</v>
      </c>
      <c r="H656">
        <v>4</v>
      </c>
      <c r="I656">
        <v>107</v>
      </c>
      <c r="J656">
        <v>103</v>
      </c>
      <c r="K656" t="s">
        <v>21</v>
      </c>
      <c r="L656" t="s">
        <v>22</v>
      </c>
      <c r="M656" t="s">
        <v>16</v>
      </c>
      <c r="N656" t="s">
        <v>23</v>
      </c>
      <c r="O656" t="s">
        <v>18</v>
      </c>
      <c r="P656" t="s">
        <v>41</v>
      </c>
      <c r="Q656">
        <f t="shared" si="30"/>
        <v>0</v>
      </c>
      <c r="R656" t="s">
        <v>789</v>
      </c>
      <c r="S656">
        <v>2</v>
      </c>
      <c r="T656">
        <f t="shared" si="31"/>
        <v>2</v>
      </c>
      <c r="U656" t="str">
        <v>146941069_TRUE_72783_3415_ Timeline 5 (Event Thumbnails)_0_ VIRAT_S_0400_ Weekly</v>
      </c>
      <c r="V656">
        <f t="shared" si="32"/>
        <v>2</v>
      </c>
    </row>
    <row r="657" spans="1:22" x14ac:dyDescent="0.2">
      <c r="A657" t="s">
        <v>463</v>
      </c>
      <c r="B657">
        <v>149185311</v>
      </c>
      <c r="C657" t="b">
        <f>VLOOKUP(B657,'Valid Response IDs Check'!A:H,8,FALSE)</f>
        <v>1</v>
      </c>
      <c r="D657">
        <v>93719</v>
      </c>
      <c r="E657">
        <v>24351</v>
      </c>
      <c r="F657" t="s">
        <v>13</v>
      </c>
      <c r="G657" t="s">
        <v>13</v>
      </c>
      <c r="H657">
        <v>4</v>
      </c>
      <c r="I657">
        <v>107</v>
      </c>
      <c r="J657">
        <v>103</v>
      </c>
      <c r="K657" t="s">
        <v>24</v>
      </c>
      <c r="L657" t="s">
        <v>22</v>
      </c>
      <c r="M657" t="s">
        <v>75</v>
      </c>
      <c r="N657" t="s">
        <v>25</v>
      </c>
      <c r="O657" t="s">
        <v>18</v>
      </c>
      <c r="P657" t="s">
        <v>41</v>
      </c>
      <c r="Q657">
        <f t="shared" si="30"/>
        <v>0</v>
      </c>
      <c r="R657" t="s">
        <v>790</v>
      </c>
      <c r="S657">
        <v>2</v>
      </c>
      <c r="T657">
        <f t="shared" si="31"/>
        <v>1</v>
      </c>
      <c r="U657" t="str">
        <v>146941069_TRUE_103520_34152_ Timeline 2 (Density Graph)_0_ VIRAT_S_0500_ Weekly</v>
      </c>
      <c r="V657">
        <f t="shared" si="32"/>
        <v>2</v>
      </c>
    </row>
    <row r="658" spans="1:22" x14ac:dyDescent="0.2">
      <c r="A658" t="s">
        <v>464</v>
      </c>
      <c r="B658">
        <v>149185311</v>
      </c>
      <c r="C658" t="b">
        <f>VLOOKUP(B658,'Valid Response IDs Check'!A:H,8,FALSE)</f>
        <v>1</v>
      </c>
      <c r="D658">
        <v>69370</v>
      </c>
      <c r="E658">
        <v>2</v>
      </c>
      <c r="F658" t="s">
        <v>32</v>
      </c>
      <c r="G658" t="s">
        <v>32</v>
      </c>
      <c r="H658">
        <v>14</v>
      </c>
      <c r="I658">
        <v>224</v>
      </c>
      <c r="J658">
        <v>210</v>
      </c>
      <c r="K658" t="s">
        <v>27</v>
      </c>
      <c r="L658" t="s">
        <v>28</v>
      </c>
      <c r="M658" t="s">
        <v>67</v>
      </c>
      <c r="N658" t="s">
        <v>29</v>
      </c>
      <c r="O658" t="s">
        <v>18</v>
      </c>
      <c r="P658" t="s">
        <v>41</v>
      </c>
      <c r="Q658">
        <f t="shared" si="30"/>
        <v>0</v>
      </c>
      <c r="R658" t="s">
        <v>791</v>
      </c>
      <c r="S658">
        <v>2</v>
      </c>
      <c r="T658">
        <f t="shared" si="31"/>
        <v>1</v>
      </c>
      <c r="U658" t="str">
        <v>146933121_TRUE_69380_12_ Timeline 2 (Density Graph)_0_ VIRAT_S_0002_ Yearly</v>
      </c>
      <c r="V658">
        <f t="shared" si="32"/>
        <v>2</v>
      </c>
    </row>
    <row r="659" spans="1:22" x14ac:dyDescent="0.2">
      <c r="A659" t="s">
        <v>464</v>
      </c>
      <c r="B659">
        <v>149185311</v>
      </c>
      <c r="C659" t="b">
        <f>VLOOKUP(B659,'Valid Response IDs Check'!A:H,8,FALSE)</f>
        <v>1</v>
      </c>
      <c r="D659">
        <v>69370</v>
      </c>
      <c r="E659">
        <v>2</v>
      </c>
      <c r="F659" t="s">
        <v>32</v>
      </c>
      <c r="G659" t="s">
        <v>32</v>
      </c>
      <c r="H659">
        <v>14</v>
      </c>
      <c r="I659">
        <v>224</v>
      </c>
      <c r="J659">
        <v>210</v>
      </c>
      <c r="K659" t="s">
        <v>30</v>
      </c>
      <c r="L659" t="s">
        <v>28</v>
      </c>
      <c r="M659" t="s">
        <v>31</v>
      </c>
      <c r="N659" t="s">
        <v>31</v>
      </c>
      <c r="O659" t="s">
        <v>9</v>
      </c>
      <c r="P659" t="s">
        <v>41</v>
      </c>
      <c r="Q659">
        <f t="shared" si="30"/>
        <v>1</v>
      </c>
      <c r="R659" t="s">
        <v>792</v>
      </c>
      <c r="S659">
        <v>2</v>
      </c>
      <c r="T659">
        <f t="shared" si="31"/>
        <v>2</v>
      </c>
      <c r="U659" t="str">
        <v>146933121_TRUE_69493_125_ Timeline 5 (Event Thumbnails)_0_ VIRAT_S_0100_ Yearly</v>
      </c>
      <c r="V659">
        <f t="shared" si="32"/>
        <v>2</v>
      </c>
    </row>
    <row r="660" spans="1:22" x14ac:dyDescent="0.2">
      <c r="A660" t="s">
        <v>465</v>
      </c>
      <c r="B660">
        <v>149185311</v>
      </c>
      <c r="C660" t="b">
        <f>VLOOKUP(B660,'Valid Response IDs Check'!A:H,8,FALSE)</f>
        <v>1</v>
      </c>
      <c r="D660">
        <v>71803</v>
      </c>
      <c r="E660">
        <v>2435</v>
      </c>
      <c r="F660" t="s">
        <v>20</v>
      </c>
      <c r="G660" t="s">
        <v>20</v>
      </c>
      <c r="H660">
        <v>65</v>
      </c>
      <c r="I660">
        <v>111</v>
      </c>
      <c r="J660">
        <v>46</v>
      </c>
      <c r="K660" t="s">
        <v>33</v>
      </c>
      <c r="L660" t="s">
        <v>34</v>
      </c>
      <c r="M660" t="s">
        <v>35</v>
      </c>
      <c r="N660" t="s">
        <v>35</v>
      </c>
      <c r="O660" t="s">
        <v>9</v>
      </c>
      <c r="P660" t="s">
        <v>41</v>
      </c>
      <c r="Q660">
        <f t="shared" si="30"/>
        <v>1</v>
      </c>
      <c r="R660" t="s">
        <v>793</v>
      </c>
      <c r="S660">
        <v>2</v>
      </c>
      <c r="T660">
        <f t="shared" si="31"/>
        <v>2</v>
      </c>
      <c r="U660" t="str">
        <v>146933121_TRUE_69369_1_ Timeline 1 (Base Interface)_0_ VIRAT_S_0102_ Yearly</v>
      </c>
      <c r="V660">
        <f t="shared" si="32"/>
        <v>2</v>
      </c>
    </row>
    <row r="661" spans="1:22" x14ac:dyDescent="0.2">
      <c r="A661" t="s">
        <v>465</v>
      </c>
      <c r="B661">
        <v>149185311</v>
      </c>
      <c r="C661" t="b">
        <f>VLOOKUP(B661,'Valid Response IDs Check'!A:H,8,FALSE)</f>
        <v>1</v>
      </c>
      <c r="D661">
        <v>71803</v>
      </c>
      <c r="E661">
        <v>2435</v>
      </c>
      <c r="F661" t="s">
        <v>20</v>
      </c>
      <c r="G661" t="s">
        <v>20</v>
      </c>
      <c r="H661">
        <v>65</v>
      </c>
      <c r="I661">
        <v>111</v>
      </c>
      <c r="J661">
        <v>46</v>
      </c>
      <c r="K661" t="s">
        <v>36</v>
      </c>
      <c r="L661" t="s">
        <v>34</v>
      </c>
      <c r="M661" t="s">
        <v>37</v>
      </c>
      <c r="N661" t="s">
        <v>37</v>
      </c>
      <c r="O661" t="s">
        <v>9</v>
      </c>
      <c r="P661" t="s">
        <v>41</v>
      </c>
      <c r="Q661">
        <f t="shared" si="30"/>
        <v>1</v>
      </c>
      <c r="R661" t="s">
        <v>794</v>
      </c>
      <c r="S661">
        <v>2</v>
      </c>
      <c r="T661">
        <f t="shared" si="31"/>
        <v>2</v>
      </c>
      <c r="U661" t="str">
        <v>146933121_TRUE_81911_12543_ Timeline 3 (Event Blocks)_0_ VIRAT_S_0400_ Yearly</v>
      </c>
      <c r="V661">
        <f t="shared" si="32"/>
        <v>2</v>
      </c>
    </row>
    <row r="662" spans="1:22" x14ac:dyDescent="0.2">
      <c r="A662" t="s">
        <v>466</v>
      </c>
      <c r="B662">
        <v>149140946</v>
      </c>
      <c r="C662" t="b">
        <f>VLOOKUP(B662,'Valid Response IDs Check'!A:H,8,FALSE)</f>
        <v>1</v>
      </c>
      <c r="D662">
        <v>69399</v>
      </c>
      <c r="E662">
        <v>31</v>
      </c>
      <c r="F662" t="s">
        <v>13</v>
      </c>
      <c r="G662" t="s">
        <v>13</v>
      </c>
      <c r="H662">
        <v>362</v>
      </c>
      <c r="I662">
        <v>415</v>
      </c>
      <c r="J662">
        <v>53</v>
      </c>
      <c r="K662" t="s">
        <v>6</v>
      </c>
      <c r="L662" t="s">
        <v>7</v>
      </c>
      <c r="M662" t="s">
        <v>51</v>
      </c>
      <c r="N662" t="s">
        <v>8</v>
      </c>
      <c r="O662" t="s">
        <v>18</v>
      </c>
      <c r="P662" t="s">
        <v>41</v>
      </c>
      <c r="Q662">
        <f t="shared" si="30"/>
        <v>0</v>
      </c>
      <c r="R662" t="s">
        <v>795</v>
      </c>
      <c r="S662">
        <v>2</v>
      </c>
      <c r="T662">
        <f t="shared" si="31"/>
        <v>2</v>
      </c>
      <c r="U662" t="str">
        <v>146933121_TRUE_70622_1254_ Timeline 4 (Density Graph + Event Blocks)_0_ VIRAT_S_0500_ Yearly</v>
      </c>
      <c r="V662">
        <f t="shared" si="32"/>
        <v>2</v>
      </c>
    </row>
    <row r="663" spans="1:22" x14ac:dyDescent="0.2">
      <c r="A663" t="s">
        <v>466</v>
      </c>
      <c r="B663">
        <v>149140946</v>
      </c>
      <c r="C663" t="b">
        <f>VLOOKUP(B663,'Valid Response IDs Check'!A:H,8,FALSE)</f>
        <v>1</v>
      </c>
      <c r="D663">
        <v>69399</v>
      </c>
      <c r="E663">
        <v>31</v>
      </c>
      <c r="F663" t="s">
        <v>13</v>
      </c>
      <c r="G663" t="s">
        <v>13</v>
      </c>
      <c r="H663">
        <v>362</v>
      </c>
      <c r="I663">
        <v>415</v>
      </c>
      <c r="J663">
        <v>53</v>
      </c>
      <c r="K663" t="s">
        <v>11</v>
      </c>
      <c r="L663" t="s">
        <v>7</v>
      </c>
      <c r="M663" t="s">
        <v>16</v>
      </c>
      <c r="N663" t="s">
        <v>12</v>
      </c>
      <c r="O663" t="s">
        <v>18</v>
      </c>
      <c r="P663" t="s">
        <v>41</v>
      </c>
      <c r="Q663">
        <f t="shared" si="30"/>
        <v>0</v>
      </c>
      <c r="R663" t="s">
        <v>796</v>
      </c>
      <c r="S663">
        <v>2</v>
      </c>
      <c r="T663">
        <f t="shared" si="31"/>
        <v>1</v>
      </c>
      <c r="U663" t="str">
        <v>146919962_TRUE_69692_324_ Timeline 4 (Density Graph + Event Blocks)_0_ VIRAT_S_0002_ Never</v>
      </c>
      <c r="V663">
        <f t="shared" si="32"/>
        <v>2</v>
      </c>
    </row>
    <row r="664" spans="1:22" x14ac:dyDescent="0.2">
      <c r="A664" t="s">
        <v>467</v>
      </c>
      <c r="B664">
        <v>149140946</v>
      </c>
      <c r="C664" t="b">
        <f>VLOOKUP(B664,'Valid Response IDs Check'!A:H,8,FALSE)</f>
        <v>1</v>
      </c>
      <c r="D664">
        <v>69371</v>
      </c>
      <c r="E664">
        <v>3</v>
      </c>
      <c r="F664" t="s">
        <v>5</v>
      </c>
      <c r="G664" t="s">
        <v>5</v>
      </c>
      <c r="H664">
        <v>370</v>
      </c>
      <c r="I664">
        <v>460</v>
      </c>
      <c r="J664">
        <v>90</v>
      </c>
      <c r="K664" t="s">
        <v>14</v>
      </c>
      <c r="L664" t="s">
        <v>15</v>
      </c>
      <c r="M664" t="s">
        <v>44</v>
      </c>
      <c r="N664" t="s">
        <v>17</v>
      </c>
      <c r="O664" t="s">
        <v>18</v>
      </c>
      <c r="P664" t="s">
        <v>41</v>
      </c>
      <c r="Q664">
        <f t="shared" si="30"/>
        <v>0</v>
      </c>
      <c r="R664" t="s">
        <v>797</v>
      </c>
      <c r="S664">
        <v>2</v>
      </c>
      <c r="T664">
        <f t="shared" si="31"/>
        <v>0</v>
      </c>
      <c r="U664" t="str">
        <v>146919962_TRUE_101819_32451_ Timeline 1 (Base Interface)_0_ VIRAT_S_0100_ Never</v>
      </c>
      <c r="V664">
        <f t="shared" si="32"/>
        <v>2</v>
      </c>
    </row>
    <row r="665" spans="1:22" x14ac:dyDescent="0.2">
      <c r="A665" t="s">
        <v>467</v>
      </c>
      <c r="B665">
        <v>149140946</v>
      </c>
      <c r="C665" t="b">
        <f>VLOOKUP(B665,'Valid Response IDs Check'!A:H,8,FALSE)</f>
        <v>1</v>
      </c>
      <c r="D665">
        <v>69371</v>
      </c>
      <c r="E665">
        <v>3</v>
      </c>
      <c r="F665" t="s">
        <v>5</v>
      </c>
      <c r="G665" t="s">
        <v>5</v>
      </c>
      <c r="H665">
        <v>370</v>
      </c>
      <c r="I665">
        <v>460</v>
      </c>
      <c r="J665">
        <v>90</v>
      </c>
      <c r="K665" t="s">
        <v>11</v>
      </c>
      <c r="L665" t="s">
        <v>15</v>
      </c>
      <c r="M665" t="s">
        <v>19</v>
      </c>
      <c r="N665" t="s">
        <v>19</v>
      </c>
      <c r="O665" t="s">
        <v>9</v>
      </c>
      <c r="P665" t="s">
        <v>41</v>
      </c>
      <c r="Q665">
        <f t="shared" si="30"/>
        <v>1</v>
      </c>
      <c r="R665" t="s">
        <v>798</v>
      </c>
      <c r="S665">
        <v>2</v>
      </c>
      <c r="T665">
        <f t="shared" si="31"/>
        <v>2</v>
      </c>
      <c r="U665" t="str">
        <v>146919962_TRUE_69400_32_ Timeline 2 (Density Graph)_0_ VIRAT_S_0102_ Never</v>
      </c>
      <c r="V665">
        <f t="shared" si="32"/>
        <v>2</v>
      </c>
    </row>
    <row r="666" spans="1:22" x14ac:dyDescent="0.2">
      <c r="A666" t="s">
        <v>468</v>
      </c>
      <c r="B666">
        <v>149140946</v>
      </c>
      <c r="C666" t="b">
        <f>VLOOKUP(B666,'Valid Response IDs Check'!A:H,8,FALSE)</f>
        <v>1</v>
      </c>
      <c r="D666">
        <v>100613</v>
      </c>
      <c r="E666">
        <v>31245</v>
      </c>
      <c r="F666" t="s">
        <v>20</v>
      </c>
      <c r="G666" t="s">
        <v>20</v>
      </c>
      <c r="H666">
        <v>146</v>
      </c>
      <c r="I666">
        <v>196</v>
      </c>
      <c r="J666">
        <v>50</v>
      </c>
      <c r="K666" t="s">
        <v>21</v>
      </c>
      <c r="L666" t="s">
        <v>22</v>
      </c>
      <c r="M666" t="s">
        <v>66</v>
      </c>
      <c r="N666" t="s">
        <v>23</v>
      </c>
      <c r="O666" t="s">
        <v>18</v>
      </c>
      <c r="P666" t="s">
        <v>41</v>
      </c>
      <c r="Q666">
        <f t="shared" si="30"/>
        <v>0</v>
      </c>
      <c r="R666" t="s">
        <v>799</v>
      </c>
      <c r="S666">
        <v>2</v>
      </c>
      <c r="T666">
        <f t="shared" si="31"/>
        <v>2</v>
      </c>
      <c r="U666" t="str">
        <v>146919962_TRUE_72613_3245_ Timeline 5 (Event Thumbnails)_0_ VIRAT_S_0400_ Never</v>
      </c>
      <c r="V666">
        <f t="shared" si="32"/>
        <v>2</v>
      </c>
    </row>
    <row r="667" spans="1:22" x14ac:dyDescent="0.2">
      <c r="A667" t="s">
        <v>468</v>
      </c>
      <c r="B667">
        <v>149140946</v>
      </c>
      <c r="C667" t="b">
        <f>VLOOKUP(B667,'Valid Response IDs Check'!A:H,8,FALSE)</f>
        <v>1</v>
      </c>
      <c r="D667">
        <v>100613</v>
      </c>
      <c r="E667">
        <v>31245</v>
      </c>
      <c r="F667" t="s">
        <v>20</v>
      </c>
      <c r="G667" t="s">
        <v>20</v>
      </c>
      <c r="H667">
        <v>146</v>
      </c>
      <c r="I667">
        <v>196</v>
      </c>
      <c r="J667">
        <v>50</v>
      </c>
      <c r="K667" t="s">
        <v>24</v>
      </c>
      <c r="L667" t="s">
        <v>22</v>
      </c>
      <c r="M667" t="s">
        <v>25</v>
      </c>
      <c r="N667" t="s">
        <v>25</v>
      </c>
      <c r="O667" t="s">
        <v>9</v>
      </c>
      <c r="P667" t="s">
        <v>41</v>
      </c>
      <c r="Q667">
        <f t="shared" si="30"/>
        <v>1</v>
      </c>
      <c r="R667" t="s">
        <v>800</v>
      </c>
      <c r="S667">
        <v>2</v>
      </c>
      <c r="T667">
        <f t="shared" si="31"/>
        <v>2</v>
      </c>
      <c r="U667" t="str">
        <v>146919962_TRUE_69371_3_ Timeline 3 (Event Blocks)_0_ VIRAT_S_0500_ Never</v>
      </c>
      <c r="V667">
        <f t="shared" si="32"/>
        <v>2</v>
      </c>
    </row>
    <row r="668" spans="1:22" x14ac:dyDescent="0.2">
      <c r="A668" t="s">
        <v>469</v>
      </c>
      <c r="B668">
        <v>149140946</v>
      </c>
      <c r="C668" t="b">
        <f>VLOOKUP(B668,'Valid Response IDs Check'!A:H,8,FALSE)</f>
        <v>1</v>
      </c>
      <c r="D668">
        <v>72492</v>
      </c>
      <c r="E668">
        <v>3124</v>
      </c>
      <c r="F668" t="s">
        <v>26</v>
      </c>
      <c r="G668" t="s">
        <v>26</v>
      </c>
      <c r="H668">
        <v>115</v>
      </c>
      <c r="I668">
        <v>169</v>
      </c>
      <c r="J668">
        <v>54</v>
      </c>
      <c r="K668" t="s">
        <v>27</v>
      </c>
      <c r="L668" t="s">
        <v>28</v>
      </c>
      <c r="M668" t="s">
        <v>29</v>
      </c>
      <c r="N668" t="s">
        <v>29</v>
      </c>
      <c r="O668" t="s">
        <v>9</v>
      </c>
      <c r="P668" t="s">
        <v>41</v>
      </c>
      <c r="Q668">
        <f t="shared" si="30"/>
        <v>1</v>
      </c>
      <c r="R668" t="s">
        <v>801</v>
      </c>
      <c r="S668">
        <v>2</v>
      </c>
      <c r="T668">
        <f t="shared" si="31"/>
        <v>0</v>
      </c>
      <c r="U668" t="str">
        <v>146859309_TRUE_69521_153_ Timeline 3 (Event Blocks)_0_ VIRAT_S_0002_ Monthly</v>
      </c>
      <c r="V668">
        <f t="shared" si="32"/>
        <v>2</v>
      </c>
    </row>
    <row r="669" spans="1:22" x14ac:dyDescent="0.2">
      <c r="A669" t="s">
        <v>469</v>
      </c>
      <c r="B669">
        <v>149140946</v>
      </c>
      <c r="C669" t="b">
        <f>VLOOKUP(B669,'Valid Response IDs Check'!A:H,8,FALSE)</f>
        <v>1</v>
      </c>
      <c r="D669">
        <v>72492</v>
      </c>
      <c r="E669">
        <v>3124</v>
      </c>
      <c r="F669" t="s">
        <v>26</v>
      </c>
      <c r="G669" t="s">
        <v>26</v>
      </c>
      <c r="H669">
        <v>115</v>
      </c>
      <c r="I669">
        <v>169</v>
      </c>
      <c r="J669">
        <v>54</v>
      </c>
      <c r="K669" t="s">
        <v>30</v>
      </c>
      <c r="L669" t="s">
        <v>28</v>
      </c>
      <c r="M669" t="s">
        <v>31</v>
      </c>
      <c r="N669" t="s">
        <v>31</v>
      </c>
      <c r="O669" t="s">
        <v>9</v>
      </c>
      <c r="P669" t="s">
        <v>41</v>
      </c>
      <c r="Q669">
        <f t="shared" si="30"/>
        <v>1</v>
      </c>
      <c r="R669" t="s">
        <v>802</v>
      </c>
      <c r="S669">
        <v>2</v>
      </c>
      <c r="T669">
        <f t="shared" si="31"/>
        <v>0</v>
      </c>
      <c r="U669" t="str">
        <v>146859309_TRUE_69383_15_ Timeline 5 (Event Thumbnails)_0_ VIRAT_S_0100_ Monthly</v>
      </c>
      <c r="V669">
        <f t="shared" si="32"/>
        <v>2</v>
      </c>
    </row>
    <row r="670" spans="1:22" x14ac:dyDescent="0.2">
      <c r="A670" t="s">
        <v>470</v>
      </c>
      <c r="B670">
        <v>149140946</v>
      </c>
      <c r="C670" t="b">
        <f>VLOOKUP(B670,'Valid Response IDs Check'!A:H,8,FALSE)</f>
        <v>1</v>
      </c>
      <c r="D670">
        <v>69680</v>
      </c>
      <c r="E670">
        <v>312</v>
      </c>
      <c r="F670" t="s">
        <v>32</v>
      </c>
      <c r="G670" t="s">
        <v>32</v>
      </c>
      <c r="H670">
        <v>71</v>
      </c>
      <c r="I670">
        <v>142</v>
      </c>
      <c r="J670">
        <v>71</v>
      </c>
      <c r="K670" t="s">
        <v>33</v>
      </c>
      <c r="L670" t="s">
        <v>34</v>
      </c>
      <c r="M670" t="s">
        <v>35</v>
      </c>
      <c r="N670" t="s">
        <v>35</v>
      </c>
      <c r="O670" t="s">
        <v>9</v>
      </c>
      <c r="P670" t="s">
        <v>41</v>
      </c>
      <c r="Q670">
        <f t="shared" si="30"/>
        <v>1</v>
      </c>
      <c r="R670" t="s">
        <v>803</v>
      </c>
      <c r="S670">
        <v>2</v>
      </c>
      <c r="T670">
        <f t="shared" si="31"/>
        <v>0</v>
      </c>
      <c r="U670" t="str">
        <v>146859309_TRUE_70900_1532_ Timeline 2 (Density Graph)_0_ VIRAT_S_0102_ Monthly</v>
      </c>
      <c r="V670">
        <f t="shared" si="32"/>
        <v>2</v>
      </c>
    </row>
    <row r="671" spans="1:22" x14ac:dyDescent="0.2">
      <c r="A671" t="s">
        <v>470</v>
      </c>
      <c r="B671">
        <v>149140946</v>
      </c>
      <c r="C671" t="b">
        <f>VLOOKUP(B671,'Valid Response IDs Check'!A:H,8,FALSE)</f>
        <v>1</v>
      </c>
      <c r="D671">
        <v>69680</v>
      </c>
      <c r="E671">
        <v>312</v>
      </c>
      <c r="F671" t="s">
        <v>32</v>
      </c>
      <c r="G671" t="s">
        <v>32</v>
      </c>
      <c r="H671">
        <v>71</v>
      </c>
      <c r="I671">
        <v>142</v>
      </c>
      <c r="J671">
        <v>71</v>
      </c>
      <c r="K671" t="s">
        <v>36</v>
      </c>
      <c r="L671" t="s">
        <v>34</v>
      </c>
      <c r="M671" t="s">
        <v>37</v>
      </c>
      <c r="N671" t="s">
        <v>37</v>
      </c>
      <c r="O671" t="s">
        <v>9</v>
      </c>
      <c r="P671" t="s">
        <v>41</v>
      </c>
      <c r="Q671">
        <f t="shared" si="30"/>
        <v>1</v>
      </c>
      <c r="R671" t="s">
        <v>804</v>
      </c>
      <c r="S671">
        <v>2</v>
      </c>
      <c r="T671">
        <f t="shared" si="31"/>
        <v>0</v>
      </c>
      <c r="U671" t="str">
        <v>146859309_TRUE_69369_1_ Timeline 1 (Base Interface)_0_ VIRAT_S_0400_ Monthly</v>
      </c>
      <c r="V671">
        <f t="shared" si="32"/>
        <v>2</v>
      </c>
    </row>
    <row r="672" spans="1:22" x14ac:dyDescent="0.2">
      <c r="A672" t="s">
        <v>471</v>
      </c>
      <c r="B672">
        <v>149094645</v>
      </c>
      <c r="C672" t="b">
        <f>VLOOKUP(B672,'Valid Response IDs Check'!A:H,8,FALSE)</f>
        <v>1</v>
      </c>
      <c r="D672">
        <v>69413</v>
      </c>
      <c r="E672">
        <v>45</v>
      </c>
      <c r="F672" t="s">
        <v>20</v>
      </c>
      <c r="G672" t="s">
        <v>5</v>
      </c>
      <c r="H672">
        <v>133</v>
      </c>
      <c r="I672">
        <v>413</v>
      </c>
      <c r="J672">
        <v>280</v>
      </c>
      <c r="K672" t="s">
        <v>6</v>
      </c>
      <c r="L672" t="s">
        <v>7</v>
      </c>
      <c r="M672" t="s">
        <v>16</v>
      </c>
      <c r="N672" t="s">
        <v>8</v>
      </c>
      <c r="O672" t="s">
        <v>18</v>
      </c>
      <c r="P672" t="s">
        <v>41</v>
      </c>
      <c r="Q672">
        <f t="shared" si="30"/>
        <v>0</v>
      </c>
      <c r="R672" t="s">
        <v>805</v>
      </c>
      <c r="S672">
        <v>2</v>
      </c>
      <c r="T672">
        <f t="shared" si="31"/>
        <v>1</v>
      </c>
      <c r="U672" t="str">
        <v>146859309_TRUE_84692_15324_ Timeline 4 (Density Graph + Event Blocks)_0_ VIRAT_S_0500_ Monthly</v>
      </c>
      <c r="V672">
        <f t="shared" si="32"/>
        <v>2</v>
      </c>
    </row>
    <row r="673" spans="1:22" x14ac:dyDescent="0.2">
      <c r="A673" t="s">
        <v>471</v>
      </c>
      <c r="B673">
        <v>149094645</v>
      </c>
      <c r="C673" t="b">
        <f>VLOOKUP(B673,'Valid Response IDs Check'!A:H,8,FALSE)</f>
        <v>1</v>
      </c>
      <c r="D673">
        <v>69413</v>
      </c>
      <c r="E673">
        <v>45</v>
      </c>
      <c r="F673" t="s">
        <v>20</v>
      </c>
      <c r="G673" t="s">
        <v>5</v>
      </c>
      <c r="H673">
        <v>133</v>
      </c>
      <c r="I673">
        <v>413</v>
      </c>
      <c r="J673">
        <v>280</v>
      </c>
      <c r="K673" t="s">
        <v>11</v>
      </c>
      <c r="L673" t="s">
        <v>7</v>
      </c>
      <c r="M673" t="s">
        <v>16</v>
      </c>
      <c r="N673" t="s">
        <v>12</v>
      </c>
      <c r="O673" t="s">
        <v>18</v>
      </c>
      <c r="P673" t="s">
        <v>41</v>
      </c>
      <c r="Q673">
        <f t="shared" si="30"/>
        <v>0</v>
      </c>
      <c r="R673" t="s">
        <v>806</v>
      </c>
      <c r="S673">
        <v>2</v>
      </c>
      <c r="T673">
        <f t="shared" si="31"/>
        <v>1</v>
      </c>
      <c r="U673" t="str">
        <v>146816020_TRUE_69583_215_ Timeline 5 (Event Thumbnails)_0_ VIRAT_S_0002_ Never</v>
      </c>
      <c r="V673">
        <f t="shared" si="32"/>
        <v>2</v>
      </c>
    </row>
    <row r="674" spans="1:22" x14ac:dyDescent="0.2">
      <c r="A674" t="s">
        <v>472</v>
      </c>
      <c r="B674">
        <v>149094645</v>
      </c>
      <c r="C674" t="b">
        <f>VLOOKUP(B674,'Valid Response IDs Check'!A:H,8,FALSE)</f>
        <v>1</v>
      </c>
      <c r="D674">
        <v>114689</v>
      </c>
      <c r="E674">
        <v>45321</v>
      </c>
      <c r="F674" t="s">
        <v>13</v>
      </c>
      <c r="G674" t="s">
        <v>13</v>
      </c>
      <c r="H674">
        <v>23</v>
      </c>
      <c r="I674">
        <v>74</v>
      </c>
      <c r="J674">
        <v>51</v>
      </c>
      <c r="K674" t="s">
        <v>14</v>
      </c>
      <c r="L674" t="s">
        <v>15</v>
      </c>
      <c r="M674" t="s">
        <v>16</v>
      </c>
      <c r="N674" t="s">
        <v>17</v>
      </c>
      <c r="O674" t="s">
        <v>18</v>
      </c>
      <c r="P674" t="s">
        <v>41</v>
      </c>
      <c r="Q674">
        <f t="shared" si="30"/>
        <v>0</v>
      </c>
      <c r="R674" t="s">
        <v>807</v>
      </c>
      <c r="S674">
        <v>2</v>
      </c>
      <c r="T674">
        <f t="shared" si="31"/>
        <v>2</v>
      </c>
      <c r="U674" t="str">
        <v>146816020_TRUE_71521_2153_ Timeline 3 (Event Blocks)_0_ VIRAT_S_0100_ Never</v>
      </c>
      <c r="V674">
        <f t="shared" si="32"/>
        <v>2</v>
      </c>
    </row>
    <row r="675" spans="1:22" x14ac:dyDescent="0.2">
      <c r="A675" t="s">
        <v>472</v>
      </c>
      <c r="B675">
        <v>149094645</v>
      </c>
      <c r="C675" t="b">
        <f>VLOOKUP(B675,'Valid Response IDs Check'!A:H,8,FALSE)</f>
        <v>1</v>
      </c>
      <c r="D675">
        <v>114689</v>
      </c>
      <c r="E675">
        <v>45321</v>
      </c>
      <c r="F675" t="s">
        <v>13</v>
      </c>
      <c r="G675" t="s">
        <v>13</v>
      </c>
      <c r="H675">
        <v>23</v>
      </c>
      <c r="I675">
        <v>74</v>
      </c>
      <c r="J675">
        <v>51</v>
      </c>
      <c r="K675" t="s">
        <v>11</v>
      </c>
      <c r="L675" t="s">
        <v>15</v>
      </c>
      <c r="M675" t="s">
        <v>16</v>
      </c>
      <c r="N675" t="s">
        <v>19</v>
      </c>
      <c r="O675" t="s">
        <v>18</v>
      </c>
      <c r="P675" t="s">
        <v>41</v>
      </c>
      <c r="Q675">
        <f t="shared" si="30"/>
        <v>0</v>
      </c>
      <c r="R675" t="s">
        <v>808</v>
      </c>
      <c r="S675">
        <v>2</v>
      </c>
      <c r="T675">
        <f t="shared" si="31"/>
        <v>2</v>
      </c>
      <c r="U675" t="str">
        <v>146816020_TRUE_90902_21534_ Timeline 4 (Density Graph + Event Blocks)_0_ VIRAT_S_0102_ Never</v>
      </c>
      <c r="V675">
        <f t="shared" si="32"/>
        <v>2</v>
      </c>
    </row>
    <row r="676" spans="1:22" x14ac:dyDescent="0.2">
      <c r="A676" t="s">
        <v>473</v>
      </c>
      <c r="B676">
        <v>149094645</v>
      </c>
      <c r="C676" t="b">
        <f>VLOOKUP(B676,'Valid Response IDs Check'!A:H,8,FALSE)</f>
        <v>1</v>
      </c>
      <c r="D676">
        <v>69821</v>
      </c>
      <c r="E676">
        <v>453</v>
      </c>
      <c r="F676" t="s">
        <v>5</v>
      </c>
      <c r="G676" t="s">
        <v>5</v>
      </c>
      <c r="H676">
        <v>92</v>
      </c>
      <c r="I676">
        <v>158</v>
      </c>
      <c r="J676">
        <v>66</v>
      </c>
      <c r="K676" t="s">
        <v>21</v>
      </c>
      <c r="L676" t="s">
        <v>22</v>
      </c>
      <c r="M676" t="s">
        <v>23</v>
      </c>
      <c r="N676" t="s">
        <v>23</v>
      </c>
      <c r="O676" t="s">
        <v>9</v>
      </c>
      <c r="P676" t="s">
        <v>41</v>
      </c>
      <c r="Q676">
        <f t="shared" si="30"/>
        <v>1</v>
      </c>
      <c r="R676" t="s">
        <v>809</v>
      </c>
      <c r="S676">
        <v>2</v>
      </c>
      <c r="T676">
        <f t="shared" si="31"/>
        <v>2</v>
      </c>
      <c r="U676" t="str">
        <v>146816020_TRUE_69389_21_ Timeline 1 (Base Interface)_0_ VIRAT_S_0400_ Never</v>
      </c>
      <c r="V676">
        <f t="shared" si="32"/>
        <v>2</v>
      </c>
    </row>
    <row r="677" spans="1:22" x14ac:dyDescent="0.2">
      <c r="A677" t="s">
        <v>473</v>
      </c>
      <c r="B677">
        <v>149094645</v>
      </c>
      <c r="C677" t="b">
        <f>VLOOKUP(B677,'Valid Response IDs Check'!A:H,8,FALSE)</f>
        <v>1</v>
      </c>
      <c r="D677">
        <v>69821</v>
      </c>
      <c r="E677">
        <v>453</v>
      </c>
      <c r="F677" t="s">
        <v>5</v>
      </c>
      <c r="G677" t="s">
        <v>5</v>
      </c>
      <c r="H677">
        <v>92</v>
      </c>
      <c r="I677">
        <v>158</v>
      </c>
      <c r="J677">
        <v>66</v>
      </c>
      <c r="K677" t="s">
        <v>24</v>
      </c>
      <c r="L677" t="s">
        <v>22</v>
      </c>
      <c r="M677" t="s">
        <v>25</v>
      </c>
      <c r="N677" t="s">
        <v>25</v>
      </c>
      <c r="O677" t="s">
        <v>9</v>
      </c>
      <c r="P677" t="s">
        <v>41</v>
      </c>
      <c r="Q677">
        <f t="shared" si="30"/>
        <v>1</v>
      </c>
      <c r="R677" t="s">
        <v>810</v>
      </c>
      <c r="S677">
        <v>2</v>
      </c>
      <c r="T677">
        <f t="shared" si="31"/>
        <v>1</v>
      </c>
      <c r="U677" t="str">
        <v>146816020_TRUE_69370_2_ Timeline 2 (Density Graph)_0_ VIRAT_S_0500_ Never</v>
      </c>
      <c r="V677">
        <f t="shared" si="32"/>
        <v>2</v>
      </c>
    </row>
    <row r="678" spans="1:22" x14ac:dyDescent="0.2">
      <c r="A678" t="s">
        <v>474</v>
      </c>
      <c r="B678">
        <v>149094645</v>
      </c>
      <c r="C678" t="b">
        <f>VLOOKUP(B678,'Valid Response IDs Check'!A:H,8,FALSE)</f>
        <v>1</v>
      </c>
      <c r="D678">
        <v>73900</v>
      </c>
      <c r="E678">
        <v>4532</v>
      </c>
      <c r="F678" t="s">
        <v>32</v>
      </c>
      <c r="G678" t="s">
        <v>32</v>
      </c>
      <c r="H678">
        <v>112</v>
      </c>
      <c r="I678">
        <v>171</v>
      </c>
      <c r="J678">
        <v>59</v>
      </c>
      <c r="K678" t="s">
        <v>27</v>
      </c>
      <c r="L678" t="s">
        <v>28</v>
      </c>
      <c r="M678" t="s">
        <v>29</v>
      </c>
      <c r="N678" t="s">
        <v>29</v>
      </c>
      <c r="O678" t="s">
        <v>9</v>
      </c>
      <c r="P678" t="s">
        <v>41</v>
      </c>
      <c r="Q678">
        <f t="shared" si="30"/>
        <v>1</v>
      </c>
      <c r="R678" t="s">
        <v>811</v>
      </c>
      <c r="S678">
        <v>2</v>
      </c>
      <c r="T678">
        <f t="shared" si="31"/>
        <v>2</v>
      </c>
      <c r="U678" t="str">
        <v>146772938_TRUE_104780_35412_ Timeline 2 (Density Graph)_0_ VIRAT_S_0002_ Weekly</v>
      </c>
      <c r="V678">
        <f t="shared" si="32"/>
        <v>2</v>
      </c>
    </row>
    <row r="679" spans="1:22" x14ac:dyDescent="0.2">
      <c r="A679" t="s">
        <v>474</v>
      </c>
      <c r="B679">
        <v>149094645</v>
      </c>
      <c r="C679" t="b">
        <f>VLOOKUP(B679,'Valid Response IDs Check'!A:H,8,FALSE)</f>
        <v>1</v>
      </c>
      <c r="D679">
        <v>73900</v>
      </c>
      <c r="E679">
        <v>4532</v>
      </c>
      <c r="F679" t="s">
        <v>32</v>
      </c>
      <c r="G679" t="s">
        <v>32</v>
      </c>
      <c r="H679">
        <v>112</v>
      </c>
      <c r="I679">
        <v>171</v>
      </c>
      <c r="J679">
        <v>59</v>
      </c>
      <c r="K679" t="s">
        <v>30</v>
      </c>
      <c r="L679" t="s">
        <v>28</v>
      </c>
      <c r="M679" t="s">
        <v>31</v>
      </c>
      <c r="N679" t="s">
        <v>31</v>
      </c>
      <c r="O679" t="s">
        <v>9</v>
      </c>
      <c r="P679" t="s">
        <v>41</v>
      </c>
      <c r="Q679">
        <f t="shared" si="30"/>
        <v>1</v>
      </c>
      <c r="R679" t="s">
        <v>812</v>
      </c>
      <c r="S679">
        <v>2</v>
      </c>
      <c r="T679">
        <f t="shared" si="31"/>
        <v>2</v>
      </c>
      <c r="U679" t="str">
        <v>146772938_TRUE_69371_3_ Timeline 3 (Event Blocks)_0_ VIRAT_S_0100_ Weekly</v>
      </c>
      <c r="V679">
        <f t="shared" si="32"/>
        <v>2</v>
      </c>
    </row>
    <row r="680" spans="1:22" x14ac:dyDescent="0.2">
      <c r="A680" t="s">
        <v>475</v>
      </c>
      <c r="B680">
        <v>149094645</v>
      </c>
      <c r="C680" t="b">
        <f>VLOOKUP(B680,'Valid Response IDs Check'!A:H,8,FALSE)</f>
        <v>1</v>
      </c>
      <c r="D680">
        <v>69372</v>
      </c>
      <c r="E680">
        <v>4</v>
      </c>
      <c r="F680" t="s">
        <v>26</v>
      </c>
      <c r="G680" t="s">
        <v>5</v>
      </c>
      <c r="H680">
        <v>410</v>
      </c>
      <c r="I680">
        <v>472</v>
      </c>
      <c r="J680">
        <v>62</v>
      </c>
      <c r="K680" t="s">
        <v>33</v>
      </c>
      <c r="L680" t="s">
        <v>34</v>
      </c>
      <c r="M680" t="s">
        <v>38</v>
      </c>
      <c r="N680" t="s">
        <v>35</v>
      </c>
      <c r="O680" t="s">
        <v>18</v>
      </c>
      <c r="P680" t="s">
        <v>41</v>
      </c>
      <c r="Q680">
        <f t="shared" si="30"/>
        <v>0</v>
      </c>
      <c r="R680" t="s">
        <v>813</v>
      </c>
      <c r="S680">
        <v>2</v>
      </c>
      <c r="T680">
        <f t="shared" si="31"/>
        <v>1</v>
      </c>
      <c r="U680" t="str">
        <v>146772938_TRUE_69403_35_ Timeline 5 (Event Thumbnails)_0_ VIRAT_S_0102_ Weekly</v>
      </c>
      <c r="V680">
        <f t="shared" si="32"/>
        <v>2</v>
      </c>
    </row>
    <row r="681" spans="1:22" x14ac:dyDescent="0.2">
      <c r="A681" t="s">
        <v>475</v>
      </c>
      <c r="B681">
        <v>149094645</v>
      </c>
      <c r="C681" t="b">
        <f>VLOOKUP(B681,'Valid Response IDs Check'!A:H,8,FALSE)</f>
        <v>1</v>
      </c>
      <c r="D681">
        <v>69372</v>
      </c>
      <c r="E681">
        <v>4</v>
      </c>
      <c r="F681" t="s">
        <v>26</v>
      </c>
      <c r="G681" t="s">
        <v>5</v>
      </c>
      <c r="H681">
        <v>410</v>
      </c>
      <c r="I681">
        <v>472</v>
      </c>
      <c r="J681">
        <v>62</v>
      </c>
      <c r="K681" t="s">
        <v>36</v>
      </c>
      <c r="L681" t="s">
        <v>34</v>
      </c>
      <c r="M681" t="s">
        <v>37</v>
      </c>
      <c r="N681" t="s">
        <v>37</v>
      </c>
      <c r="O681" t="s">
        <v>9</v>
      </c>
      <c r="P681" t="s">
        <v>41</v>
      </c>
      <c r="Q681">
        <f t="shared" si="30"/>
        <v>1</v>
      </c>
      <c r="R681" t="s">
        <v>814</v>
      </c>
      <c r="S681">
        <v>2</v>
      </c>
      <c r="T681">
        <f t="shared" si="31"/>
        <v>1</v>
      </c>
      <c r="U681" t="str">
        <v>146772938_TRUE_69722_354_ Timeline 4 (Density Graph + Event Blocks)_0_ VIRAT_S_0400_ Weekly</v>
      </c>
      <c r="V681">
        <f t="shared" si="32"/>
        <v>2</v>
      </c>
    </row>
    <row r="682" spans="1:22" x14ac:dyDescent="0.2">
      <c r="A682" t="s">
        <v>476</v>
      </c>
      <c r="B682">
        <v>148958404</v>
      </c>
      <c r="C682" t="b">
        <f>VLOOKUP(B682,'Valid Response IDs Check'!A:H,8,FALSE)</f>
        <v>1</v>
      </c>
      <c r="D682">
        <v>69372</v>
      </c>
      <c r="E682">
        <v>4</v>
      </c>
      <c r="F682" t="s">
        <v>26</v>
      </c>
      <c r="G682" t="s">
        <v>26</v>
      </c>
      <c r="H682">
        <v>155</v>
      </c>
      <c r="I682">
        <v>506</v>
      </c>
      <c r="J682">
        <v>351</v>
      </c>
      <c r="K682" t="s">
        <v>6</v>
      </c>
      <c r="L682" t="s">
        <v>7</v>
      </c>
      <c r="M682" t="s">
        <v>16</v>
      </c>
      <c r="N682" t="s">
        <v>8</v>
      </c>
      <c r="O682" t="s">
        <v>18</v>
      </c>
      <c r="P682" t="s">
        <v>10</v>
      </c>
      <c r="Q682">
        <f t="shared" si="30"/>
        <v>0</v>
      </c>
      <c r="R682" t="s">
        <v>815</v>
      </c>
      <c r="S682">
        <v>2</v>
      </c>
      <c r="T682">
        <f t="shared" si="31"/>
        <v>1</v>
      </c>
      <c r="U682" t="str">
        <v>146772938_TRUE_72909_3541_ Timeline 1 (Base Interface)_0_ VIRAT_S_0500_ Weekly</v>
      </c>
      <c r="V682">
        <f t="shared" si="32"/>
        <v>2</v>
      </c>
    </row>
    <row r="683" spans="1:22" x14ac:dyDescent="0.2">
      <c r="A683" t="s">
        <v>476</v>
      </c>
      <c r="B683">
        <v>148958404</v>
      </c>
      <c r="C683" t="b">
        <f>VLOOKUP(B683,'Valid Response IDs Check'!A:H,8,FALSE)</f>
        <v>1</v>
      </c>
      <c r="D683">
        <v>69372</v>
      </c>
      <c r="E683">
        <v>4</v>
      </c>
      <c r="F683" t="s">
        <v>26</v>
      </c>
      <c r="G683" t="s">
        <v>26</v>
      </c>
      <c r="H683">
        <v>155</v>
      </c>
      <c r="I683">
        <v>506</v>
      </c>
      <c r="J683">
        <v>351</v>
      </c>
      <c r="K683" t="s">
        <v>11</v>
      </c>
      <c r="L683" t="s">
        <v>7</v>
      </c>
      <c r="M683" t="s">
        <v>12</v>
      </c>
      <c r="N683" t="s">
        <v>12</v>
      </c>
      <c r="O683" t="s">
        <v>9</v>
      </c>
      <c r="P683" t="s">
        <v>10</v>
      </c>
      <c r="Q683">
        <f t="shared" si="30"/>
        <v>1</v>
      </c>
      <c r="R683" t="s">
        <v>816</v>
      </c>
      <c r="S683">
        <v>2</v>
      </c>
      <c r="T683">
        <f t="shared" si="31"/>
        <v>2</v>
      </c>
      <c r="U683" t="str">
        <v>146771812_TRUE_69603_235_ Timeline 5 (Event Thumbnails)_0_ VIRAT_S_0002_ Yearly</v>
      </c>
      <c r="V683">
        <f t="shared" si="32"/>
        <v>2</v>
      </c>
    </row>
    <row r="684" spans="1:22" x14ac:dyDescent="0.2">
      <c r="A684" t="s">
        <v>477</v>
      </c>
      <c r="B684">
        <v>148958404</v>
      </c>
      <c r="C684" t="b">
        <f>VLOOKUP(B684,'Valid Response IDs Check'!A:H,8,FALSE)</f>
        <v>1</v>
      </c>
      <c r="D684">
        <v>73719</v>
      </c>
      <c r="E684">
        <v>4351</v>
      </c>
      <c r="F684" t="s">
        <v>13</v>
      </c>
      <c r="G684" t="s">
        <v>13</v>
      </c>
      <c r="H684">
        <v>97</v>
      </c>
      <c r="I684">
        <v>494</v>
      </c>
      <c r="J684">
        <v>397</v>
      </c>
      <c r="K684" t="s">
        <v>14</v>
      </c>
      <c r="L684" t="s">
        <v>15</v>
      </c>
      <c r="M684" t="s">
        <v>17</v>
      </c>
      <c r="N684" t="s">
        <v>17</v>
      </c>
      <c r="O684" t="s">
        <v>9</v>
      </c>
      <c r="P684" t="s">
        <v>10</v>
      </c>
      <c r="Q684">
        <f t="shared" si="30"/>
        <v>1</v>
      </c>
      <c r="R684" t="s">
        <v>817</v>
      </c>
      <c r="S684">
        <v>2</v>
      </c>
      <c r="T684">
        <f t="shared" si="31"/>
        <v>2</v>
      </c>
      <c r="U684" t="str">
        <v>146771812_TRUE_71722_2354_ Timeline 4 (Density Graph + Event Blocks)_0_ VIRAT_S_0100_ Yearly</v>
      </c>
      <c r="V684">
        <f t="shared" si="32"/>
        <v>2</v>
      </c>
    </row>
    <row r="685" spans="1:22" x14ac:dyDescent="0.2">
      <c r="A685" t="s">
        <v>477</v>
      </c>
      <c r="B685">
        <v>148958404</v>
      </c>
      <c r="C685" t="b">
        <f>VLOOKUP(B685,'Valid Response IDs Check'!A:H,8,FALSE)</f>
        <v>1</v>
      </c>
      <c r="D685">
        <v>73719</v>
      </c>
      <c r="E685">
        <v>4351</v>
      </c>
      <c r="F685" t="s">
        <v>13</v>
      </c>
      <c r="G685" t="s">
        <v>13</v>
      </c>
      <c r="H685">
        <v>97</v>
      </c>
      <c r="I685">
        <v>494</v>
      </c>
      <c r="J685">
        <v>397</v>
      </c>
      <c r="K685" t="s">
        <v>11</v>
      </c>
      <c r="L685" t="s">
        <v>15</v>
      </c>
      <c r="M685" t="s">
        <v>16</v>
      </c>
      <c r="N685" t="s">
        <v>19</v>
      </c>
      <c r="O685" t="s">
        <v>18</v>
      </c>
      <c r="P685" t="s">
        <v>10</v>
      </c>
      <c r="Q685">
        <f t="shared" si="30"/>
        <v>0</v>
      </c>
      <c r="R685" t="s">
        <v>818</v>
      </c>
      <c r="S685">
        <v>2</v>
      </c>
      <c r="T685">
        <f t="shared" si="31"/>
        <v>1</v>
      </c>
      <c r="U685" t="str">
        <v>146771812_TRUE_92909_23541_ Timeline 1 (Base Interface)_0_ VIRAT_S_0102_ Yearly</v>
      </c>
      <c r="V685">
        <f t="shared" si="32"/>
        <v>2</v>
      </c>
    </row>
    <row r="686" spans="1:22" x14ac:dyDescent="0.2">
      <c r="A686" t="s">
        <v>478</v>
      </c>
      <c r="B686">
        <v>148958404</v>
      </c>
      <c r="C686" t="b">
        <f>VLOOKUP(B686,'Valid Response IDs Check'!A:H,8,FALSE)</f>
        <v>1</v>
      </c>
      <c r="D686">
        <v>69411</v>
      </c>
      <c r="E686">
        <v>43</v>
      </c>
      <c r="F686" t="s">
        <v>5</v>
      </c>
      <c r="G686" t="s">
        <v>5</v>
      </c>
      <c r="H686">
        <v>364</v>
      </c>
      <c r="I686">
        <v>470</v>
      </c>
      <c r="J686">
        <v>106</v>
      </c>
      <c r="K686" t="s">
        <v>21</v>
      </c>
      <c r="L686" t="s">
        <v>22</v>
      </c>
      <c r="M686" t="s">
        <v>23</v>
      </c>
      <c r="N686" t="s">
        <v>23</v>
      </c>
      <c r="O686" t="s">
        <v>9</v>
      </c>
      <c r="P686" t="s">
        <v>10</v>
      </c>
      <c r="Q686">
        <f t="shared" si="30"/>
        <v>1</v>
      </c>
      <c r="R686" t="s">
        <v>819</v>
      </c>
      <c r="S686">
        <v>2</v>
      </c>
      <c r="T686">
        <f t="shared" si="31"/>
        <v>2</v>
      </c>
      <c r="U686" t="str">
        <v>146771812_TRUE_69391_23_ Timeline 3 (Event Blocks)_0_ VIRAT_S_0400_ Yearly</v>
      </c>
      <c r="V686">
        <f t="shared" si="32"/>
        <v>2</v>
      </c>
    </row>
    <row r="687" spans="1:22" x14ac:dyDescent="0.2">
      <c r="A687" t="s">
        <v>478</v>
      </c>
      <c r="B687">
        <v>148958404</v>
      </c>
      <c r="C687" t="b">
        <f>VLOOKUP(B687,'Valid Response IDs Check'!A:H,8,FALSE)</f>
        <v>1</v>
      </c>
      <c r="D687">
        <v>69411</v>
      </c>
      <c r="E687">
        <v>43</v>
      </c>
      <c r="F687" t="s">
        <v>5</v>
      </c>
      <c r="G687" t="s">
        <v>5</v>
      </c>
      <c r="H687">
        <v>364</v>
      </c>
      <c r="I687">
        <v>470</v>
      </c>
      <c r="J687">
        <v>106</v>
      </c>
      <c r="K687" t="s">
        <v>24</v>
      </c>
      <c r="L687" t="s">
        <v>22</v>
      </c>
      <c r="M687" t="s">
        <v>25</v>
      </c>
      <c r="N687" t="s">
        <v>25</v>
      </c>
      <c r="O687" t="s">
        <v>9</v>
      </c>
      <c r="P687" t="s">
        <v>10</v>
      </c>
      <c r="Q687">
        <f t="shared" si="30"/>
        <v>1</v>
      </c>
      <c r="R687" t="s">
        <v>820</v>
      </c>
      <c r="S687">
        <v>2</v>
      </c>
      <c r="T687">
        <f t="shared" si="31"/>
        <v>1</v>
      </c>
      <c r="U687" t="str">
        <v>146771812_TRUE_69370_2_ Timeline 2 (Density Graph)_0_ VIRAT_S_0500_ Yearly</v>
      </c>
      <c r="V687">
        <f t="shared" si="32"/>
        <v>2</v>
      </c>
    </row>
    <row r="688" spans="1:22" x14ac:dyDescent="0.2">
      <c r="A688" t="s">
        <v>479</v>
      </c>
      <c r="B688">
        <v>148958404</v>
      </c>
      <c r="C688" t="b">
        <f>VLOOKUP(B688,'Valid Response IDs Check'!A:H,8,FALSE)</f>
        <v>1</v>
      </c>
      <c r="D688">
        <v>69803</v>
      </c>
      <c r="E688">
        <v>435</v>
      </c>
      <c r="F688" t="s">
        <v>20</v>
      </c>
      <c r="G688" t="s">
        <v>20</v>
      </c>
      <c r="H688">
        <v>248</v>
      </c>
      <c r="I688">
        <v>317</v>
      </c>
      <c r="J688">
        <v>69</v>
      </c>
      <c r="K688" t="s">
        <v>27</v>
      </c>
      <c r="L688" t="s">
        <v>28</v>
      </c>
      <c r="M688" t="s">
        <v>29</v>
      </c>
      <c r="N688" t="s">
        <v>29</v>
      </c>
      <c r="O688" t="s">
        <v>9</v>
      </c>
      <c r="P688" t="s">
        <v>10</v>
      </c>
      <c r="Q688">
        <f t="shared" si="30"/>
        <v>1</v>
      </c>
      <c r="R688" t="s">
        <v>821</v>
      </c>
      <c r="S688">
        <v>2</v>
      </c>
      <c r="T688">
        <f t="shared" si="31"/>
        <v>0</v>
      </c>
      <c r="U688" t="str">
        <v>146559166_TRUE_74791_5423_ Timeline 3 (Event Blocks)_0_ VIRAT_S_0002_ Never</v>
      </c>
      <c r="V688">
        <f t="shared" si="32"/>
        <v>2</v>
      </c>
    </row>
    <row r="689" spans="1:22" x14ac:dyDescent="0.2">
      <c r="A689" t="s">
        <v>479</v>
      </c>
      <c r="B689">
        <v>148958404</v>
      </c>
      <c r="C689" t="b">
        <f>VLOOKUP(B689,'Valid Response IDs Check'!A:H,8,FALSE)</f>
        <v>1</v>
      </c>
      <c r="D689">
        <v>69803</v>
      </c>
      <c r="E689">
        <v>435</v>
      </c>
      <c r="F689" t="s">
        <v>20</v>
      </c>
      <c r="G689" t="s">
        <v>20</v>
      </c>
      <c r="H689">
        <v>248</v>
      </c>
      <c r="I689">
        <v>317</v>
      </c>
      <c r="J689">
        <v>69</v>
      </c>
      <c r="K689" t="s">
        <v>30</v>
      </c>
      <c r="L689" t="s">
        <v>28</v>
      </c>
      <c r="M689" t="s">
        <v>31</v>
      </c>
      <c r="N689" t="s">
        <v>31</v>
      </c>
      <c r="O689" t="s">
        <v>9</v>
      </c>
      <c r="P689" t="s">
        <v>10</v>
      </c>
      <c r="Q689">
        <f t="shared" si="30"/>
        <v>1</v>
      </c>
      <c r="R689" t="s">
        <v>822</v>
      </c>
      <c r="S689">
        <v>2</v>
      </c>
      <c r="T689">
        <f t="shared" si="31"/>
        <v>2</v>
      </c>
      <c r="U689" t="str">
        <v>146559166_TRUE_69373_5_ Timeline 5 (Event Thumbnails)_0_ VIRAT_S_0100_ Never</v>
      </c>
      <c r="V689">
        <f t="shared" si="32"/>
        <v>2</v>
      </c>
    </row>
    <row r="690" spans="1:22" x14ac:dyDescent="0.2">
      <c r="A690" t="s">
        <v>480</v>
      </c>
      <c r="B690">
        <v>148958404</v>
      </c>
      <c r="C690" t="b">
        <f>VLOOKUP(B690,'Valid Response IDs Check'!A:H,8,FALSE)</f>
        <v>1</v>
      </c>
      <c r="D690">
        <v>112880</v>
      </c>
      <c r="E690">
        <v>43512</v>
      </c>
      <c r="F690" t="s">
        <v>32</v>
      </c>
      <c r="G690" t="s">
        <v>32</v>
      </c>
      <c r="H690">
        <v>400</v>
      </c>
      <c r="I690">
        <v>504</v>
      </c>
      <c r="J690">
        <v>104</v>
      </c>
      <c r="K690" t="s">
        <v>33</v>
      </c>
      <c r="L690" t="s">
        <v>34</v>
      </c>
      <c r="M690" t="s">
        <v>39</v>
      </c>
      <c r="N690" t="s">
        <v>35</v>
      </c>
      <c r="O690" t="s">
        <v>18</v>
      </c>
      <c r="P690" t="s">
        <v>10</v>
      </c>
      <c r="Q690">
        <f t="shared" si="30"/>
        <v>0</v>
      </c>
      <c r="R690" t="s">
        <v>823</v>
      </c>
      <c r="S690">
        <v>2</v>
      </c>
      <c r="T690">
        <f t="shared" si="31"/>
        <v>1</v>
      </c>
      <c r="U690" t="str">
        <v>146559166_TRUE_69910_542_ Timeline 2 (Density Graph)_0_ VIRAT_S_0102_ Never</v>
      </c>
      <c r="V690">
        <f t="shared" si="32"/>
        <v>2</v>
      </c>
    </row>
    <row r="691" spans="1:22" x14ac:dyDescent="0.2">
      <c r="A691" t="s">
        <v>480</v>
      </c>
      <c r="B691">
        <v>148958404</v>
      </c>
      <c r="C691" t="b">
        <f>VLOOKUP(B691,'Valid Response IDs Check'!A:H,8,FALSE)</f>
        <v>1</v>
      </c>
      <c r="D691">
        <v>112880</v>
      </c>
      <c r="E691">
        <v>43512</v>
      </c>
      <c r="F691" t="s">
        <v>32</v>
      </c>
      <c r="G691" t="s">
        <v>32</v>
      </c>
      <c r="H691">
        <v>400</v>
      </c>
      <c r="I691">
        <v>504</v>
      </c>
      <c r="J691">
        <v>104</v>
      </c>
      <c r="K691" t="s">
        <v>36</v>
      </c>
      <c r="L691" t="s">
        <v>34</v>
      </c>
      <c r="M691" t="s">
        <v>37</v>
      </c>
      <c r="N691" t="s">
        <v>37</v>
      </c>
      <c r="O691" t="s">
        <v>9</v>
      </c>
      <c r="P691" t="s">
        <v>10</v>
      </c>
      <c r="Q691">
        <f t="shared" si="30"/>
        <v>1</v>
      </c>
      <c r="R691" t="s">
        <v>824</v>
      </c>
      <c r="S691">
        <v>2</v>
      </c>
      <c r="T691">
        <f t="shared" si="31"/>
        <v>1</v>
      </c>
      <c r="U691" t="str">
        <v>146559166_TRUE_69422_54_ Timeline 4 (Density Graph + Event Blocks)_0_ VIRAT_S_0400_ Never</v>
      </c>
      <c r="V691">
        <f t="shared" si="32"/>
        <v>2</v>
      </c>
    </row>
    <row r="692" spans="1:22" x14ac:dyDescent="0.2">
      <c r="A692" t="s">
        <v>481</v>
      </c>
      <c r="B692">
        <v>148904494</v>
      </c>
      <c r="C692" t="b">
        <f>VLOOKUP(B692,'Valid Response IDs Check'!A:H,8,FALSE)</f>
        <v>1</v>
      </c>
      <c r="D692">
        <v>73520</v>
      </c>
      <c r="E692">
        <v>4152</v>
      </c>
      <c r="F692" t="s">
        <v>32</v>
      </c>
      <c r="G692" t="s">
        <v>32</v>
      </c>
      <c r="H692">
        <v>91</v>
      </c>
      <c r="I692">
        <v>320</v>
      </c>
      <c r="J692">
        <v>229</v>
      </c>
      <c r="K692" t="s">
        <v>6</v>
      </c>
      <c r="L692" t="s">
        <v>7</v>
      </c>
      <c r="M692" t="s">
        <v>8</v>
      </c>
      <c r="N692" t="s">
        <v>8</v>
      </c>
      <c r="O692" t="s">
        <v>9</v>
      </c>
      <c r="P692" t="s">
        <v>10</v>
      </c>
      <c r="Q692">
        <f t="shared" si="30"/>
        <v>1</v>
      </c>
      <c r="R692" t="s">
        <v>825</v>
      </c>
      <c r="S692">
        <v>2</v>
      </c>
      <c r="T692">
        <f t="shared" si="31"/>
        <v>0</v>
      </c>
      <c r="U692" t="str">
        <v>146559166_TRUE_123599_54231_ Timeline 1 (Base Interface)_0_ VIRAT_S_0500_ Never</v>
      </c>
      <c r="V692">
        <f t="shared" si="32"/>
        <v>2</v>
      </c>
    </row>
    <row r="693" spans="1:22" x14ac:dyDescent="0.2">
      <c r="A693" t="s">
        <v>481</v>
      </c>
      <c r="B693">
        <v>148904494</v>
      </c>
      <c r="C693" t="b">
        <f>VLOOKUP(B693,'Valid Response IDs Check'!A:H,8,FALSE)</f>
        <v>1</v>
      </c>
      <c r="D693">
        <v>73520</v>
      </c>
      <c r="E693">
        <v>4152</v>
      </c>
      <c r="F693" t="s">
        <v>32</v>
      </c>
      <c r="G693" t="s">
        <v>32</v>
      </c>
      <c r="H693">
        <v>91</v>
      </c>
      <c r="I693">
        <v>320</v>
      </c>
      <c r="J693">
        <v>229</v>
      </c>
      <c r="K693" t="s">
        <v>11</v>
      </c>
      <c r="L693" t="s">
        <v>7</v>
      </c>
      <c r="M693" t="s">
        <v>12</v>
      </c>
      <c r="N693" t="s">
        <v>12</v>
      </c>
      <c r="O693" t="s">
        <v>9</v>
      </c>
      <c r="P693" t="s">
        <v>10</v>
      </c>
      <c r="Q693">
        <f t="shared" si="30"/>
        <v>1</v>
      </c>
      <c r="R693" t="s">
        <v>826</v>
      </c>
      <c r="S693">
        <v>2</v>
      </c>
      <c r="T693">
        <f t="shared" si="31"/>
        <v>2</v>
      </c>
      <c r="U693" t="str">
        <v>146511990_TRUE_111881_42513_ Timeline 3 (Event Blocks)_0_ VIRAT_S_0002_ Yearly</v>
      </c>
      <c r="V693">
        <f t="shared" si="32"/>
        <v>2</v>
      </c>
    </row>
    <row r="694" spans="1:22" x14ac:dyDescent="0.2">
      <c r="A694" t="s">
        <v>482</v>
      </c>
      <c r="B694">
        <v>148904494</v>
      </c>
      <c r="C694" t="b">
        <f>VLOOKUP(B694,'Valid Response IDs Check'!A:H,8,FALSE)</f>
        <v>1</v>
      </c>
      <c r="D694">
        <v>69409</v>
      </c>
      <c r="E694">
        <v>41</v>
      </c>
      <c r="F694" t="s">
        <v>13</v>
      </c>
      <c r="G694" t="s">
        <v>13</v>
      </c>
      <c r="H694">
        <v>118</v>
      </c>
      <c r="I694">
        <v>317</v>
      </c>
      <c r="J694">
        <v>199</v>
      </c>
      <c r="K694" t="s">
        <v>14</v>
      </c>
      <c r="L694" t="s">
        <v>15</v>
      </c>
      <c r="M694" t="s">
        <v>17</v>
      </c>
      <c r="N694" t="s">
        <v>17</v>
      </c>
      <c r="O694" t="s">
        <v>9</v>
      </c>
      <c r="P694" t="s">
        <v>10</v>
      </c>
      <c r="Q694">
        <f t="shared" si="30"/>
        <v>1</v>
      </c>
      <c r="R694" t="s">
        <v>827</v>
      </c>
      <c r="S694">
        <v>2</v>
      </c>
      <c r="T694">
        <f t="shared" si="31"/>
        <v>2</v>
      </c>
      <c r="U694" t="str">
        <v>146511990_TRUE_69410_42_ Timeline 2 (Density Graph)_0_ VIRAT_S_0100_ Yearly</v>
      </c>
      <c r="V694">
        <f t="shared" si="32"/>
        <v>2</v>
      </c>
    </row>
    <row r="695" spans="1:22" x14ac:dyDescent="0.2">
      <c r="A695" t="s">
        <v>482</v>
      </c>
      <c r="B695">
        <v>148904494</v>
      </c>
      <c r="C695" t="b">
        <f>VLOOKUP(B695,'Valid Response IDs Check'!A:H,8,FALSE)</f>
        <v>1</v>
      </c>
      <c r="D695">
        <v>69409</v>
      </c>
      <c r="E695">
        <v>41</v>
      </c>
      <c r="F695" t="s">
        <v>13</v>
      </c>
      <c r="G695" t="s">
        <v>13</v>
      </c>
      <c r="H695">
        <v>118</v>
      </c>
      <c r="I695">
        <v>317</v>
      </c>
      <c r="J695">
        <v>199</v>
      </c>
      <c r="K695" t="s">
        <v>11</v>
      </c>
      <c r="L695" t="s">
        <v>15</v>
      </c>
      <c r="M695" t="s">
        <v>19</v>
      </c>
      <c r="N695" t="s">
        <v>19</v>
      </c>
      <c r="O695" t="s">
        <v>9</v>
      </c>
      <c r="P695" t="s">
        <v>10</v>
      </c>
      <c r="Q695">
        <f t="shared" si="30"/>
        <v>1</v>
      </c>
      <c r="R695" t="s">
        <v>828</v>
      </c>
      <c r="S695">
        <v>2</v>
      </c>
      <c r="T695">
        <f t="shared" si="31"/>
        <v>2</v>
      </c>
      <c r="U695" t="str">
        <v>146511990_TRUE_73619_4251_ Timeline 1 (Base Interface)_0_ VIRAT_S_0102_ Yearly</v>
      </c>
      <c r="V695">
        <f t="shared" si="32"/>
        <v>2</v>
      </c>
    </row>
    <row r="696" spans="1:22" x14ac:dyDescent="0.2">
      <c r="A696" t="s">
        <v>483</v>
      </c>
      <c r="B696">
        <v>148904494</v>
      </c>
      <c r="C696" t="b">
        <f>VLOOKUP(B696,'Valid Response IDs Check'!A:H,8,FALSE)</f>
        <v>1</v>
      </c>
      <c r="D696">
        <v>69372</v>
      </c>
      <c r="E696">
        <v>4</v>
      </c>
      <c r="F696" t="s">
        <v>26</v>
      </c>
      <c r="G696" t="s">
        <v>26</v>
      </c>
      <c r="H696">
        <v>87</v>
      </c>
      <c r="I696">
        <v>196</v>
      </c>
      <c r="J696">
        <v>109</v>
      </c>
      <c r="K696" t="s">
        <v>21</v>
      </c>
      <c r="L696" t="s">
        <v>22</v>
      </c>
      <c r="M696" t="s">
        <v>16</v>
      </c>
      <c r="N696" t="s">
        <v>23</v>
      </c>
      <c r="O696" t="s">
        <v>18</v>
      </c>
      <c r="P696" t="s">
        <v>10</v>
      </c>
      <c r="Q696">
        <f t="shared" si="30"/>
        <v>0</v>
      </c>
      <c r="R696" t="s">
        <v>829</v>
      </c>
      <c r="S696">
        <v>2</v>
      </c>
      <c r="T696">
        <f t="shared" si="31"/>
        <v>2</v>
      </c>
      <c r="U696" t="str">
        <v>146511990_TRUE_69793_425_ Timeline 5 (Event Thumbnails)_0_ VIRAT_S_0400_ Yearly</v>
      </c>
      <c r="V696">
        <f t="shared" si="32"/>
        <v>2</v>
      </c>
    </row>
    <row r="697" spans="1:22" x14ac:dyDescent="0.2">
      <c r="A697" t="s">
        <v>483</v>
      </c>
      <c r="B697">
        <v>148904494</v>
      </c>
      <c r="C697" t="b">
        <f>VLOOKUP(B697,'Valid Response IDs Check'!A:H,8,FALSE)</f>
        <v>1</v>
      </c>
      <c r="D697">
        <v>69372</v>
      </c>
      <c r="E697">
        <v>4</v>
      </c>
      <c r="F697" t="s">
        <v>26</v>
      </c>
      <c r="G697" t="s">
        <v>26</v>
      </c>
      <c r="H697">
        <v>87</v>
      </c>
      <c r="I697">
        <v>196</v>
      </c>
      <c r="J697">
        <v>109</v>
      </c>
      <c r="K697" t="s">
        <v>24</v>
      </c>
      <c r="L697" t="s">
        <v>22</v>
      </c>
      <c r="M697" t="s">
        <v>25</v>
      </c>
      <c r="N697" t="s">
        <v>25</v>
      </c>
      <c r="O697" t="s">
        <v>9</v>
      </c>
      <c r="P697" t="s">
        <v>10</v>
      </c>
      <c r="Q697">
        <f t="shared" si="30"/>
        <v>1</v>
      </c>
      <c r="R697" t="s">
        <v>830</v>
      </c>
      <c r="S697">
        <v>2</v>
      </c>
      <c r="T697">
        <f t="shared" si="31"/>
        <v>2</v>
      </c>
      <c r="U697" t="str">
        <v>146511990_TRUE_69372_4_ Timeline 4 (Density Graph + Event Blocks)_0_ VIRAT_S_0500_ Yearly</v>
      </c>
      <c r="V697">
        <f t="shared" si="32"/>
        <v>2</v>
      </c>
    </row>
    <row r="698" spans="1:22" x14ac:dyDescent="0.2">
      <c r="A698" t="s">
        <v>484</v>
      </c>
      <c r="B698">
        <v>148904494</v>
      </c>
      <c r="C698" t="b">
        <f>VLOOKUP(B698,'Valid Response IDs Check'!A:H,8,FALSE)</f>
        <v>1</v>
      </c>
      <c r="D698">
        <v>110891</v>
      </c>
      <c r="E698">
        <v>41523</v>
      </c>
      <c r="F698" t="s">
        <v>5</v>
      </c>
      <c r="G698" t="s">
        <v>5</v>
      </c>
      <c r="H698">
        <v>128</v>
      </c>
      <c r="I698">
        <v>193</v>
      </c>
      <c r="J698">
        <v>65</v>
      </c>
      <c r="K698" t="s">
        <v>27</v>
      </c>
      <c r="L698" t="s">
        <v>28</v>
      </c>
      <c r="M698" t="s">
        <v>29</v>
      </c>
      <c r="N698" t="s">
        <v>29</v>
      </c>
      <c r="O698" t="s">
        <v>9</v>
      </c>
      <c r="P698" t="s">
        <v>10</v>
      </c>
      <c r="Q698">
        <f t="shared" si="30"/>
        <v>1</v>
      </c>
      <c r="R698" t="s">
        <v>831</v>
      </c>
      <c r="S698">
        <v>2</v>
      </c>
      <c r="T698">
        <f t="shared" si="31"/>
        <v>0</v>
      </c>
      <c r="U698" t="str">
        <v>146490541_TRUE_70791_1423_ Timeline 3 (Event Blocks)_0_ VIRAT_S_0002_ Never</v>
      </c>
      <c r="V698">
        <f t="shared" si="32"/>
        <v>2</v>
      </c>
    </row>
    <row r="699" spans="1:22" x14ac:dyDescent="0.2">
      <c r="A699" t="s">
        <v>484</v>
      </c>
      <c r="B699">
        <v>148904494</v>
      </c>
      <c r="C699" t="b">
        <f>VLOOKUP(B699,'Valid Response IDs Check'!A:H,8,FALSE)</f>
        <v>1</v>
      </c>
      <c r="D699">
        <v>110891</v>
      </c>
      <c r="E699">
        <v>41523</v>
      </c>
      <c r="F699" t="s">
        <v>5</v>
      </c>
      <c r="G699" t="s">
        <v>5</v>
      </c>
      <c r="H699">
        <v>128</v>
      </c>
      <c r="I699">
        <v>193</v>
      </c>
      <c r="J699">
        <v>65</v>
      </c>
      <c r="K699" t="s">
        <v>30</v>
      </c>
      <c r="L699" t="s">
        <v>28</v>
      </c>
      <c r="M699" t="s">
        <v>31</v>
      </c>
      <c r="N699" t="s">
        <v>31</v>
      </c>
      <c r="O699" t="s">
        <v>9</v>
      </c>
      <c r="P699" t="s">
        <v>10</v>
      </c>
      <c r="Q699">
        <f t="shared" si="30"/>
        <v>1</v>
      </c>
      <c r="R699" t="s">
        <v>832</v>
      </c>
      <c r="S699">
        <v>2</v>
      </c>
      <c r="T699">
        <f t="shared" si="31"/>
        <v>2</v>
      </c>
      <c r="U699" t="str">
        <v>146490541_TRUE_69382_14_ Timeline 4 (Density Graph + Event Blocks)_0_ VIRAT_S_0100_ Never</v>
      </c>
      <c r="V699">
        <f t="shared" si="32"/>
        <v>2</v>
      </c>
    </row>
    <row r="700" spans="1:22" x14ac:dyDescent="0.2">
      <c r="A700" t="s">
        <v>485</v>
      </c>
      <c r="B700">
        <v>148904494</v>
      </c>
      <c r="C700" t="b">
        <f>VLOOKUP(B700,'Valid Response IDs Check'!A:H,8,FALSE)</f>
        <v>1</v>
      </c>
      <c r="D700">
        <v>69783</v>
      </c>
      <c r="E700">
        <v>415</v>
      </c>
      <c r="F700" t="s">
        <v>20</v>
      </c>
      <c r="G700" t="s">
        <v>20</v>
      </c>
      <c r="H700">
        <v>105</v>
      </c>
      <c r="I700">
        <v>152</v>
      </c>
      <c r="J700">
        <v>47</v>
      </c>
      <c r="K700" t="s">
        <v>33</v>
      </c>
      <c r="L700" t="s">
        <v>34</v>
      </c>
      <c r="M700" t="s">
        <v>35</v>
      </c>
      <c r="N700" t="s">
        <v>35</v>
      </c>
      <c r="O700" t="s">
        <v>9</v>
      </c>
      <c r="P700" t="s">
        <v>10</v>
      </c>
      <c r="Q700">
        <f t="shared" si="30"/>
        <v>1</v>
      </c>
      <c r="R700" t="s">
        <v>833</v>
      </c>
      <c r="S700">
        <v>2</v>
      </c>
      <c r="T700">
        <f t="shared" si="31"/>
        <v>1</v>
      </c>
      <c r="U700" t="str">
        <v>146490541_TRUE_69369_1_ Timeline 1 (Base Interface)_0_ VIRAT_S_0102_ Never</v>
      </c>
      <c r="V700">
        <f t="shared" si="32"/>
        <v>2</v>
      </c>
    </row>
    <row r="701" spans="1:22" x14ac:dyDescent="0.2">
      <c r="A701" t="s">
        <v>485</v>
      </c>
      <c r="B701">
        <v>148904494</v>
      </c>
      <c r="C701" t="b">
        <f>VLOOKUP(B701,'Valid Response IDs Check'!A:H,8,FALSE)</f>
        <v>1</v>
      </c>
      <c r="D701">
        <v>69783</v>
      </c>
      <c r="E701">
        <v>415</v>
      </c>
      <c r="F701" t="s">
        <v>20</v>
      </c>
      <c r="G701" t="s">
        <v>20</v>
      </c>
      <c r="H701">
        <v>105</v>
      </c>
      <c r="I701">
        <v>152</v>
      </c>
      <c r="J701">
        <v>47</v>
      </c>
      <c r="K701" t="s">
        <v>36</v>
      </c>
      <c r="L701" t="s">
        <v>34</v>
      </c>
      <c r="M701" t="s">
        <v>37</v>
      </c>
      <c r="N701" t="s">
        <v>37</v>
      </c>
      <c r="O701" t="s">
        <v>9</v>
      </c>
      <c r="P701" t="s">
        <v>10</v>
      </c>
      <c r="Q701">
        <f t="shared" si="30"/>
        <v>1</v>
      </c>
      <c r="R701" t="s">
        <v>834</v>
      </c>
      <c r="S701">
        <v>2</v>
      </c>
      <c r="T701">
        <f t="shared" si="31"/>
        <v>0</v>
      </c>
      <c r="U701" t="str">
        <v>146490541_TRUE_83603_14235_ Timeline 5 (Event Thumbnails)_0_ VIRAT_S_0400_ Never</v>
      </c>
      <c r="V701">
        <f t="shared" si="32"/>
        <v>2</v>
      </c>
    </row>
    <row r="702" spans="1:22" x14ac:dyDescent="0.2">
      <c r="A702" t="s">
        <v>486</v>
      </c>
      <c r="B702">
        <v>148822625</v>
      </c>
      <c r="C702" t="b">
        <f>VLOOKUP(B702,'Valid Response IDs Check'!A:H,8,FALSE)</f>
        <v>1</v>
      </c>
      <c r="D702">
        <v>93683</v>
      </c>
      <c r="E702">
        <v>24315</v>
      </c>
      <c r="F702" t="s">
        <v>20</v>
      </c>
      <c r="G702" t="s">
        <v>20</v>
      </c>
      <c r="H702">
        <v>121</v>
      </c>
      <c r="I702">
        <v>194</v>
      </c>
      <c r="J702">
        <v>73</v>
      </c>
      <c r="K702" t="s">
        <v>6</v>
      </c>
      <c r="L702" t="s">
        <v>7</v>
      </c>
      <c r="M702" t="s">
        <v>16</v>
      </c>
      <c r="N702" t="s">
        <v>8</v>
      </c>
      <c r="O702" t="s">
        <v>18</v>
      </c>
      <c r="P702" t="s">
        <v>10</v>
      </c>
      <c r="Q702">
        <f t="shared" si="30"/>
        <v>0</v>
      </c>
      <c r="R702" t="s">
        <v>835</v>
      </c>
      <c r="S702">
        <v>2</v>
      </c>
      <c r="T702">
        <f t="shared" si="31"/>
        <v>2</v>
      </c>
      <c r="U702" t="str">
        <v>146490541_TRUE_69510_142_ Timeline 2 (Density Graph)_0_ VIRAT_S_0500_ Never</v>
      </c>
      <c r="V702">
        <f t="shared" si="32"/>
        <v>2</v>
      </c>
    </row>
    <row r="703" spans="1:22" x14ac:dyDescent="0.2">
      <c r="A703" t="s">
        <v>486</v>
      </c>
      <c r="B703">
        <v>148822625</v>
      </c>
      <c r="C703" t="b">
        <f>VLOOKUP(B703,'Valid Response IDs Check'!A:H,8,FALSE)</f>
        <v>1</v>
      </c>
      <c r="D703">
        <v>93683</v>
      </c>
      <c r="E703">
        <v>24315</v>
      </c>
      <c r="F703" t="s">
        <v>20</v>
      </c>
      <c r="G703" t="s">
        <v>20</v>
      </c>
      <c r="H703">
        <v>121</v>
      </c>
      <c r="I703">
        <v>194</v>
      </c>
      <c r="J703">
        <v>73</v>
      </c>
      <c r="K703" t="s">
        <v>11</v>
      </c>
      <c r="L703" t="s">
        <v>7</v>
      </c>
      <c r="M703" t="s">
        <v>12</v>
      </c>
      <c r="N703" t="s">
        <v>12</v>
      </c>
      <c r="O703" t="s">
        <v>9</v>
      </c>
      <c r="P703" t="s">
        <v>10</v>
      </c>
      <c r="Q703">
        <f t="shared" si="30"/>
        <v>1</v>
      </c>
      <c r="R703" t="s">
        <v>836</v>
      </c>
      <c r="S703">
        <v>2</v>
      </c>
      <c r="T703">
        <f t="shared" si="31"/>
        <v>0</v>
      </c>
      <c r="U703" t="str">
        <v>146489341_FALSE_69621_253_ Timeline 3 (Event Blocks)_0_ VIRAT_S_0002_ Monthly</v>
      </c>
      <c r="V703">
        <f t="shared" si="32"/>
        <v>2</v>
      </c>
    </row>
    <row r="704" spans="1:22" x14ac:dyDescent="0.2">
      <c r="A704" t="s">
        <v>487</v>
      </c>
      <c r="B704">
        <v>148822625</v>
      </c>
      <c r="C704" t="b">
        <f>VLOOKUP(B704,'Valid Response IDs Check'!A:H,8,FALSE)</f>
        <v>1</v>
      </c>
      <c r="D704">
        <v>71799</v>
      </c>
      <c r="E704">
        <v>2431</v>
      </c>
      <c r="F704" t="s">
        <v>13</v>
      </c>
      <c r="G704" t="s">
        <v>13</v>
      </c>
      <c r="H704">
        <v>93</v>
      </c>
      <c r="I704">
        <v>164</v>
      </c>
      <c r="J704">
        <v>71</v>
      </c>
      <c r="K704" t="s">
        <v>14</v>
      </c>
      <c r="L704" t="s">
        <v>15</v>
      </c>
      <c r="M704" t="s">
        <v>16</v>
      </c>
      <c r="N704" t="s">
        <v>17</v>
      </c>
      <c r="O704" t="s">
        <v>18</v>
      </c>
      <c r="P704" t="s">
        <v>10</v>
      </c>
      <c r="Q704">
        <f t="shared" si="30"/>
        <v>0</v>
      </c>
      <c r="R704" t="s">
        <v>837</v>
      </c>
      <c r="S704">
        <v>2</v>
      </c>
      <c r="T704">
        <f t="shared" si="31"/>
        <v>0</v>
      </c>
      <c r="U704" t="str">
        <v>146489341_FALSE_71899_2531_ Timeline 1 (Base Interface)_0_ VIRAT_S_0100_ Monthly</v>
      </c>
      <c r="V704">
        <f t="shared" si="32"/>
        <v>2</v>
      </c>
    </row>
    <row r="705" spans="1:22" x14ac:dyDescent="0.2">
      <c r="A705" t="s">
        <v>487</v>
      </c>
      <c r="B705">
        <v>148822625</v>
      </c>
      <c r="C705" t="b">
        <f>VLOOKUP(B705,'Valid Response IDs Check'!A:H,8,FALSE)</f>
        <v>1</v>
      </c>
      <c r="D705">
        <v>71799</v>
      </c>
      <c r="E705">
        <v>2431</v>
      </c>
      <c r="F705" t="s">
        <v>13</v>
      </c>
      <c r="G705" t="s">
        <v>13</v>
      </c>
      <c r="H705">
        <v>93</v>
      </c>
      <c r="I705">
        <v>164</v>
      </c>
      <c r="J705">
        <v>71</v>
      </c>
      <c r="K705" t="s">
        <v>11</v>
      </c>
      <c r="L705" t="s">
        <v>15</v>
      </c>
      <c r="M705" t="s">
        <v>19</v>
      </c>
      <c r="N705" t="s">
        <v>19</v>
      </c>
      <c r="O705" t="s">
        <v>9</v>
      </c>
      <c r="P705" t="s">
        <v>10</v>
      </c>
      <c r="Q705">
        <f t="shared" si="30"/>
        <v>1</v>
      </c>
      <c r="R705" t="s">
        <v>838</v>
      </c>
      <c r="S705">
        <v>2</v>
      </c>
      <c r="T705">
        <f t="shared" si="31"/>
        <v>1</v>
      </c>
      <c r="U705" t="str">
        <v>146489341_FALSE_69393_25_ Timeline 5 (Event Thumbnails)_0_ VIRAT_S_0102_ Monthly</v>
      </c>
      <c r="V705">
        <f t="shared" si="32"/>
        <v>2</v>
      </c>
    </row>
    <row r="706" spans="1:22" x14ac:dyDescent="0.2">
      <c r="A706" t="s">
        <v>488</v>
      </c>
      <c r="B706">
        <v>148822625</v>
      </c>
      <c r="C706" t="b">
        <f>VLOOKUP(B706,'Valid Response IDs Check'!A:H,8,FALSE)</f>
        <v>1</v>
      </c>
      <c r="D706">
        <v>69370</v>
      </c>
      <c r="E706">
        <v>2</v>
      </c>
      <c r="F706" t="s">
        <v>32</v>
      </c>
      <c r="G706" t="s">
        <v>32</v>
      </c>
      <c r="H706">
        <v>88</v>
      </c>
      <c r="I706">
        <v>161</v>
      </c>
      <c r="J706">
        <v>73</v>
      </c>
      <c r="K706" t="s">
        <v>21</v>
      </c>
      <c r="L706" t="s">
        <v>22</v>
      </c>
      <c r="M706" t="s">
        <v>23</v>
      </c>
      <c r="N706" t="s">
        <v>23</v>
      </c>
      <c r="O706" t="s">
        <v>9</v>
      </c>
      <c r="P706" t="s">
        <v>10</v>
      </c>
      <c r="Q706">
        <f t="shared" si="30"/>
        <v>1</v>
      </c>
      <c r="R706" t="s">
        <v>839</v>
      </c>
      <c r="S706">
        <v>2</v>
      </c>
      <c r="T706">
        <f t="shared" si="31"/>
        <v>0</v>
      </c>
      <c r="U706" t="str">
        <v>146489341_FALSE_94682_25314_ Timeline 4 (Density Graph + Event Blocks)_0_ VIRAT_S_0400_ Monthly</v>
      </c>
      <c r="V706">
        <f t="shared" si="32"/>
        <v>2</v>
      </c>
    </row>
    <row r="707" spans="1:22" x14ac:dyDescent="0.2">
      <c r="A707" t="s">
        <v>488</v>
      </c>
      <c r="B707">
        <v>148822625</v>
      </c>
      <c r="C707" t="b">
        <f>VLOOKUP(B707,'Valid Response IDs Check'!A:H,8,FALSE)</f>
        <v>1</v>
      </c>
      <c r="D707">
        <v>69370</v>
      </c>
      <c r="E707">
        <v>2</v>
      </c>
      <c r="F707" t="s">
        <v>32</v>
      </c>
      <c r="G707" t="s">
        <v>32</v>
      </c>
      <c r="H707">
        <v>88</v>
      </c>
      <c r="I707">
        <v>161</v>
      </c>
      <c r="J707">
        <v>73</v>
      </c>
      <c r="K707" t="s">
        <v>24</v>
      </c>
      <c r="L707" t="s">
        <v>22</v>
      </c>
      <c r="M707" t="s">
        <v>25</v>
      </c>
      <c r="N707" t="s">
        <v>25</v>
      </c>
      <c r="O707" t="s">
        <v>9</v>
      </c>
      <c r="P707" t="s">
        <v>10</v>
      </c>
      <c r="Q707">
        <f t="shared" ref="Q707:Q770" si="33">IF(TRIM(O707)="True",1,0)</f>
        <v>1</v>
      </c>
      <c r="R707" t="s">
        <v>840</v>
      </c>
      <c r="S707">
        <v>2</v>
      </c>
      <c r="T707">
        <f t="shared" ref="T707:T770" si="34">SUMIF(A:A,R707,Q:Q)</f>
        <v>0</v>
      </c>
      <c r="U707" t="str">
        <v>146489341_FALSE_69369_1_ Timeline 1 (Base Interface)_0_ VIRAT_S_0500_ Monthly</v>
      </c>
      <c r="V707">
        <f t="shared" ref="V707:V770" si="35">COUNTIF(A:A,U707)</f>
        <v>2</v>
      </c>
    </row>
    <row r="708" spans="1:22" x14ac:dyDescent="0.2">
      <c r="A708" t="s">
        <v>489</v>
      </c>
      <c r="B708">
        <v>148822625</v>
      </c>
      <c r="C708" t="b">
        <f>VLOOKUP(B708,'Valid Response IDs Check'!A:H,8,FALSE)</f>
        <v>1</v>
      </c>
      <c r="D708">
        <v>69392</v>
      </c>
      <c r="E708">
        <v>24</v>
      </c>
      <c r="F708" t="s">
        <v>26</v>
      </c>
      <c r="G708" t="s">
        <v>26</v>
      </c>
      <c r="H708">
        <v>53</v>
      </c>
      <c r="I708">
        <v>145</v>
      </c>
      <c r="J708">
        <v>92</v>
      </c>
      <c r="K708" t="s">
        <v>27</v>
      </c>
      <c r="L708" t="s">
        <v>28</v>
      </c>
      <c r="M708" t="s">
        <v>29</v>
      </c>
      <c r="N708" t="s">
        <v>29</v>
      </c>
      <c r="O708" t="s">
        <v>9</v>
      </c>
      <c r="P708" t="s">
        <v>10</v>
      </c>
      <c r="Q708">
        <f t="shared" si="33"/>
        <v>1</v>
      </c>
      <c r="R708" t="s">
        <v>841</v>
      </c>
      <c r="S708">
        <v>2</v>
      </c>
      <c r="T708">
        <f t="shared" si="34"/>
        <v>1</v>
      </c>
      <c r="U708" t="str">
        <v>146445266_TRUE_110891_41523_ Timeline 3 (Event Blocks)_0_ VIRAT_S_0002_ Monthly</v>
      </c>
      <c r="V708">
        <f t="shared" si="35"/>
        <v>2</v>
      </c>
    </row>
    <row r="709" spans="1:22" x14ac:dyDescent="0.2">
      <c r="A709" t="s">
        <v>489</v>
      </c>
      <c r="B709">
        <v>148822625</v>
      </c>
      <c r="C709" t="b">
        <f>VLOOKUP(B709,'Valid Response IDs Check'!A:H,8,FALSE)</f>
        <v>1</v>
      </c>
      <c r="D709">
        <v>69392</v>
      </c>
      <c r="E709">
        <v>24</v>
      </c>
      <c r="F709" t="s">
        <v>26</v>
      </c>
      <c r="G709" t="s">
        <v>26</v>
      </c>
      <c r="H709">
        <v>53</v>
      </c>
      <c r="I709">
        <v>145</v>
      </c>
      <c r="J709">
        <v>92</v>
      </c>
      <c r="K709" t="s">
        <v>30</v>
      </c>
      <c r="L709" t="s">
        <v>28</v>
      </c>
      <c r="M709" t="s">
        <v>31</v>
      </c>
      <c r="N709" t="s">
        <v>31</v>
      </c>
      <c r="O709" t="s">
        <v>9</v>
      </c>
      <c r="P709" t="s">
        <v>10</v>
      </c>
      <c r="Q709">
        <f t="shared" si="33"/>
        <v>1</v>
      </c>
      <c r="R709" t="s">
        <v>842</v>
      </c>
      <c r="S709">
        <v>2</v>
      </c>
      <c r="T709">
        <f t="shared" si="34"/>
        <v>1</v>
      </c>
      <c r="U709" t="str">
        <v>146445266_TRUE_73520_4152_ Timeline 2 (Density Graph)_0_ VIRAT_S_0100_ Monthly</v>
      </c>
      <c r="V709">
        <f t="shared" si="35"/>
        <v>2</v>
      </c>
    </row>
    <row r="710" spans="1:22" x14ac:dyDescent="0.2">
      <c r="A710" t="s">
        <v>490</v>
      </c>
      <c r="B710">
        <v>148822625</v>
      </c>
      <c r="C710" t="b">
        <f>VLOOKUP(B710,'Valid Response IDs Check'!A:H,8,FALSE)</f>
        <v>1</v>
      </c>
      <c r="D710">
        <v>69611</v>
      </c>
      <c r="E710">
        <v>243</v>
      </c>
      <c r="F710" t="s">
        <v>5</v>
      </c>
      <c r="G710" t="s">
        <v>5</v>
      </c>
      <c r="H710">
        <v>92</v>
      </c>
      <c r="I710">
        <v>154</v>
      </c>
      <c r="J710">
        <v>62</v>
      </c>
      <c r="K710" t="s">
        <v>33</v>
      </c>
      <c r="L710" t="s">
        <v>34</v>
      </c>
      <c r="M710" t="s">
        <v>35</v>
      </c>
      <c r="N710" t="s">
        <v>35</v>
      </c>
      <c r="O710" t="s">
        <v>9</v>
      </c>
      <c r="P710" t="s">
        <v>10</v>
      </c>
      <c r="Q710">
        <f t="shared" si="33"/>
        <v>1</v>
      </c>
      <c r="R710" t="s">
        <v>843</v>
      </c>
      <c r="S710">
        <v>2</v>
      </c>
      <c r="T710">
        <f t="shared" si="34"/>
        <v>2</v>
      </c>
      <c r="U710" t="str">
        <v>146445266_TRUE_69783_415_ Timeline 5 (Event Thumbnails)_0_ VIRAT_S_0102_ Monthly</v>
      </c>
      <c r="V710">
        <f t="shared" si="35"/>
        <v>2</v>
      </c>
    </row>
    <row r="711" spans="1:22" x14ac:dyDescent="0.2">
      <c r="A711" t="s">
        <v>490</v>
      </c>
      <c r="B711">
        <v>148822625</v>
      </c>
      <c r="C711" t="b">
        <f>VLOOKUP(B711,'Valid Response IDs Check'!A:H,8,FALSE)</f>
        <v>1</v>
      </c>
      <c r="D711">
        <v>69611</v>
      </c>
      <c r="E711">
        <v>243</v>
      </c>
      <c r="F711" t="s">
        <v>5</v>
      </c>
      <c r="G711" t="s">
        <v>5</v>
      </c>
      <c r="H711">
        <v>92</v>
      </c>
      <c r="I711">
        <v>154</v>
      </c>
      <c r="J711">
        <v>62</v>
      </c>
      <c r="K711" t="s">
        <v>36</v>
      </c>
      <c r="L711" t="s">
        <v>34</v>
      </c>
      <c r="M711" t="s">
        <v>37</v>
      </c>
      <c r="N711" t="s">
        <v>37</v>
      </c>
      <c r="O711" t="s">
        <v>9</v>
      </c>
      <c r="P711" t="s">
        <v>10</v>
      </c>
      <c r="Q711">
        <f t="shared" si="33"/>
        <v>1</v>
      </c>
      <c r="R711" t="s">
        <v>844</v>
      </c>
      <c r="S711">
        <v>2</v>
      </c>
      <c r="T711">
        <f t="shared" si="34"/>
        <v>0</v>
      </c>
      <c r="U711" t="str">
        <v>146445266_TRUE_69409_41_ Timeline 1 (Base Interface)_0_ VIRAT_S_0400_ Monthly</v>
      </c>
      <c r="V711">
        <f t="shared" si="35"/>
        <v>2</v>
      </c>
    </row>
    <row r="712" spans="1:22" x14ac:dyDescent="0.2">
      <c r="A712" t="s">
        <v>491</v>
      </c>
      <c r="B712">
        <v>148796085</v>
      </c>
      <c r="C712" t="b">
        <f>VLOOKUP(B712,'Valid Response IDs Check'!A:H,8,FALSE)</f>
        <v>1</v>
      </c>
      <c r="D712">
        <v>69373</v>
      </c>
      <c r="E712">
        <v>5</v>
      </c>
      <c r="F712" t="s">
        <v>20</v>
      </c>
      <c r="G712" t="s">
        <v>20</v>
      </c>
      <c r="H712">
        <v>182</v>
      </c>
      <c r="I712">
        <v>356</v>
      </c>
      <c r="J712">
        <v>174</v>
      </c>
      <c r="K712" t="s">
        <v>6</v>
      </c>
      <c r="L712" t="s">
        <v>7</v>
      </c>
      <c r="M712" t="s">
        <v>16</v>
      </c>
      <c r="N712" t="s">
        <v>8</v>
      </c>
      <c r="O712" t="s">
        <v>18</v>
      </c>
      <c r="P712" t="s">
        <v>47</v>
      </c>
      <c r="Q712">
        <f t="shared" si="33"/>
        <v>0</v>
      </c>
      <c r="R712" t="s">
        <v>845</v>
      </c>
      <c r="S712">
        <v>2</v>
      </c>
      <c r="T712">
        <f t="shared" si="34"/>
        <v>2</v>
      </c>
      <c r="U712" t="str">
        <v>146445266_TRUE_69372_4_ Timeline 4 (Density Graph + Event Blocks)_0_ VIRAT_S_0500_ Monthly</v>
      </c>
      <c r="V712">
        <f t="shared" si="35"/>
        <v>2</v>
      </c>
    </row>
    <row r="713" spans="1:22" x14ac:dyDescent="0.2">
      <c r="A713" t="s">
        <v>491</v>
      </c>
      <c r="B713">
        <v>148796085</v>
      </c>
      <c r="C713" t="b">
        <f>VLOOKUP(B713,'Valid Response IDs Check'!A:H,8,FALSE)</f>
        <v>1</v>
      </c>
      <c r="D713">
        <v>69373</v>
      </c>
      <c r="E713">
        <v>5</v>
      </c>
      <c r="F713" t="s">
        <v>20</v>
      </c>
      <c r="G713" t="s">
        <v>20</v>
      </c>
      <c r="H713">
        <v>182</v>
      </c>
      <c r="I713">
        <v>356</v>
      </c>
      <c r="J713">
        <v>174</v>
      </c>
      <c r="K713" t="s">
        <v>11</v>
      </c>
      <c r="L713" t="s">
        <v>7</v>
      </c>
      <c r="M713" t="s">
        <v>12</v>
      </c>
      <c r="N713" t="s">
        <v>12</v>
      </c>
      <c r="O713" t="s">
        <v>9</v>
      </c>
      <c r="P713" t="s">
        <v>47</v>
      </c>
      <c r="Q713">
        <f t="shared" si="33"/>
        <v>1</v>
      </c>
      <c r="R713" t="s">
        <v>846</v>
      </c>
      <c r="S713">
        <v>2</v>
      </c>
      <c r="T713">
        <f t="shared" si="34"/>
        <v>1</v>
      </c>
      <c r="U713" t="str">
        <v>146411777_TRUE_69399_31_ Timeline 1 (Base Interface)_0_ VIRAT_S_0002_ Yearly</v>
      </c>
      <c r="V713">
        <f t="shared" si="35"/>
        <v>2</v>
      </c>
    </row>
    <row r="714" spans="1:22" x14ac:dyDescent="0.2">
      <c r="A714" t="s">
        <v>492</v>
      </c>
      <c r="B714">
        <v>148796085</v>
      </c>
      <c r="C714" t="b">
        <f>VLOOKUP(B714,'Valid Response IDs Check'!A:H,8,FALSE)</f>
        <v>1</v>
      </c>
      <c r="D714">
        <v>69419</v>
      </c>
      <c r="E714">
        <v>51</v>
      </c>
      <c r="F714" t="s">
        <v>13</v>
      </c>
      <c r="G714" t="s">
        <v>13</v>
      </c>
      <c r="H714">
        <v>64</v>
      </c>
      <c r="I714">
        <v>125</v>
      </c>
      <c r="J714">
        <v>61</v>
      </c>
      <c r="K714" t="s">
        <v>14</v>
      </c>
      <c r="L714" t="s">
        <v>15</v>
      </c>
      <c r="M714" t="s">
        <v>16</v>
      </c>
      <c r="N714" t="s">
        <v>17</v>
      </c>
      <c r="O714" t="s">
        <v>18</v>
      </c>
      <c r="P714" t="s">
        <v>47</v>
      </c>
      <c r="Q714">
        <f t="shared" si="33"/>
        <v>0</v>
      </c>
      <c r="R714" t="s">
        <v>847</v>
      </c>
      <c r="S714">
        <v>2</v>
      </c>
      <c r="T714">
        <f t="shared" si="34"/>
        <v>1</v>
      </c>
      <c r="U714" t="str">
        <v>146411777_TRUE_69683_315_ Timeline 5 (Event Thumbnails)_0_ VIRAT_S_0100_ Yearly</v>
      </c>
      <c r="V714">
        <f t="shared" si="35"/>
        <v>2</v>
      </c>
    </row>
    <row r="715" spans="1:22" x14ac:dyDescent="0.2">
      <c r="A715" t="s">
        <v>492</v>
      </c>
      <c r="B715">
        <v>148796085</v>
      </c>
      <c r="C715" t="b">
        <f>VLOOKUP(B715,'Valid Response IDs Check'!A:H,8,FALSE)</f>
        <v>1</v>
      </c>
      <c r="D715">
        <v>69419</v>
      </c>
      <c r="E715">
        <v>51</v>
      </c>
      <c r="F715" t="s">
        <v>13</v>
      </c>
      <c r="G715" t="s">
        <v>13</v>
      </c>
      <c r="H715">
        <v>64</v>
      </c>
      <c r="I715">
        <v>125</v>
      </c>
      <c r="J715">
        <v>61</v>
      </c>
      <c r="K715" t="s">
        <v>11</v>
      </c>
      <c r="L715" t="s">
        <v>15</v>
      </c>
      <c r="M715" t="s">
        <v>16</v>
      </c>
      <c r="N715" t="s">
        <v>19</v>
      </c>
      <c r="O715" t="s">
        <v>18</v>
      </c>
      <c r="P715" t="s">
        <v>47</v>
      </c>
      <c r="Q715">
        <f t="shared" si="33"/>
        <v>0</v>
      </c>
      <c r="R715" t="s">
        <v>848</v>
      </c>
      <c r="S715">
        <v>2</v>
      </c>
      <c r="T715">
        <f t="shared" si="34"/>
        <v>1</v>
      </c>
      <c r="U715" t="str">
        <v>146411777_TRUE_69371_3_ Timeline 3 (Event Blocks)_0_ VIRAT_S_0102_ Yearly</v>
      </c>
      <c r="V715">
        <f t="shared" si="35"/>
        <v>2</v>
      </c>
    </row>
    <row r="716" spans="1:22" x14ac:dyDescent="0.2">
      <c r="A716" t="s">
        <v>493</v>
      </c>
      <c r="B716">
        <v>148796085</v>
      </c>
      <c r="C716" t="b">
        <f>VLOOKUP(B716,'Valid Response IDs Check'!A:H,8,FALSE)</f>
        <v>1</v>
      </c>
      <c r="D716">
        <v>69881</v>
      </c>
      <c r="E716">
        <v>513</v>
      </c>
      <c r="F716" t="s">
        <v>5</v>
      </c>
      <c r="G716" t="s">
        <v>5</v>
      </c>
      <c r="H716">
        <v>47</v>
      </c>
      <c r="I716">
        <v>114</v>
      </c>
      <c r="J716">
        <v>67</v>
      </c>
      <c r="K716" t="s">
        <v>21</v>
      </c>
      <c r="L716" t="s">
        <v>22</v>
      </c>
      <c r="M716" t="s">
        <v>16</v>
      </c>
      <c r="N716" t="s">
        <v>23</v>
      </c>
      <c r="O716" t="s">
        <v>18</v>
      </c>
      <c r="P716" t="s">
        <v>47</v>
      </c>
      <c r="Q716">
        <f t="shared" si="33"/>
        <v>0</v>
      </c>
      <c r="R716" t="s">
        <v>849</v>
      </c>
      <c r="S716">
        <v>2</v>
      </c>
      <c r="T716">
        <f t="shared" si="34"/>
        <v>2</v>
      </c>
      <c r="U716" t="str">
        <v>146411777_TRUE_72520_3152_ Timeline 2 (Density Graph)_0_ VIRAT_S_0400_ Yearly</v>
      </c>
      <c r="V716">
        <f t="shared" si="35"/>
        <v>2</v>
      </c>
    </row>
    <row r="717" spans="1:22" x14ac:dyDescent="0.2">
      <c r="A717" t="s">
        <v>493</v>
      </c>
      <c r="B717">
        <v>148796085</v>
      </c>
      <c r="C717" t="b">
        <f>VLOOKUP(B717,'Valid Response IDs Check'!A:H,8,FALSE)</f>
        <v>1</v>
      </c>
      <c r="D717">
        <v>69881</v>
      </c>
      <c r="E717">
        <v>513</v>
      </c>
      <c r="F717" t="s">
        <v>5</v>
      </c>
      <c r="G717" t="s">
        <v>5</v>
      </c>
      <c r="H717">
        <v>47</v>
      </c>
      <c r="I717">
        <v>114</v>
      </c>
      <c r="J717">
        <v>67</v>
      </c>
      <c r="K717" t="s">
        <v>24</v>
      </c>
      <c r="L717" t="s">
        <v>22</v>
      </c>
      <c r="M717" t="s">
        <v>25</v>
      </c>
      <c r="N717" t="s">
        <v>25</v>
      </c>
      <c r="O717" t="s">
        <v>9</v>
      </c>
      <c r="P717" t="s">
        <v>47</v>
      </c>
      <c r="Q717">
        <f t="shared" si="33"/>
        <v>1</v>
      </c>
      <c r="R717" t="s">
        <v>850</v>
      </c>
      <c r="S717">
        <v>2</v>
      </c>
      <c r="T717">
        <f t="shared" si="34"/>
        <v>2</v>
      </c>
      <c r="U717" t="str">
        <v>146411777_TRUE_100892_31524_ Timeline 4 (Density Graph + Event Blocks)_0_ VIRAT_S_0500_ Yearly</v>
      </c>
      <c r="V717">
        <f t="shared" si="35"/>
        <v>2</v>
      </c>
    </row>
    <row r="718" spans="1:22" x14ac:dyDescent="0.2">
      <c r="A718" t="s">
        <v>494</v>
      </c>
      <c r="B718">
        <v>148796085</v>
      </c>
      <c r="C718" t="b">
        <f>VLOOKUP(B718,'Valid Response IDs Check'!A:H,8,FALSE)</f>
        <v>1</v>
      </c>
      <c r="D718">
        <v>120692</v>
      </c>
      <c r="E718">
        <v>51324</v>
      </c>
      <c r="F718" t="s">
        <v>26</v>
      </c>
      <c r="G718" t="s">
        <v>26</v>
      </c>
      <c r="H718">
        <v>31</v>
      </c>
      <c r="I718">
        <v>104</v>
      </c>
      <c r="J718">
        <v>73</v>
      </c>
      <c r="K718" t="s">
        <v>27</v>
      </c>
      <c r="L718" t="s">
        <v>28</v>
      </c>
      <c r="M718" t="s">
        <v>67</v>
      </c>
      <c r="N718" t="s">
        <v>29</v>
      </c>
      <c r="O718" t="s">
        <v>18</v>
      </c>
      <c r="P718" t="s">
        <v>47</v>
      </c>
      <c r="Q718">
        <f t="shared" si="33"/>
        <v>0</v>
      </c>
      <c r="R718" t="s">
        <v>851</v>
      </c>
      <c r="S718">
        <v>2</v>
      </c>
      <c r="T718">
        <f t="shared" si="34"/>
        <v>2</v>
      </c>
      <c r="U718" t="str">
        <v>146400674_TRUE_69793_425_ Timeline 5 (Event Thumbnails)_0_ VIRAT_S_0002_ Never</v>
      </c>
      <c r="V718">
        <f t="shared" si="35"/>
        <v>2</v>
      </c>
    </row>
    <row r="719" spans="1:22" x14ac:dyDescent="0.2">
      <c r="A719" t="s">
        <v>494</v>
      </c>
      <c r="B719">
        <v>148796085</v>
      </c>
      <c r="C719" t="b">
        <f>VLOOKUP(B719,'Valid Response IDs Check'!A:H,8,FALSE)</f>
        <v>1</v>
      </c>
      <c r="D719">
        <v>120692</v>
      </c>
      <c r="E719">
        <v>51324</v>
      </c>
      <c r="F719" t="s">
        <v>26</v>
      </c>
      <c r="G719" t="s">
        <v>26</v>
      </c>
      <c r="H719">
        <v>31</v>
      </c>
      <c r="I719">
        <v>104</v>
      </c>
      <c r="J719">
        <v>73</v>
      </c>
      <c r="K719" t="s">
        <v>30</v>
      </c>
      <c r="L719" t="s">
        <v>28</v>
      </c>
      <c r="M719" t="s">
        <v>16</v>
      </c>
      <c r="N719" t="s">
        <v>31</v>
      </c>
      <c r="O719" t="s">
        <v>18</v>
      </c>
      <c r="P719" t="s">
        <v>47</v>
      </c>
      <c r="Q719">
        <f t="shared" si="33"/>
        <v>0</v>
      </c>
      <c r="R719" t="s">
        <v>852</v>
      </c>
      <c r="S719">
        <v>2</v>
      </c>
      <c r="T719">
        <f t="shared" si="34"/>
        <v>1</v>
      </c>
      <c r="U719" t="str">
        <v>146400674_TRUE_69410_42_ Timeline 2 (Density Graph)_0_ VIRAT_S_0100_ Never</v>
      </c>
      <c r="V719">
        <f t="shared" si="35"/>
        <v>2</v>
      </c>
    </row>
    <row r="720" spans="1:22" x14ac:dyDescent="0.2">
      <c r="A720" t="s">
        <v>495</v>
      </c>
      <c r="B720">
        <v>148796085</v>
      </c>
      <c r="C720" t="b">
        <f>VLOOKUP(B720,'Valid Response IDs Check'!A:H,8,FALSE)</f>
        <v>1</v>
      </c>
      <c r="D720">
        <v>74500</v>
      </c>
      <c r="E720">
        <v>5132</v>
      </c>
      <c r="F720" t="s">
        <v>32</v>
      </c>
      <c r="G720" t="s">
        <v>32</v>
      </c>
      <c r="H720">
        <v>105</v>
      </c>
      <c r="I720">
        <v>178</v>
      </c>
      <c r="J720">
        <v>73</v>
      </c>
      <c r="K720" t="s">
        <v>33</v>
      </c>
      <c r="L720" t="s">
        <v>34</v>
      </c>
      <c r="M720" t="s">
        <v>35</v>
      </c>
      <c r="N720" t="s">
        <v>35</v>
      </c>
      <c r="O720" t="s">
        <v>9</v>
      </c>
      <c r="P720" t="s">
        <v>47</v>
      </c>
      <c r="Q720">
        <f t="shared" si="33"/>
        <v>1</v>
      </c>
      <c r="R720" t="s">
        <v>853</v>
      </c>
      <c r="S720">
        <v>2</v>
      </c>
      <c r="T720">
        <f t="shared" si="34"/>
        <v>2</v>
      </c>
      <c r="U720" t="str">
        <v>146400674_TRUE_69372_4_ Timeline 4 (Density Graph + Event Blocks)_0_ VIRAT_S_0102_ Never</v>
      </c>
      <c r="V720">
        <f t="shared" si="35"/>
        <v>2</v>
      </c>
    </row>
    <row r="721" spans="1:22" x14ac:dyDescent="0.2">
      <c r="A721" t="s">
        <v>495</v>
      </c>
      <c r="B721">
        <v>148796085</v>
      </c>
      <c r="C721" t="b">
        <f>VLOOKUP(B721,'Valid Response IDs Check'!A:H,8,FALSE)</f>
        <v>1</v>
      </c>
      <c r="D721">
        <v>74500</v>
      </c>
      <c r="E721">
        <v>5132</v>
      </c>
      <c r="F721" t="s">
        <v>32</v>
      </c>
      <c r="G721" t="s">
        <v>32</v>
      </c>
      <c r="H721">
        <v>105</v>
      </c>
      <c r="I721">
        <v>178</v>
      </c>
      <c r="J721">
        <v>73</v>
      </c>
      <c r="K721" t="s">
        <v>36</v>
      </c>
      <c r="L721" t="s">
        <v>34</v>
      </c>
      <c r="M721" t="s">
        <v>37</v>
      </c>
      <c r="N721" t="s">
        <v>37</v>
      </c>
      <c r="O721" t="s">
        <v>9</v>
      </c>
      <c r="P721" t="s">
        <v>47</v>
      </c>
      <c r="Q721">
        <f t="shared" si="33"/>
        <v>1</v>
      </c>
      <c r="R721" t="s">
        <v>854</v>
      </c>
      <c r="S721">
        <v>2</v>
      </c>
      <c r="T721">
        <f t="shared" si="34"/>
        <v>2</v>
      </c>
      <c r="U721" t="str">
        <v>146400674_TRUE_111899_42531_ Timeline 1 (Base Interface)_0_ VIRAT_S_0400_ Never</v>
      </c>
      <c r="V721">
        <f t="shared" si="35"/>
        <v>2</v>
      </c>
    </row>
    <row r="722" spans="1:22" x14ac:dyDescent="0.2">
      <c r="A722" t="s">
        <v>496</v>
      </c>
      <c r="B722">
        <v>148786365</v>
      </c>
      <c r="C722" t="b">
        <f>VLOOKUP(B722,'Valid Response IDs Check'!A:H,8,FALSE)</f>
        <v>1</v>
      </c>
      <c r="D722">
        <v>69602</v>
      </c>
      <c r="E722">
        <v>234</v>
      </c>
      <c r="F722" t="s">
        <v>26</v>
      </c>
      <c r="G722" t="s">
        <v>26</v>
      </c>
      <c r="H722">
        <v>202</v>
      </c>
      <c r="I722">
        <v>312</v>
      </c>
      <c r="J722">
        <v>110</v>
      </c>
      <c r="K722" t="s">
        <v>6</v>
      </c>
      <c r="L722" t="s">
        <v>7</v>
      </c>
      <c r="M722" t="s">
        <v>8</v>
      </c>
      <c r="N722" t="s">
        <v>8</v>
      </c>
      <c r="O722" t="s">
        <v>9</v>
      </c>
      <c r="P722" t="s">
        <v>10</v>
      </c>
      <c r="Q722">
        <f t="shared" si="33"/>
        <v>1</v>
      </c>
      <c r="R722" t="s">
        <v>855</v>
      </c>
      <c r="S722">
        <v>2</v>
      </c>
      <c r="T722">
        <f t="shared" si="34"/>
        <v>2</v>
      </c>
      <c r="U722" t="str">
        <v>146400674_TRUE_73621_4253_ Timeline 3 (Event Blocks)_0_ VIRAT_S_0500_ Never</v>
      </c>
      <c r="V722">
        <f t="shared" si="35"/>
        <v>2</v>
      </c>
    </row>
    <row r="723" spans="1:22" x14ac:dyDescent="0.2">
      <c r="A723" t="s">
        <v>496</v>
      </c>
      <c r="B723">
        <v>148786365</v>
      </c>
      <c r="C723" t="b">
        <f>VLOOKUP(B723,'Valid Response IDs Check'!A:H,8,FALSE)</f>
        <v>1</v>
      </c>
      <c r="D723">
        <v>69602</v>
      </c>
      <c r="E723">
        <v>234</v>
      </c>
      <c r="F723" t="s">
        <v>26</v>
      </c>
      <c r="G723" t="s">
        <v>26</v>
      </c>
      <c r="H723">
        <v>202</v>
      </c>
      <c r="I723">
        <v>312</v>
      </c>
      <c r="J723">
        <v>110</v>
      </c>
      <c r="K723" t="s">
        <v>11</v>
      </c>
      <c r="L723" t="s">
        <v>7</v>
      </c>
      <c r="M723" t="s">
        <v>12</v>
      </c>
      <c r="N723" t="s">
        <v>12</v>
      </c>
      <c r="O723" t="s">
        <v>9</v>
      </c>
      <c r="P723" t="s">
        <v>10</v>
      </c>
      <c r="Q723">
        <f t="shared" si="33"/>
        <v>1</v>
      </c>
      <c r="R723" t="s">
        <v>856</v>
      </c>
      <c r="S723">
        <v>2</v>
      </c>
      <c r="T723">
        <f t="shared" si="34"/>
        <v>2</v>
      </c>
      <c r="U723" t="str">
        <v>146320716_FALSE_69899_531_ Timeline 1 (Base Interface)_0_ VIRAT_S_0002_ Never</v>
      </c>
      <c r="V723">
        <f t="shared" si="35"/>
        <v>2</v>
      </c>
    </row>
    <row r="724" spans="1:22" x14ac:dyDescent="0.2">
      <c r="A724" t="s">
        <v>497</v>
      </c>
      <c r="B724">
        <v>148786365</v>
      </c>
      <c r="C724" t="b">
        <f>VLOOKUP(B724,'Valid Response IDs Check'!A:H,8,FALSE)</f>
        <v>1</v>
      </c>
      <c r="D724">
        <v>69370</v>
      </c>
      <c r="E724">
        <v>2</v>
      </c>
      <c r="F724" t="s">
        <v>32</v>
      </c>
      <c r="G724" t="s">
        <v>32</v>
      </c>
      <c r="H724">
        <v>160</v>
      </c>
      <c r="I724">
        <v>233</v>
      </c>
      <c r="J724">
        <v>73</v>
      </c>
      <c r="K724" t="s">
        <v>14</v>
      </c>
      <c r="L724" t="s">
        <v>15</v>
      </c>
      <c r="M724" t="s">
        <v>16</v>
      </c>
      <c r="N724" t="s">
        <v>17</v>
      </c>
      <c r="O724" t="s">
        <v>18</v>
      </c>
      <c r="P724" t="s">
        <v>10</v>
      </c>
      <c r="Q724">
        <f t="shared" si="33"/>
        <v>0</v>
      </c>
      <c r="R724" t="s">
        <v>857</v>
      </c>
      <c r="S724">
        <v>2</v>
      </c>
      <c r="T724">
        <f t="shared" si="34"/>
        <v>2</v>
      </c>
      <c r="U724" t="str">
        <v>146320716_FALSE_74680_5312_ Timeline 2 (Density Graph)_0_ VIRAT_S_0100_ Never</v>
      </c>
      <c r="V724">
        <f t="shared" si="35"/>
        <v>2</v>
      </c>
    </row>
    <row r="725" spans="1:22" x14ac:dyDescent="0.2">
      <c r="A725" t="s">
        <v>497</v>
      </c>
      <c r="B725">
        <v>148786365</v>
      </c>
      <c r="C725" t="b">
        <f>VLOOKUP(B725,'Valid Response IDs Check'!A:H,8,FALSE)</f>
        <v>1</v>
      </c>
      <c r="D725">
        <v>69370</v>
      </c>
      <c r="E725">
        <v>2</v>
      </c>
      <c r="F725" t="s">
        <v>32</v>
      </c>
      <c r="G725" t="s">
        <v>32</v>
      </c>
      <c r="H725">
        <v>160</v>
      </c>
      <c r="I725">
        <v>233</v>
      </c>
      <c r="J725">
        <v>73</v>
      </c>
      <c r="K725" t="s">
        <v>11</v>
      </c>
      <c r="L725" t="s">
        <v>15</v>
      </c>
      <c r="M725" t="s">
        <v>19</v>
      </c>
      <c r="N725" t="s">
        <v>19</v>
      </c>
      <c r="O725" t="s">
        <v>9</v>
      </c>
      <c r="P725" t="s">
        <v>10</v>
      </c>
      <c r="Q725">
        <f t="shared" si="33"/>
        <v>1</v>
      </c>
      <c r="R725" t="s">
        <v>858</v>
      </c>
      <c r="S725">
        <v>2</v>
      </c>
      <c r="T725">
        <f t="shared" si="34"/>
        <v>1</v>
      </c>
      <c r="U725" t="str">
        <v>146320716_FALSE_69421_53_ Timeline 3 (Event Blocks)_0_ VIRAT_S_0102_ Never</v>
      </c>
      <c r="V725">
        <f t="shared" si="35"/>
        <v>2</v>
      </c>
    </row>
    <row r="726" spans="1:22" x14ac:dyDescent="0.2">
      <c r="A726" t="s">
        <v>498</v>
      </c>
      <c r="B726">
        <v>148786365</v>
      </c>
      <c r="C726" t="b">
        <f>VLOOKUP(B726,'Valid Response IDs Check'!A:H,8,FALSE)</f>
        <v>1</v>
      </c>
      <c r="D726">
        <v>69391</v>
      </c>
      <c r="E726">
        <v>23</v>
      </c>
      <c r="F726" t="s">
        <v>5</v>
      </c>
      <c r="G726" t="s">
        <v>5</v>
      </c>
      <c r="H726">
        <v>31</v>
      </c>
      <c r="I726">
        <v>82</v>
      </c>
      <c r="J726">
        <v>51</v>
      </c>
      <c r="K726" t="s">
        <v>21</v>
      </c>
      <c r="L726" t="s">
        <v>22</v>
      </c>
      <c r="M726" t="s">
        <v>23</v>
      </c>
      <c r="N726" t="s">
        <v>23</v>
      </c>
      <c r="O726" t="s">
        <v>9</v>
      </c>
      <c r="P726" t="s">
        <v>10</v>
      </c>
      <c r="Q726">
        <f t="shared" si="33"/>
        <v>1</v>
      </c>
      <c r="R726" t="s">
        <v>859</v>
      </c>
      <c r="S726">
        <v>2</v>
      </c>
      <c r="T726">
        <f t="shared" si="34"/>
        <v>2</v>
      </c>
      <c r="U726" t="str">
        <v>146320716_FALSE_122492_53124_ Timeline 4 (Density Graph + Event Blocks)_0_ VIRAT_S_0400_ Never</v>
      </c>
      <c r="V726">
        <f t="shared" si="35"/>
        <v>2</v>
      </c>
    </row>
    <row r="727" spans="1:22" x14ac:dyDescent="0.2">
      <c r="A727" t="s">
        <v>498</v>
      </c>
      <c r="B727">
        <v>148786365</v>
      </c>
      <c r="C727" t="b">
        <f>VLOOKUP(B727,'Valid Response IDs Check'!A:H,8,FALSE)</f>
        <v>1</v>
      </c>
      <c r="D727">
        <v>69391</v>
      </c>
      <c r="E727">
        <v>23</v>
      </c>
      <c r="F727" t="s">
        <v>5</v>
      </c>
      <c r="G727" t="s">
        <v>5</v>
      </c>
      <c r="H727">
        <v>31</v>
      </c>
      <c r="I727">
        <v>82</v>
      </c>
      <c r="J727">
        <v>51</v>
      </c>
      <c r="K727" t="s">
        <v>24</v>
      </c>
      <c r="L727" t="s">
        <v>22</v>
      </c>
      <c r="M727" t="s">
        <v>25</v>
      </c>
      <c r="N727" t="s">
        <v>25</v>
      </c>
      <c r="O727" t="s">
        <v>9</v>
      </c>
      <c r="P727" t="s">
        <v>10</v>
      </c>
      <c r="Q727">
        <f t="shared" si="33"/>
        <v>1</v>
      </c>
      <c r="R727" t="s">
        <v>860</v>
      </c>
      <c r="S727">
        <v>2</v>
      </c>
      <c r="T727">
        <f t="shared" si="34"/>
        <v>2</v>
      </c>
      <c r="U727" t="str">
        <v>146320716_FALSE_122492_53124_ Timeline 4 (Density Graph + Event Blocks)_0_ VIRAT_S_0500_ Never</v>
      </c>
      <c r="V727">
        <f t="shared" si="35"/>
        <v>2</v>
      </c>
    </row>
    <row r="728" spans="1:22" x14ac:dyDescent="0.2">
      <c r="A728" t="s">
        <v>499</v>
      </c>
      <c r="B728">
        <v>148786365</v>
      </c>
      <c r="C728" t="b">
        <f>VLOOKUP(B728,'Valid Response IDs Check'!A:H,8,FALSE)</f>
        <v>1</v>
      </c>
      <c r="D728">
        <v>71709</v>
      </c>
      <c r="E728">
        <v>2341</v>
      </c>
      <c r="F728" t="s">
        <v>13</v>
      </c>
      <c r="G728" t="s">
        <v>13</v>
      </c>
      <c r="H728">
        <v>27</v>
      </c>
      <c r="I728">
        <v>114</v>
      </c>
      <c r="J728">
        <v>87</v>
      </c>
      <c r="K728" t="s">
        <v>27</v>
      </c>
      <c r="L728" t="s">
        <v>28</v>
      </c>
      <c r="M728" t="s">
        <v>29</v>
      </c>
      <c r="N728" t="s">
        <v>29</v>
      </c>
      <c r="O728" t="s">
        <v>9</v>
      </c>
      <c r="P728" t="s">
        <v>10</v>
      </c>
      <c r="Q728">
        <f t="shared" si="33"/>
        <v>1</v>
      </c>
      <c r="R728" t="s">
        <v>861</v>
      </c>
      <c r="S728">
        <v>2</v>
      </c>
      <c r="T728">
        <f t="shared" si="34"/>
        <v>0</v>
      </c>
      <c r="U728" t="str">
        <v>146313793_TRUE_69421_53_ Timeline 3 (Event Blocks)_0_ VIRAT_S_0002_ Never</v>
      </c>
      <c r="V728">
        <f t="shared" si="35"/>
        <v>2</v>
      </c>
    </row>
    <row r="729" spans="1:22" x14ac:dyDescent="0.2">
      <c r="A729" t="s">
        <v>499</v>
      </c>
      <c r="B729">
        <v>148786365</v>
      </c>
      <c r="C729" t="b">
        <f>VLOOKUP(B729,'Valid Response IDs Check'!A:H,8,FALSE)</f>
        <v>1</v>
      </c>
      <c r="D729">
        <v>71709</v>
      </c>
      <c r="E729">
        <v>2341</v>
      </c>
      <c r="F729" t="s">
        <v>13</v>
      </c>
      <c r="G729" t="s">
        <v>13</v>
      </c>
      <c r="H729">
        <v>27</v>
      </c>
      <c r="I729">
        <v>114</v>
      </c>
      <c r="J729">
        <v>87</v>
      </c>
      <c r="K729" t="s">
        <v>30</v>
      </c>
      <c r="L729" t="s">
        <v>28</v>
      </c>
      <c r="M729" t="s">
        <v>31</v>
      </c>
      <c r="N729" t="s">
        <v>31</v>
      </c>
      <c r="O729" t="s">
        <v>9</v>
      </c>
      <c r="P729" t="s">
        <v>10</v>
      </c>
      <c r="Q729">
        <f t="shared" si="33"/>
        <v>1</v>
      </c>
      <c r="R729" t="s">
        <v>862</v>
      </c>
      <c r="S729">
        <v>2</v>
      </c>
      <c r="T729">
        <f t="shared" si="34"/>
        <v>1</v>
      </c>
      <c r="U729" t="str">
        <v>146313793_TRUE_69902_534_ Timeline 4 (Density Graph + Event Blocks)_0_ VIRAT_S_0100_ Never</v>
      </c>
      <c r="V729">
        <f t="shared" si="35"/>
        <v>2</v>
      </c>
    </row>
    <row r="730" spans="1:22" x14ac:dyDescent="0.2">
      <c r="A730" t="s">
        <v>500</v>
      </c>
      <c r="B730">
        <v>148786365</v>
      </c>
      <c r="C730" t="b">
        <f>VLOOKUP(B730,'Valid Response IDs Check'!A:H,8,FALSE)</f>
        <v>1</v>
      </c>
      <c r="D730">
        <v>92783</v>
      </c>
      <c r="E730">
        <v>23415</v>
      </c>
      <c r="F730" t="s">
        <v>20</v>
      </c>
      <c r="G730" t="s">
        <v>20</v>
      </c>
      <c r="H730">
        <v>52</v>
      </c>
      <c r="I730">
        <v>87</v>
      </c>
      <c r="J730">
        <v>35</v>
      </c>
      <c r="K730" t="s">
        <v>33</v>
      </c>
      <c r="L730" t="s">
        <v>34</v>
      </c>
      <c r="M730" t="s">
        <v>35</v>
      </c>
      <c r="N730" t="s">
        <v>35</v>
      </c>
      <c r="O730" t="s">
        <v>9</v>
      </c>
      <c r="P730" t="s">
        <v>10</v>
      </c>
      <c r="Q730">
        <f t="shared" si="33"/>
        <v>1</v>
      </c>
      <c r="R730" t="s">
        <v>863</v>
      </c>
      <c r="S730">
        <v>2</v>
      </c>
      <c r="T730">
        <f t="shared" si="34"/>
        <v>2</v>
      </c>
      <c r="U730" t="str">
        <v>146313793_TRUE_69373_5_ Timeline 5 (Event Thumbnails)_0_ VIRAT_S_0102_ Never</v>
      </c>
      <c r="V730">
        <f t="shared" si="35"/>
        <v>2</v>
      </c>
    </row>
    <row r="731" spans="1:22" x14ac:dyDescent="0.2">
      <c r="A731" t="s">
        <v>500</v>
      </c>
      <c r="B731">
        <v>148786365</v>
      </c>
      <c r="C731" t="b">
        <f>VLOOKUP(B731,'Valid Response IDs Check'!A:H,8,FALSE)</f>
        <v>1</v>
      </c>
      <c r="D731">
        <v>92783</v>
      </c>
      <c r="E731">
        <v>23415</v>
      </c>
      <c r="F731" t="s">
        <v>20</v>
      </c>
      <c r="G731" t="s">
        <v>20</v>
      </c>
      <c r="H731">
        <v>52</v>
      </c>
      <c r="I731">
        <v>87</v>
      </c>
      <c r="J731">
        <v>35</v>
      </c>
      <c r="K731" t="s">
        <v>36</v>
      </c>
      <c r="L731" t="s">
        <v>34</v>
      </c>
      <c r="M731" t="s">
        <v>37</v>
      </c>
      <c r="N731" t="s">
        <v>37</v>
      </c>
      <c r="O731" t="s">
        <v>9</v>
      </c>
      <c r="P731" t="s">
        <v>10</v>
      </c>
      <c r="Q731">
        <f t="shared" si="33"/>
        <v>1</v>
      </c>
      <c r="R731" t="s">
        <v>864</v>
      </c>
      <c r="S731">
        <v>2</v>
      </c>
      <c r="T731">
        <f t="shared" si="34"/>
        <v>2</v>
      </c>
      <c r="U731" t="str">
        <v>146313793_TRUE_74710_5342_ Timeline 2 (Density Graph)_0_ VIRAT_S_0400_ Never</v>
      </c>
      <c r="V731">
        <f t="shared" si="35"/>
        <v>2</v>
      </c>
    </row>
    <row r="732" spans="1:22" x14ac:dyDescent="0.2">
      <c r="A732" t="s">
        <v>501</v>
      </c>
      <c r="B732">
        <v>148784892</v>
      </c>
      <c r="C732" t="b">
        <f>VLOOKUP(B732,'Valid Response IDs Check'!A:H,8,FALSE)</f>
        <v>1</v>
      </c>
      <c r="D732">
        <v>72789</v>
      </c>
      <c r="E732">
        <v>3421</v>
      </c>
      <c r="F732" t="s">
        <v>13</v>
      </c>
      <c r="G732" t="s">
        <v>20</v>
      </c>
      <c r="H732">
        <v>75</v>
      </c>
      <c r="I732">
        <v>145</v>
      </c>
      <c r="J732">
        <v>70</v>
      </c>
      <c r="K732" t="s">
        <v>6</v>
      </c>
      <c r="L732" t="s">
        <v>7</v>
      </c>
      <c r="M732" t="s">
        <v>76</v>
      </c>
      <c r="N732" t="s">
        <v>8</v>
      </c>
      <c r="O732" t="s">
        <v>18</v>
      </c>
      <c r="P732" t="s">
        <v>41</v>
      </c>
      <c r="Q732">
        <f t="shared" si="33"/>
        <v>0</v>
      </c>
      <c r="R732" t="s">
        <v>865</v>
      </c>
      <c r="S732">
        <v>2</v>
      </c>
      <c r="T732">
        <f t="shared" si="34"/>
        <v>1</v>
      </c>
      <c r="U732" t="str">
        <v>146313793_TRUE_122789_53421_ Timeline 1 (Base Interface)_0_ VIRAT_S_0500_ Never</v>
      </c>
      <c r="V732">
        <f t="shared" si="35"/>
        <v>2</v>
      </c>
    </row>
    <row r="733" spans="1:22" x14ac:dyDescent="0.2">
      <c r="A733" t="s">
        <v>501</v>
      </c>
      <c r="B733">
        <v>148784892</v>
      </c>
      <c r="C733" t="b">
        <f>VLOOKUP(B733,'Valid Response IDs Check'!A:H,8,FALSE)</f>
        <v>1</v>
      </c>
      <c r="D733">
        <v>72789</v>
      </c>
      <c r="E733">
        <v>3421</v>
      </c>
      <c r="F733" t="s">
        <v>13</v>
      </c>
      <c r="G733" t="s">
        <v>20</v>
      </c>
      <c r="H733">
        <v>75</v>
      </c>
      <c r="I733">
        <v>145</v>
      </c>
      <c r="J733">
        <v>70</v>
      </c>
      <c r="K733" t="s">
        <v>11</v>
      </c>
      <c r="L733" t="s">
        <v>7</v>
      </c>
      <c r="M733" t="s">
        <v>16</v>
      </c>
      <c r="N733" t="s">
        <v>12</v>
      </c>
      <c r="O733" t="s">
        <v>18</v>
      </c>
      <c r="P733" t="s">
        <v>41</v>
      </c>
      <c r="Q733">
        <f t="shared" si="33"/>
        <v>0</v>
      </c>
      <c r="R733" t="s">
        <v>866</v>
      </c>
      <c r="S733">
        <v>2</v>
      </c>
      <c r="T733">
        <f t="shared" si="34"/>
        <v>2</v>
      </c>
      <c r="U733" t="str">
        <v>146303457_FALSE_15384_-53984_ Other_0_ VIRAT_S_0002_ Daily</v>
      </c>
      <c r="V733">
        <f t="shared" si="35"/>
        <v>2</v>
      </c>
    </row>
    <row r="734" spans="1:22" x14ac:dyDescent="0.2">
      <c r="A734" t="s">
        <v>502</v>
      </c>
      <c r="B734">
        <v>148784892</v>
      </c>
      <c r="C734" t="b">
        <f>VLOOKUP(B734,'Valid Response IDs Check'!A:H,8,FALSE)</f>
        <v>1</v>
      </c>
      <c r="D734">
        <v>69402</v>
      </c>
      <c r="E734">
        <v>34</v>
      </c>
      <c r="F734" t="s">
        <v>26</v>
      </c>
      <c r="G734" t="s">
        <v>20</v>
      </c>
      <c r="H734">
        <v>97</v>
      </c>
      <c r="I734">
        <v>153</v>
      </c>
      <c r="J734">
        <v>56</v>
      </c>
      <c r="K734" t="s">
        <v>14</v>
      </c>
      <c r="L734" t="s">
        <v>15</v>
      </c>
      <c r="M734" t="s">
        <v>56</v>
      </c>
      <c r="N734" t="s">
        <v>17</v>
      </c>
      <c r="O734" t="s">
        <v>18</v>
      </c>
      <c r="P734" t="s">
        <v>41</v>
      </c>
      <c r="Q734">
        <f t="shared" si="33"/>
        <v>0</v>
      </c>
      <c r="R734" t="s">
        <v>867</v>
      </c>
      <c r="S734">
        <v>2</v>
      </c>
      <c r="T734">
        <f t="shared" si="34"/>
        <v>0</v>
      </c>
      <c r="U734" t="str">
        <v>146303457_FALSE_470473_401105_ Timeline 5 (Event Thumbnails)_0_ VIRAT_S_0100_ Daily</v>
      </c>
      <c r="V734">
        <f t="shared" si="35"/>
        <v>2</v>
      </c>
    </row>
    <row r="735" spans="1:22" x14ac:dyDescent="0.2">
      <c r="A735" t="s">
        <v>502</v>
      </c>
      <c r="B735">
        <v>148784892</v>
      </c>
      <c r="C735" t="b">
        <f>VLOOKUP(B735,'Valid Response IDs Check'!A:H,8,FALSE)</f>
        <v>1</v>
      </c>
      <c r="D735">
        <v>69402</v>
      </c>
      <c r="E735">
        <v>34</v>
      </c>
      <c r="F735" t="s">
        <v>26</v>
      </c>
      <c r="G735" t="s">
        <v>20</v>
      </c>
      <c r="H735">
        <v>97</v>
      </c>
      <c r="I735">
        <v>153</v>
      </c>
      <c r="J735">
        <v>56</v>
      </c>
      <c r="K735" t="s">
        <v>11</v>
      </c>
      <c r="L735" t="s">
        <v>15</v>
      </c>
      <c r="M735" t="s">
        <v>19</v>
      </c>
      <c r="N735" t="s">
        <v>19</v>
      </c>
      <c r="O735" t="s">
        <v>9</v>
      </c>
      <c r="P735" t="s">
        <v>41</v>
      </c>
      <c r="Q735">
        <f t="shared" si="33"/>
        <v>1</v>
      </c>
      <c r="R735" t="s">
        <v>868</v>
      </c>
      <c r="S735">
        <v>2</v>
      </c>
      <c r="T735">
        <f t="shared" si="34"/>
        <v>1</v>
      </c>
      <c r="U735" t="str">
        <v>146303457_FALSE_63970_-5398_ Timeline 2 (Density Graph)_0_ VIRAT_S_0102_ Daily</v>
      </c>
      <c r="V735">
        <f t="shared" si="35"/>
        <v>2</v>
      </c>
    </row>
    <row r="736" spans="1:22" x14ac:dyDescent="0.2">
      <c r="A736" t="s">
        <v>503</v>
      </c>
      <c r="B736">
        <v>148784892</v>
      </c>
      <c r="C736" t="b">
        <f>VLOOKUP(B736,'Valid Response IDs Check'!A:H,8,FALSE)</f>
        <v>1</v>
      </c>
      <c r="D736">
        <v>103583</v>
      </c>
      <c r="E736">
        <v>34215</v>
      </c>
      <c r="F736" t="s">
        <v>20</v>
      </c>
      <c r="G736" t="s">
        <v>20</v>
      </c>
      <c r="H736">
        <v>97</v>
      </c>
      <c r="I736">
        <v>168</v>
      </c>
      <c r="J736">
        <v>71</v>
      </c>
      <c r="K736" t="s">
        <v>21</v>
      </c>
      <c r="L736" t="s">
        <v>22</v>
      </c>
      <c r="M736" t="s">
        <v>23</v>
      </c>
      <c r="N736" t="s">
        <v>23</v>
      </c>
      <c r="O736" t="s">
        <v>9</v>
      </c>
      <c r="P736" t="s">
        <v>41</v>
      </c>
      <c r="Q736">
        <f t="shared" si="33"/>
        <v>1</v>
      </c>
      <c r="R736" t="s">
        <v>869</v>
      </c>
      <c r="S736">
        <v>2</v>
      </c>
      <c r="T736">
        <f t="shared" si="34"/>
        <v>2</v>
      </c>
      <c r="U736" t="str">
        <v>146303457_FALSE_5329044_5259676_ Other_0_ VIRAT_S_0400_ Daily</v>
      </c>
      <c r="V736">
        <f t="shared" si="35"/>
        <v>2</v>
      </c>
    </row>
    <row r="737" spans="1:22" x14ac:dyDescent="0.2">
      <c r="A737" t="s">
        <v>503</v>
      </c>
      <c r="B737">
        <v>148784892</v>
      </c>
      <c r="C737" t="b">
        <f>VLOOKUP(B737,'Valid Response IDs Check'!A:H,8,FALSE)</f>
        <v>1</v>
      </c>
      <c r="D737">
        <v>103583</v>
      </c>
      <c r="E737">
        <v>34215</v>
      </c>
      <c r="F737" t="s">
        <v>20</v>
      </c>
      <c r="G737" t="s">
        <v>20</v>
      </c>
      <c r="H737">
        <v>97</v>
      </c>
      <c r="I737">
        <v>168</v>
      </c>
      <c r="J737">
        <v>71</v>
      </c>
      <c r="K737" t="s">
        <v>24</v>
      </c>
      <c r="L737" t="s">
        <v>22</v>
      </c>
      <c r="M737" t="s">
        <v>25</v>
      </c>
      <c r="N737" t="s">
        <v>25</v>
      </c>
      <c r="O737" t="s">
        <v>9</v>
      </c>
      <c r="P737" t="s">
        <v>41</v>
      </c>
      <c r="Q737">
        <f t="shared" si="33"/>
        <v>1</v>
      </c>
      <c r="R737" t="s">
        <v>870</v>
      </c>
      <c r="S737">
        <v>2</v>
      </c>
      <c r="T737">
        <f t="shared" si="34"/>
        <v>1</v>
      </c>
      <c r="U737" t="str">
        <v>146303457_FALSE_69369_1_ Timeline 1 (Base Interface)_0_ VIRAT_S_0500_ Daily</v>
      </c>
      <c r="V737">
        <f t="shared" si="35"/>
        <v>2</v>
      </c>
    </row>
    <row r="738" spans="1:22" x14ac:dyDescent="0.2">
      <c r="A738" t="s">
        <v>504</v>
      </c>
      <c r="B738">
        <v>148784892</v>
      </c>
      <c r="C738" t="b">
        <f>VLOOKUP(B738,'Valid Response IDs Check'!A:H,8,FALSE)</f>
        <v>1</v>
      </c>
      <c r="D738">
        <v>69371</v>
      </c>
      <c r="E738">
        <v>3</v>
      </c>
      <c r="F738" t="s">
        <v>5</v>
      </c>
      <c r="G738" t="s">
        <v>20</v>
      </c>
      <c r="H738">
        <v>99</v>
      </c>
      <c r="I738">
        <v>183</v>
      </c>
      <c r="J738">
        <v>84</v>
      </c>
      <c r="K738" t="s">
        <v>27</v>
      </c>
      <c r="L738" t="s">
        <v>28</v>
      </c>
      <c r="M738" t="s">
        <v>67</v>
      </c>
      <c r="N738" t="s">
        <v>29</v>
      </c>
      <c r="O738" t="s">
        <v>18</v>
      </c>
      <c r="P738" t="s">
        <v>41</v>
      </c>
      <c r="Q738">
        <f t="shared" si="33"/>
        <v>0</v>
      </c>
      <c r="R738" t="s">
        <v>871</v>
      </c>
      <c r="S738">
        <v>2</v>
      </c>
      <c r="T738">
        <f t="shared" si="34"/>
        <v>1</v>
      </c>
      <c r="U738" t="str">
        <v>146284478_TRUE_69389_21_ Timeline 1 (Base Interface)_0_ VIRAT_S_0002_ Never</v>
      </c>
      <c r="V738">
        <f t="shared" si="35"/>
        <v>2</v>
      </c>
    </row>
    <row r="739" spans="1:22" x14ac:dyDescent="0.2">
      <c r="A739" t="s">
        <v>504</v>
      </c>
      <c r="B739">
        <v>148784892</v>
      </c>
      <c r="C739" t="b">
        <f>VLOOKUP(B739,'Valid Response IDs Check'!A:H,8,FALSE)</f>
        <v>1</v>
      </c>
      <c r="D739">
        <v>69371</v>
      </c>
      <c r="E739">
        <v>3</v>
      </c>
      <c r="F739" t="s">
        <v>5</v>
      </c>
      <c r="G739" t="s">
        <v>20</v>
      </c>
      <c r="H739">
        <v>99</v>
      </c>
      <c r="I739">
        <v>183</v>
      </c>
      <c r="J739">
        <v>84</v>
      </c>
      <c r="K739" t="s">
        <v>30</v>
      </c>
      <c r="L739" t="s">
        <v>28</v>
      </c>
      <c r="M739" t="s">
        <v>31</v>
      </c>
      <c r="N739" t="s">
        <v>31</v>
      </c>
      <c r="O739" t="s">
        <v>9</v>
      </c>
      <c r="P739" t="s">
        <v>41</v>
      </c>
      <c r="Q739">
        <f t="shared" si="33"/>
        <v>1</v>
      </c>
      <c r="R739" t="s">
        <v>872</v>
      </c>
      <c r="S739">
        <v>2</v>
      </c>
      <c r="T739">
        <f t="shared" si="34"/>
        <v>2</v>
      </c>
      <c r="U739" t="str">
        <v>146284478_TRUE_69582_214_ Timeline 4 (Density Graph + Event Blocks)_0_ VIRAT_S_0100_ Never</v>
      </c>
      <c r="V739">
        <f t="shared" si="35"/>
        <v>2</v>
      </c>
    </row>
    <row r="740" spans="1:22" x14ac:dyDescent="0.2">
      <c r="A740" t="s">
        <v>505</v>
      </c>
      <c r="B740">
        <v>148784892</v>
      </c>
      <c r="C740" t="b">
        <f>VLOOKUP(B740,'Valid Response IDs Check'!A:H,8,FALSE)</f>
        <v>1</v>
      </c>
      <c r="D740">
        <v>69710</v>
      </c>
      <c r="E740">
        <v>342</v>
      </c>
      <c r="F740" t="s">
        <v>32</v>
      </c>
      <c r="G740" t="s">
        <v>20</v>
      </c>
      <c r="H740">
        <v>30</v>
      </c>
      <c r="I740">
        <v>96</v>
      </c>
      <c r="J740">
        <v>66</v>
      </c>
      <c r="K740" t="s">
        <v>33</v>
      </c>
      <c r="L740" t="s">
        <v>34</v>
      </c>
      <c r="M740" t="s">
        <v>57</v>
      </c>
      <c r="N740" t="s">
        <v>35</v>
      </c>
      <c r="O740" t="s">
        <v>18</v>
      </c>
      <c r="P740" t="s">
        <v>41</v>
      </c>
      <c r="Q740">
        <f t="shared" si="33"/>
        <v>0</v>
      </c>
      <c r="R740" t="s">
        <v>873</v>
      </c>
      <c r="S740">
        <v>2</v>
      </c>
      <c r="T740">
        <f t="shared" si="34"/>
        <v>2</v>
      </c>
      <c r="U740" t="str">
        <v>146284478_TRUE_69370_2_ Timeline 2 (Density Graph)_0_ VIRAT_S_0102_ Never</v>
      </c>
      <c r="V740">
        <f t="shared" si="35"/>
        <v>2</v>
      </c>
    </row>
    <row r="741" spans="1:22" x14ac:dyDescent="0.2">
      <c r="A741" t="s">
        <v>505</v>
      </c>
      <c r="B741">
        <v>148784892</v>
      </c>
      <c r="C741" t="b">
        <f>VLOOKUP(B741,'Valid Response IDs Check'!A:H,8,FALSE)</f>
        <v>1</v>
      </c>
      <c r="D741">
        <v>69710</v>
      </c>
      <c r="E741">
        <v>342</v>
      </c>
      <c r="F741" t="s">
        <v>32</v>
      </c>
      <c r="G741" t="s">
        <v>20</v>
      </c>
      <c r="H741">
        <v>30</v>
      </c>
      <c r="I741">
        <v>96</v>
      </c>
      <c r="J741">
        <v>66</v>
      </c>
      <c r="K741" t="s">
        <v>36</v>
      </c>
      <c r="L741" t="s">
        <v>34</v>
      </c>
      <c r="M741" t="s">
        <v>37</v>
      </c>
      <c r="N741" t="s">
        <v>37</v>
      </c>
      <c r="O741" t="s">
        <v>9</v>
      </c>
      <c r="P741" t="s">
        <v>41</v>
      </c>
      <c r="Q741">
        <f t="shared" si="33"/>
        <v>1</v>
      </c>
      <c r="R741" t="s">
        <v>874</v>
      </c>
      <c r="S741">
        <v>2</v>
      </c>
      <c r="T741">
        <f t="shared" si="34"/>
        <v>2</v>
      </c>
      <c r="U741" t="str">
        <v>146284478_TRUE_71511_2143_ Timeline 3 (Event Blocks)_0_ VIRAT_S_0400_ Never</v>
      </c>
      <c r="V741">
        <f t="shared" si="35"/>
        <v>2</v>
      </c>
    </row>
    <row r="742" spans="1:22" x14ac:dyDescent="0.2">
      <c r="A742" t="s">
        <v>506</v>
      </c>
      <c r="B742">
        <v>148783679</v>
      </c>
      <c r="C742" t="b">
        <f>VLOOKUP(B742,'Valid Response IDs Check'!A:H,8,FALSE)</f>
        <v>1</v>
      </c>
      <c r="D742">
        <v>69392</v>
      </c>
      <c r="E742">
        <v>24</v>
      </c>
      <c r="F742" t="s">
        <v>26</v>
      </c>
      <c r="G742" t="s">
        <v>5</v>
      </c>
      <c r="H742">
        <v>135</v>
      </c>
      <c r="I742">
        <v>337</v>
      </c>
      <c r="J742">
        <v>202</v>
      </c>
      <c r="K742" t="s">
        <v>6</v>
      </c>
      <c r="L742" t="s">
        <v>7</v>
      </c>
      <c r="M742" t="s">
        <v>16</v>
      </c>
      <c r="N742" t="s">
        <v>8</v>
      </c>
      <c r="O742" t="s">
        <v>18</v>
      </c>
      <c r="P742" t="s">
        <v>10</v>
      </c>
      <c r="Q742">
        <f t="shared" si="33"/>
        <v>0</v>
      </c>
      <c r="R742" t="s">
        <v>875</v>
      </c>
      <c r="S742">
        <v>2</v>
      </c>
      <c r="T742">
        <f t="shared" si="34"/>
        <v>2</v>
      </c>
      <c r="U742" t="str">
        <v>146284478_TRUE_90803_21435_ Timeline 5 (Event Thumbnails)_0_ VIRAT_S_0500_ Never</v>
      </c>
      <c r="V742">
        <f t="shared" si="35"/>
        <v>2</v>
      </c>
    </row>
    <row r="743" spans="1:22" x14ac:dyDescent="0.2">
      <c r="A743" t="s">
        <v>506</v>
      </c>
      <c r="B743">
        <v>148783679</v>
      </c>
      <c r="C743" t="b">
        <f>VLOOKUP(B743,'Valid Response IDs Check'!A:H,8,FALSE)</f>
        <v>1</v>
      </c>
      <c r="D743">
        <v>69392</v>
      </c>
      <c r="E743">
        <v>24</v>
      </c>
      <c r="F743" t="s">
        <v>26</v>
      </c>
      <c r="G743" t="s">
        <v>5</v>
      </c>
      <c r="H743">
        <v>135</v>
      </c>
      <c r="I743">
        <v>337</v>
      </c>
      <c r="J743">
        <v>202</v>
      </c>
      <c r="K743" t="s">
        <v>11</v>
      </c>
      <c r="L743" t="s">
        <v>7</v>
      </c>
      <c r="M743" t="s">
        <v>12</v>
      </c>
      <c r="N743" t="s">
        <v>12</v>
      </c>
      <c r="O743" t="s">
        <v>9</v>
      </c>
      <c r="P743" t="s">
        <v>10</v>
      </c>
      <c r="Q743">
        <f t="shared" si="33"/>
        <v>1</v>
      </c>
      <c r="R743" t="s">
        <v>876</v>
      </c>
      <c r="S743">
        <v>2</v>
      </c>
      <c r="T743">
        <f t="shared" si="34"/>
        <v>0</v>
      </c>
      <c r="U743" t="str">
        <v>146273701_TRUE_69421_53_ Timeline 3 (Event Blocks)_0_ VIRAT_S_0002_ Never</v>
      </c>
      <c r="V743">
        <f t="shared" si="35"/>
        <v>2</v>
      </c>
    </row>
    <row r="744" spans="1:22" x14ac:dyDescent="0.2">
      <c r="A744" t="s">
        <v>507</v>
      </c>
      <c r="B744">
        <v>148783679</v>
      </c>
      <c r="C744" t="b">
        <f>VLOOKUP(B744,'Valid Response IDs Check'!A:H,8,FALSE)</f>
        <v>1</v>
      </c>
      <c r="D744">
        <v>69611</v>
      </c>
      <c r="E744">
        <v>243</v>
      </c>
      <c r="F744" t="s">
        <v>5</v>
      </c>
      <c r="G744" t="s">
        <v>5</v>
      </c>
      <c r="H744">
        <v>161</v>
      </c>
      <c r="I744">
        <v>290</v>
      </c>
      <c r="J744">
        <v>129</v>
      </c>
      <c r="K744" t="s">
        <v>14</v>
      </c>
      <c r="L744" t="s">
        <v>15</v>
      </c>
      <c r="M744" t="s">
        <v>17</v>
      </c>
      <c r="N744" t="s">
        <v>17</v>
      </c>
      <c r="O744" t="s">
        <v>9</v>
      </c>
      <c r="P744" t="s">
        <v>10</v>
      </c>
      <c r="Q744">
        <f t="shared" si="33"/>
        <v>1</v>
      </c>
      <c r="R744" t="s">
        <v>877</v>
      </c>
      <c r="S744">
        <v>2</v>
      </c>
      <c r="T744">
        <f t="shared" si="34"/>
        <v>0</v>
      </c>
      <c r="U744" t="str">
        <v>146273701_TRUE_69902_534_ Timeline 4 (Density Graph + Event Blocks)_0_ VIRAT_S_0100_ Never</v>
      </c>
      <c r="V744">
        <f t="shared" si="35"/>
        <v>2</v>
      </c>
    </row>
    <row r="745" spans="1:22" x14ac:dyDescent="0.2">
      <c r="A745" t="s">
        <v>507</v>
      </c>
      <c r="B745">
        <v>148783679</v>
      </c>
      <c r="C745" t="b">
        <f>VLOOKUP(B745,'Valid Response IDs Check'!A:H,8,FALSE)</f>
        <v>1</v>
      </c>
      <c r="D745">
        <v>69611</v>
      </c>
      <c r="E745">
        <v>243</v>
      </c>
      <c r="F745" t="s">
        <v>5</v>
      </c>
      <c r="G745" t="s">
        <v>5</v>
      </c>
      <c r="H745">
        <v>161</v>
      </c>
      <c r="I745">
        <v>290</v>
      </c>
      <c r="J745">
        <v>129</v>
      </c>
      <c r="K745" t="s">
        <v>11</v>
      </c>
      <c r="L745" t="s">
        <v>15</v>
      </c>
      <c r="M745" t="s">
        <v>19</v>
      </c>
      <c r="N745" t="s">
        <v>19</v>
      </c>
      <c r="O745" t="s">
        <v>9</v>
      </c>
      <c r="P745" t="s">
        <v>10</v>
      </c>
      <c r="Q745">
        <f t="shared" si="33"/>
        <v>1</v>
      </c>
      <c r="R745" t="s">
        <v>878</v>
      </c>
      <c r="S745">
        <v>2</v>
      </c>
      <c r="T745">
        <f t="shared" si="34"/>
        <v>1</v>
      </c>
      <c r="U745" t="str">
        <v>146273701_TRUE_69373_5_ Timeline 5 (Event Thumbnails)_0_ VIRAT_S_0102_ Never</v>
      </c>
      <c r="V745">
        <f t="shared" si="35"/>
        <v>2</v>
      </c>
    </row>
    <row r="746" spans="1:22" x14ac:dyDescent="0.2">
      <c r="A746" t="s">
        <v>508</v>
      </c>
      <c r="B746">
        <v>148783679</v>
      </c>
      <c r="C746" t="b">
        <f>VLOOKUP(B746,'Valid Response IDs Check'!A:H,8,FALSE)</f>
        <v>1</v>
      </c>
      <c r="D746">
        <v>69370</v>
      </c>
      <c r="E746">
        <v>2</v>
      </c>
      <c r="F746" t="s">
        <v>32</v>
      </c>
      <c r="G746" t="s">
        <v>32</v>
      </c>
      <c r="H746">
        <v>116</v>
      </c>
      <c r="I746">
        <v>290</v>
      </c>
      <c r="J746">
        <v>174</v>
      </c>
      <c r="K746" t="s">
        <v>21</v>
      </c>
      <c r="L746" t="s">
        <v>22</v>
      </c>
      <c r="M746" t="s">
        <v>23</v>
      </c>
      <c r="N746" t="s">
        <v>23</v>
      </c>
      <c r="O746" t="s">
        <v>9</v>
      </c>
      <c r="P746" t="s">
        <v>10</v>
      </c>
      <c r="Q746">
        <f t="shared" si="33"/>
        <v>1</v>
      </c>
      <c r="R746" t="s">
        <v>879</v>
      </c>
      <c r="S746">
        <v>2</v>
      </c>
      <c r="T746">
        <f t="shared" si="34"/>
        <v>0</v>
      </c>
      <c r="U746" t="str">
        <v>146273701_TRUE_74710_5342_ Timeline 2 (Density Graph)_0_ VIRAT_S_0400_ Never</v>
      </c>
      <c r="V746">
        <f t="shared" si="35"/>
        <v>2</v>
      </c>
    </row>
    <row r="747" spans="1:22" x14ac:dyDescent="0.2">
      <c r="A747" t="s">
        <v>508</v>
      </c>
      <c r="B747">
        <v>148783679</v>
      </c>
      <c r="C747" t="b">
        <f>VLOOKUP(B747,'Valid Response IDs Check'!A:H,8,FALSE)</f>
        <v>1</v>
      </c>
      <c r="D747">
        <v>69370</v>
      </c>
      <c r="E747">
        <v>2</v>
      </c>
      <c r="F747" t="s">
        <v>32</v>
      </c>
      <c r="G747" t="s">
        <v>32</v>
      </c>
      <c r="H747">
        <v>116</v>
      </c>
      <c r="I747">
        <v>290</v>
      </c>
      <c r="J747">
        <v>174</v>
      </c>
      <c r="K747" t="s">
        <v>24</v>
      </c>
      <c r="L747" t="s">
        <v>22</v>
      </c>
      <c r="M747" t="s">
        <v>25</v>
      </c>
      <c r="N747" t="s">
        <v>25</v>
      </c>
      <c r="O747" t="s">
        <v>9</v>
      </c>
      <c r="P747" t="s">
        <v>10</v>
      </c>
      <c r="Q747">
        <f t="shared" si="33"/>
        <v>1</v>
      </c>
      <c r="R747" t="s">
        <v>880</v>
      </c>
      <c r="S747">
        <v>2</v>
      </c>
      <c r="T747">
        <f t="shared" si="34"/>
        <v>1</v>
      </c>
      <c r="U747" t="str">
        <v>146273701_TRUE_122789_53421_ Timeline 1 (Base Interface)_0_ VIRAT_S_0500_ Never</v>
      </c>
      <c r="V747">
        <f t="shared" si="35"/>
        <v>2</v>
      </c>
    </row>
    <row r="748" spans="1:22" x14ac:dyDescent="0.2">
      <c r="A748" t="s">
        <v>509</v>
      </c>
      <c r="B748">
        <v>148783679</v>
      </c>
      <c r="C748" t="b">
        <f>VLOOKUP(B748,'Valid Response IDs Check'!A:H,8,FALSE)</f>
        <v>1</v>
      </c>
      <c r="D748">
        <v>71799</v>
      </c>
      <c r="E748">
        <v>2431</v>
      </c>
      <c r="F748" t="s">
        <v>13</v>
      </c>
      <c r="G748" t="s">
        <v>13</v>
      </c>
      <c r="H748">
        <v>10</v>
      </c>
      <c r="I748">
        <v>228</v>
      </c>
      <c r="J748">
        <v>218</v>
      </c>
      <c r="K748" t="s">
        <v>27</v>
      </c>
      <c r="L748" t="s">
        <v>28</v>
      </c>
      <c r="M748" t="s">
        <v>29</v>
      </c>
      <c r="N748" t="s">
        <v>29</v>
      </c>
      <c r="O748" t="s">
        <v>9</v>
      </c>
      <c r="P748" t="s">
        <v>10</v>
      </c>
      <c r="Q748">
        <f t="shared" si="33"/>
        <v>1</v>
      </c>
      <c r="R748" t="s">
        <v>881</v>
      </c>
      <c r="S748">
        <v>2</v>
      </c>
      <c r="T748">
        <f t="shared" si="34"/>
        <v>2</v>
      </c>
      <c r="U748" t="str">
        <v>146269551_TRUE_69382_14_ Timeline 4 (Density Graph + Event Blocks)_0_ VIRAT_S_0002_ Never</v>
      </c>
      <c r="V748">
        <f t="shared" si="35"/>
        <v>2</v>
      </c>
    </row>
    <row r="749" spans="1:22" x14ac:dyDescent="0.2">
      <c r="A749" t="s">
        <v>509</v>
      </c>
      <c r="B749">
        <v>148783679</v>
      </c>
      <c r="C749" t="b">
        <f>VLOOKUP(B749,'Valid Response IDs Check'!A:H,8,FALSE)</f>
        <v>1</v>
      </c>
      <c r="D749">
        <v>71799</v>
      </c>
      <c r="E749">
        <v>2431</v>
      </c>
      <c r="F749" t="s">
        <v>13</v>
      </c>
      <c r="G749" t="s">
        <v>13</v>
      </c>
      <c r="H749">
        <v>10</v>
      </c>
      <c r="I749">
        <v>228</v>
      </c>
      <c r="J749">
        <v>218</v>
      </c>
      <c r="K749" t="s">
        <v>30</v>
      </c>
      <c r="L749" t="s">
        <v>28</v>
      </c>
      <c r="M749" t="s">
        <v>31</v>
      </c>
      <c r="N749" t="s">
        <v>31</v>
      </c>
      <c r="O749" t="s">
        <v>9</v>
      </c>
      <c r="P749" t="s">
        <v>10</v>
      </c>
      <c r="Q749">
        <f t="shared" si="33"/>
        <v>1</v>
      </c>
      <c r="R749" t="s">
        <v>882</v>
      </c>
      <c r="S749">
        <v>2</v>
      </c>
      <c r="T749">
        <f t="shared" si="34"/>
        <v>1</v>
      </c>
      <c r="U749" t="str">
        <v>146269551_TRUE_69513_145_ Timeline 5 (Event Thumbnails)_0_ VIRAT_S_0100_ Never</v>
      </c>
      <c r="V749">
        <f t="shared" si="35"/>
        <v>2</v>
      </c>
    </row>
    <row r="750" spans="1:22" x14ac:dyDescent="0.2">
      <c r="A750" t="s">
        <v>510</v>
      </c>
      <c r="B750">
        <v>148783679</v>
      </c>
      <c r="C750" t="b">
        <f>VLOOKUP(B750,'Valid Response IDs Check'!A:H,8,FALSE)</f>
        <v>1</v>
      </c>
      <c r="D750">
        <v>93683</v>
      </c>
      <c r="E750">
        <v>24315</v>
      </c>
      <c r="F750" t="s">
        <v>20</v>
      </c>
      <c r="G750" t="s">
        <v>20</v>
      </c>
      <c r="H750">
        <v>161</v>
      </c>
      <c r="I750">
        <v>197</v>
      </c>
      <c r="J750">
        <v>36</v>
      </c>
      <c r="K750" t="s">
        <v>33</v>
      </c>
      <c r="L750" t="s">
        <v>34</v>
      </c>
      <c r="M750" t="s">
        <v>35</v>
      </c>
      <c r="N750" t="s">
        <v>35</v>
      </c>
      <c r="O750" t="s">
        <v>9</v>
      </c>
      <c r="P750" t="s">
        <v>10</v>
      </c>
      <c r="Q750">
        <f t="shared" si="33"/>
        <v>1</v>
      </c>
      <c r="R750" t="s">
        <v>883</v>
      </c>
      <c r="S750">
        <v>2</v>
      </c>
      <c r="T750">
        <f t="shared" si="34"/>
        <v>1</v>
      </c>
      <c r="U750" t="str">
        <v>146269551_TRUE_69369_1_ Timeline 1 (Base Interface)_0_ VIRAT_S_0102_ Never</v>
      </c>
      <c r="V750">
        <f t="shared" si="35"/>
        <v>2</v>
      </c>
    </row>
    <row r="751" spans="1:22" x14ac:dyDescent="0.2">
      <c r="A751" t="s">
        <v>510</v>
      </c>
      <c r="B751">
        <v>148783679</v>
      </c>
      <c r="C751" t="b">
        <f>VLOOKUP(B751,'Valid Response IDs Check'!A:H,8,FALSE)</f>
        <v>1</v>
      </c>
      <c r="D751">
        <v>93683</v>
      </c>
      <c r="E751">
        <v>24315</v>
      </c>
      <c r="F751" t="s">
        <v>20</v>
      </c>
      <c r="G751" t="s">
        <v>20</v>
      </c>
      <c r="H751">
        <v>161</v>
      </c>
      <c r="I751">
        <v>197</v>
      </c>
      <c r="J751">
        <v>36</v>
      </c>
      <c r="K751" t="s">
        <v>36</v>
      </c>
      <c r="L751" t="s">
        <v>34</v>
      </c>
      <c r="M751" t="s">
        <v>37</v>
      </c>
      <c r="N751" t="s">
        <v>37</v>
      </c>
      <c r="O751" t="s">
        <v>9</v>
      </c>
      <c r="P751" t="s">
        <v>10</v>
      </c>
      <c r="Q751">
        <f t="shared" si="33"/>
        <v>1</v>
      </c>
      <c r="R751" t="s">
        <v>884</v>
      </c>
      <c r="S751">
        <v>2</v>
      </c>
      <c r="T751">
        <f t="shared" si="34"/>
        <v>2</v>
      </c>
      <c r="U751" t="str">
        <v>146269551_TRUE_70820_1452_ Timeline 2 (Density Graph)_0_ VIRAT_S_0400_ Never</v>
      </c>
      <c r="V751">
        <f t="shared" si="35"/>
        <v>2</v>
      </c>
    </row>
    <row r="752" spans="1:22" x14ac:dyDescent="0.2">
      <c r="A752" t="s">
        <v>511</v>
      </c>
      <c r="B752">
        <v>148768751</v>
      </c>
      <c r="C752" t="b">
        <f>VLOOKUP(B752,'Valid Response IDs Check'!A:H,8,FALSE)</f>
        <v>1</v>
      </c>
      <c r="D752">
        <v>69622</v>
      </c>
      <c r="E752">
        <v>254</v>
      </c>
      <c r="F752" t="s">
        <v>26</v>
      </c>
      <c r="G752" t="s">
        <v>26</v>
      </c>
      <c r="H752">
        <v>150</v>
      </c>
      <c r="I752">
        <v>342</v>
      </c>
      <c r="J752">
        <v>192</v>
      </c>
      <c r="K752" t="s">
        <v>6</v>
      </c>
      <c r="L752" t="s">
        <v>7</v>
      </c>
      <c r="M752" t="s">
        <v>16</v>
      </c>
      <c r="N752" t="s">
        <v>8</v>
      </c>
      <c r="O752" t="s">
        <v>18</v>
      </c>
      <c r="P752" t="s">
        <v>41</v>
      </c>
      <c r="Q752">
        <f t="shared" si="33"/>
        <v>0</v>
      </c>
      <c r="R752" t="s">
        <v>885</v>
      </c>
      <c r="S752">
        <v>2</v>
      </c>
      <c r="T752">
        <f t="shared" si="34"/>
        <v>2</v>
      </c>
      <c r="U752" t="str">
        <v>146269551_TRUE_83891_14523_ Timeline 3 (Event Blocks)_0_ VIRAT_S_0500_ Never</v>
      </c>
      <c r="V752">
        <f t="shared" si="35"/>
        <v>2</v>
      </c>
    </row>
    <row r="753" spans="1:22" x14ac:dyDescent="0.2">
      <c r="A753" t="s">
        <v>511</v>
      </c>
      <c r="B753">
        <v>148768751</v>
      </c>
      <c r="C753" t="b">
        <f>VLOOKUP(B753,'Valid Response IDs Check'!A:H,8,FALSE)</f>
        <v>1</v>
      </c>
      <c r="D753">
        <v>69622</v>
      </c>
      <c r="E753">
        <v>254</v>
      </c>
      <c r="F753" t="s">
        <v>26</v>
      </c>
      <c r="G753" t="s">
        <v>26</v>
      </c>
      <c r="H753">
        <v>150</v>
      </c>
      <c r="I753">
        <v>342</v>
      </c>
      <c r="J753">
        <v>192</v>
      </c>
      <c r="K753" t="s">
        <v>11</v>
      </c>
      <c r="L753" t="s">
        <v>7</v>
      </c>
      <c r="M753" t="s">
        <v>12</v>
      </c>
      <c r="N753" t="s">
        <v>12</v>
      </c>
      <c r="O753" t="s">
        <v>9</v>
      </c>
      <c r="P753" t="s">
        <v>41</v>
      </c>
      <c r="Q753">
        <f t="shared" si="33"/>
        <v>1</v>
      </c>
      <c r="R753" t="s">
        <v>886</v>
      </c>
      <c r="S753">
        <v>2</v>
      </c>
      <c r="T753">
        <f t="shared" si="34"/>
        <v>2</v>
      </c>
      <c r="U753" t="str">
        <v>146266265_TRUE_69383_15_ Timeline 5 (Event Thumbnails)_0_ VIRAT_S_0002_ Never</v>
      </c>
      <c r="V753">
        <f t="shared" si="35"/>
        <v>2</v>
      </c>
    </row>
    <row r="754" spans="1:22" x14ac:dyDescent="0.2">
      <c r="A754" t="s">
        <v>512</v>
      </c>
      <c r="B754">
        <v>148768751</v>
      </c>
      <c r="C754" t="b">
        <f>VLOOKUP(B754,'Valid Response IDs Check'!A:H,8,FALSE)</f>
        <v>1</v>
      </c>
      <c r="D754">
        <v>69370</v>
      </c>
      <c r="E754">
        <v>2</v>
      </c>
      <c r="F754" t="s">
        <v>32</v>
      </c>
      <c r="G754" t="s">
        <v>32</v>
      </c>
      <c r="H754">
        <v>194</v>
      </c>
      <c r="I754">
        <v>326</v>
      </c>
      <c r="J754">
        <v>132</v>
      </c>
      <c r="K754" t="s">
        <v>14</v>
      </c>
      <c r="L754" t="s">
        <v>15</v>
      </c>
      <c r="M754" t="s">
        <v>17</v>
      </c>
      <c r="N754" t="s">
        <v>17</v>
      </c>
      <c r="O754" t="s">
        <v>9</v>
      </c>
      <c r="P754" t="s">
        <v>41</v>
      </c>
      <c r="Q754">
        <f t="shared" si="33"/>
        <v>1</v>
      </c>
      <c r="R754" t="s">
        <v>887</v>
      </c>
      <c r="S754">
        <v>2</v>
      </c>
      <c r="T754">
        <f t="shared" si="34"/>
        <v>2</v>
      </c>
      <c r="U754" t="str">
        <v>146266265_TRUE_69521_153_ Timeline 3 (Event Blocks)_0_ VIRAT_S_0100_ Never</v>
      </c>
      <c r="V754">
        <f t="shared" si="35"/>
        <v>2</v>
      </c>
    </row>
    <row r="755" spans="1:22" x14ac:dyDescent="0.2">
      <c r="A755" t="s">
        <v>512</v>
      </c>
      <c r="B755">
        <v>148768751</v>
      </c>
      <c r="C755" t="b">
        <f>VLOOKUP(B755,'Valid Response IDs Check'!A:H,8,FALSE)</f>
        <v>1</v>
      </c>
      <c r="D755">
        <v>69370</v>
      </c>
      <c r="E755">
        <v>2</v>
      </c>
      <c r="F755" t="s">
        <v>32</v>
      </c>
      <c r="G755" t="s">
        <v>32</v>
      </c>
      <c r="H755">
        <v>194</v>
      </c>
      <c r="I755">
        <v>326</v>
      </c>
      <c r="J755">
        <v>132</v>
      </c>
      <c r="K755" t="s">
        <v>11</v>
      </c>
      <c r="L755" t="s">
        <v>15</v>
      </c>
      <c r="M755" t="s">
        <v>19</v>
      </c>
      <c r="N755" t="s">
        <v>19</v>
      </c>
      <c r="O755" t="s">
        <v>9</v>
      </c>
      <c r="P755" t="s">
        <v>41</v>
      </c>
      <c r="Q755">
        <f t="shared" si="33"/>
        <v>1</v>
      </c>
      <c r="R755" t="s">
        <v>888</v>
      </c>
      <c r="S755">
        <v>2</v>
      </c>
      <c r="T755">
        <f t="shared" si="34"/>
        <v>1</v>
      </c>
      <c r="U755" t="str">
        <v>146266265_TRUE_69369_1_ Timeline 1 (Base Interface)_0_ VIRAT_S_0102_ Never</v>
      </c>
      <c r="V755">
        <f t="shared" si="35"/>
        <v>2</v>
      </c>
    </row>
    <row r="756" spans="1:22" x14ac:dyDescent="0.2">
      <c r="A756" t="s">
        <v>513</v>
      </c>
      <c r="B756">
        <v>148768751</v>
      </c>
      <c r="C756" t="b">
        <f>VLOOKUP(B756,'Valid Response IDs Check'!A:H,8,FALSE)</f>
        <v>1</v>
      </c>
      <c r="D756">
        <v>69393</v>
      </c>
      <c r="E756">
        <v>25</v>
      </c>
      <c r="F756" t="s">
        <v>20</v>
      </c>
      <c r="G756" t="s">
        <v>20</v>
      </c>
      <c r="H756">
        <v>54</v>
      </c>
      <c r="I756">
        <v>112</v>
      </c>
      <c r="J756">
        <v>58</v>
      </c>
      <c r="K756" t="s">
        <v>21</v>
      </c>
      <c r="L756" t="s">
        <v>22</v>
      </c>
      <c r="M756" t="s">
        <v>23</v>
      </c>
      <c r="N756" t="s">
        <v>23</v>
      </c>
      <c r="O756" t="s">
        <v>9</v>
      </c>
      <c r="P756" t="s">
        <v>41</v>
      </c>
      <c r="Q756">
        <f t="shared" si="33"/>
        <v>1</v>
      </c>
      <c r="R756" t="s">
        <v>889</v>
      </c>
      <c r="S756">
        <v>2</v>
      </c>
      <c r="T756">
        <f t="shared" si="34"/>
        <v>2</v>
      </c>
      <c r="U756" t="str">
        <v>146266265_TRUE_70902_1534_ Timeline 4 (Density Graph + Event Blocks)_0_ VIRAT_S_0400_ Never</v>
      </c>
      <c r="V756">
        <f t="shared" si="35"/>
        <v>2</v>
      </c>
    </row>
    <row r="757" spans="1:22" x14ac:dyDescent="0.2">
      <c r="A757" t="s">
        <v>513</v>
      </c>
      <c r="B757">
        <v>148768751</v>
      </c>
      <c r="C757" t="b">
        <f>VLOOKUP(B757,'Valid Response IDs Check'!A:H,8,FALSE)</f>
        <v>1</v>
      </c>
      <c r="D757">
        <v>69393</v>
      </c>
      <c r="E757">
        <v>25</v>
      </c>
      <c r="F757" t="s">
        <v>20</v>
      </c>
      <c r="G757" t="s">
        <v>20</v>
      </c>
      <c r="H757">
        <v>54</v>
      </c>
      <c r="I757">
        <v>112</v>
      </c>
      <c r="J757">
        <v>58</v>
      </c>
      <c r="K757" t="s">
        <v>24</v>
      </c>
      <c r="L757" t="s">
        <v>22</v>
      </c>
      <c r="M757" t="s">
        <v>25</v>
      </c>
      <c r="N757" t="s">
        <v>25</v>
      </c>
      <c r="O757" t="s">
        <v>9</v>
      </c>
      <c r="P757" t="s">
        <v>41</v>
      </c>
      <c r="Q757">
        <f t="shared" si="33"/>
        <v>1</v>
      </c>
      <c r="R757" t="s">
        <v>890</v>
      </c>
      <c r="S757">
        <v>2</v>
      </c>
      <c r="T757">
        <f t="shared" si="34"/>
        <v>2</v>
      </c>
      <c r="U757" t="str">
        <v>146266265_TRUE_84710_15342_ Timeline 2 (Density Graph)_0_ VIRAT_S_0500_ Never</v>
      </c>
      <c r="V757">
        <f t="shared" si="35"/>
        <v>2</v>
      </c>
    </row>
    <row r="758" spans="1:22" x14ac:dyDescent="0.2">
      <c r="A758" t="s">
        <v>514</v>
      </c>
      <c r="B758">
        <v>148768751</v>
      </c>
      <c r="C758" t="b">
        <f>VLOOKUP(B758,'Valid Response IDs Check'!A:H,8,FALSE)</f>
        <v>1</v>
      </c>
      <c r="D758">
        <v>71911</v>
      </c>
      <c r="E758">
        <v>2543</v>
      </c>
      <c r="F758" t="s">
        <v>5</v>
      </c>
      <c r="G758" t="s">
        <v>5</v>
      </c>
      <c r="H758">
        <v>52</v>
      </c>
      <c r="I758">
        <v>169</v>
      </c>
      <c r="J758">
        <v>117</v>
      </c>
      <c r="K758" t="s">
        <v>27</v>
      </c>
      <c r="L758" t="s">
        <v>28</v>
      </c>
      <c r="M758" t="s">
        <v>29</v>
      </c>
      <c r="N758" t="s">
        <v>29</v>
      </c>
      <c r="O758" t="s">
        <v>9</v>
      </c>
      <c r="P758" t="s">
        <v>41</v>
      </c>
      <c r="Q758">
        <f t="shared" si="33"/>
        <v>1</v>
      </c>
      <c r="R758" t="s">
        <v>891</v>
      </c>
      <c r="S758">
        <v>2</v>
      </c>
      <c r="T758">
        <f t="shared" si="34"/>
        <v>0</v>
      </c>
      <c r="U758" t="str">
        <v>146264656_FALSE_69410_42_ Timeline 2 (Density Graph)_0_ VIRAT_S_0002_ Never</v>
      </c>
      <c r="V758">
        <f t="shared" si="35"/>
        <v>2</v>
      </c>
    </row>
    <row r="759" spans="1:22" x14ac:dyDescent="0.2">
      <c r="A759" t="s">
        <v>514</v>
      </c>
      <c r="B759">
        <v>148768751</v>
      </c>
      <c r="C759" t="b">
        <f>VLOOKUP(B759,'Valid Response IDs Check'!A:H,8,FALSE)</f>
        <v>1</v>
      </c>
      <c r="D759">
        <v>71911</v>
      </c>
      <c r="E759">
        <v>2543</v>
      </c>
      <c r="F759" t="s">
        <v>5</v>
      </c>
      <c r="G759" t="s">
        <v>5</v>
      </c>
      <c r="H759">
        <v>52</v>
      </c>
      <c r="I759">
        <v>169</v>
      </c>
      <c r="J759">
        <v>117</v>
      </c>
      <c r="K759" t="s">
        <v>30</v>
      </c>
      <c r="L759" t="s">
        <v>28</v>
      </c>
      <c r="M759" t="s">
        <v>31</v>
      </c>
      <c r="N759" t="s">
        <v>31</v>
      </c>
      <c r="O759" t="s">
        <v>9</v>
      </c>
      <c r="P759" t="s">
        <v>41</v>
      </c>
      <c r="Q759">
        <f t="shared" si="33"/>
        <v>1</v>
      </c>
      <c r="R759" t="s">
        <v>892</v>
      </c>
      <c r="S759">
        <v>2</v>
      </c>
      <c r="T759">
        <f t="shared" si="34"/>
        <v>0</v>
      </c>
      <c r="U759" t="str">
        <v>146264656_FALSE_69789_421_ Timeline 1 (Base Interface)_0_ VIRAT_S_0100_ Never</v>
      </c>
      <c r="V759">
        <f t="shared" si="35"/>
        <v>2</v>
      </c>
    </row>
    <row r="760" spans="1:22" x14ac:dyDescent="0.2">
      <c r="A760" t="s">
        <v>515</v>
      </c>
      <c r="B760">
        <v>148768751</v>
      </c>
      <c r="C760" t="b">
        <f>VLOOKUP(B760,'Valid Response IDs Check'!A:H,8,FALSE)</f>
        <v>1</v>
      </c>
      <c r="D760">
        <v>94799</v>
      </c>
      <c r="E760">
        <v>25431</v>
      </c>
      <c r="F760" t="s">
        <v>13</v>
      </c>
      <c r="G760" t="s">
        <v>13</v>
      </c>
      <c r="H760">
        <v>260</v>
      </c>
      <c r="I760">
        <v>370</v>
      </c>
      <c r="J760">
        <v>110</v>
      </c>
      <c r="K760" t="s">
        <v>33</v>
      </c>
      <c r="L760" t="s">
        <v>34</v>
      </c>
      <c r="M760" t="s">
        <v>39</v>
      </c>
      <c r="N760" t="s">
        <v>35</v>
      </c>
      <c r="O760" t="s">
        <v>18</v>
      </c>
      <c r="P760" t="s">
        <v>41</v>
      </c>
      <c r="Q760">
        <f t="shared" si="33"/>
        <v>0</v>
      </c>
      <c r="R760" t="s">
        <v>893</v>
      </c>
      <c r="S760">
        <v>2</v>
      </c>
      <c r="T760">
        <f t="shared" si="34"/>
        <v>1</v>
      </c>
      <c r="U760" t="str">
        <v>146264656_FALSE_69372_4_ Timeline 4 (Density Graph + Event Blocks)_0_ VIRAT_S_0102_ Never</v>
      </c>
      <c r="V760">
        <f t="shared" si="35"/>
        <v>2</v>
      </c>
    </row>
    <row r="761" spans="1:22" x14ac:dyDescent="0.2">
      <c r="A761" t="s">
        <v>515</v>
      </c>
      <c r="B761">
        <v>148768751</v>
      </c>
      <c r="C761" t="b">
        <f>VLOOKUP(B761,'Valid Response IDs Check'!A:H,8,FALSE)</f>
        <v>1</v>
      </c>
      <c r="D761">
        <v>94799</v>
      </c>
      <c r="E761">
        <v>25431</v>
      </c>
      <c r="F761" t="s">
        <v>13</v>
      </c>
      <c r="G761" t="s">
        <v>13</v>
      </c>
      <c r="H761">
        <v>260</v>
      </c>
      <c r="I761">
        <v>370</v>
      </c>
      <c r="J761">
        <v>110</v>
      </c>
      <c r="K761" t="s">
        <v>36</v>
      </c>
      <c r="L761" t="s">
        <v>34</v>
      </c>
      <c r="M761" t="s">
        <v>37</v>
      </c>
      <c r="N761" t="s">
        <v>37</v>
      </c>
      <c r="O761" t="s">
        <v>9</v>
      </c>
      <c r="P761" t="s">
        <v>41</v>
      </c>
      <c r="Q761">
        <f t="shared" si="33"/>
        <v>1</v>
      </c>
      <c r="R761" t="s">
        <v>894</v>
      </c>
      <c r="S761">
        <v>2</v>
      </c>
      <c r="T761">
        <f t="shared" si="34"/>
        <v>0</v>
      </c>
      <c r="U761" t="str">
        <v>146264656_FALSE_73583_4215_ Timeline 5 (Event Thumbnails)_0_ VIRAT_S_0400_ Never</v>
      </c>
      <c r="V761">
        <f t="shared" si="35"/>
        <v>2</v>
      </c>
    </row>
    <row r="762" spans="1:22" x14ac:dyDescent="0.2">
      <c r="A762" t="s">
        <v>516</v>
      </c>
      <c r="B762">
        <v>148743058</v>
      </c>
      <c r="C762" t="b">
        <f>VLOOKUP(B762,'Valid Response IDs Check'!A:H,8,FALSE)</f>
        <v>1</v>
      </c>
      <c r="D762">
        <v>74680</v>
      </c>
      <c r="E762">
        <v>5312</v>
      </c>
      <c r="F762" t="s">
        <v>32</v>
      </c>
      <c r="G762" t="s">
        <v>32</v>
      </c>
      <c r="H762">
        <v>90</v>
      </c>
      <c r="I762">
        <v>150</v>
      </c>
      <c r="J762">
        <v>60</v>
      </c>
      <c r="K762" t="s">
        <v>6</v>
      </c>
      <c r="L762" t="s">
        <v>7</v>
      </c>
      <c r="M762" t="s">
        <v>51</v>
      </c>
      <c r="N762" t="s">
        <v>8</v>
      </c>
      <c r="O762" t="s">
        <v>18</v>
      </c>
      <c r="P762" t="s">
        <v>10</v>
      </c>
      <c r="Q762">
        <f t="shared" si="33"/>
        <v>0</v>
      </c>
      <c r="R762" t="s">
        <v>895</v>
      </c>
      <c r="S762">
        <v>2</v>
      </c>
      <c r="T762">
        <f t="shared" si="34"/>
        <v>2</v>
      </c>
      <c r="U762" t="str">
        <v>146264656_FALSE_73583_4215_ Timeline 5 (Event Thumbnails)_0_ VIRAT_S_0500_ Never</v>
      </c>
      <c r="V762">
        <f t="shared" si="35"/>
        <v>2</v>
      </c>
    </row>
    <row r="763" spans="1:22" x14ac:dyDescent="0.2">
      <c r="A763" t="s">
        <v>516</v>
      </c>
      <c r="B763">
        <v>148743058</v>
      </c>
      <c r="C763" t="b">
        <f>VLOOKUP(B763,'Valid Response IDs Check'!A:H,8,FALSE)</f>
        <v>1</v>
      </c>
      <c r="D763">
        <v>74680</v>
      </c>
      <c r="E763">
        <v>5312</v>
      </c>
      <c r="F763" t="s">
        <v>32</v>
      </c>
      <c r="G763" t="s">
        <v>32</v>
      </c>
      <c r="H763">
        <v>90</v>
      </c>
      <c r="I763">
        <v>150</v>
      </c>
      <c r="J763">
        <v>60</v>
      </c>
      <c r="K763" t="s">
        <v>11</v>
      </c>
      <c r="L763" t="s">
        <v>7</v>
      </c>
      <c r="M763" t="s">
        <v>77</v>
      </c>
      <c r="N763" t="s">
        <v>12</v>
      </c>
      <c r="O763" t="s">
        <v>18</v>
      </c>
      <c r="P763" t="s">
        <v>10</v>
      </c>
      <c r="Q763">
        <f t="shared" si="33"/>
        <v>0</v>
      </c>
      <c r="R763" t="s">
        <v>896</v>
      </c>
      <c r="S763">
        <v>2</v>
      </c>
      <c r="T763">
        <f t="shared" si="34"/>
        <v>2</v>
      </c>
      <c r="U763" t="str">
        <v>146243771_FALSE_69381_13_ Timeline 3 (Event Blocks)_0_ VIRAT_S_0002_ Never</v>
      </c>
      <c r="V763">
        <f t="shared" si="35"/>
        <v>2</v>
      </c>
    </row>
    <row r="764" spans="1:22" x14ac:dyDescent="0.2">
      <c r="A764" t="s">
        <v>517</v>
      </c>
      <c r="B764">
        <v>148743058</v>
      </c>
      <c r="C764" t="b">
        <f>VLOOKUP(B764,'Valid Response IDs Check'!A:H,8,FALSE)</f>
        <v>1</v>
      </c>
      <c r="D764">
        <v>69421</v>
      </c>
      <c r="E764">
        <v>53</v>
      </c>
      <c r="F764" t="s">
        <v>5</v>
      </c>
      <c r="G764" t="s">
        <v>32</v>
      </c>
      <c r="H764">
        <v>129</v>
      </c>
      <c r="I764">
        <v>272</v>
      </c>
      <c r="J764">
        <v>143</v>
      </c>
      <c r="K764" t="s">
        <v>14</v>
      </c>
      <c r="L764" t="s">
        <v>15</v>
      </c>
      <c r="M764" t="s">
        <v>16</v>
      </c>
      <c r="N764" t="s">
        <v>17</v>
      </c>
      <c r="O764" t="s">
        <v>18</v>
      </c>
      <c r="P764" t="s">
        <v>10</v>
      </c>
      <c r="Q764">
        <f t="shared" si="33"/>
        <v>0</v>
      </c>
      <c r="R764" t="s">
        <v>897</v>
      </c>
      <c r="S764">
        <v>2</v>
      </c>
      <c r="T764">
        <f t="shared" si="34"/>
        <v>2</v>
      </c>
      <c r="U764" t="str">
        <v>146243771_FALSE_69369_1_ Timeline 1 (Base Interface)_0_ VIRAT_S_0100_ Never</v>
      </c>
      <c r="V764">
        <f t="shared" si="35"/>
        <v>2</v>
      </c>
    </row>
    <row r="765" spans="1:22" x14ac:dyDescent="0.2">
      <c r="A765" t="s">
        <v>517</v>
      </c>
      <c r="B765">
        <v>148743058</v>
      </c>
      <c r="C765" t="b">
        <f>VLOOKUP(B765,'Valid Response IDs Check'!A:H,8,FALSE)</f>
        <v>1</v>
      </c>
      <c r="D765">
        <v>69421</v>
      </c>
      <c r="E765">
        <v>53</v>
      </c>
      <c r="F765" t="s">
        <v>5</v>
      </c>
      <c r="G765" t="s">
        <v>32</v>
      </c>
      <c r="H765">
        <v>129</v>
      </c>
      <c r="I765">
        <v>272</v>
      </c>
      <c r="J765">
        <v>143</v>
      </c>
      <c r="K765" t="s">
        <v>11</v>
      </c>
      <c r="L765" t="s">
        <v>15</v>
      </c>
      <c r="M765" t="s">
        <v>78</v>
      </c>
      <c r="N765" t="s">
        <v>19</v>
      </c>
      <c r="O765" t="s">
        <v>18</v>
      </c>
      <c r="P765" t="s">
        <v>10</v>
      </c>
      <c r="Q765">
        <f t="shared" si="33"/>
        <v>0</v>
      </c>
      <c r="R765" t="s">
        <v>898</v>
      </c>
      <c r="S765">
        <v>2</v>
      </c>
      <c r="T765">
        <f t="shared" si="34"/>
        <v>2</v>
      </c>
      <c r="U765" t="str">
        <v>146243771_FALSE_69503_135_ Timeline 5 (Event Thumbnails)_0_ VIRAT_S_0102_ Never</v>
      </c>
      <c r="V765">
        <f t="shared" si="35"/>
        <v>2</v>
      </c>
    </row>
    <row r="766" spans="1:22" x14ac:dyDescent="0.2">
      <c r="A766" t="s">
        <v>518</v>
      </c>
      <c r="B766">
        <v>148743058</v>
      </c>
      <c r="C766" t="b">
        <f>VLOOKUP(B766,'Valid Response IDs Check'!A:H,8,FALSE)</f>
        <v>1</v>
      </c>
      <c r="D766">
        <v>122492</v>
      </c>
      <c r="E766">
        <v>53124</v>
      </c>
      <c r="F766" t="s">
        <v>26</v>
      </c>
      <c r="G766" t="s">
        <v>13</v>
      </c>
      <c r="H766">
        <v>7</v>
      </c>
      <c r="I766">
        <v>159</v>
      </c>
      <c r="J766">
        <v>152</v>
      </c>
      <c r="K766" t="s">
        <v>21</v>
      </c>
      <c r="L766" t="s">
        <v>22</v>
      </c>
      <c r="M766" t="s">
        <v>65</v>
      </c>
      <c r="N766" t="s">
        <v>23</v>
      </c>
      <c r="O766" t="s">
        <v>18</v>
      </c>
      <c r="P766" t="s">
        <v>10</v>
      </c>
      <c r="Q766">
        <f t="shared" si="33"/>
        <v>0</v>
      </c>
      <c r="R766" t="s">
        <v>899</v>
      </c>
      <c r="S766">
        <v>2</v>
      </c>
      <c r="T766">
        <f t="shared" si="34"/>
        <v>2</v>
      </c>
      <c r="U766" t="str">
        <v>146243771_FALSE_69383_15_ Timeline 5 (Event Thumbnails)_0_ VIRAT_S_0400_ Never</v>
      </c>
      <c r="V766">
        <f t="shared" si="35"/>
        <v>2</v>
      </c>
    </row>
    <row r="767" spans="1:22" x14ac:dyDescent="0.2">
      <c r="A767" t="s">
        <v>518</v>
      </c>
      <c r="B767">
        <v>148743058</v>
      </c>
      <c r="C767" t="b">
        <f>VLOOKUP(B767,'Valid Response IDs Check'!A:H,8,FALSE)</f>
        <v>1</v>
      </c>
      <c r="D767">
        <v>122492</v>
      </c>
      <c r="E767">
        <v>53124</v>
      </c>
      <c r="F767" t="s">
        <v>26</v>
      </c>
      <c r="G767" t="s">
        <v>13</v>
      </c>
      <c r="H767">
        <v>7</v>
      </c>
      <c r="I767">
        <v>159</v>
      </c>
      <c r="J767">
        <v>152</v>
      </c>
      <c r="K767" t="s">
        <v>24</v>
      </c>
      <c r="L767" t="s">
        <v>22</v>
      </c>
      <c r="M767" t="s">
        <v>25</v>
      </c>
      <c r="N767" t="s">
        <v>25</v>
      </c>
      <c r="O767" t="s">
        <v>9</v>
      </c>
      <c r="P767" t="s">
        <v>10</v>
      </c>
      <c r="Q767">
        <f t="shared" si="33"/>
        <v>1</v>
      </c>
      <c r="R767" t="s">
        <v>900</v>
      </c>
      <c r="S767">
        <v>2</v>
      </c>
      <c r="T767">
        <f t="shared" si="34"/>
        <v>2</v>
      </c>
      <c r="U767" t="str">
        <v>146243771_FALSE_69520_152_ Timeline 2 (Density Graph)_0_ VIRAT_S_0500_ Never</v>
      </c>
      <c r="V767">
        <f t="shared" si="35"/>
        <v>2</v>
      </c>
    </row>
    <row r="768" spans="1:22" x14ac:dyDescent="0.2">
      <c r="A768" t="s">
        <v>519</v>
      </c>
      <c r="B768">
        <v>148743058</v>
      </c>
      <c r="C768" t="b">
        <f>VLOOKUP(B768,'Valid Response IDs Check'!A:H,8,FALSE)</f>
        <v>1</v>
      </c>
      <c r="D768">
        <v>69373</v>
      </c>
      <c r="E768">
        <v>5</v>
      </c>
      <c r="F768" t="s">
        <v>20</v>
      </c>
      <c r="G768" t="s">
        <v>13</v>
      </c>
      <c r="H768">
        <v>75</v>
      </c>
      <c r="I768">
        <v>234</v>
      </c>
      <c r="J768">
        <v>159</v>
      </c>
      <c r="K768" t="s">
        <v>27</v>
      </c>
      <c r="L768" t="s">
        <v>28</v>
      </c>
      <c r="M768" t="s">
        <v>29</v>
      </c>
      <c r="N768" t="s">
        <v>29</v>
      </c>
      <c r="O768" t="s">
        <v>9</v>
      </c>
      <c r="P768" t="s">
        <v>10</v>
      </c>
      <c r="Q768">
        <f t="shared" si="33"/>
        <v>1</v>
      </c>
      <c r="R768" t="s">
        <v>901</v>
      </c>
      <c r="S768">
        <v>2</v>
      </c>
      <c r="T768">
        <f t="shared" si="34"/>
        <v>2</v>
      </c>
      <c r="U768" t="str">
        <v>146217689_TRUE_69422_54_ Timeline 4 (Density Graph + Event Blocks)_0_ VIRAT_S_0002_ Weekly</v>
      </c>
      <c r="V768">
        <f t="shared" si="35"/>
        <v>2</v>
      </c>
    </row>
    <row r="769" spans="1:22" x14ac:dyDescent="0.2">
      <c r="A769" t="s">
        <v>519</v>
      </c>
      <c r="B769">
        <v>148743058</v>
      </c>
      <c r="C769" t="b">
        <f>VLOOKUP(B769,'Valid Response IDs Check'!A:H,8,FALSE)</f>
        <v>1</v>
      </c>
      <c r="D769">
        <v>69373</v>
      </c>
      <c r="E769">
        <v>5</v>
      </c>
      <c r="F769" t="s">
        <v>20</v>
      </c>
      <c r="G769" t="s">
        <v>13</v>
      </c>
      <c r="H769">
        <v>75</v>
      </c>
      <c r="I769">
        <v>234</v>
      </c>
      <c r="J769">
        <v>159</v>
      </c>
      <c r="K769" t="s">
        <v>30</v>
      </c>
      <c r="L769" t="s">
        <v>28</v>
      </c>
      <c r="M769" t="s">
        <v>31</v>
      </c>
      <c r="N769" t="s">
        <v>31</v>
      </c>
      <c r="O769" t="s">
        <v>9</v>
      </c>
      <c r="P769" t="s">
        <v>10</v>
      </c>
      <c r="Q769">
        <f t="shared" si="33"/>
        <v>1</v>
      </c>
      <c r="R769" t="s">
        <v>902</v>
      </c>
      <c r="S769">
        <v>2</v>
      </c>
      <c r="T769">
        <f t="shared" si="34"/>
        <v>1</v>
      </c>
      <c r="U769" t="str">
        <v>146217689_TRUE_69909_541_ Timeline 1 (Base Interface)_0_ VIRAT_S_0100_ Weekly</v>
      </c>
      <c r="V769">
        <f t="shared" si="35"/>
        <v>2</v>
      </c>
    </row>
    <row r="770" spans="1:22" x14ac:dyDescent="0.2">
      <c r="A770" t="s">
        <v>520</v>
      </c>
      <c r="B770">
        <v>148743058</v>
      </c>
      <c r="C770" t="b">
        <f>VLOOKUP(B770,'Valid Response IDs Check'!A:H,8,FALSE)</f>
        <v>1</v>
      </c>
      <c r="D770">
        <v>69899</v>
      </c>
      <c r="E770">
        <v>531</v>
      </c>
      <c r="F770" t="s">
        <v>13</v>
      </c>
      <c r="G770" t="s">
        <v>5</v>
      </c>
      <c r="H770">
        <v>85</v>
      </c>
      <c r="I770">
        <v>168</v>
      </c>
      <c r="J770">
        <v>83</v>
      </c>
      <c r="K770" t="s">
        <v>33</v>
      </c>
      <c r="L770" t="s">
        <v>34</v>
      </c>
      <c r="M770" t="s">
        <v>35</v>
      </c>
      <c r="N770" t="s">
        <v>35</v>
      </c>
      <c r="O770" t="s">
        <v>9</v>
      </c>
      <c r="P770" t="s">
        <v>10</v>
      </c>
      <c r="Q770">
        <f t="shared" si="33"/>
        <v>1</v>
      </c>
      <c r="R770" t="s">
        <v>903</v>
      </c>
      <c r="S770">
        <v>2</v>
      </c>
      <c r="T770">
        <f t="shared" si="34"/>
        <v>2</v>
      </c>
      <c r="U770" t="str">
        <v>146217689_TRUE_69373_5_ Timeline 5 (Event Thumbnails)_0_ VIRAT_S_0102_ Weekly</v>
      </c>
      <c r="V770">
        <f t="shared" si="35"/>
        <v>2</v>
      </c>
    </row>
    <row r="771" spans="1:22" x14ac:dyDescent="0.2">
      <c r="A771" t="s">
        <v>520</v>
      </c>
      <c r="B771">
        <v>148743058</v>
      </c>
      <c r="C771" t="b">
        <f>VLOOKUP(B771,'Valid Response IDs Check'!A:H,8,FALSE)</f>
        <v>1</v>
      </c>
      <c r="D771">
        <v>69899</v>
      </c>
      <c r="E771">
        <v>531</v>
      </c>
      <c r="F771" t="s">
        <v>13</v>
      </c>
      <c r="G771" t="s">
        <v>5</v>
      </c>
      <c r="H771">
        <v>85</v>
      </c>
      <c r="I771">
        <v>168</v>
      </c>
      <c r="J771">
        <v>83</v>
      </c>
      <c r="K771" t="s">
        <v>36</v>
      </c>
      <c r="L771" t="s">
        <v>34</v>
      </c>
      <c r="M771" t="s">
        <v>37</v>
      </c>
      <c r="N771" t="s">
        <v>37</v>
      </c>
      <c r="O771" t="s">
        <v>9</v>
      </c>
      <c r="P771" t="s">
        <v>10</v>
      </c>
      <c r="Q771">
        <f t="shared" ref="Q771:Q834" si="36">IF(TRIM(O771)="True",1,0)</f>
        <v>1</v>
      </c>
      <c r="R771" t="s">
        <v>904</v>
      </c>
      <c r="S771">
        <v>2</v>
      </c>
      <c r="T771">
        <f t="shared" ref="T771:T834" si="37">SUMIF(A:A,R771,Q:Q)</f>
        <v>2</v>
      </c>
      <c r="U771" t="str">
        <v>146217689_TRUE_74780_5412_ Timeline 2 (Density Graph)_0_ VIRAT_S_0400_ Weekly</v>
      </c>
      <c r="V771">
        <f t="shared" ref="V771:V803" si="38">COUNTIF(A:A,U771)</f>
        <v>2</v>
      </c>
    </row>
    <row r="772" spans="1:22" x14ac:dyDescent="0.2">
      <c r="A772" t="s">
        <v>521</v>
      </c>
      <c r="B772">
        <v>148561559</v>
      </c>
      <c r="C772" t="b">
        <f>VLOOKUP(B772,'Valid Response IDs Check'!A:H,8,FALSE)</f>
        <v>1</v>
      </c>
      <c r="D772">
        <v>111899</v>
      </c>
      <c r="E772">
        <v>42531</v>
      </c>
      <c r="F772" t="s">
        <v>13</v>
      </c>
      <c r="G772" t="s">
        <v>13</v>
      </c>
      <c r="H772">
        <v>43</v>
      </c>
      <c r="I772">
        <v>79</v>
      </c>
      <c r="J772">
        <v>36</v>
      </c>
      <c r="K772" t="s">
        <v>6</v>
      </c>
      <c r="L772" t="s">
        <v>7</v>
      </c>
      <c r="M772" t="s">
        <v>16</v>
      </c>
      <c r="N772" t="s">
        <v>8</v>
      </c>
      <c r="O772" t="s">
        <v>18</v>
      </c>
      <c r="P772" t="s">
        <v>42</v>
      </c>
      <c r="Q772">
        <f t="shared" si="36"/>
        <v>0</v>
      </c>
      <c r="R772" t="s">
        <v>905</v>
      </c>
      <c r="S772">
        <v>2</v>
      </c>
      <c r="T772">
        <f t="shared" si="37"/>
        <v>2</v>
      </c>
      <c r="U772" t="str">
        <v>146217689_TRUE_123491_54123_ Timeline 3 (Event Blocks)_0_ VIRAT_S_0500_ Weekly</v>
      </c>
      <c r="V772">
        <f t="shared" si="38"/>
        <v>2</v>
      </c>
    </row>
    <row r="773" spans="1:22" x14ac:dyDescent="0.2">
      <c r="A773" t="s">
        <v>521</v>
      </c>
      <c r="B773">
        <v>148561559</v>
      </c>
      <c r="C773" t="b">
        <f>VLOOKUP(B773,'Valid Response IDs Check'!A:H,8,FALSE)</f>
        <v>1</v>
      </c>
      <c r="D773">
        <v>111899</v>
      </c>
      <c r="E773">
        <v>42531</v>
      </c>
      <c r="F773" t="s">
        <v>13</v>
      </c>
      <c r="G773" t="s">
        <v>13</v>
      </c>
      <c r="H773">
        <v>43</v>
      </c>
      <c r="I773">
        <v>79</v>
      </c>
      <c r="J773">
        <v>36</v>
      </c>
      <c r="K773" t="s">
        <v>11</v>
      </c>
      <c r="L773" t="s">
        <v>7</v>
      </c>
      <c r="M773" t="s">
        <v>16</v>
      </c>
      <c r="N773" t="s">
        <v>12</v>
      </c>
      <c r="O773" t="s">
        <v>18</v>
      </c>
      <c r="P773" t="s">
        <v>42</v>
      </c>
      <c r="Q773">
        <f t="shared" si="36"/>
        <v>0</v>
      </c>
      <c r="R773" t="s">
        <v>906</v>
      </c>
      <c r="S773">
        <v>2</v>
      </c>
      <c r="T773">
        <f t="shared" si="37"/>
        <v>2</v>
      </c>
      <c r="U773" t="str">
        <v>146210319_TRUE_74709_5341_ Timeline 1 (Base Interface)_0_ VIRAT_S_0002_ Yearly</v>
      </c>
      <c r="V773">
        <f t="shared" si="38"/>
        <v>2</v>
      </c>
    </row>
    <row r="774" spans="1:22" x14ac:dyDescent="0.2">
      <c r="A774" t="s">
        <v>522</v>
      </c>
      <c r="B774">
        <v>148561559</v>
      </c>
      <c r="C774" t="b">
        <f>VLOOKUP(B774,'Valid Response IDs Check'!A:H,8,FALSE)</f>
        <v>1</v>
      </c>
      <c r="D774">
        <v>73621</v>
      </c>
      <c r="E774">
        <v>4253</v>
      </c>
      <c r="F774" t="s">
        <v>5</v>
      </c>
      <c r="G774" t="s">
        <v>5</v>
      </c>
      <c r="H774">
        <v>37</v>
      </c>
      <c r="I774">
        <v>74</v>
      </c>
      <c r="J774">
        <v>37</v>
      </c>
      <c r="K774" t="s">
        <v>14</v>
      </c>
      <c r="L774" t="s">
        <v>15</v>
      </c>
      <c r="M774" t="s">
        <v>17</v>
      </c>
      <c r="N774" t="s">
        <v>17</v>
      </c>
      <c r="O774" t="s">
        <v>9</v>
      </c>
      <c r="P774" t="s">
        <v>42</v>
      </c>
      <c r="Q774">
        <f t="shared" si="36"/>
        <v>1</v>
      </c>
      <c r="R774" t="s">
        <v>907</v>
      </c>
      <c r="S774">
        <v>2</v>
      </c>
      <c r="T774">
        <f t="shared" si="37"/>
        <v>1</v>
      </c>
      <c r="U774" t="str">
        <v>146210319_TRUE_69373_5_ Timeline 5 (Event Thumbnails)_0_ VIRAT_S_0100_ Yearly</v>
      </c>
      <c r="V774">
        <f t="shared" si="38"/>
        <v>2</v>
      </c>
    </row>
    <row r="775" spans="1:22" x14ac:dyDescent="0.2">
      <c r="A775" t="s">
        <v>522</v>
      </c>
      <c r="B775">
        <v>148561559</v>
      </c>
      <c r="C775" t="b">
        <f>VLOOKUP(B775,'Valid Response IDs Check'!A:H,8,FALSE)</f>
        <v>1</v>
      </c>
      <c r="D775">
        <v>73621</v>
      </c>
      <c r="E775">
        <v>4253</v>
      </c>
      <c r="F775" t="s">
        <v>5</v>
      </c>
      <c r="G775" t="s">
        <v>5</v>
      </c>
      <c r="H775">
        <v>37</v>
      </c>
      <c r="I775">
        <v>74</v>
      </c>
      <c r="J775">
        <v>37</v>
      </c>
      <c r="K775" t="s">
        <v>11</v>
      </c>
      <c r="L775" t="s">
        <v>15</v>
      </c>
      <c r="M775" t="s">
        <v>19</v>
      </c>
      <c r="N775" t="s">
        <v>19</v>
      </c>
      <c r="O775" t="s">
        <v>9</v>
      </c>
      <c r="P775" t="s">
        <v>42</v>
      </c>
      <c r="Q775">
        <f t="shared" si="36"/>
        <v>1</v>
      </c>
      <c r="R775" t="s">
        <v>908</v>
      </c>
      <c r="S775">
        <v>2</v>
      </c>
      <c r="T775">
        <f t="shared" si="37"/>
        <v>2</v>
      </c>
      <c r="U775" t="str">
        <v>146210319_TRUE_122780_53412_ Timeline 2 (Density Graph)_0_ VIRAT_S_0102_ Yearly</v>
      </c>
      <c r="V775">
        <f t="shared" si="38"/>
        <v>2</v>
      </c>
    </row>
    <row r="776" spans="1:22" x14ac:dyDescent="0.2">
      <c r="A776" t="s">
        <v>523</v>
      </c>
      <c r="B776">
        <v>148561559</v>
      </c>
      <c r="C776" t="b">
        <f>VLOOKUP(B776,'Valid Response IDs Check'!A:H,8,FALSE)</f>
        <v>1</v>
      </c>
      <c r="D776">
        <v>69372</v>
      </c>
      <c r="E776">
        <v>4</v>
      </c>
      <c r="F776" t="s">
        <v>26</v>
      </c>
      <c r="G776" t="s">
        <v>26</v>
      </c>
      <c r="H776">
        <v>83</v>
      </c>
      <c r="I776">
        <v>169</v>
      </c>
      <c r="J776">
        <v>86</v>
      </c>
      <c r="K776" t="s">
        <v>21</v>
      </c>
      <c r="L776" t="s">
        <v>22</v>
      </c>
      <c r="M776" t="s">
        <v>66</v>
      </c>
      <c r="N776" t="s">
        <v>23</v>
      </c>
      <c r="O776" t="s">
        <v>18</v>
      </c>
      <c r="P776" t="s">
        <v>42</v>
      </c>
      <c r="Q776">
        <f t="shared" si="36"/>
        <v>0</v>
      </c>
      <c r="R776" t="s">
        <v>909</v>
      </c>
      <c r="S776">
        <v>2</v>
      </c>
      <c r="T776">
        <f t="shared" si="37"/>
        <v>2</v>
      </c>
      <c r="U776" t="str">
        <v>146210319_TRUE_69902_534_ Timeline 4 (Density Graph + Event Blocks)_0_ VIRAT_S_0400_ Yearly</v>
      </c>
      <c r="V776">
        <f t="shared" si="38"/>
        <v>2</v>
      </c>
    </row>
    <row r="777" spans="1:22" x14ac:dyDescent="0.2">
      <c r="A777" t="s">
        <v>523</v>
      </c>
      <c r="B777">
        <v>148561559</v>
      </c>
      <c r="C777" t="b">
        <f>VLOOKUP(B777,'Valid Response IDs Check'!A:H,8,FALSE)</f>
        <v>1</v>
      </c>
      <c r="D777">
        <v>69372</v>
      </c>
      <c r="E777">
        <v>4</v>
      </c>
      <c r="F777" t="s">
        <v>26</v>
      </c>
      <c r="G777" t="s">
        <v>26</v>
      </c>
      <c r="H777">
        <v>83</v>
      </c>
      <c r="I777">
        <v>169</v>
      </c>
      <c r="J777">
        <v>86</v>
      </c>
      <c r="K777" t="s">
        <v>24</v>
      </c>
      <c r="L777" t="s">
        <v>22</v>
      </c>
      <c r="M777" t="s">
        <v>25</v>
      </c>
      <c r="N777" t="s">
        <v>25</v>
      </c>
      <c r="O777" t="s">
        <v>9</v>
      </c>
      <c r="P777" t="s">
        <v>42</v>
      </c>
      <c r="Q777">
        <f t="shared" si="36"/>
        <v>1</v>
      </c>
      <c r="R777" t="s">
        <v>910</v>
      </c>
      <c r="S777">
        <v>2</v>
      </c>
      <c r="T777">
        <f t="shared" si="37"/>
        <v>2</v>
      </c>
      <c r="U777" t="str">
        <v>146210319_TRUE_69421_53_ Timeline 3 (Event Blocks)_0_ VIRAT_S_0500_ Yearly</v>
      </c>
      <c r="V777">
        <f t="shared" si="38"/>
        <v>2</v>
      </c>
    </row>
    <row r="778" spans="1:22" x14ac:dyDescent="0.2">
      <c r="A778" t="s">
        <v>524</v>
      </c>
      <c r="B778">
        <v>148561559</v>
      </c>
      <c r="C778" t="b">
        <f>VLOOKUP(B778,'Valid Response IDs Check'!A:H,8,FALSE)</f>
        <v>1</v>
      </c>
      <c r="D778">
        <v>69410</v>
      </c>
      <c r="E778">
        <v>42</v>
      </c>
      <c r="F778" t="s">
        <v>32</v>
      </c>
      <c r="G778" t="s">
        <v>32</v>
      </c>
      <c r="H778">
        <v>73</v>
      </c>
      <c r="I778">
        <v>145</v>
      </c>
      <c r="J778">
        <v>72</v>
      </c>
      <c r="K778" t="s">
        <v>27</v>
      </c>
      <c r="L778" t="s">
        <v>28</v>
      </c>
      <c r="M778" t="s">
        <v>29</v>
      </c>
      <c r="N778" t="s">
        <v>29</v>
      </c>
      <c r="O778" t="s">
        <v>9</v>
      </c>
      <c r="P778" t="s">
        <v>42</v>
      </c>
      <c r="Q778">
        <f t="shared" si="36"/>
        <v>1</v>
      </c>
      <c r="R778" t="s">
        <v>911</v>
      </c>
      <c r="S778">
        <v>2</v>
      </c>
      <c r="T778">
        <f t="shared" si="37"/>
        <v>2</v>
      </c>
      <c r="U778" t="str">
        <v>146209612_FALSE_69709_341_ Timeline 1 (Base Interface)_0_ VIRAT_S_0002_ Weekly</v>
      </c>
      <c r="V778">
        <f t="shared" si="38"/>
        <v>2</v>
      </c>
    </row>
    <row r="779" spans="1:22" x14ac:dyDescent="0.2">
      <c r="A779" t="s">
        <v>524</v>
      </c>
      <c r="B779">
        <v>148561559</v>
      </c>
      <c r="C779" t="b">
        <f>VLOOKUP(B779,'Valid Response IDs Check'!A:H,8,FALSE)</f>
        <v>1</v>
      </c>
      <c r="D779">
        <v>69410</v>
      </c>
      <c r="E779">
        <v>42</v>
      </c>
      <c r="F779" t="s">
        <v>32</v>
      </c>
      <c r="G779" t="s">
        <v>32</v>
      </c>
      <c r="H779">
        <v>73</v>
      </c>
      <c r="I779">
        <v>145</v>
      </c>
      <c r="J779">
        <v>72</v>
      </c>
      <c r="K779" t="s">
        <v>30</v>
      </c>
      <c r="L779" t="s">
        <v>28</v>
      </c>
      <c r="M779" t="s">
        <v>31</v>
      </c>
      <c r="N779" t="s">
        <v>31</v>
      </c>
      <c r="O779" t="s">
        <v>9</v>
      </c>
      <c r="P779" t="s">
        <v>42</v>
      </c>
      <c r="Q779">
        <f t="shared" si="36"/>
        <v>1</v>
      </c>
      <c r="R779" t="s">
        <v>912</v>
      </c>
      <c r="S779">
        <v>2</v>
      </c>
      <c r="T779">
        <f t="shared" si="37"/>
        <v>0</v>
      </c>
      <c r="U779" t="str">
        <v>146209612_FALSE_72793_3425_ Timeline 5 (Event Thumbnails)_0_ VIRAT_S_0100_ Weekly</v>
      </c>
      <c r="V779">
        <f t="shared" si="38"/>
        <v>2</v>
      </c>
    </row>
    <row r="780" spans="1:22" x14ac:dyDescent="0.2">
      <c r="A780" t="s">
        <v>525</v>
      </c>
      <c r="B780">
        <v>148561559</v>
      </c>
      <c r="C780" t="b">
        <f>VLOOKUP(B780,'Valid Response IDs Check'!A:H,8,FALSE)</f>
        <v>1</v>
      </c>
      <c r="D780">
        <v>69793</v>
      </c>
      <c r="E780">
        <v>425</v>
      </c>
      <c r="F780" t="s">
        <v>20</v>
      </c>
      <c r="G780" t="s">
        <v>20</v>
      </c>
      <c r="H780">
        <v>84</v>
      </c>
      <c r="I780">
        <v>122</v>
      </c>
      <c r="J780">
        <v>38</v>
      </c>
      <c r="K780" t="s">
        <v>33</v>
      </c>
      <c r="L780" t="s">
        <v>34</v>
      </c>
      <c r="M780" t="s">
        <v>35</v>
      </c>
      <c r="N780" t="s">
        <v>35</v>
      </c>
      <c r="O780" t="s">
        <v>9</v>
      </c>
      <c r="P780" t="s">
        <v>42</v>
      </c>
      <c r="Q780">
        <f t="shared" si="36"/>
        <v>1</v>
      </c>
      <c r="R780" t="s">
        <v>913</v>
      </c>
      <c r="S780">
        <v>2</v>
      </c>
      <c r="T780">
        <f t="shared" si="37"/>
        <v>2</v>
      </c>
      <c r="U780" t="str">
        <v>146209612_FALSE_69371_3_ Timeline 3 (Event Blocks)_0_ VIRAT_S_0102_ Weekly</v>
      </c>
      <c r="V780">
        <f t="shared" si="38"/>
        <v>2</v>
      </c>
    </row>
    <row r="781" spans="1:22" x14ac:dyDescent="0.2">
      <c r="A781" t="s">
        <v>525</v>
      </c>
      <c r="B781">
        <v>148561559</v>
      </c>
      <c r="C781" t="b">
        <f>VLOOKUP(B781,'Valid Response IDs Check'!A:H,8,FALSE)</f>
        <v>1</v>
      </c>
      <c r="D781">
        <v>69793</v>
      </c>
      <c r="E781">
        <v>425</v>
      </c>
      <c r="F781" t="s">
        <v>20</v>
      </c>
      <c r="G781" t="s">
        <v>20</v>
      </c>
      <c r="H781">
        <v>84</v>
      </c>
      <c r="I781">
        <v>122</v>
      </c>
      <c r="J781">
        <v>38</v>
      </c>
      <c r="K781" t="s">
        <v>36</v>
      </c>
      <c r="L781" t="s">
        <v>34</v>
      </c>
      <c r="M781" t="s">
        <v>37</v>
      </c>
      <c r="N781" t="s">
        <v>37</v>
      </c>
      <c r="O781" t="s">
        <v>9</v>
      </c>
      <c r="P781" t="s">
        <v>42</v>
      </c>
      <c r="Q781">
        <f t="shared" si="36"/>
        <v>1</v>
      </c>
      <c r="R781" t="s">
        <v>914</v>
      </c>
      <c r="S781">
        <v>2</v>
      </c>
      <c r="T781">
        <f t="shared" si="37"/>
        <v>1</v>
      </c>
      <c r="U781" t="str">
        <v>146209612_FALSE_103619_34251_ Timeline 1 (Base Interface)_0_ VIRAT_S_0400_ Weekly</v>
      </c>
      <c r="V781">
        <f t="shared" si="38"/>
        <v>2</v>
      </c>
    </row>
    <row r="782" spans="1:22" x14ac:dyDescent="0.2">
      <c r="A782" t="s">
        <v>526</v>
      </c>
      <c r="B782">
        <v>148558714</v>
      </c>
      <c r="C782" t="b">
        <f>VLOOKUP(B782,'Valid Response IDs Check'!A:H,8,FALSE)</f>
        <v>1</v>
      </c>
      <c r="D782">
        <v>72582</v>
      </c>
      <c r="E782">
        <v>3214</v>
      </c>
      <c r="F782" t="s">
        <v>26</v>
      </c>
      <c r="G782" t="s">
        <v>26</v>
      </c>
      <c r="H782">
        <v>217</v>
      </c>
      <c r="I782">
        <v>320</v>
      </c>
      <c r="J782">
        <v>103</v>
      </c>
      <c r="K782" t="s">
        <v>6</v>
      </c>
      <c r="L782" t="s">
        <v>7</v>
      </c>
      <c r="M782" t="s">
        <v>16</v>
      </c>
      <c r="N782" t="s">
        <v>8</v>
      </c>
      <c r="O782" t="s">
        <v>18</v>
      </c>
      <c r="P782" t="s">
        <v>41</v>
      </c>
      <c r="Q782">
        <f t="shared" si="36"/>
        <v>0</v>
      </c>
      <c r="R782" t="s">
        <v>915</v>
      </c>
      <c r="S782">
        <v>2</v>
      </c>
      <c r="T782">
        <f t="shared" si="37"/>
        <v>2</v>
      </c>
      <c r="U782" t="str">
        <v>146209612_FALSE_69421_53_ Timeline 3 (Event Blocks)_0_ VIRAT_S_0500_ Weekly</v>
      </c>
      <c r="V782">
        <f t="shared" si="38"/>
        <v>2</v>
      </c>
    </row>
    <row r="783" spans="1:22" x14ac:dyDescent="0.2">
      <c r="A783" t="s">
        <v>526</v>
      </c>
      <c r="B783">
        <v>148558714</v>
      </c>
      <c r="C783" t="b">
        <f>VLOOKUP(B783,'Valid Response IDs Check'!A:H,8,FALSE)</f>
        <v>1</v>
      </c>
      <c r="D783">
        <v>72582</v>
      </c>
      <c r="E783">
        <v>3214</v>
      </c>
      <c r="F783" t="s">
        <v>26</v>
      </c>
      <c r="G783" t="s">
        <v>26</v>
      </c>
      <c r="H783">
        <v>217</v>
      </c>
      <c r="I783">
        <v>320</v>
      </c>
      <c r="J783">
        <v>103</v>
      </c>
      <c r="K783" t="s">
        <v>11</v>
      </c>
      <c r="L783" t="s">
        <v>7</v>
      </c>
      <c r="M783" t="s">
        <v>12</v>
      </c>
      <c r="N783" t="s">
        <v>12</v>
      </c>
      <c r="O783" t="s">
        <v>9</v>
      </c>
      <c r="P783" t="s">
        <v>41</v>
      </c>
      <c r="Q783">
        <f t="shared" si="36"/>
        <v>1</v>
      </c>
      <c r="R783" t="s">
        <v>916</v>
      </c>
      <c r="S783">
        <v>2</v>
      </c>
      <c r="T783">
        <f t="shared" si="37"/>
        <v>1</v>
      </c>
      <c r="U783" t="str">
        <v>146208061_TRUE_69383_15_ Timeline 5 (Event Thumbnails)_0_ VIRAT_S_0002_ Never</v>
      </c>
      <c r="V783">
        <f t="shared" si="38"/>
        <v>2</v>
      </c>
    </row>
    <row r="784" spans="1:22" x14ac:dyDescent="0.2">
      <c r="A784" t="s">
        <v>527</v>
      </c>
      <c r="B784">
        <v>148558714</v>
      </c>
      <c r="C784" t="b">
        <f>VLOOKUP(B784,'Valid Response IDs Check'!A:H,8,FALSE)</f>
        <v>1</v>
      </c>
      <c r="D784">
        <v>69689</v>
      </c>
      <c r="E784">
        <v>321</v>
      </c>
      <c r="F784" t="s">
        <v>13</v>
      </c>
      <c r="G784" t="s">
        <v>13</v>
      </c>
      <c r="H784">
        <v>257</v>
      </c>
      <c r="I784">
        <v>589</v>
      </c>
      <c r="J784">
        <v>332</v>
      </c>
      <c r="K784" t="s">
        <v>14</v>
      </c>
      <c r="L784" t="s">
        <v>15</v>
      </c>
      <c r="M784" t="s">
        <v>16</v>
      </c>
      <c r="N784" t="s">
        <v>17</v>
      </c>
      <c r="O784" t="s">
        <v>18</v>
      </c>
      <c r="P784" t="s">
        <v>41</v>
      </c>
      <c r="Q784">
        <f t="shared" si="36"/>
        <v>0</v>
      </c>
      <c r="R784" t="s">
        <v>917</v>
      </c>
      <c r="S784">
        <v>2</v>
      </c>
      <c r="T784">
        <f t="shared" si="37"/>
        <v>1</v>
      </c>
      <c r="U784" t="str">
        <v>146208061_TRUE_69520_152_ Timeline 2 (Density Graph)_0_ VIRAT_S_0100_ Never</v>
      </c>
      <c r="V784">
        <f t="shared" si="38"/>
        <v>2</v>
      </c>
    </row>
    <row r="785" spans="1:22" x14ac:dyDescent="0.2">
      <c r="A785" t="s">
        <v>527</v>
      </c>
      <c r="B785">
        <v>148558714</v>
      </c>
      <c r="C785" t="b">
        <f>VLOOKUP(B785,'Valid Response IDs Check'!A:H,8,FALSE)</f>
        <v>1</v>
      </c>
      <c r="D785">
        <v>69689</v>
      </c>
      <c r="E785">
        <v>321</v>
      </c>
      <c r="F785" t="s">
        <v>13</v>
      </c>
      <c r="G785" t="s">
        <v>13</v>
      </c>
      <c r="H785">
        <v>257</v>
      </c>
      <c r="I785">
        <v>589</v>
      </c>
      <c r="J785">
        <v>332</v>
      </c>
      <c r="K785" t="s">
        <v>11</v>
      </c>
      <c r="L785" t="s">
        <v>15</v>
      </c>
      <c r="M785" t="s">
        <v>16</v>
      </c>
      <c r="N785" t="s">
        <v>19</v>
      </c>
      <c r="O785" t="s">
        <v>18</v>
      </c>
      <c r="P785" t="s">
        <v>41</v>
      </c>
      <c r="Q785">
        <f t="shared" si="36"/>
        <v>0</v>
      </c>
      <c r="R785" t="s">
        <v>918</v>
      </c>
      <c r="S785">
        <v>2</v>
      </c>
      <c r="T785">
        <f t="shared" si="37"/>
        <v>2</v>
      </c>
      <c r="U785" t="str">
        <v>146208061_TRUE_70892_1524_ Timeline 4 (Density Graph + Event Blocks)_0_ VIRAT_S_0102_ Never</v>
      </c>
      <c r="V785">
        <f t="shared" si="38"/>
        <v>2</v>
      </c>
    </row>
    <row r="786" spans="1:22" x14ac:dyDescent="0.2">
      <c r="A786" t="s">
        <v>528</v>
      </c>
      <c r="B786">
        <v>148558714</v>
      </c>
      <c r="C786" t="b">
        <f>VLOOKUP(B786,'Valid Response IDs Check'!A:H,8,FALSE)</f>
        <v>1</v>
      </c>
      <c r="D786">
        <v>69400</v>
      </c>
      <c r="E786">
        <v>32</v>
      </c>
      <c r="F786" t="s">
        <v>32</v>
      </c>
      <c r="G786" t="s">
        <v>32</v>
      </c>
      <c r="H786">
        <v>97</v>
      </c>
      <c r="I786">
        <v>263</v>
      </c>
      <c r="J786">
        <v>166</v>
      </c>
      <c r="K786" t="s">
        <v>21</v>
      </c>
      <c r="L786" t="s">
        <v>22</v>
      </c>
      <c r="M786" t="s">
        <v>23</v>
      </c>
      <c r="N786" t="s">
        <v>23</v>
      </c>
      <c r="O786" t="s">
        <v>9</v>
      </c>
      <c r="P786" t="s">
        <v>41</v>
      </c>
      <c r="Q786">
        <f t="shared" si="36"/>
        <v>1</v>
      </c>
      <c r="R786" t="s">
        <v>919</v>
      </c>
      <c r="S786">
        <v>2</v>
      </c>
      <c r="T786">
        <f t="shared" si="37"/>
        <v>2</v>
      </c>
      <c r="U786" t="str">
        <v>146208061_TRUE_84611_15243_ Timeline 3 (Event Blocks)_0_ VIRAT_S_0400_ Never</v>
      </c>
      <c r="V786">
        <f t="shared" si="38"/>
        <v>2</v>
      </c>
    </row>
    <row r="787" spans="1:22" x14ac:dyDescent="0.2">
      <c r="A787" t="s">
        <v>528</v>
      </c>
      <c r="B787">
        <v>148558714</v>
      </c>
      <c r="C787" t="b">
        <f>VLOOKUP(B787,'Valid Response IDs Check'!A:H,8,FALSE)</f>
        <v>1</v>
      </c>
      <c r="D787">
        <v>69400</v>
      </c>
      <c r="E787">
        <v>32</v>
      </c>
      <c r="F787" t="s">
        <v>32</v>
      </c>
      <c r="G787" t="s">
        <v>32</v>
      </c>
      <c r="H787">
        <v>97</v>
      </c>
      <c r="I787">
        <v>263</v>
      </c>
      <c r="J787">
        <v>166</v>
      </c>
      <c r="K787" t="s">
        <v>24</v>
      </c>
      <c r="L787" t="s">
        <v>22</v>
      </c>
      <c r="M787" t="s">
        <v>25</v>
      </c>
      <c r="N787" t="s">
        <v>25</v>
      </c>
      <c r="O787" t="s">
        <v>9</v>
      </c>
      <c r="P787" t="s">
        <v>41</v>
      </c>
      <c r="Q787">
        <f t="shared" si="36"/>
        <v>1</v>
      </c>
      <c r="R787" t="s">
        <v>920</v>
      </c>
      <c r="S787">
        <v>2</v>
      </c>
      <c r="T787">
        <f t="shared" si="37"/>
        <v>1</v>
      </c>
      <c r="U787" t="str">
        <v>146208061_TRUE_69369_1_ Timeline 1 (Base Interface)_0_ VIRAT_S_0500_ Never</v>
      </c>
      <c r="V787">
        <f t="shared" si="38"/>
        <v>2</v>
      </c>
    </row>
    <row r="788" spans="1:22" x14ac:dyDescent="0.2">
      <c r="A788" t="s">
        <v>529</v>
      </c>
      <c r="B788">
        <v>148558714</v>
      </c>
      <c r="C788" t="b">
        <f>VLOOKUP(B788,'Valid Response IDs Check'!A:H,8,FALSE)</f>
        <v>1</v>
      </c>
      <c r="D788">
        <v>101513</v>
      </c>
      <c r="E788">
        <v>32145</v>
      </c>
      <c r="F788" t="s">
        <v>20</v>
      </c>
      <c r="G788" t="s">
        <v>20</v>
      </c>
      <c r="H788">
        <v>47</v>
      </c>
      <c r="I788">
        <v>203</v>
      </c>
      <c r="J788">
        <v>156</v>
      </c>
      <c r="K788" t="s">
        <v>27</v>
      </c>
      <c r="L788" t="s">
        <v>28</v>
      </c>
      <c r="M788" t="s">
        <v>29</v>
      </c>
      <c r="N788" t="s">
        <v>29</v>
      </c>
      <c r="O788" t="s">
        <v>9</v>
      </c>
      <c r="P788" t="s">
        <v>41</v>
      </c>
      <c r="Q788">
        <f t="shared" si="36"/>
        <v>1</v>
      </c>
      <c r="R788" t="s">
        <v>921</v>
      </c>
      <c r="S788">
        <v>2</v>
      </c>
      <c r="T788">
        <f t="shared" si="37"/>
        <v>2</v>
      </c>
      <c r="U788" t="str">
        <v>146207901_TRUE_69413_45_ Timeline 5 (Event Thumbnails)_0_ VIRAT_S_0002_ Monthly</v>
      </c>
      <c r="V788">
        <f t="shared" si="38"/>
        <v>2</v>
      </c>
    </row>
    <row r="789" spans="1:22" x14ac:dyDescent="0.2">
      <c r="A789" t="s">
        <v>529</v>
      </c>
      <c r="B789">
        <v>148558714</v>
      </c>
      <c r="C789" t="b">
        <f>VLOOKUP(B789,'Valid Response IDs Check'!A:H,8,FALSE)</f>
        <v>1</v>
      </c>
      <c r="D789">
        <v>101513</v>
      </c>
      <c r="E789">
        <v>32145</v>
      </c>
      <c r="F789" t="s">
        <v>20</v>
      </c>
      <c r="G789" t="s">
        <v>20</v>
      </c>
      <c r="H789">
        <v>47</v>
      </c>
      <c r="I789">
        <v>203</v>
      </c>
      <c r="J789">
        <v>156</v>
      </c>
      <c r="K789" t="s">
        <v>30</v>
      </c>
      <c r="L789" t="s">
        <v>28</v>
      </c>
      <c r="M789" t="s">
        <v>31</v>
      </c>
      <c r="N789" t="s">
        <v>31</v>
      </c>
      <c r="O789" t="s">
        <v>9</v>
      </c>
      <c r="P789" t="s">
        <v>41</v>
      </c>
      <c r="Q789">
        <f t="shared" si="36"/>
        <v>1</v>
      </c>
      <c r="R789" t="s">
        <v>922</v>
      </c>
      <c r="S789">
        <v>2</v>
      </c>
      <c r="T789">
        <f t="shared" si="37"/>
        <v>2</v>
      </c>
      <c r="U789" t="str">
        <v>146207901_TRUE_69821_453_ Timeline 3 (Event Blocks)_0_ VIRAT_S_0100_ Monthly</v>
      </c>
      <c r="V789">
        <f t="shared" si="38"/>
        <v>2</v>
      </c>
    </row>
    <row r="790" spans="1:22" x14ac:dyDescent="0.2">
      <c r="A790" t="s">
        <v>530</v>
      </c>
      <c r="B790">
        <v>148558714</v>
      </c>
      <c r="C790" t="b">
        <f>VLOOKUP(B790,'Valid Response IDs Check'!A:H,8,FALSE)</f>
        <v>1</v>
      </c>
      <c r="D790">
        <v>69371</v>
      </c>
      <c r="E790">
        <v>3</v>
      </c>
      <c r="F790" t="s">
        <v>5</v>
      </c>
      <c r="G790" t="s">
        <v>5</v>
      </c>
      <c r="H790">
        <v>83</v>
      </c>
      <c r="I790">
        <v>513</v>
      </c>
      <c r="J790">
        <v>430</v>
      </c>
      <c r="K790" t="s">
        <v>33</v>
      </c>
      <c r="L790" t="s">
        <v>34</v>
      </c>
      <c r="M790" t="s">
        <v>35</v>
      </c>
      <c r="N790" t="s">
        <v>35</v>
      </c>
      <c r="O790" t="s">
        <v>9</v>
      </c>
      <c r="P790" t="s">
        <v>41</v>
      </c>
      <c r="Q790">
        <f t="shared" si="36"/>
        <v>1</v>
      </c>
      <c r="R790" t="s">
        <v>923</v>
      </c>
      <c r="S790">
        <v>2</v>
      </c>
      <c r="T790">
        <f t="shared" si="37"/>
        <v>2</v>
      </c>
      <c r="U790" t="str">
        <v>146207901_TRUE_69372_4_ Timeline 4 (Density Graph + Event Blocks)_0_ VIRAT_S_0102_ Monthly</v>
      </c>
      <c r="V790">
        <f t="shared" si="38"/>
        <v>2</v>
      </c>
    </row>
    <row r="791" spans="1:22" x14ac:dyDescent="0.2">
      <c r="A791" t="s">
        <v>530</v>
      </c>
      <c r="B791">
        <v>148558714</v>
      </c>
      <c r="C791" t="b">
        <f>VLOOKUP(B791,'Valid Response IDs Check'!A:H,8,FALSE)</f>
        <v>1</v>
      </c>
      <c r="D791">
        <v>69371</v>
      </c>
      <c r="E791">
        <v>3</v>
      </c>
      <c r="F791" t="s">
        <v>5</v>
      </c>
      <c r="G791" t="s">
        <v>5</v>
      </c>
      <c r="H791">
        <v>83</v>
      </c>
      <c r="I791">
        <v>513</v>
      </c>
      <c r="J791">
        <v>430</v>
      </c>
      <c r="K791" t="s">
        <v>36</v>
      </c>
      <c r="L791" t="s">
        <v>34</v>
      </c>
      <c r="M791" t="s">
        <v>37</v>
      </c>
      <c r="N791" t="s">
        <v>37</v>
      </c>
      <c r="O791" t="s">
        <v>9</v>
      </c>
      <c r="P791" t="s">
        <v>41</v>
      </c>
      <c r="Q791">
        <f t="shared" si="36"/>
        <v>1</v>
      </c>
      <c r="R791" t="s">
        <v>924</v>
      </c>
      <c r="S791">
        <v>2</v>
      </c>
      <c r="T791">
        <f t="shared" si="37"/>
        <v>2</v>
      </c>
      <c r="U791" t="str">
        <v>146207901_TRUE_73900_4532_ Timeline 2 (Density Graph)_0_ VIRAT_S_0400_ Monthly</v>
      </c>
      <c r="V791">
        <f t="shared" si="38"/>
        <v>2</v>
      </c>
    </row>
    <row r="792" spans="1:22" x14ac:dyDescent="0.2">
      <c r="A792" t="s">
        <v>531</v>
      </c>
      <c r="B792">
        <v>148552210</v>
      </c>
      <c r="C792" t="b">
        <f>VLOOKUP(B792,'Valid Response IDs Check'!A:H,8,FALSE)</f>
        <v>1</v>
      </c>
      <c r="D792">
        <v>74709</v>
      </c>
      <c r="E792">
        <v>5341</v>
      </c>
      <c r="F792" t="s">
        <v>13</v>
      </c>
      <c r="G792" t="s">
        <v>13</v>
      </c>
      <c r="H792">
        <v>105</v>
      </c>
      <c r="I792">
        <v>190</v>
      </c>
      <c r="J792">
        <v>85</v>
      </c>
      <c r="K792" t="s">
        <v>6</v>
      </c>
      <c r="L792" t="s">
        <v>7</v>
      </c>
      <c r="M792" t="s">
        <v>76</v>
      </c>
      <c r="N792" t="s">
        <v>8</v>
      </c>
      <c r="O792" t="s">
        <v>18</v>
      </c>
      <c r="P792" t="s">
        <v>41</v>
      </c>
      <c r="Q792">
        <f t="shared" si="36"/>
        <v>0</v>
      </c>
      <c r="R792" t="s">
        <v>925</v>
      </c>
      <c r="S792">
        <v>2</v>
      </c>
      <c r="T792">
        <f t="shared" si="37"/>
        <v>1</v>
      </c>
      <c r="U792" t="str">
        <v>146207901_TRUE_114689_45321_ Timeline 1 (Base Interface)_0_ VIRAT_S_0500_ Monthly</v>
      </c>
      <c r="V792">
        <f t="shared" si="38"/>
        <v>2</v>
      </c>
    </row>
    <row r="793" spans="1:22" x14ac:dyDescent="0.2">
      <c r="A793" t="s">
        <v>531</v>
      </c>
      <c r="B793">
        <v>148552210</v>
      </c>
      <c r="C793" t="b">
        <f>VLOOKUP(B793,'Valid Response IDs Check'!A:H,8,FALSE)</f>
        <v>1</v>
      </c>
      <c r="D793">
        <v>74709</v>
      </c>
      <c r="E793">
        <v>5341</v>
      </c>
      <c r="F793" t="s">
        <v>13</v>
      </c>
      <c r="G793" t="s">
        <v>13</v>
      </c>
      <c r="H793">
        <v>105</v>
      </c>
      <c r="I793">
        <v>190</v>
      </c>
      <c r="J793">
        <v>85</v>
      </c>
      <c r="K793" t="s">
        <v>11</v>
      </c>
      <c r="L793" t="s">
        <v>7</v>
      </c>
      <c r="M793" t="s">
        <v>16</v>
      </c>
      <c r="N793" t="s">
        <v>12</v>
      </c>
      <c r="O793" t="s">
        <v>18</v>
      </c>
      <c r="P793" t="s">
        <v>41</v>
      </c>
      <c r="Q793">
        <f t="shared" si="36"/>
        <v>0</v>
      </c>
      <c r="R793" t="s">
        <v>926</v>
      </c>
      <c r="S793">
        <v>2</v>
      </c>
      <c r="T793">
        <f t="shared" si="37"/>
        <v>0</v>
      </c>
      <c r="U793" t="str">
        <v>146206265_TRUE_69383_15_ Timeline 5 (Event Thumbnails)_0_ VIRAT_S_0002_ Yearly</v>
      </c>
      <c r="V793">
        <f t="shared" si="38"/>
        <v>2</v>
      </c>
    </row>
    <row r="794" spans="1:22" x14ac:dyDescent="0.2">
      <c r="A794" t="s">
        <v>532</v>
      </c>
      <c r="B794">
        <v>148552210</v>
      </c>
      <c r="C794" t="b">
        <f>VLOOKUP(B794,'Valid Response IDs Check'!A:H,8,FALSE)</f>
        <v>1</v>
      </c>
      <c r="D794">
        <v>69421</v>
      </c>
      <c r="E794">
        <v>53</v>
      </c>
      <c r="F794" t="s">
        <v>5</v>
      </c>
      <c r="G794" t="s">
        <v>32</v>
      </c>
      <c r="H794">
        <v>222</v>
      </c>
      <c r="I794">
        <v>370</v>
      </c>
      <c r="J794">
        <v>148</v>
      </c>
      <c r="K794" t="s">
        <v>14</v>
      </c>
      <c r="L794" t="s">
        <v>15</v>
      </c>
      <c r="M794" t="s">
        <v>16</v>
      </c>
      <c r="N794" t="s">
        <v>17</v>
      </c>
      <c r="O794" t="s">
        <v>18</v>
      </c>
      <c r="P794" t="s">
        <v>41</v>
      </c>
      <c r="Q794">
        <f t="shared" si="36"/>
        <v>0</v>
      </c>
      <c r="R794" t="s">
        <v>927</v>
      </c>
      <c r="S794">
        <v>2</v>
      </c>
      <c r="T794">
        <f t="shared" si="37"/>
        <v>0</v>
      </c>
      <c r="U794" t="str">
        <v>146206265_TRUE_69521_153_ Timeline 3 (Event Blocks)_0_ VIRAT_S_0100_ Yearly</v>
      </c>
      <c r="V794">
        <f t="shared" si="38"/>
        <v>2</v>
      </c>
    </row>
    <row r="795" spans="1:22" x14ac:dyDescent="0.2">
      <c r="A795" t="s">
        <v>532</v>
      </c>
      <c r="B795">
        <v>148552210</v>
      </c>
      <c r="C795" t="b">
        <f>VLOOKUP(B795,'Valid Response IDs Check'!A:H,8,FALSE)</f>
        <v>1</v>
      </c>
      <c r="D795">
        <v>69421</v>
      </c>
      <c r="E795">
        <v>53</v>
      </c>
      <c r="F795" t="s">
        <v>5</v>
      </c>
      <c r="G795" t="s">
        <v>32</v>
      </c>
      <c r="H795">
        <v>222</v>
      </c>
      <c r="I795">
        <v>370</v>
      </c>
      <c r="J795">
        <v>148</v>
      </c>
      <c r="K795" t="s">
        <v>11</v>
      </c>
      <c r="L795" t="s">
        <v>15</v>
      </c>
      <c r="M795" t="s">
        <v>16</v>
      </c>
      <c r="N795" t="s">
        <v>19</v>
      </c>
      <c r="O795" t="s">
        <v>18</v>
      </c>
      <c r="P795" t="s">
        <v>41</v>
      </c>
      <c r="Q795">
        <f t="shared" si="36"/>
        <v>0</v>
      </c>
      <c r="R795" t="s">
        <v>928</v>
      </c>
      <c r="S795">
        <v>2</v>
      </c>
      <c r="T795">
        <f t="shared" si="37"/>
        <v>2</v>
      </c>
      <c r="U795" t="str">
        <v>146206265_TRUE_69369_1_ Timeline 1 (Base Interface)_0_ VIRAT_S_0102_ Yearly</v>
      </c>
      <c r="V795">
        <f t="shared" si="38"/>
        <v>2</v>
      </c>
    </row>
    <row r="796" spans="1:22" x14ac:dyDescent="0.2">
      <c r="A796" t="s">
        <v>533</v>
      </c>
      <c r="B796">
        <v>148552210</v>
      </c>
      <c r="C796" t="b">
        <f>VLOOKUP(B796,'Valid Response IDs Check'!A:H,8,FALSE)</f>
        <v>1</v>
      </c>
      <c r="D796">
        <v>69902</v>
      </c>
      <c r="E796">
        <v>534</v>
      </c>
      <c r="F796" t="s">
        <v>26</v>
      </c>
      <c r="G796" t="s">
        <v>26</v>
      </c>
      <c r="H796">
        <v>96</v>
      </c>
      <c r="I796">
        <v>189</v>
      </c>
      <c r="J796">
        <v>93</v>
      </c>
      <c r="K796" t="s">
        <v>21</v>
      </c>
      <c r="L796" t="s">
        <v>22</v>
      </c>
      <c r="M796" t="s">
        <v>23</v>
      </c>
      <c r="N796" t="s">
        <v>23</v>
      </c>
      <c r="O796" t="s">
        <v>9</v>
      </c>
      <c r="P796" t="s">
        <v>41</v>
      </c>
      <c r="Q796">
        <f t="shared" si="36"/>
        <v>1</v>
      </c>
      <c r="R796" t="s">
        <v>929</v>
      </c>
      <c r="S796">
        <v>2</v>
      </c>
      <c r="T796">
        <f t="shared" si="37"/>
        <v>2</v>
      </c>
      <c r="U796" t="str">
        <v>146206265_TRUE_70900_1532_ Timeline 2 (Density Graph)_0_ VIRAT_S_0400_ Yearly</v>
      </c>
      <c r="V796">
        <f t="shared" si="38"/>
        <v>2</v>
      </c>
    </row>
    <row r="797" spans="1:22" x14ac:dyDescent="0.2">
      <c r="A797" t="s">
        <v>533</v>
      </c>
      <c r="B797">
        <v>148552210</v>
      </c>
      <c r="C797" t="b">
        <f>VLOOKUP(B797,'Valid Response IDs Check'!A:H,8,FALSE)</f>
        <v>1</v>
      </c>
      <c r="D797">
        <v>69902</v>
      </c>
      <c r="E797">
        <v>534</v>
      </c>
      <c r="F797" t="s">
        <v>26</v>
      </c>
      <c r="G797" t="s">
        <v>26</v>
      </c>
      <c r="H797">
        <v>96</v>
      </c>
      <c r="I797">
        <v>189</v>
      </c>
      <c r="J797">
        <v>93</v>
      </c>
      <c r="K797" t="s">
        <v>24</v>
      </c>
      <c r="L797" t="s">
        <v>22</v>
      </c>
      <c r="M797" t="s">
        <v>45</v>
      </c>
      <c r="N797" t="s">
        <v>25</v>
      </c>
      <c r="O797" t="s">
        <v>18</v>
      </c>
      <c r="P797" t="s">
        <v>41</v>
      </c>
      <c r="Q797">
        <f t="shared" si="36"/>
        <v>0</v>
      </c>
      <c r="R797" t="s">
        <v>930</v>
      </c>
      <c r="S797">
        <v>2</v>
      </c>
      <c r="T797">
        <f t="shared" si="37"/>
        <v>1</v>
      </c>
      <c r="U797" t="str">
        <v>146206265_TRUE_84692_15324_ Timeline 4 (Density Graph + Event Blocks)_0_ VIRAT_S_0500_ Yearly</v>
      </c>
      <c r="V797">
        <f t="shared" si="38"/>
        <v>2</v>
      </c>
    </row>
    <row r="798" spans="1:22" x14ac:dyDescent="0.2">
      <c r="A798" t="s">
        <v>534</v>
      </c>
      <c r="B798">
        <v>148552210</v>
      </c>
      <c r="C798" t="b">
        <f>VLOOKUP(B798,'Valid Response IDs Check'!A:H,8,FALSE)</f>
        <v>1</v>
      </c>
      <c r="D798">
        <v>122780</v>
      </c>
      <c r="E798">
        <v>53412</v>
      </c>
      <c r="F798" t="s">
        <v>32</v>
      </c>
      <c r="G798" t="s">
        <v>5</v>
      </c>
      <c r="H798">
        <v>47</v>
      </c>
      <c r="I798">
        <v>232</v>
      </c>
      <c r="J798">
        <v>185</v>
      </c>
      <c r="K798" t="s">
        <v>27</v>
      </c>
      <c r="L798" t="s">
        <v>28</v>
      </c>
      <c r="M798" t="s">
        <v>29</v>
      </c>
      <c r="N798" t="s">
        <v>29</v>
      </c>
      <c r="O798" t="s">
        <v>9</v>
      </c>
      <c r="P798" t="s">
        <v>41</v>
      </c>
      <c r="Q798">
        <f t="shared" si="36"/>
        <v>1</v>
      </c>
      <c r="R798" t="s">
        <v>931</v>
      </c>
      <c r="S798">
        <v>2</v>
      </c>
      <c r="T798">
        <f t="shared" si="37"/>
        <v>1</v>
      </c>
      <c r="U798" t="str">
        <v>146201756_TRUE_69422_54_ Timeline 4 (Density Graph + Event Blocks)_0_ VIRAT_S_0002_ Yearly</v>
      </c>
      <c r="V798">
        <f t="shared" si="38"/>
        <v>2</v>
      </c>
    </row>
    <row r="799" spans="1:22" x14ac:dyDescent="0.2">
      <c r="A799" t="s">
        <v>534</v>
      </c>
      <c r="B799">
        <v>148552210</v>
      </c>
      <c r="C799" t="b">
        <f>VLOOKUP(B799,'Valid Response IDs Check'!A:H,8,FALSE)</f>
        <v>1</v>
      </c>
      <c r="D799">
        <v>122780</v>
      </c>
      <c r="E799">
        <v>53412</v>
      </c>
      <c r="F799" t="s">
        <v>32</v>
      </c>
      <c r="G799" t="s">
        <v>5</v>
      </c>
      <c r="H799">
        <v>47</v>
      </c>
      <c r="I799">
        <v>232</v>
      </c>
      <c r="J799">
        <v>185</v>
      </c>
      <c r="K799" t="s">
        <v>30</v>
      </c>
      <c r="L799" t="s">
        <v>28</v>
      </c>
      <c r="M799" t="s">
        <v>31</v>
      </c>
      <c r="N799" t="s">
        <v>31</v>
      </c>
      <c r="O799" t="s">
        <v>9</v>
      </c>
      <c r="P799" t="s">
        <v>41</v>
      </c>
      <c r="Q799">
        <f t="shared" si="36"/>
        <v>1</v>
      </c>
      <c r="R799" t="s">
        <v>932</v>
      </c>
      <c r="S799">
        <v>2</v>
      </c>
      <c r="T799">
        <f t="shared" si="37"/>
        <v>0</v>
      </c>
      <c r="U799" t="str">
        <v>146201756_TRUE_69909_541_ Timeline 1 (Base Interface)_0_ VIRAT_S_0100_ Yearly</v>
      </c>
      <c r="V799">
        <f t="shared" si="38"/>
        <v>2</v>
      </c>
    </row>
    <row r="800" spans="1:22" x14ac:dyDescent="0.2">
      <c r="A800" t="s">
        <v>535</v>
      </c>
      <c r="B800">
        <v>148552210</v>
      </c>
      <c r="C800" t="b">
        <f>VLOOKUP(B800,'Valid Response IDs Check'!A:H,8,FALSE)</f>
        <v>1</v>
      </c>
      <c r="D800">
        <v>69373</v>
      </c>
      <c r="E800">
        <v>5</v>
      </c>
      <c r="F800" t="s">
        <v>20</v>
      </c>
      <c r="G800" t="s">
        <v>20</v>
      </c>
      <c r="H800">
        <v>596</v>
      </c>
      <c r="I800">
        <v>1001</v>
      </c>
      <c r="J800">
        <v>405</v>
      </c>
      <c r="K800" t="s">
        <v>33</v>
      </c>
      <c r="L800" t="s">
        <v>34</v>
      </c>
      <c r="M800" t="s">
        <v>73</v>
      </c>
      <c r="N800" t="s">
        <v>35</v>
      </c>
      <c r="O800" t="s">
        <v>18</v>
      </c>
      <c r="P800" t="s">
        <v>41</v>
      </c>
      <c r="Q800">
        <f t="shared" si="36"/>
        <v>0</v>
      </c>
      <c r="R800" t="s">
        <v>933</v>
      </c>
      <c r="S800">
        <v>2</v>
      </c>
      <c r="T800">
        <f t="shared" si="37"/>
        <v>2</v>
      </c>
      <c r="U800" t="str">
        <v>146201756_TRUE_69373_5_ Timeline 5 (Event Thumbnails)_0_ VIRAT_S_0102_ Yearly</v>
      </c>
      <c r="V800">
        <f t="shared" si="38"/>
        <v>2</v>
      </c>
    </row>
    <row r="801" spans="1:22" x14ac:dyDescent="0.2">
      <c r="A801" t="s">
        <v>535</v>
      </c>
      <c r="B801">
        <v>148552210</v>
      </c>
      <c r="C801" t="b">
        <f>VLOOKUP(B801,'Valid Response IDs Check'!A:H,8,FALSE)</f>
        <v>1</v>
      </c>
      <c r="D801">
        <v>69373</v>
      </c>
      <c r="E801">
        <v>5</v>
      </c>
      <c r="F801" t="s">
        <v>20</v>
      </c>
      <c r="G801" t="s">
        <v>20</v>
      </c>
      <c r="H801">
        <v>596</v>
      </c>
      <c r="I801">
        <v>1001</v>
      </c>
      <c r="J801">
        <v>405</v>
      </c>
      <c r="K801" t="s">
        <v>36</v>
      </c>
      <c r="L801" t="s">
        <v>34</v>
      </c>
      <c r="M801" t="s">
        <v>37</v>
      </c>
      <c r="N801" t="s">
        <v>37</v>
      </c>
      <c r="O801" t="s">
        <v>9</v>
      </c>
      <c r="P801" t="s">
        <v>41</v>
      </c>
      <c r="Q801">
        <f t="shared" si="36"/>
        <v>1</v>
      </c>
      <c r="R801" t="s">
        <v>934</v>
      </c>
      <c r="S801">
        <v>2</v>
      </c>
      <c r="T801">
        <f t="shared" si="37"/>
        <v>2</v>
      </c>
      <c r="U801" t="str">
        <v>146201756_TRUE_74780_5412_ Timeline 2 (Density Graph)_0_ VIRAT_S_0400_ Yearly</v>
      </c>
      <c r="V801">
        <f t="shared" si="38"/>
        <v>2</v>
      </c>
    </row>
    <row r="802" spans="1:22" x14ac:dyDescent="0.2">
      <c r="A802" t="s">
        <v>536</v>
      </c>
      <c r="B802">
        <v>148551719</v>
      </c>
      <c r="C802" t="b">
        <f>VLOOKUP(B802,'Valid Response IDs Check'!A:H,8,FALSE)</f>
        <v>1</v>
      </c>
      <c r="D802">
        <v>69422</v>
      </c>
      <c r="E802">
        <v>54</v>
      </c>
      <c r="F802" t="s">
        <v>26</v>
      </c>
      <c r="G802" t="s">
        <v>26</v>
      </c>
      <c r="H802">
        <v>129</v>
      </c>
      <c r="I802">
        <v>282</v>
      </c>
      <c r="J802">
        <v>153</v>
      </c>
      <c r="K802" t="s">
        <v>6</v>
      </c>
      <c r="L802" t="s">
        <v>7</v>
      </c>
      <c r="M802" t="s">
        <v>8</v>
      </c>
      <c r="N802" t="s">
        <v>8</v>
      </c>
      <c r="O802" t="s">
        <v>9</v>
      </c>
      <c r="P802" t="s">
        <v>10</v>
      </c>
      <c r="Q802">
        <f t="shared" si="36"/>
        <v>1</v>
      </c>
      <c r="R802" t="s">
        <v>935</v>
      </c>
      <c r="S802">
        <v>2</v>
      </c>
      <c r="T802">
        <f t="shared" si="37"/>
        <v>1</v>
      </c>
      <c r="U802" t="str">
        <v>146201756_TRUE_123491_54123_ Timeline 3 (Event Blocks)_0_ VIRAT_S_0500_ Yearly</v>
      </c>
      <c r="V802">
        <f t="shared" si="38"/>
        <v>2</v>
      </c>
    </row>
    <row r="803" spans="1:22" x14ac:dyDescent="0.2">
      <c r="A803" t="s">
        <v>536</v>
      </c>
      <c r="B803">
        <v>148551719</v>
      </c>
      <c r="C803" t="b">
        <f>VLOOKUP(B803,'Valid Response IDs Check'!A:H,8,FALSE)</f>
        <v>1</v>
      </c>
      <c r="D803">
        <v>69422</v>
      </c>
      <c r="E803">
        <v>54</v>
      </c>
      <c r="F803" t="s">
        <v>26</v>
      </c>
      <c r="G803" t="s">
        <v>26</v>
      </c>
      <c r="H803">
        <v>129</v>
      </c>
      <c r="I803">
        <v>282</v>
      </c>
      <c r="J803">
        <v>153</v>
      </c>
      <c r="K803" t="s">
        <v>11</v>
      </c>
      <c r="L803" t="s">
        <v>7</v>
      </c>
      <c r="M803" t="s">
        <v>12</v>
      </c>
      <c r="N803" t="s">
        <v>12</v>
      </c>
      <c r="O803" t="s">
        <v>9</v>
      </c>
      <c r="P803" t="s">
        <v>10</v>
      </c>
      <c r="Q803">
        <f t="shared" si="36"/>
        <v>1</v>
      </c>
      <c r="R803">
        <v>0</v>
      </c>
      <c r="S803">
        <v>0</v>
      </c>
      <c r="T803">
        <f t="shared" si="37"/>
        <v>0</v>
      </c>
      <c r="U803">
        <v>0</v>
      </c>
      <c r="V803">
        <f t="shared" si="38"/>
        <v>0</v>
      </c>
    </row>
    <row r="804" spans="1:22" x14ac:dyDescent="0.2">
      <c r="A804" t="s">
        <v>537</v>
      </c>
      <c r="B804">
        <v>148551719</v>
      </c>
      <c r="C804" t="b">
        <f>VLOOKUP(B804,'Valid Response IDs Check'!A:H,8,FALSE)</f>
        <v>1</v>
      </c>
      <c r="D804">
        <v>123599</v>
      </c>
      <c r="E804">
        <v>54231</v>
      </c>
      <c r="F804" t="s">
        <v>13</v>
      </c>
      <c r="G804" t="s">
        <v>13</v>
      </c>
      <c r="H804">
        <v>147</v>
      </c>
      <c r="I804">
        <v>231</v>
      </c>
      <c r="J804">
        <v>84</v>
      </c>
      <c r="K804" t="s">
        <v>14</v>
      </c>
      <c r="L804" t="s">
        <v>15</v>
      </c>
      <c r="M804" t="s">
        <v>44</v>
      </c>
      <c r="N804" t="s">
        <v>17</v>
      </c>
      <c r="O804" t="s">
        <v>18</v>
      </c>
      <c r="P804" t="s">
        <v>10</v>
      </c>
      <c r="Q804">
        <f t="shared" si="36"/>
        <v>0</v>
      </c>
      <c r="T804">
        <f t="shared" si="37"/>
        <v>0</v>
      </c>
    </row>
    <row r="805" spans="1:22" x14ac:dyDescent="0.2">
      <c r="A805" t="s">
        <v>537</v>
      </c>
      <c r="B805">
        <v>148551719</v>
      </c>
      <c r="C805" t="b">
        <f>VLOOKUP(B805,'Valid Response IDs Check'!A:H,8,FALSE)</f>
        <v>1</v>
      </c>
      <c r="D805">
        <v>123599</v>
      </c>
      <c r="E805">
        <v>54231</v>
      </c>
      <c r="F805" t="s">
        <v>13</v>
      </c>
      <c r="G805" t="s">
        <v>13</v>
      </c>
      <c r="H805">
        <v>147</v>
      </c>
      <c r="I805">
        <v>231</v>
      </c>
      <c r="J805">
        <v>84</v>
      </c>
      <c r="K805" t="s">
        <v>11</v>
      </c>
      <c r="L805" t="s">
        <v>15</v>
      </c>
      <c r="M805" t="s">
        <v>16</v>
      </c>
      <c r="N805" t="s">
        <v>19</v>
      </c>
      <c r="O805" t="s">
        <v>18</v>
      </c>
      <c r="P805" t="s">
        <v>10</v>
      </c>
      <c r="Q805">
        <f t="shared" si="36"/>
        <v>0</v>
      </c>
      <c r="T805">
        <f t="shared" si="37"/>
        <v>0</v>
      </c>
    </row>
    <row r="806" spans="1:22" x14ac:dyDescent="0.2">
      <c r="A806" t="s">
        <v>538</v>
      </c>
      <c r="B806">
        <v>148551719</v>
      </c>
      <c r="C806" t="b">
        <f>VLOOKUP(B806,'Valid Response IDs Check'!A:H,8,FALSE)</f>
        <v>1</v>
      </c>
      <c r="D806">
        <v>69373</v>
      </c>
      <c r="E806">
        <v>5</v>
      </c>
      <c r="F806" t="s">
        <v>20</v>
      </c>
      <c r="G806" t="s">
        <v>5</v>
      </c>
      <c r="H806">
        <v>53</v>
      </c>
      <c r="I806">
        <v>137</v>
      </c>
      <c r="J806">
        <v>84</v>
      </c>
      <c r="K806" t="s">
        <v>21</v>
      </c>
      <c r="L806" t="s">
        <v>22</v>
      </c>
      <c r="M806" t="s">
        <v>23</v>
      </c>
      <c r="N806" t="s">
        <v>23</v>
      </c>
      <c r="O806" t="s">
        <v>9</v>
      </c>
      <c r="P806" t="s">
        <v>10</v>
      </c>
      <c r="Q806">
        <f t="shared" si="36"/>
        <v>1</v>
      </c>
      <c r="T806">
        <f t="shared" si="37"/>
        <v>0</v>
      </c>
    </row>
    <row r="807" spans="1:22" x14ac:dyDescent="0.2">
      <c r="A807" t="s">
        <v>538</v>
      </c>
      <c r="B807">
        <v>148551719</v>
      </c>
      <c r="C807" t="b">
        <f>VLOOKUP(B807,'Valid Response IDs Check'!A:H,8,FALSE)</f>
        <v>1</v>
      </c>
      <c r="D807">
        <v>69373</v>
      </c>
      <c r="E807">
        <v>5</v>
      </c>
      <c r="F807" t="s">
        <v>20</v>
      </c>
      <c r="G807" t="s">
        <v>5</v>
      </c>
      <c r="H807">
        <v>53</v>
      </c>
      <c r="I807">
        <v>137</v>
      </c>
      <c r="J807">
        <v>84</v>
      </c>
      <c r="K807" t="s">
        <v>24</v>
      </c>
      <c r="L807" t="s">
        <v>22</v>
      </c>
      <c r="M807" t="s">
        <v>25</v>
      </c>
      <c r="N807" t="s">
        <v>25</v>
      </c>
      <c r="O807" t="s">
        <v>9</v>
      </c>
      <c r="P807" t="s">
        <v>10</v>
      </c>
      <c r="Q807">
        <f t="shared" si="36"/>
        <v>1</v>
      </c>
      <c r="T807">
        <f t="shared" si="37"/>
        <v>0</v>
      </c>
    </row>
    <row r="808" spans="1:22" x14ac:dyDescent="0.2">
      <c r="A808" t="s">
        <v>539</v>
      </c>
      <c r="B808">
        <v>148551719</v>
      </c>
      <c r="C808" t="b">
        <f>VLOOKUP(B808,'Valid Response IDs Check'!A:H,8,FALSE)</f>
        <v>1</v>
      </c>
      <c r="D808">
        <v>69910</v>
      </c>
      <c r="E808">
        <v>542</v>
      </c>
      <c r="F808" t="s">
        <v>32</v>
      </c>
      <c r="G808" t="s">
        <v>32</v>
      </c>
      <c r="H808">
        <v>76</v>
      </c>
      <c r="I808">
        <v>144</v>
      </c>
      <c r="J808">
        <v>68</v>
      </c>
      <c r="K808" t="s">
        <v>27</v>
      </c>
      <c r="L808" t="s">
        <v>28</v>
      </c>
      <c r="M808" t="s">
        <v>29</v>
      </c>
      <c r="N808" t="s">
        <v>29</v>
      </c>
      <c r="O808" t="s">
        <v>9</v>
      </c>
      <c r="P808" t="s">
        <v>10</v>
      </c>
      <c r="Q808">
        <f t="shared" si="36"/>
        <v>1</v>
      </c>
      <c r="T808">
        <f t="shared" si="37"/>
        <v>0</v>
      </c>
    </row>
    <row r="809" spans="1:22" x14ac:dyDescent="0.2">
      <c r="A809" t="s">
        <v>539</v>
      </c>
      <c r="B809">
        <v>148551719</v>
      </c>
      <c r="C809" t="b">
        <f>VLOOKUP(B809,'Valid Response IDs Check'!A:H,8,FALSE)</f>
        <v>1</v>
      </c>
      <c r="D809">
        <v>69910</v>
      </c>
      <c r="E809">
        <v>542</v>
      </c>
      <c r="F809" t="s">
        <v>32</v>
      </c>
      <c r="G809" t="s">
        <v>32</v>
      </c>
      <c r="H809">
        <v>76</v>
      </c>
      <c r="I809">
        <v>144</v>
      </c>
      <c r="J809">
        <v>68</v>
      </c>
      <c r="K809" t="s">
        <v>30</v>
      </c>
      <c r="L809" t="s">
        <v>28</v>
      </c>
      <c r="M809" t="s">
        <v>31</v>
      </c>
      <c r="N809" t="s">
        <v>31</v>
      </c>
      <c r="O809" t="s">
        <v>9</v>
      </c>
      <c r="P809" t="s">
        <v>10</v>
      </c>
      <c r="Q809">
        <f t="shared" si="36"/>
        <v>1</v>
      </c>
      <c r="T809">
        <f t="shared" si="37"/>
        <v>0</v>
      </c>
    </row>
    <row r="810" spans="1:22" x14ac:dyDescent="0.2">
      <c r="A810" t="s">
        <v>540</v>
      </c>
      <c r="B810">
        <v>148551719</v>
      </c>
      <c r="C810" t="b">
        <f>VLOOKUP(B810,'Valid Response IDs Check'!A:H,8,FALSE)</f>
        <v>1</v>
      </c>
      <c r="D810">
        <v>74791</v>
      </c>
      <c r="E810">
        <v>5423</v>
      </c>
      <c r="F810" t="s">
        <v>5</v>
      </c>
      <c r="G810" t="s">
        <v>5</v>
      </c>
      <c r="H810">
        <v>88</v>
      </c>
      <c r="I810">
        <v>173</v>
      </c>
      <c r="J810">
        <v>85</v>
      </c>
      <c r="K810" t="s">
        <v>33</v>
      </c>
      <c r="L810" t="s">
        <v>34</v>
      </c>
      <c r="M810" t="s">
        <v>35</v>
      </c>
      <c r="N810" t="s">
        <v>35</v>
      </c>
      <c r="O810" t="s">
        <v>9</v>
      </c>
      <c r="P810" t="s">
        <v>10</v>
      </c>
      <c r="Q810">
        <f t="shared" si="36"/>
        <v>1</v>
      </c>
      <c r="T810">
        <f t="shared" si="37"/>
        <v>0</v>
      </c>
    </row>
    <row r="811" spans="1:22" x14ac:dyDescent="0.2">
      <c r="A811" t="s">
        <v>540</v>
      </c>
      <c r="B811">
        <v>148551719</v>
      </c>
      <c r="C811" t="b">
        <f>VLOOKUP(B811,'Valid Response IDs Check'!A:H,8,FALSE)</f>
        <v>1</v>
      </c>
      <c r="D811">
        <v>74791</v>
      </c>
      <c r="E811">
        <v>5423</v>
      </c>
      <c r="F811" t="s">
        <v>5</v>
      </c>
      <c r="G811" t="s">
        <v>5</v>
      </c>
      <c r="H811">
        <v>88</v>
      </c>
      <c r="I811">
        <v>173</v>
      </c>
      <c r="J811">
        <v>85</v>
      </c>
      <c r="K811" t="s">
        <v>36</v>
      </c>
      <c r="L811" t="s">
        <v>34</v>
      </c>
      <c r="M811" t="s">
        <v>37</v>
      </c>
      <c r="N811" t="s">
        <v>37</v>
      </c>
      <c r="O811" t="s">
        <v>9</v>
      </c>
      <c r="P811" t="s">
        <v>10</v>
      </c>
      <c r="Q811">
        <f t="shared" si="36"/>
        <v>1</v>
      </c>
      <c r="T811">
        <f t="shared" si="37"/>
        <v>0</v>
      </c>
    </row>
    <row r="812" spans="1:22" x14ac:dyDescent="0.2">
      <c r="A812" t="s">
        <v>541</v>
      </c>
      <c r="B812">
        <v>148547931</v>
      </c>
      <c r="C812" t="b">
        <f>VLOOKUP(B812,'Valid Response IDs Check'!A:H,8,FALSE)</f>
        <v>1</v>
      </c>
      <c r="D812">
        <v>69370</v>
      </c>
      <c r="E812">
        <v>2</v>
      </c>
      <c r="F812" t="s">
        <v>32</v>
      </c>
      <c r="G812" t="s">
        <v>32</v>
      </c>
      <c r="H812">
        <v>217</v>
      </c>
      <c r="I812">
        <v>403</v>
      </c>
      <c r="J812">
        <v>186</v>
      </c>
      <c r="K812" t="s">
        <v>6</v>
      </c>
      <c r="L812" t="s">
        <v>7</v>
      </c>
      <c r="M812" t="s">
        <v>16</v>
      </c>
      <c r="N812" t="s">
        <v>8</v>
      </c>
      <c r="O812" t="s">
        <v>18</v>
      </c>
      <c r="P812" t="s">
        <v>41</v>
      </c>
      <c r="Q812">
        <f t="shared" si="36"/>
        <v>0</v>
      </c>
      <c r="T812">
        <f t="shared" si="37"/>
        <v>0</v>
      </c>
    </row>
    <row r="813" spans="1:22" x14ac:dyDescent="0.2">
      <c r="A813" t="s">
        <v>541</v>
      </c>
      <c r="B813">
        <v>148547931</v>
      </c>
      <c r="C813" t="b">
        <f>VLOOKUP(B813,'Valid Response IDs Check'!A:H,8,FALSE)</f>
        <v>1</v>
      </c>
      <c r="D813">
        <v>69370</v>
      </c>
      <c r="E813">
        <v>2</v>
      </c>
      <c r="F813" t="s">
        <v>32</v>
      </c>
      <c r="G813" t="s">
        <v>32</v>
      </c>
      <c r="H813">
        <v>217</v>
      </c>
      <c r="I813">
        <v>403</v>
      </c>
      <c r="J813">
        <v>186</v>
      </c>
      <c r="K813" t="s">
        <v>11</v>
      </c>
      <c r="L813" t="s">
        <v>7</v>
      </c>
      <c r="M813" t="s">
        <v>12</v>
      </c>
      <c r="N813" t="s">
        <v>12</v>
      </c>
      <c r="O813" t="s">
        <v>9</v>
      </c>
      <c r="P813" t="s">
        <v>41</v>
      </c>
      <c r="Q813">
        <f t="shared" si="36"/>
        <v>1</v>
      </c>
      <c r="T813">
        <f t="shared" si="37"/>
        <v>0</v>
      </c>
    </row>
    <row r="814" spans="1:22" x14ac:dyDescent="0.2">
      <c r="A814" t="s">
        <v>542</v>
      </c>
      <c r="B814">
        <v>148547931</v>
      </c>
      <c r="C814" t="b">
        <f>VLOOKUP(B814,'Valid Response IDs Check'!A:H,8,FALSE)</f>
        <v>1</v>
      </c>
      <c r="D814">
        <v>69393</v>
      </c>
      <c r="E814">
        <v>25</v>
      </c>
      <c r="F814" t="s">
        <v>20</v>
      </c>
      <c r="G814" t="s">
        <v>20</v>
      </c>
      <c r="H814">
        <v>235</v>
      </c>
      <c r="I814">
        <v>396</v>
      </c>
      <c r="J814">
        <v>161</v>
      </c>
      <c r="K814" t="s">
        <v>14</v>
      </c>
      <c r="L814" t="s">
        <v>15</v>
      </c>
      <c r="M814" t="s">
        <v>17</v>
      </c>
      <c r="N814" t="s">
        <v>17</v>
      </c>
      <c r="O814" t="s">
        <v>9</v>
      </c>
      <c r="P814" t="s">
        <v>41</v>
      </c>
      <c r="Q814">
        <f t="shared" si="36"/>
        <v>1</v>
      </c>
      <c r="T814">
        <f t="shared" si="37"/>
        <v>0</v>
      </c>
    </row>
    <row r="815" spans="1:22" x14ac:dyDescent="0.2">
      <c r="A815" t="s">
        <v>542</v>
      </c>
      <c r="B815">
        <v>148547931</v>
      </c>
      <c r="C815" t="b">
        <f>VLOOKUP(B815,'Valid Response IDs Check'!A:H,8,FALSE)</f>
        <v>1</v>
      </c>
      <c r="D815">
        <v>69393</v>
      </c>
      <c r="E815">
        <v>25</v>
      </c>
      <c r="F815" t="s">
        <v>20</v>
      </c>
      <c r="G815" t="s">
        <v>20</v>
      </c>
      <c r="H815">
        <v>235</v>
      </c>
      <c r="I815">
        <v>396</v>
      </c>
      <c r="J815">
        <v>161</v>
      </c>
      <c r="K815" t="s">
        <v>11</v>
      </c>
      <c r="L815" t="s">
        <v>15</v>
      </c>
      <c r="M815" t="s">
        <v>19</v>
      </c>
      <c r="N815" t="s">
        <v>19</v>
      </c>
      <c r="O815" t="s">
        <v>9</v>
      </c>
      <c r="P815" t="s">
        <v>41</v>
      </c>
      <c r="Q815">
        <f t="shared" si="36"/>
        <v>1</v>
      </c>
      <c r="T815">
        <f t="shared" si="37"/>
        <v>0</v>
      </c>
    </row>
    <row r="816" spans="1:22" x14ac:dyDescent="0.2">
      <c r="A816" t="s">
        <v>543</v>
      </c>
      <c r="B816">
        <v>148547931</v>
      </c>
      <c r="C816" t="b">
        <f>VLOOKUP(B816,'Valid Response IDs Check'!A:H,8,FALSE)</f>
        <v>1</v>
      </c>
      <c r="D816">
        <v>69619</v>
      </c>
      <c r="E816">
        <v>251</v>
      </c>
      <c r="F816" t="s">
        <v>13</v>
      </c>
      <c r="G816" t="s">
        <v>13</v>
      </c>
      <c r="H816">
        <v>93</v>
      </c>
      <c r="I816">
        <v>177</v>
      </c>
      <c r="J816">
        <v>84</v>
      </c>
      <c r="K816" t="s">
        <v>21</v>
      </c>
      <c r="L816" t="s">
        <v>22</v>
      </c>
      <c r="M816" t="s">
        <v>23</v>
      </c>
      <c r="N816" t="s">
        <v>23</v>
      </c>
      <c r="O816" t="s">
        <v>9</v>
      </c>
      <c r="P816" t="s">
        <v>41</v>
      </c>
      <c r="Q816">
        <f t="shared" si="36"/>
        <v>1</v>
      </c>
      <c r="T816">
        <f t="shared" si="37"/>
        <v>0</v>
      </c>
    </row>
    <row r="817" spans="1:20" x14ac:dyDescent="0.2">
      <c r="A817" t="s">
        <v>543</v>
      </c>
      <c r="B817">
        <v>148547931</v>
      </c>
      <c r="C817" t="b">
        <f>VLOOKUP(B817,'Valid Response IDs Check'!A:H,8,FALSE)</f>
        <v>1</v>
      </c>
      <c r="D817">
        <v>69619</v>
      </c>
      <c r="E817">
        <v>251</v>
      </c>
      <c r="F817" t="s">
        <v>13</v>
      </c>
      <c r="G817" t="s">
        <v>13</v>
      </c>
      <c r="H817">
        <v>93</v>
      </c>
      <c r="I817">
        <v>177</v>
      </c>
      <c r="J817">
        <v>84</v>
      </c>
      <c r="K817" t="s">
        <v>24</v>
      </c>
      <c r="L817" t="s">
        <v>22</v>
      </c>
      <c r="M817" t="s">
        <v>25</v>
      </c>
      <c r="N817" t="s">
        <v>25</v>
      </c>
      <c r="O817" t="s">
        <v>9</v>
      </c>
      <c r="P817" t="s">
        <v>41</v>
      </c>
      <c r="Q817">
        <f t="shared" si="36"/>
        <v>1</v>
      </c>
      <c r="T817">
        <f t="shared" si="37"/>
        <v>0</v>
      </c>
    </row>
    <row r="818" spans="1:20" x14ac:dyDescent="0.2">
      <c r="A818" t="s">
        <v>544</v>
      </c>
      <c r="B818">
        <v>148547931</v>
      </c>
      <c r="C818" t="b">
        <f>VLOOKUP(B818,'Valid Response IDs Check'!A:H,8,FALSE)</f>
        <v>1</v>
      </c>
      <c r="D818">
        <v>71882</v>
      </c>
      <c r="E818">
        <v>2514</v>
      </c>
      <c r="F818" t="s">
        <v>26</v>
      </c>
      <c r="G818" t="s">
        <v>26</v>
      </c>
      <c r="H818">
        <v>463</v>
      </c>
      <c r="I818">
        <v>551</v>
      </c>
      <c r="J818">
        <v>88</v>
      </c>
      <c r="K818" t="s">
        <v>27</v>
      </c>
      <c r="L818" t="s">
        <v>28</v>
      </c>
      <c r="M818" t="s">
        <v>16</v>
      </c>
      <c r="N818" t="s">
        <v>29</v>
      </c>
      <c r="O818" t="s">
        <v>18</v>
      </c>
      <c r="P818" t="s">
        <v>41</v>
      </c>
      <c r="Q818">
        <f t="shared" si="36"/>
        <v>0</v>
      </c>
      <c r="T818">
        <f t="shared" si="37"/>
        <v>0</v>
      </c>
    </row>
    <row r="819" spans="1:20" x14ac:dyDescent="0.2">
      <c r="A819" t="s">
        <v>544</v>
      </c>
      <c r="B819">
        <v>148547931</v>
      </c>
      <c r="C819" t="b">
        <f>VLOOKUP(B819,'Valid Response IDs Check'!A:H,8,FALSE)</f>
        <v>1</v>
      </c>
      <c r="D819">
        <v>71882</v>
      </c>
      <c r="E819">
        <v>2514</v>
      </c>
      <c r="F819" t="s">
        <v>26</v>
      </c>
      <c r="G819" t="s">
        <v>26</v>
      </c>
      <c r="H819">
        <v>463</v>
      </c>
      <c r="I819">
        <v>551</v>
      </c>
      <c r="J819">
        <v>88</v>
      </c>
      <c r="K819" t="s">
        <v>30</v>
      </c>
      <c r="L819" t="s">
        <v>28</v>
      </c>
      <c r="M819" t="s">
        <v>31</v>
      </c>
      <c r="N819" t="s">
        <v>31</v>
      </c>
      <c r="O819" t="s">
        <v>9</v>
      </c>
      <c r="P819" t="s">
        <v>41</v>
      </c>
      <c r="Q819">
        <f t="shared" si="36"/>
        <v>1</v>
      </c>
      <c r="T819">
        <f t="shared" si="37"/>
        <v>0</v>
      </c>
    </row>
    <row r="820" spans="1:20" x14ac:dyDescent="0.2">
      <c r="A820" t="s">
        <v>545</v>
      </c>
      <c r="B820">
        <v>148547931</v>
      </c>
      <c r="C820" t="b">
        <f>VLOOKUP(B820,'Valid Response IDs Check'!A:H,8,FALSE)</f>
        <v>1</v>
      </c>
      <c r="D820">
        <v>94511</v>
      </c>
      <c r="E820">
        <v>25143</v>
      </c>
      <c r="F820" t="s">
        <v>5</v>
      </c>
      <c r="G820" t="s">
        <v>5</v>
      </c>
      <c r="H820">
        <v>294</v>
      </c>
      <c r="I820">
        <v>425</v>
      </c>
      <c r="J820">
        <v>131</v>
      </c>
      <c r="K820" t="s">
        <v>33</v>
      </c>
      <c r="L820" t="s">
        <v>34</v>
      </c>
      <c r="M820" t="s">
        <v>39</v>
      </c>
      <c r="N820" t="s">
        <v>35</v>
      </c>
      <c r="O820" t="s">
        <v>18</v>
      </c>
      <c r="P820" t="s">
        <v>41</v>
      </c>
      <c r="Q820">
        <f t="shared" si="36"/>
        <v>0</v>
      </c>
      <c r="T820">
        <f t="shared" si="37"/>
        <v>0</v>
      </c>
    </row>
    <row r="821" spans="1:20" x14ac:dyDescent="0.2">
      <c r="A821" t="s">
        <v>545</v>
      </c>
      <c r="B821">
        <v>148547931</v>
      </c>
      <c r="C821" t="b">
        <f>VLOOKUP(B821,'Valid Response IDs Check'!A:H,8,FALSE)</f>
        <v>1</v>
      </c>
      <c r="D821">
        <v>94511</v>
      </c>
      <c r="E821">
        <v>25143</v>
      </c>
      <c r="F821" t="s">
        <v>5</v>
      </c>
      <c r="G821" t="s">
        <v>5</v>
      </c>
      <c r="H821">
        <v>294</v>
      </c>
      <c r="I821">
        <v>425</v>
      </c>
      <c r="J821">
        <v>131</v>
      </c>
      <c r="K821" t="s">
        <v>36</v>
      </c>
      <c r="L821" t="s">
        <v>34</v>
      </c>
      <c r="M821" t="s">
        <v>37</v>
      </c>
      <c r="N821" t="s">
        <v>37</v>
      </c>
      <c r="O821" t="s">
        <v>9</v>
      </c>
      <c r="P821" t="s">
        <v>41</v>
      </c>
      <c r="Q821">
        <f t="shared" si="36"/>
        <v>1</v>
      </c>
      <c r="T821">
        <f t="shared" si="37"/>
        <v>0</v>
      </c>
    </row>
    <row r="822" spans="1:20" x14ac:dyDescent="0.2">
      <c r="A822" t="s">
        <v>546</v>
      </c>
      <c r="B822">
        <v>148516311</v>
      </c>
      <c r="C822" t="b">
        <f>VLOOKUP(B822,'Valid Response IDs Check'!A:H,8,FALSE)</f>
        <v>1</v>
      </c>
      <c r="D822">
        <v>74791</v>
      </c>
      <c r="E822">
        <v>5423</v>
      </c>
      <c r="F822" t="s">
        <v>5</v>
      </c>
      <c r="G822" t="s">
        <v>5</v>
      </c>
      <c r="H822">
        <v>71</v>
      </c>
      <c r="I822">
        <v>172</v>
      </c>
      <c r="J822">
        <v>101</v>
      </c>
      <c r="K822" t="s">
        <v>6</v>
      </c>
      <c r="L822" t="s">
        <v>7</v>
      </c>
      <c r="M822" t="s">
        <v>8</v>
      </c>
      <c r="N822" t="s">
        <v>8</v>
      </c>
      <c r="O822" t="s">
        <v>9</v>
      </c>
      <c r="P822" t="s">
        <v>41</v>
      </c>
      <c r="Q822">
        <f t="shared" si="36"/>
        <v>1</v>
      </c>
      <c r="T822">
        <f t="shared" si="37"/>
        <v>0</v>
      </c>
    </row>
    <row r="823" spans="1:20" x14ac:dyDescent="0.2">
      <c r="A823" t="s">
        <v>546</v>
      </c>
      <c r="B823">
        <v>148516311</v>
      </c>
      <c r="C823" t="b">
        <f>VLOOKUP(B823,'Valid Response IDs Check'!A:H,8,FALSE)</f>
        <v>1</v>
      </c>
      <c r="D823">
        <v>74791</v>
      </c>
      <c r="E823">
        <v>5423</v>
      </c>
      <c r="F823" t="s">
        <v>5</v>
      </c>
      <c r="G823" t="s">
        <v>5</v>
      </c>
      <c r="H823">
        <v>71</v>
      </c>
      <c r="I823">
        <v>172</v>
      </c>
      <c r="J823">
        <v>101</v>
      </c>
      <c r="K823" t="s">
        <v>11</v>
      </c>
      <c r="L823" t="s">
        <v>7</v>
      </c>
      <c r="M823" t="s">
        <v>12</v>
      </c>
      <c r="N823" t="s">
        <v>12</v>
      </c>
      <c r="O823" t="s">
        <v>9</v>
      </c>
      <c r="P823" t="s">
        <v>41</v>
      </c>
      <c r="Q823">
        <f t="shared" si="36"/>
        <v>1</v>
      </c>
      <c r="T823">
        <f t="shared" si="37"/>
        <v>0</v>
      </c>
    </row>
    <row r="824" spans="1:20" x14ac:dyDescent="0.2">
      <c r="A824" t="s">
        <v>547</v>
      </c>
      <c r="B824">
        <v>148516311</v>
      </c>
      <c r="C824" t="b">
        <f>VLOOKUP(B824,'Valid Response IDs Check'!A:H,8,FALSE)</f>
        <v>1</v>
      </c>
      <c r="D824">
        <v>69910</v>
      </c>
      <c r="E824">
        <v>542</v>
      </c>
      <c r="F824" t="s">
        <v>32</v>
      </c>
      <c r="G824" t="s">
        <v>32</v>
      </c>
      <c r="H824">
        <v>105</v>
      </c>
      <c r="I824">
        <v>189</v>
      </c>
      <c r="J824">
        <v>84</v>
      </c>
      <c r="K824" t="s">
        <v>14</v>
      </c>
      <c r="L824" t="s">
        <v>15</v>
      </c>
      <c r="M824" t="s">
        <v>17</v>
      </c>
      <c r="N824" t="s">
        <v>17</v>
      </c>
      <c r="O824" t="s">
        <v>9</v>
      </c>
      <c r="P824" t="s">
        <v>41</v>
      </c>
      <c r="Q824">
        <f t="shared" si="36"/>
        <v>1</v>
      </c>
      <c r="T824">
        <f t="shared" si="37"/>
        <v>0</v>
      </c>
    </row>
    <row r="825" spans="1:20" x14ac:dyDescent="0.2">
      <c r="A825" t="s">
        <v>547</v>
      </c>
      <c r="B825">
        <v>148516311</v>
      </c>
      <c r="C825" t="b">
        <f>VLOOKUP(B825,'Valid Response IDs Check'!A:H,8,FALSE)</f>
        <v>1</v>
      </c>
      <c r="D825">
        <v>69910</v>
      </c>
      <c r="E825">
        <v>542</v>
      </c>
      <c r="F825" t="s">
        <v>32</v>
      </c>
      <c r="G825" t="s">
        <v>32</v>
      </c>
      <c r="H825">
        <v>105</v>
      </c>
      <c r="I825">
        <v>189</v>
      </c>
      <c r="J825">
        <v>84</v>
      </c>
      <c r="K825" t="s">
        <v>11</v>
      </c>
      <c r="L825" t="s">
        <v>15</v>
      </c>
      <c r="M825" t="s">
        <v>19</v>
      </c>
      <c r="N825" t="s">
        <v>19</v>
      </c>
      <c r="O825" t="s">
        <v>9</v>
      </c>
      <c r="P825" t="s">
        <v>41</v>
      </c>
      <c r="Q825">
        <f t="shared" si="36"/>
        <v>1</v>
      </c>
      <c r="T825">
        <f t="shared" si="37"/>
        <v>0</v>
      </c>
    </row>
    <row r="826" spans="1:20" x14ac:dyDescent="0.2">
      <c r="A826" t="s">
        <v>548</v>
      </c>
      <c r="B826">
        <v>148516311</v>
      </c>
      <c r="C826" t="b">
        <f>VLOOKUP(B826,'Valid Response IDs Check'!A:H,8,FALSE)</f>
        <v>1</v>
      </c>
      <c r="D826">
        <v>69373</v>
      </c>
      <c r="E826">
        <v>5</v>
      </c>
      <c r="F826" t="s">
        <v>20</v>
      </c>
      <c r="G826" t="s">
        <v>20</v>
      </c>
      <c r="H826">
        <v>41</v>
      </c>
      <c r="I826">
        <v>108</v>
      </c>
      <c r="J826">
        <v>67</v>
      </c>
      <c r="K826" t="s">
        <v>21</v>
      </c>
      <c r="L826" t="s">
        <v>22</v>
      </c>
      <c r="M826" t="s">
        <v>23</v>
      </c>
      <c r="N826" t="s">
        <v>23</v>
      </c>
      <c r="O826" t="s">
        <v>9</v>
      </c>
      <c r="P826" t="s">
        <v>41</v>
      </c>
      <c r="Q826">
        <f t="shared" si="36"/>
        <v>1</v>
      </c>
      <c r="T826">
        <f t="shared" si="37"/>
        <v>0</v>
      </c>
    </row>
    <row r="827" spans="1:20" x14ac:dyDescent="0.2">
      <c r="A827" t="s">
        <v>548</v>
      </c>
      <c r="B827">
        <v>148516311</v>
      </c>
      <c r="C827" t="b">
        <f>VLOOKUP(B827,'Valid Response IDs Check'!A:H,8,FALSE)</f>
        <v>1</v>
      </c>
      <c r="D827">
        <v>69373</v>
      </c>
      <c r="E827">
        <v>5</v>
      </c>
      <c r="F827" t="s">
        <v>20</v>
      </c>
      <c r="G827" t="s">
        <v>20</v>
      </c>
      <c r="H827">
        <v>41</v>
      </c>
      <c r="I827">
        <v>108</v>
      </c>
      <c r="J827">
        <v>67</v>
      </c>
      <c r="K827" t="s">
        <v>24</v>
      </c>
      <c r="L827" t="s">
        <v>22</v>
      </c>
      <c r="M827" t="s">
        <v>25</v>
      </c>
      <c r="N827" t="s">
        <v>25</v>
      </c>
      <c r="O827" t="s">
        <v>9</v>
      </c>
      <c r="P827" t="s">
        <v>41</v>
      </c>
      <c r="Q827">
        <f t="shared" si="36"/>
        <v>1</v>
      </c>
      <c r="T827">
        <f t="shared" si="37"/>
        <v>0</v>
      </c>
    </row>
    <row r="828" spans="1:20" x14ac:dyDescent="0.2">
      <c r="A828" t="s">
        <v>549</v>
      </c>
      <c r="B828">
        <v>148516311</v>
      </c>
      <c r="C828" t="b">
        <f>VLOOKUP(B828,'Valid Response IDs Check'!A:H,8,FALSE)</f>
        <v>1</v>
      </c>
      <c r="D828">
        <v>123599</v>
      </c>
      <c r="E828">
        <v>54231</v>
      </c>
      <c r="F828" t="s">
        <v>13</v>
      </c>
      <c r="G828" t="s">
        <v>13</v>
      </c>
      <c r="H828">
        <v>24</v>
      </c>
      <c r="I828">
        <v>104</v>
      </c>
      <c r="J828">
        <v>80</v>
      </c>
      <c r="K828" t="s">
        <v>27</v>
      </c>
      <c r="L828" t="s">
        <v>28</v>
      </c>
      <c r="M828" t="s">
        <v>29</v>
      </c>
      <c r="N828" t="s">
        <v>29</v>
      </c>
      <c r="O828" t="s">
        <v>9</v>
      </c>
      <c r="P828" t="s">
        <v>41</v>
      </c>
      <c r="Q828">
        <f t="shared" si="36"/>
        <v>1</v>
      </c>
      <c r="T828">
        <f t="shared" si="37"/>
        <v>0</v>
      </c>
    </row>
    <row r="829" spans="1:20" x14ac:dyDescent="0.2">
      <c r="A829" t="s">
        <v>549</v>
      </c>
      <c r="B829">
        <v>148516311</v>
      </c>
      <c r="C829" t="b">
        <f>VLOOKUP(B829,'Valid Response IDs Check'!A:H,8,FALSE)</f>
        <v>1</v>
      </c>
      <c r="D829">
        <v>123599</v>
      </c>
      <c r="E829">
        <v>54231</v>
      </c>
      <c r="F829" t="s">
        <v>13</v>
      </c>
      <c r="G829" t="s">
        <v>13</v>
      </c>
      <c r="H829">
        <v>24</v>
      </c>
      <c r="I829">
        <v>104</v>
      </c>
      <c r="J829">
        <v>80</v>
      </c>
      <c r="K829" t="s">
        <v>30</v>
      </c>
      <c r="L829" t="s">
        <v>28</v>
      </c>
      <c r="M829" t="s">
        <v>31</v>
      </c>
      <c r="N829" t="s">
        <v>31</v>
      </c>
      <c r="O829" t="s">
        <v>9</v>
      </c>
      <c r="P829" t="s">
        <v>41</v>
      </c>
      <c r="Q829">
        <f t="shared" si="36"/>
        <v>1</v>
      </c>
      <c r="T829">
        <f t="shared" si="37"/>
        <v>0</v>
      </c>
    </row>
    <row r="830" spans="1:20" x14ac:dyDescent="0.2">
      <c r="A830" t="s">
        <v>550</v>
      </c>
      <c r="B830">
        <v>148516311</v>
      </c>
      <c r="C830" t="b">
        <f>VLOOKUP(B830,'Valid Response IDs Check'!A:H,8,FALSE)</f>
        <v>1</v>
      </c>
      <c r="D830">
        <v>69422</v>
      </c>
      <c r="E830">
        <v>54</v>
      </c>
      <c r="F830" t="s">
        <v>26</v>
      </c>
      <c r="G830" t="s">
        <v>26</v>
      </c>
      <c r="H830">
        <v>80</v>
      </c>
      <c r="I830">
        <v>189</v>
      </c>
      <c r="J830">
        <v>109</v>
      </c>
      <c r="K830" t="s">
        <v>33</v>
      </c>
      <c r="L830" t="s">
        <v>34</v>
      </c>
      <c r="M830" t="s">
        <v>35</v>
      </c>
      <c r="N830" t="s">
        <v>35</v>
      </c>
      <c r="O830" t="s">
        <v>9</v>
      </c>
      <c r="P830" t="s">
        <v>41</v>
      </c>
      <c r="Q830">
        <f t="shared" si="36"/>
        <v>1</v>
      </c>
      <c r="T830">
        <f t="shared" si="37"/>
        <v>0</v>
      </c>
    </row>
    <row r="831" spans="1:20" x14ac:dyDescent="0.2">
      <c r="A831" t="s">
        <v>550</v>
      </c>
      <c r="B831">
        <v>148516311</v>
      </c>
      <c r="C831" t="b">
        <f>VLOOKUP(B831,'Valid Response IDs Check'!A:H,8,FALSE)</f>
        <v>1</v>
      </c>
      <c r="D831">
        <v>69422</v>
      </c>
      <c r="E831">
        <v>54</v>
      </c>
      <c r="F831" t="s">
        <v>26</v>
      </c>
      <c r="G831" t="s">
        <v>26</v>
      </c>
      <c r="H831">
        <v>80</v>
      </c>
      <c r="I831">
        <v>189</v>
      </c>
      <c r="J831">
        <v>109</v>
      </c>
      <c r="K831" t="s">
        <v>36</v>
      </c>
      <c r="L831" t="s">
        <v>34</v>
      </c>
      <c r="M831" t="s">
        <v>37</v>
      </c>
      <c r="N831" t="s">
        <v>37</v>
      </c>
      <c r="O831" t="s">
        <v>9</v>
      </c>
      <c r="P831" t="s">
        <v>41</v>
      </c>
      <c r="Q831">
        <f t="shared" si="36"/>
        <v>1</v>
      </c>
      <c r="T831">
        <f t="shared" si="37"/>
        <v>0</v>
      </c>
    </row>
    <row r="832" spans="1:20" x14ac:dyDescent="0.2">
      <c r="A832" t="s">
        <v>551</v>
      </c>
      <c r="B832">
        <v>148506658</v>
      </c>
      <c r="C832" t="b">
        <f>VLOOKUP(B832,'Valid Response IDs Check'!A:H,8,FALSE)</f>
        <v>0</v>
      </c>
      <c r="D832">
        <v>69413</v>
      </c>
      <c r="E832">
        <v>45</v>
      </c>
      <c r="F832" t="s">
        <v>20</v>
      </c>
      <c r="G832" t="s">
        <v>26</v>
      </c>
      <c r="H832">
        <v>229</v>
      </c>
      <c r="I832">
        <v>296</v>
      </c>
      <c r="J832">
        <v>67</v>
      </c>
      <c r="K832" t="s">
        <v>6</v>
      </c>
      <c r="L832" t="s">
        <v>7</v>
      </c>
      <c r="M832" t="s">
        <v>8</v>
      </c>
      <c r="N832" t="s">
        <v>8</v>
      </c>
      <c r="O832" t="s">
        <v>9</v>
      </c>
      <c r="P832" t="s">
        <v>41</v>
      </c>
      <c r="Q832">
        <f t="shared" si="36"/>
        <v>1</v>
      </c>
      <c r="T832">
        <f t="shared" si="37"/>
        <v>0</v>
      </c>
    </row>
    <row r="833" spans="1:20" x14ac:dyDescent="0.2">
      <c r="A833" t="s">
        <v>551</v>
      </c>
      <c r="B833">
        <v>148506658</v>
      </c>
      <c r="C833" t="b">
        <f>VLOOKUP(B833,'Valid Response IDs Check'!A:H,8,FALSE)</f>
        <v>0</v>
      </c>
      <c r="D833">
        <v>69413</v>
      </c>
      <c r="E833">
        <v>45</v>
      </c>
      <c r="F833" t="s">
        <v>20</v>
      </c>
      <c r="G833" t="s">
        <v>26</v>
      </c>
      <c r="H833">
        <v>229</v>
      </c>
      <c r="I833">
        <v>296</v>
      </c>
      <c r="J833">
        <v>67</v>
      </c>
      <c r="K833" t="s">
        <v>11</v>
      </c>
      <c r="L833" t="s">
        <v>7</v>
      </c>
      <c r="M833" t="s">
        <v>16</v>
      </c>
      <c r="N833" t="s">
        <v>12</v>
      </c>
      <c r="O833" t="s">
        <v>18</v>
      </c>
      <c r="P833" t="s">
        <v>41</v>
      </c>
      <c r="Q833">
        <f t="shared" si="36"/>
        <v>0</v>
      </c>
      <c r="T833">
        <f t="shared" si="37"/>
        <v>0</v>
      </c>
    </row>
    <row r="834" spans="1:20" x14ac:dyDescent="0.2">
      <c r="A834" t="s">
        <v>552</v>
      </c>
      <c r="B834">
        <v>148506658</v>
      </c>
      <c r="C834" t="b">
        <f>VLOOKUP(B834,'Valid Response IDs Check'!A:H,8,FALSE)</f>
        <v>0</v>
      </c>
      <c r="D834">
        <v>73880</v>
      </c>
      <c r="E834">
        <v>4512</v>
      </c>
      <c r="F834" t="s">
        <v>32</v>
      </c>
      <c r="G834" t="s">
        <v>32</v>
      </c>
      <c r="H834">
        <v>11</v>
      </c>
      <c r="I834">
        <v>63</v>
      </c>
      <c r="J834">
        <v>52</v>
      </c>
      <c r="K834" t="s">
        <v>14</v>
      </c>
      <c r="L834" t="s">
        <v>15</v>
      </c>
      <c r="M834" t="s">
        <v>16</v>
      </c>
      <c r="N834" t="s">
        <v>17</v>
      </c>
      <c r="O834" t="s">
        <v>18</v>
      </c>
      <c r="P834" t="s">
        <v>41</v>
      </c>
      <c r="Q834">
        <f t="shared" si="36"/>
        <v>0</v>
      </c>
      <c r="T834">
        <f t="shared" si="37"/>
        <v>0</v>
      </c>
    </row>
    <row r="835" spans="1:20" x14ac:dyDescent="0.2">
      <c r="A835" t="s">
        <v>552</v>
      </c>
      <c r="B835">
        <v>148506658</v>
      </c>
      <c r="C835" t="b">
        <f>VLOOKUP(B835,'Valid Response IDs Check'!A:H,8,FALSE)</f>
        <v>0</v>
      </c>
      <c r="D835">
        <v>73880</v>
      </c>
      <c r="E835">
        <v>4512</v>
      </c>
      <c r="F835" t="s">
        <v>32</v>
      </c>
      <c r="G835" t="s">
        <v>32</v>
      </c>
      <c r="H835">
        <v>11</v>
      </c>
      <c r="I835">
        <v>63</v>
      </c>
      <c r="J835">
        <v>52</v>
      </c>
      <c r="K835" t="s">
        <v>11</v>
      </c>
      <c r="L835" t="s">
        <v>15</v>
      </c>
      <c r="M835" t="s">
        <v>16</v>
      </c>
      <c r="N835" t="s">
        <v>19</v>
      </c>
      <c r="O835" t="s">
        <v>18</v>
      </c>
      <c r="P835" t="s">
        <v>41</v>
      </c>
      <c r="Q835">
        <f t="shared" ref="Q835:Q898" si="39">IF(TRIM(O835)="True",1,0)</f>
        <v>0</v>
      </c>
      <c r="T835">
        <f t="shared" ref="T835:T898" si="40">SUMIF(A:A,R835,Q:Q)</f>
        <v>0</v>
      </c>
    </row>
    <row r="836" spans="1:20" x14ac:dyDescent="0.2">
      <c r="A836" t="s">
        <v>553</v>
      </c>
      <c r="B836">
        <v>148506658</v>
      </c>
      <c r="C836" t="b">
        <f>VLOOKUP(B836,'Valid Response IDs Check'!A:H,8,FALSE)</f>
        <v>0</v>
      </c>
      <c r="D836">
        <v>69372</v>
      </c>
      <c r="E836">
        <v>4</v>
      </c>
      <c r="F836" t="s">
        <v>26</v>
      </c>
      <c r="G836" t="s">
        <v>26</v>
      </c>
      <c r="H836">
        <v>52</v>
      </c>
      <c r="I836">
        <v>121</v>
      </c>
      <c r="J836">
        <v>69</v>
      </c>
      <c r="K836" t="s">
        <v>21</v>
      </c>
      <c r="L836" t="s">
        <v>22</v>
      </c>
      <c r="M836" t="s">
        <v>16</v>
      </c>
      <c r="N836" t="s">
        <v>23</v>
      </c>
      <c r="O836" t="s">
        <v>18</v>
      </c>
      <c r="P836" t="s">
        <v>41</v>
      </c>
      <c r="Q836">
        <f t="shared" si="39"/>
        <v>0</v>
      </c>
      <c r="T836">
        <f t="shared" si="40"/>
        <v>0</v>
      </c>
    </row>
    <row r="837" spans="1:20" x14ac:dyDescent="0.2">
      <c r="A837" t="s">
        <v>553</v>
      </c>
      <c r="B837">
        <v>148506658</v>
      </c>
      <c r="C837" t="b">
        <f>VLOOKUP(B837,'Valid Response IDs Check'!A:H,8,FALSE)</f>
        <v>0</v>
      </c>
      <c r="D837">
        <v>69372</v>
      </c>
      <c r="E837">
        <v>4</v>
      </c>
      <c r="F837" t="s">
        <v>26</v>
      </c>
      <c r="G837" t="s">
        <v>26</v>
      </c>
      <c r="H837">
        <v>52</v>
      </c>
      <c r="I837">
        <v>121</v>
      </c>
      <c r="J837">
        <v>69</v>
      </c>
      <c r="K837" t="s">
        <v>24</v>
      </c>
      <c r="L837" t="s">
        <v>22</v>
      </c>
      <c r="M837" t="s">
        <v>25</v>
      </c>
      <c r="N837" t="s">
        <v>25</v>
      </c>
      <c r="O837" t="s">
        <v>9</v>
      </c>
      <c r="P837" t="s">
        <v>41</v>
      </c>
      <c r="Q837">
        <f t="shared" si="39"/>
        <v>1</v>
      </c>
      <c r="T837">
        <f t="shared" si="40"/>
        <v>0</v>
      </c>
    </row>
    <row r="838" spans="1:20" x14ac:dyDescent="0.2">
      <c r="A838" t="s">
        <v>554</v>
      </c>
      <c r="B838">
        <v>148506658</v>
      </c>
      <c r="C838" t="b">
        <f>VLOOKUP(B838,'Valid Response IDs Check'!A:H,8,FALSE)</f>
        <v>0</v>
      </c>
      <c r="D838">
        <v>69368</v>
      </c>
      <c r="E838">
        <v>0</v>
      </c>
      <c r="F838" t="s">
        <v>50</v>
      </c>
      <c r="G838" t="s">
        <v>20</v>
      </c>
      <c r="H838">
        <v>62</v>
      </c>
      <c r="I838">
        <v>154</v>
      </c>
      <c r="J838">
        <v>92</v>
      </c>
      <c r="K838" t="s">
        <v>27</v>
      </c>
      <c r="L838" t="s">
        <v>28</v>
      </c>
      <c r="M838" t="s">
        <v>29</v>
      </c>
      <c r="N838" t="s">
        <v>29</v>
      </c>
      <c r="O838" t="s">
        <v>9</v>
      </c>
      <c r="P838" t="s">
        <v>41</v>
      </c>
      <c r="Q838">
        <f t="shared" si="39"/>
        <v>1</v>
      </c>
      <c r="T838">
        <f t="shared" si="40"/>
        <v>0</v>
      </c>
    </row>
    <row r="839" spans="1:20" x14ac:dyDescent="0.2">
      <c r="A839" t="s">
        <v>554</v>
      </c>
      <c r="B839">
        <v>148506658</v>
      </c>
      <c r="C839" t="b">
        <f>VLOOKUP(B839,'Valid Response IDs Check'!A:H,8,FALSE)</f>
        <v>0</v>
      </c>
      <c r="D839">
        <v>69368</v>
      </c>
      <c r="E839">
        <v>0</v>
      </c>
      <c r="F839" t="s">
        <v>50</v>
      </c>
      <c r="G839" t="s">
        <v>20</v>
      </c>
      <c r="H839">
        <v>62</v>
      </c>
      <c r="I839">
        <v>154</v>
      </c>
      <c r="J839">
        <v>92</v>
      </c>
      <c r="K839" t="s">
        <v>30</v>
      </c>
      <c r="L839" t="s">
        <v>28</v>
      </c>
      <c r="M839" t="s">
        <v>16</v>
      </c>
      <c r="N839" t="s">
        <v>31</v>
      </c>
      <c r="O839" t="s">
        <v>18</v>
      </c>
      <c r="P839" t="s">
        <v>41</v>
      </c>
      <c r="Q839">
        <f t="shared" si="39"/>
        <v>0</v>
      </c>
      <c r="T839">
        <f t="shared" si="40"/>
        <v>0</v>
      </c>
    </row>
    <row r="840" spans="1:20" x14ac:dyDescent="0.2">
      <c r="A840" t="s">
        <v>555</v>
      </c>
      <c r="B840">
        <v>148506658</v>
      </c>
      <c r="C840" t="b">
        <f>VLOOKUP(B840,'Valid Response IDs Check'!A:H,8,FALSE)</f>
        <v>0</v>
      </c>
      <c r="D840">
        <v>69819</v>
      </c>
      <c r="E840">
        <v>451</v>
      </c>
      <c r="F840" t="s">
        <v>13</v>
      </c>
      <c r="G840" t="s">
        <v>13</v>
      </c>
      <c r="H840">
        <v>27</v>
      </c>
      <c r="I840">
        <v>66</v>
      </c>
      <c r="J840">
        <v>39</v>
      </c>
      <c r="K840" t="s">
        <v>33</v>
      </c>
      <c r="L840" t="s">
        <v>34</v>
      </c>
      <c r="M840" t="s">
        <v>35</v>
      </c>
      <c r="N840" t="s">
        <v>35</v>
      </c>
      <c r="O840" t="s">
        <v>9</v>
      </c>
      <c r="P840" t="s">
        <v>41</v>
      </c>
      <c r="Q840">
        <f t="shared" si="39"/>
        <v>1</v>
      </c>
      <c r="T840">
        <f t="shared" si="40"/>
        <v>0</v>
      </c>
    </row>
    <row r="841" spans="1:20" x14ac:dyDescent="0.2">
      <c r="A841" t="s">
        <v>555</v>
      </c>
      <c r="B841">
        <v>148506658</v>
      </c>
      <c r="C841" t="b">
        <f>VLOOKUP(B841,'Valid Response IDs Check'!A:H,8,FALSE)</f>
        <v>0</v>
      </c>
      <c r="D841">
        <v>69819</v>
      </c>
      <c r="E841">
        <v>451</v>
      </c>
      <c r="F841" t="s">
        <v>13</v>
      </c>
      <c r="G841" t="s">
        <v>13</v>
      </c>
      <c r="H841">
        <v>27</v>
      </c>
      <c r="I841">
        <v>66</v>
      </c>
      <c r="J841">
        <v>39</v>
      </c>
      <c r="K841" t="s">
        <v>36</v>
      </c>
      <c r="L841" t="s">
        <v>34</v>
      </c>
      <c r="M841" t="s">
        <v>37</v>
      </c>
      <c r="N841" t="s">
        <v>37</v>
      </c>
      <c r="O841" t="s">
        <v>9</v>
      </c>
      <c r="P841" t="s">
        <v>41</v>
      </c>
      <c r="Q841">
        <f t="shared" si="39"/>
        <v>1</v>
      </c>
      <c r="T841">
        <f t="shared" si="40"/>
        <v>0</v>
      </c>
    </row>
    <row r="842" spans="1:20" x14ac:dyDescent="0.2">
      <c r="A842" t="s">
        <v>556</v>
      </c>
      <c r="B842">
        <v>148463769</v>
      </c>
      <c r="C842" t="b">
        <f>VLOOKUP(B842,'Valid Response IDs Check'!A:H,8,FALSE)</f>
        <v>1</v>
      </c>
      <c r="D842">
        <v>74511</v>
      </c>
      <c r="E842">
        <v>5143</v>
      </c>
      <c r="F842" t="s">
        <v>5</v>
      </c>
      <c r="G842" t="s">
        <v>5</v>
      </c>
      <c r="H842">
        <v>332</v>
      </c>
      <c r="I842">
        <v>462</v>
      </c>
      <c r="J842">
        <v>130</v>
      </c>
      <c r="K842" t="s">
        <v>6</v>
      </c>
      <c r="L842" t="s">
        <v>7</v>
      </c>
      <c r="M842" t="s">
        <v>8</v>
      </c>
      <c r="N842" t="s">
        <v>8</v>
      </c>
      <c r="O842" t="s">
        <v>9</v>
      </c>
      <c r="P842" t="s">
        <v>10</v>
      </c>
      <c r="Q842">
        <f t="shared" si="39"/>
        <v>1</v>
      </c>
      <c r="T842">
        <f t="shared" si="40"/>
        <v>0</v>
      </c>
    </row>
    <row r="843" spans="1:20" x14ac:dyDescent="0.2">
      <c r="A843" t="s">
        <v>556</v>
      </c>
      <c r="B843">
        <v>148463769</v>
      </c>
      <c r="C843" t="b">
        <f>VLOOKUP(B843,'Valid Response IDs Check'!A:H,8,FALSE)</f>
        <v>1</v>
      </c>
      <c r="D843">
        <v>74511</v>
      </c>
      <c r="E843">
        <v>5143</v>
      </c>
      <c r="F843" t="s">
        <v>5</v>
      </c>
      <c r="G843" t="s">
        <v>5</v>
      </c>
      <c r="H843">
        <v>332</v>
      </c>
      <c r="I843">
        <v>462</v>
      </c>
      <c r="J843">
        <v>130</v>
      </c>
      <c r="K843" t="s">
        <v>11</v>
      </c>
      <c r="L843" t="s">
        <v>7</v>
      </c>
      <c r="M843" t="s">
        <v>12</v>
      </c>
      <c r="N843" t="s">
        <v>12</v>
      </c>
      <c r="O843" t="s">
        <v>9</v>
      </c>
      <c r="P843" t="s">
        <v>10</v>
      </c>
      <c r="Q843">
        <f t="shared" si="39"/>
        <v>1</v>
      </c>
      <c r="T843">
        <f t="shared" si="40"/>
        <v>0</v>
      </c>
    </row>
    <row r="844" spans="1:20" x14ac:dyDescent="0.2">
      <c r="A844" t="s">
        <v>557</v>
      </c>
      <c r="B844">
        <v>148463769</v>
      </c>
      <c r="C844" t="b">
        <f>VLOOKUP(B844,'Valid Response IDs Check'!A:H,8,FALSE)</f>
        <v>1</v>
      </c>
      <c r="D844">
        <v>69882</v>
      </c>
      <c r="E844">
        <v>514</v>
      </c>
      <c r="F844" t="s">
        <v>26</v>
      </c>
      <c r="G844" t="s">
        <v>26</v>
      </c>
      <c r="H844">
        <v>3</v>
      </c>
      <c r="I844">
        <v>215</v>
      </c>
      <c r="J844">
        <v>212</v>
      </c>
      <c r="K844" t="s">
        <v>14</v>
      </c>
      <c r="L844" t="s">
        <v>15</v>
      </c>
      <c r="M844" t="s">
        <v>17</v>
      </c>
      <c r="N844" t="s">
        <v>17</v>
      </c>
      <c r="O844" t="s">
        <v>9</v>
      </c>
      <c r="P844" t="s">
        <v>10</v>
      </c>
      <c r="Q844">
        <f t="shared" si="39"/>
        <v>1</v>
      </c>
      <c r="T844">
        <f t="shared" si="40"/>
        <v>0</v>
      </c>
    </row>
    <row r="845" spans="1:20" x14ac:dyDescent="0.2">
      <c r="A845" t="s">
        <v>557</v>
      </c>
      <c r="B845">
        <v>148463769</v>
      </c>
      <c r="C845" t="b">
        <f>VLOOKUP(B845,'Valid Response IDs Check'!A:H,8,FALSE)</f>
        <v>1</v>
      </c>
      <c r="D845">
        <v>69882</v>
      </c>
      <c r="E845">
        <v>514</v>
      </c>
      <c r="F845" t="s">
        <v>26</v>
      </c>
      <c r="G845" t="s">
        <v>26</v>
      </c>
      <c r="H845">
        <v>3</v>
      </c>
      <c r="I845">
        <v>215</v>
      </c>
      <c r="J845">
        <v>212</v>
      </c>
      <c r="K845" t="s">
        <v>11</v>
      </c>
      <c r="L845" t="s">
        <v>15</v>
      </c>
      <c r="M845" t="s">
        <v>19</v>
      </c>
      <c r="N845" t="s">
        <v>19</v>
      </c>
      <c r="O845" t="s">
        <v>9</v>
      </c>
      <c r="P845" t="s">
        <v>10</v>
      </c>
      <c r="Q845">
        <f t="shared" si="39"/>
        <v>1</v>
      </c>
      <c r="T845">
        <f t="shared" si="40"/>
        <v>0</v>
      </c>
    </row>
    <row r="846" spans="1:20" x14ac:dyDescent="0.2">
      <c r="A846" t="s">
        <v>558</v>
      </c>
      <c r="B846">
        <v>148463769</v>
      </c>
      <c r="C846" t="b">
        <f>VLOOKUP(B846,'Valid Response IDs Check'!A:H,8,FALSE)</f>
        <v>1</v>
      </c>
      <c r="D846">
        <v>120800</v>
      </c>
      <c r="E846">
        <v>51432</v>
      </c>
      <c r="F846" t="s">
        <v>32</v>
      </c>
      <c r="G846" t="s">
        <v>32</v>
      </c>
      <c r="H846">
        <v>99</v>
      </c>
      <c r="I846">
        <v>149</v>
      </c>
      <c r="J846">
        <v>50</v>
      </c>
      <c r="K846" t="s">
        <v>21</v>
      </c>
      <c r="L846" t="s">
        <v>22</v>
      </c>
      <c r="M846" t="s">
        <v>23</v>
      </c>
      <c r="N846" t="s">
        <v>23</v>
      </c>
      <c r="O846" t="s">
        <v>9</v>
      </c>
      <c r="P846" t="s">
        <v>10</v>
      </c>
      <c r="Q846">
        <f t="shared" si="39"/>
        <v>1</v>
      </c>
      <c r="T846">
        <f t="shared" si="40"/>
        <v>0</v>
      </c>
    </row>
    <row r="847" spans="1:20" x14ac:dyDescent="0.2">
      <c r="A847" t="s">
        <v>558</v>
      </c>
      <c r="B847">
        <v>148463769</v>
      </c>
      <c r="C847" t="b">
        <f>VLOOKUP(B847,'Valid Response IDs Check'!A:H,8,FALSE)</f>
        <v>1</v>
      </c>
      <c r="D847">
        <v>120800</v>
      </c>
      <c r="E847">
        <v>51432</v>
      </c>
      <c r="F847" t="s">
        <v>32</v>
      </c>
      <c r="G847" t="s">
        <v>32</v>
      </c>
      <c r="H847">
        <v>99</v>
      </c>
      <c r="I847">
        <v>149</v>
      </c>
      <c r="J847">
        <v>50</v>
      </c>
      <c r="K847" t="s">
        <v>24</v>
      </c>
      <c r="L847" t="s">
        <v>22</v>
      </c>
      <c r="M847" t="s">
        <v>25</v>
      </c>
      <c r="N847" t="s">
        <v>25</v>
      </c>
      <c r="O847" t="s">
        <v>9</v>
      </c>
      <c r="P847" t="s">
        <v>10</v>
      </c>
      <c r="Q847">
        <f t="shared" si="39"/>
        <v>1</v>
      </c>
      <c r="T847">
        <f t="shared" si="40"/>
        <v>0</v>
      </c>
    </row>
    <row r="848" spans="1:20" x14ac:dyDescent="0.2">
      <c r="A848" t="s">
        <v>559</v>
      </c>
      <c r="B848">
        <v>148463769</v>
      </c>
      <c r="C848" t="b">
        <f>VLOOKUP(B848,'Valid Response IDs Check'!A:H,8,FALSE)</f>
        <v>1</v>
      </c>
      <c r="D848">
        <v>69373</v>
      </c>
      <c r="E848">
        <v>5</v>
      </c>
      <c r="F848" t="s">
        <v>20</v>
      </c>
      <c r="G848" t="s">
        <v>20</v>
      </c>
      <c r="H848">
        <v>27</v>
      </c>
      <c r="I848">
        <v>61</v>
      </c>
      <c r="J848">
        <v>34</v>
      </c>
      <c r="K848" t="s">
        <v>27</v>
      </c>
      <c r="L848" t="s">
        <v>28</v>
      </c>
      <c r="M848" t="s">
        <v>29</v>
      </c>
      <c r="N848" t="s">
        <v>29</v>
      </c>
      <c r="O848" t="s">
        <v>9</v>
      </c>
      <c r="P848" t="s">
        <v>10</v>
      </c>
      <c r="Q848">
        <f t="shared" si="39"/>
        <v>1</v>
      </c>
      <c r="T848">
        <f t="shared" si="40"/>
        <v>0</v>
      </c>
    </row>
    <row r="849" spans="1:20" x14ac:dyDescent="0.2">
      <c r="A849" t="s">
        <v>559</v>
      </c>
      <c r="B849">
        <v>148463769</v>
      </c>
      <c r="C849" t="b">
        <f>VLOOKUP(B849,'Valid Response IDs Check'!A:H,8,FALSE)</f>
        <v>1</v>
      </c>
      <c r="D849">
        <v>69373</v>
      </c>
      <c r="E849">
        <v>5</v>
      </c>
      <c r="F849" t="s">
        <v>20</v>
      </c>
      <c r="G849" t="s">
        <v>20</v>
      </c>
      <c r="H849">
        <v>27</v>
      </c>
      <c r="I849">
        <v>61</v>
      </c>
      <c r="J849">
        <v>34</v>
      </c>
      <c r="K849" t="s">
        <v>30</v>
      </c>
      <c r="L849" t="s">
        <v>28</v>
      </c>
      <c r="M849" t="s">
        <v>31</v>
      </c>
      <c r="N849" t="s">
        <v>31</v>
      </c>
      <c r="O849" t="s">
        <v>9</v>
      </c>
      <c r="P849" t="s">
        <v>10</v>
      </c>
      <c r="Q849">
        <f t="shared" si="39"/>
        <v>1</v>
      </c>
      <c r="T849">
        <f t="shared" si="40"/>
        <v>0</v>
      </c>
    </row>
    <row r="850" spans="1:20" x14ac:dyDescent="0.2">
      <c r="A850" t="s">
        <v>560</v>
      </c>
      <c r="B850">
        <v>148463769</v>
      </c>
      <c r="C850" t="b">
        <f>VLOOKUP(B850,'Valid Response IDs Check'!A:H,8,FALSE)</f>
        <v>1</v>
      </c>
      <c r="D850">
        <v>69419</v>
      </c>
      <c r="E850">
        <v>51</v>
      </c>
      <c r="F850" t="s">
        <v>13</v>
      </c>
      <c r="G850" t="s">
        <v>13</v>
      </c>
      <c r="H850">
        <v>364</v>
      </c>
      <c r="I850">
        <v>390</v>
      </c>
      <c r="J850">
        <v>26</v>
      </c>
      <c r="K850" t="s">
        <v>33</v>
      </c>
      <c r="L850" t="s">
        <v>34</v>
      </c>
      <c r="M850" t="s">
        <v>38</v>
      </c>
      <c r="N850" t="s">
        <v>35</v>
      </c>
      <c r="O850" t="s">
        <v>18</v>
      </c>
      <c r="P850" t="s">
        <v>10</v>
      </c>
      <c r="Q850">
        <f t="shared" si="39"/>
        <v>0</v>
      </c>
      <c r="T850">
        <f t="shared" si="40"/>
        <v>0</v>
      </c>
    </row>
    <row r="851" spans="1:20" x14ac:dyDescent="0.2">
      <c r="A851" t="s">
        <v>560</v>
      </c>
      <c r="B851">
        <v>148463769</v>
      </c>
      <c r="C851" t="b">
        <f>VLOOKUP(B851,'Valid Response IDs Check'!A:H,8,FALSE)</f>
        <v>1</v>
      </c>
      <c r="D851">
        <v>69419</v>
      </c>
      <c r="E851">
        <v>51</v>
      </c>
      <c r="F851" t="s">
        <v>13</v>
      </c>
      <c r="G851" t="s">
        <v>13</v>
      </c>
      <c r="H851">
        <v>364</v>
      </c>
      <c r="I851">
        <v>390</v>
      </c>
      <c r="J851">
        <v>26</v>
      </c>
      <c r="K851" t="s">
        <v>36</v>
      </c>
      <c r="L851" t="s">
        <v>34</v>
      </c>
      <c r="M851" t="s">
        <v>37</v>
      </c>
      <c r="N851" t="s">
        <v>37</v>
      </c>
      <c r="O851" t="s">
        <v>9</v>
      </c>
      <c r="P851" t="s">
        <v>10</v>
      </c>
      <c r="Q851">
        <f t="shared" si="39"/>
        <v>1</v>
      </c>
      <c r="T851">
        <f t="shared" si="40"/>
        <v>0</v>
      </c>
    </row>
    <row r="852" spans="1:20" x14ac:dyDescent="0.2">
      <c r="A852" t="s">
        <v>561</v>
      </c>
      <c r="B852">
        <v>148457705</v>
      </c>
      <c r="C852" t="b">
        <f>VLOOKUP(B852,'Valid Response IDs Check'!A:H,8,FALSE)</f>
        <v>1</v>
      </c>
      <c r="D852">
        <v>69410</v>
      </c>
      <c r="E852">
        <v>42</v>
      </c>
      <c r="F852" t="s">
        <v>32</v>
      </c>
      <c r="G852" t="s">
        <v>32</v>
      </c>
      <c r="H852">
        <v>58</v>
      </c>
      <c r="I852">
        <v>189</v>
      </c>
      <c r="J852">
        <v>131</v>
      </c>
      <c r="K852" t="s">
        <v>6</v>
      </c>
      <c r="L852" t="s">
        <v>7</v>
      </c>
      <c r="M852" t="s">
        <v>8</v>
      </c>
      <c r="N852" t="s">
        <v>8</v>
      </c>
      <c r="O852" t="s">
        <v>9</v>
      </c>
      <c r="P852" t="s">
        <v>42</v>
      </c>
      <c r="Q852">
        <f t="shared" si="39"/>
        <v>1</v>
      </c>
      <c r="T852">
        <f t="shared" si="40"/>
        <v>0</v>
      </c>
    </row>
    <row r="853" spans="1:20" x14ac:dyDescent="0.2">
      <c r="A853" t="s">
        <v>561</v>
      </c>
      <c r="B853">
        <v>148457705</v>
      </c>
      <c r="C853" t="b">
        <f>VLOOKUP(B853,'Valid Response IDs Check'!A:H,8,FALSE)</f>
        <v>1</v>
      </c>
      <c r="D853">
        <v>69410</v>
      </c>
      <c r="E853">
        <v>42</v>
      </c>
      <c r="F853" t="s">
        <v>32</v>
      </c>
      <c r="G853" t="s">
        <v>32</v>
      </c>
      <c r="H853">
        <v>58</v>
      </c>
      <c r="I853">
        <v>189</v>
      </c>
      <c r="J853">
        <v>131</v>
      </c>
      <c r="K853" t="s">
        <v>11</v>
      </c>
      <c r="L853" t="s">
        <v>7</v>
      </c>
      <c r="M853" t="s">
        <v>12</v>
      </c>
      <c r="N853" t="s">
        <v>12</v>
      </c>
      <c r="O853" t="s">
        <v>9</v>
      </c>
      <c r="P853" t="s">
        <v>42</v>
      </c>
      <c r="Q853">
        <f t="shared" si="39"/>
        <v>1</v>
      </c>
      <c r="T853">
        <f t="shared" si="40"/>
        <v>0</v>
      </c>
    </row>
    <row r="854" spans="1:20" x14ac:dyDescent="0.2">
      <c r="A854" t="s">
        <v>562</v>
      </c>
      <c r="B854">
        <v>148457705</v>
      </c>
      <c r="C854" t="b">
        <f>VLOOKUP(B854,'Valid Response IDs Check'!A:H,8,FALSE)</f>
        <v>1</v>
      </c>
      <c r="D854">
        <v>69793</v>
      </c>
      <c r="E854">
        <v>425</v>
      </c>
      <c r="F854" t="s">
        <v>20</v>
      </c>
      <c r="G854" t="s">
        <v>20</v>
      </c>
      <c r="H854">
        <v>50</v>
      </c>
      <c r="I854">
        <v>147</v>
      </c>
      <c r="J854">
        <v>97</v>
      </c>
      <c r="K854" t="s">
        <v>14</v>
      </c>
      <c r="L854" t="s">
        <v>15</v>
      </c>
      <c r="M854" t="s">
        <v>16</v>
      </c>
      <c r="N854" t="s">
        <v>17</v>
      </c>
      <c r="O854" t="s">
        <v>18</v>
      </c>
      <c r="P854" t="s">
        <v>42</v>
      </c>
      <c r="Q854">
        <f t="shared" si="39"/>
        <v>0</v>
      </c>
      <c r="T854">
        <f t="shared" si="40"/>
        <v>0</v>
      </c>
    </row>
    <row r="855" spans="1:20" x14ac:dyDescent="0.2">
      <c r="A855" t="s">
        <v>562</v>
      </c>
      <c r="B855">
        <v>148457705</v>
      </c>
      <c r="C855" t="b">
        <f>VLOOKUP(B855,'Valid Response IDs Check'!A:H,8,FALSE)</f>
        <v>1</v>
      </c>
      <c r="D855">
        <v>69793</v>
      </c>
      <c r="E855">
        <v>425</v>
      </c>
      <c r="F855" t="s">
        <v>20</v>
      </c>
      <c r="G855" t="s">
        <v>20</v>
      </c>
      <c r="H855">
        <v>50</v>
      </c>
      <c r="I855">
        <v>147</v>
      </c>
      <c r="J855">
        <v>97</v>
      </c>
      <c r="K855" t="s">
        <v>11</v>
      </c>
      <c r="L855" t="s">
        <v>15</v>
      </c>
      <c r="M855" t="s">
        <v>19</v>
      </c>
      <c r="N855" t="s">
        <v>19</v>
      </c>
      <c r="O855" t="s">
        <v>9</v>
      </c>
      <c r="P855" t="s">
        <v>42</v>
      </c>
      <c r="Q855">
        <f t="shared" si="39"/>
        <v>1</v>
      </c>
      <c r="T855">
        <f t="shared" si="40"/>
        <v>0</v>
      </c>
    </row>
    <row r="856" spans="1:20" x14ac:dyDescent="0.2">
      <c r="A856" t="s">
        <v>563</v>
      </c>
      <c r="B856">
        <v>148457705</v>
      </c>
      <c r="C856" t="b">
        <f>VLOOKUP(B856,'Valid Response IDs Check'!A:H,8,FALSE)</f>
        <v>1</v>
      </c>
      <c r="D856">
        <v>111899</v>
      </c>
      <c r="E856">
        <v>42531</v>
      </c>
      <c r="F856" t="s">
        <v>13</v>
      </c>
      <c r="G856" t="s">
        <v>13</v>
      </c>
      <c r="H856">
        <v>19</v>
      </c>
      <c r="I856">
        <v>82</v>
      </c>
      <c r="J856">
        <v>63</v>
      </c>
      <c r="K856" t="s">
        <v>21</v>
      </c>
      <c r="L856" t="s">
        <v>22</v>
      </c>
      <c r="M856" t="s">
        <v>16</v>
      </c>
      <c r="N856" t="s">
        <v>23</v>
      </c>
      <c r="O856" t="s">
        <v>18</v>
      </c>
      <c r="P856" t="s">
        <v>42</v>
      </c>
      <c r="Q856">
        <f t="shared" si="39"/>
        <v>0</v>
      </c>
      <c r="T856">
        <f t="shared" si="40"/>
        <v>0</v>
      </c>
    </row>
    <row r="857" spans="1:20" x14ac:dyDescent="0.2">
      <c r="A857" t="s">
        <v>563</v>
      </c>
      <c r="B857">
        <v>148457705</v>
      </c>
      <c r="C857" t="b">
        <f>VLOOKUP(B857,'Valid Response IDs Check'!A:H,8,FALSE)</f>
        <v>1</v>
      </c>
      <c r="D857">
        <v>111899</v>
      </c>
      <c r="E857">
        <v>42531</v>
      </c>
      <c r="F857" t="s">
        <v>13</v>
      </c>
      <c r="G857" t="s">
        <v>13</v>
      </c>
      <c r="H857">
        <v>19</v>
      </c>
      <c r="I857">
        <v>82</v>
      </c>
      <c r="J857">
        <v>63</v>
      </c>
      <c r="K857" t="s">
        <v>24</v>
      </c>
      <c r="L857" t="s">
        <v>22</v>
      </c>
      <c r="M857" t="s">
        <v>25</v>
      </c>
      <c r="N857" t="s">
        <v>25</v>
      </c>
      <c r="O857" t="s">
        <v>9</v>
      </c>
      <c r="P857" t="s">
        <v>42</v>
      </c>
      <c r="Q857">
        <f t="shared" si="39"/>
        <v>1</v>
      </c>
      <c r="T857">
        <f t="shared" si="40"/>
        <v>0</v>
      </c>
    </row>
    <row r="858" spans="1:20" x14ac:dyDescent="0.2">
      <c r="A858" t="s">
        <v>564</v>
      </c>
      <c r="B858">
        <v>148457705</v>
      </c>
      <c r="C858" t="b">
        <f>VLOOKUP(B858,'Valid Response IDs Check'!A:H,8,FALSE)</f>
        <v>1</v>
      </c>
      <c r="D858">
        <v>73621</v>
      </c>
      <c r="E858">
        <v>4253</v>
      </c>
      <c r="F858" t="s">
        <v>5</v>
      </c>
      <c r="G858" t="s">
        <v>5</v>
      </c>
      <c r="H858">
        <v>35</v>
      </c>
      <c r="I858">
        <v>87</v>
      </c>
      <c r="J858">
        <v>52</v>
      </c>
      <c r="K858" t="s">
        <v>27</v>
      </c>
      <c r="L858" t="s">
        <v>28</v>
      </c>
      <c r="M858" t="s">
        <v>29</v>
      </c>
      <c r="N858" t="s">
        <v>29</v>
      </c>
      <c r="O858" t="s">
        <v>9</v>
      </c>
      <c r="P858" t="s">
        <v>42</v>
      </c>
      <c r="Q858">
        <f t="shared" si="39"/>
        <v>1</v>
      </c>
      <c r="T858">
        <f t="shared" si="40"/>
        <v>0</v>
      </c>
    </row>
    <row r="859" spans="1:20" x14ac:dyDescent="0.2">
      <c r="A859" t="s">
        <v>564</v>
      </c>
      <c r="B859">
        <v>148457705</v>
      </c>
      <c r="C859" t="b">
        <f>VLOOKUP(B859,'Valid Response IDs Check'!A:H,8,FALSE)</f>
        <v>1</v>
      </c>
      <c r="D859">
        <v>73621</v>
      </c>
      <c r="E859">
        <v>4253</v>
      </c>
      <c r="F859" t="s">
        <v>5</v>
      </c>
      <c r="G859" t="s">
        <v>5</v>
      </c>
      <c r="H859">
        <v>35</v>
      </c>
      <c r="I859">
        <v>87</v>
      </c>
      <c r="J859">
        <v>52</v>
      </c>
      <c r="K859" t="s">
        <v>30</v>
      </c>
      <c r="L859" t="s">
        <v>28</v>
      </c>
      <c r="M859" t="s">
        <v>31</v>
      </c>
      <c r="N859" t="s">
        <v>31</v>
      </c>
      <c r="O859" t="s">
        <v>9</v>
      </c>
      <c r="P859" t="s">
        <v>42</v>
      </c>
      <c r="Q859">
        <f t="shared" si="39"/>
        <v>1</v>
      </c>
      <c r="T859">
        <f t="shared" si="40"/>
        <v>0</v>
      </c>
    </row>
    <row r="860" spans="1:20" x14ac:dyDescent="0.2">
      <c r="A860" t="s">
        <v>565</v>
      </c>
      <c r="B860">
        <v>148457705</v>
      </c>
      <c r="C860" t="b">
        <f>VLOOKUP(B860,'Valid Response IDs Check'!A:H,8,FALSE)</f>
        <v>1</v>
      </c>
      <c r="D860">
        <v>69372</v>
      </c>
      <c r="E860">
        <v>4</v>
      </c>
      <c r="F860" t="s">
        <v>26</v>
      </c>
      <c r="G860" t="s">
        <v>5</v>
      </c>
      <c r="H860">
        <v>98</v>
      </c>
      <c r="I860">
        <v>276</v>
      </c>
      <c r="J860">
        <v>178</v>
      </c>
      <c r="K860" t="s">
        <v>33</v>
      </c>
      <c r="L860" t="s">
        <v>34</v>
      </c>
      <c r="M860" t="s">
        <v>35</v>
      </c>
      <c r="N860" t="s">
        <v>35</v>
      </c>
      <c r="O860" t="s">
        <v>9</v>
      </c>
      <c r="P860" t="s">
        <v>42</v>
      </c>
      <c r="Q860">
        <f t="shared" si="39"/>
        <v>1</v>
      </c>
      <c r="T860">
        <f t="shared" si="40"/>
        <v>0</v>
      </c>
    </row>
    <row r="861" spans="1:20" x14ac:dyDescent="0.2">
      <c r="A861" t="s">
        <v>565</v>
      </c>
      <c r="B861">
        <v>148457705</v>
      </c>
      <c r="C861" t="b">
        <f>VLOOKUP(B861,'Valid Response IDs Check'!A:H,8,FALSE)</f>
        <v>1</v>
      </c>
      <c r="D861">
        <v>69372</v>
      </c>
      <c r="E861">
        <v>4</v>
      </c>
      <c r="F861" t="s">
        <v>26</v>
      </c>
      <c r="G861" t="s">
        <v>5</v>
      </c>
      <c r="H861">
        <v>98</v>
      </c>
      <c r="I861">
        <v>276</v>
      </c>
      <c r="J861">
        <v>178</v>
      </c>
      <c r="K861" t="s">
        <v>36</v>
      </c>
      <c r="L861" t="s">
        <v>34</v>
      </c>
      <c r="M861" t="s">
        <v>37</v>
      </c>
      <c r="N861" t="s">
        <v>37</v>
      </c>
      <c r="O861" t="s">
        <v>9</v>
      </c>
      <c r="P861" t="s">
        <v>42</v>
      </c>
      <c r="Q861">
        <f t="shared" si="39"/>
        <v>1</v>
      </c>
      <c r="T861">
        <f t="shared" si="40"/>
        <v>0</v>
      </c>
    </row>
    <row r="862" spans="1:20" x14ac:dyDescent="0.2">
      <c r="A862" t="s">
        <v>566</v>
      </c>
      <c r="B862">
        <v>148379134</v>
      </c>
      <c r="C862" t="b">
        <f>VLOOKUP(B862,'Valid Response IDs Check'!A:H,8,FALSE)</f>
        <v>1</v>
      </c>
      <c r="D862">
        <v>69680</v>
      </c>
      <c r="E862">
        <v>312</v>
      </c>
      <c r="F862" t="s">
        <v>32</v>
      </c>
      <c r="G862" t="s">
        <v>32</v>
      </c>
      <c r="H862">
        <v>128</v>
      </c>
      <c r="I862">
        <v>290</v>
      </c>
      <c r="J862">
        <v>162</v>
      </c>
      <c r="K862" t="s">
        <v>6</v>
      </c>
      <c r="L862" t="s">
        <v>7</v>
      </c>
      <c r="M862" t="s">
        <v>16</v>
      </c>
      <c r="N862" t="s">
        <v>8</v>
      </c>
      <c r="O862" t="s">
        <v>18</v>
      </c>
      <c r="P862" t="s">
        <v>41</v>
      </c>
      <c r="Q862">
        <f t="shared" si="39"/>
        <v>0</v>
      </c>
      <c r="T862">
        <f t="shared" si="40"/>
        <v>0</v>
      </c>
    </row>
    <row r="863" spans="1:20" x14ac:dyDescent="0.2">
      <c r="A863" t="s">
        <v>566</v>
      </c>
      <c r="B863">
        <v>148379134</v>
      </c>
      <c r="C863" t="b">
        <f>VLOOKUP(B863,'Valid Response IDs Check'!A:H,8,FALSE)</f>
        <v>1</v>
      </c>
      <c r="D863">
        <v>69680</v>
      </c>
      <c r="E863">
        <v>312</v>
      </c>
      <c r="F863" t="s">
        <v>32</v>
      </c>
      <c r="G863" t="s">
        <v>32</v>
      </c>
      <c r="H863">
        <v>128</v>
      </c>
      <c r="I863">
        <v>290</v>
      </c>
      <c r="J863">
        <v>162</v>
      </c>
      <c r="K863" t="s">
        <v>11</v>
      </c>
      <c r="L863" t="s">
        <v>7</v>
      </c>
      <c r="M863" t="s">
        <v>16</v>
      </c>
      <c r="N863" t="s">
        <v>12</v>
      </c>
      <c r="O863" t="s">
        <v>18</v>
      </c>
      <c r="P863" t="s">
        <v>41</v>
      </c>
      <c r="Q863">
        <f t="shared" si="39"/>
        <v>0</v>
      </c>
      <c r="T863">
        <f t="shared" si="40"/>
        <v>0</v>
      </c>
    </row>
    <row r="864" spans="1:20" x14ac:dyDescent="0.2">
      <c r="A864" t="s">
        <v>567</v>
      </c>
      <c r="B864">
        <v>148379134</v>
      </c>
      <c r="C864" t="b">
        <f>VLOOKUP(B864,'Valid Response IDs Check'!A:H,8,FALSE)</f>
        <v>1</v>
      </c>
      <c r="D864">
        <v>100613</v>
      </c>
      <c r="E864">
        <v>31245</v>
      </c>
      <c r="F864" t="s">
        <v>20</v>
      </c>
      <c r="G864" t="s">
        <v>20</v>
      </c>
      <c r="H864">
        <v>83</v>
      </c>
      <c r="I864">
        <v>178</v>
      </c>
      <c r="J864">
        <v>95</v>
      </c>
      <c r="K864" t="s">
        <v>14</v>
      </c>
      <c r="L864" t="s">
        <v>15</v>
      </c>
      <c r="M864" t="s">
        <v>16</v>
      </c>
      <c r="N864" t="s">
        <v>17</v>
      </c>
      <c r="O864" t="s">
        <v>18</v>
      </c>
      <c r="P864" t="s">
        <v>41</v>
      </c>
      <c r="Q864">
        <f t="shared" si="39"/>
        <v>0</v>
      </c>
      <c r="T864">
        <f t="shared" si="40"/>
        <v>0</v>
      </c>
    </row>
    <row r="865" spans="1:20" x14ac:dyDescent="0.2">
      <c r="A865" t="s">
        <v>567</v>
      </c>
      <c r="B865">
        <v>148379134</v>
      </c>
      <c r="C865" t="b">
        <f>VLOOKUP(B865,'Valid Response IDs Check'!A:H,8,FALSE)</f>
        <v>1</v>
      </c>
      <c r="D865">
        <v>100613</v>
      </c>
      <c r="E865">
        <v>31245</v>
      </c>
      <c r="F865" t="s">
        <v>20</v>
      </c>
      <c r="G865" t="s">
        <v>20</v>
      </c>
      <c r="H865">
        <v>83</v>
      </c>
      <c r="I865">
        <v>178</v>
      </c>
      <c r="J865">
        <v>95</v>
      </c>
      <c r="K865" t="s">
        <v>11</v>
      </c>
      <c r="L865" t="s">
        <v>15</v>
      </c>
      <c r="M865" t="s">
        <v>19</v>
      </c>
      <c r="N865" t="s">
        <v>19</v>
      </c>
      <c r="O865" t="s">
        <v>9</v>
      </c>
      <c r="P865" t="s">
        <v>41</v>
      </c>
      <c r="Q865">
        <f t="shared" si="39"/>
        <v>1</v>
      </c>
      <c r="T865">
        <f t="shared" si="40"/>
        <v>0</v>
      </c>
    </row>
    <row r="866" spans="1:20" x14ac:dyDescent="0.2">
      <c r="A866" t="s">
        <v>568</v>
      </c>
      <c r="B866">
        <v>148379134</v>
      </c>
      <c r="C866" t="b">
        <f>VLOOKUP(B866,'Valid Response IDs Check'!A:H,8,FALSE)</f>
        <v>1</v>
      </c>
      <c r="D866">
        <v>72492</v>
      </c>
      <c r="E866">
        <v>3124</v>
      </c>
      <c r="F866" t="s">
        <v>26</v>
      </c>
      <c r="G866" t="s">
        <v>26</v>
      </c>
      <c r="H866">
        <v>55</v>
      </c>
      <c r="I866">
        <v>100</v>
      </c>
      <c r="J866">
        <v>45</v>
      </c>
      <c r="K866" t="s">
        <v>21</v>
      </c>
      <c r="L866" t="s">
        <v>22</v>
      </c>
      <c r="M866" t="s">
        <v>66</v>
      </c>
      <c r="N866" t="s">
        <v>23</v>
      </c>
      <c r="O866" t="s">
        <v>18</v>
      </c>
      <c r="P866" t="s">
        <v>41</v>
      </c>
      <c r="Q866">
        <f t="shared" si="39"/>
        <v>0</v>
      </c>
      <c r="T866">
        <f t="shared" si="40"/>
        <v>0</v>
      </c>
    </row>
    <row r="867" spans="1:20" x14ac:dyDescent="0.2">
      <c r="A867" t="s">
        <v>568</v>
      </c>
      <c r="B867">
        <v>148379134</v>
      </c>
      <c r="C867" t="b">
        <f>VLOOKUP(B867,'Valid Response IDs Check'!A:H,8,FALSE)</f>
        <v>1</v>
      </c>
      <c r="D867">
        <v>72492</v>
      </c>
      <c r="E867">
        <v>3124</v>
      </c>
      <c r="F867" t="s">
        <v>26</v>
      </c>
      <c r="G867" t="s">
        <v>26</v>
      </c>
      <c r="H867">
        <v>55</v>
      </c>
      <c r="I867">
        <v>100</v>
      </c>
      <c r="J867">
        <v>45</v>
      </c>
      <c r="K867" t="s">
        <v>24</v>
      </c>
      <c r="L867" t="s">
        <v>22</v>
      </c>
      <c r="M867" t="s">
        <v>25</v>
      </c>
      <c r="N867" t="s">
        <v>25</v>
      </c>
      <c r="O867" t="s">
        <v>9</v>
      </c>
      <c r="P867" t="s">
        <v>41</v>
      </c>
      <c r="Q867">
        <f t="shared" si="39"/>
        <v>1</v>
      </c>
      <c r="T867">
        <f t="shared" si="40"/>
        <v>0</v>
      </c>
    </row>
    <row r="868" spans="1:20" x14ac:dyDescent="0.2">
      <c r="A868" t="s">
        <v>569</v>
      </c>
      <c r="B868">
        <v>148379134</v>
      </c>
      <c r="C868" t="b">
        <f>VLOOKUP(B868,'Valid Response IDs Check'!A:H,8,FALSE)</f>
        <v>1</v>
      </c>
      <c r="D868">
        <v>69399</v>
      </c>
      <c r="E868">
        <v>31</v>
      </c>
      <c r="F868" t="s">
        <v>13</v>
      </c>
      <c r="G868" t="s">
        <v>13</v>
      </c>
      <c r="H868">
        <v>88</v>
      </c>
      <c r="I868">
        <v>203</v>
      </c>
      <c r="J868">
        <v>115</v>
      </c>
      <c r="K868" t="s">
        <v>27</v>
      </c>
      <c r="L868" t="s">
        <v>28</v>
      </c>
      <c r="M868" t="s">
        <v>29</v>
      </c>
      <c r="N868" t="s">
        <v>29</v>
      </c>
      <c r="O868" t="s">
        <v>9</v>
      </c>
      <c r="P868" t="s">
        <v>41</v>
      </c>
      <c r="Q868">
        <f t="shared" si="39"/>
        <v>1</v>
      </c>
      <c r="T868">
        <f t="shared" si="40"/>
        <v>0</v>
      </c>
    </row>
    <row r="869" spans="1:20" x14ac:dyDescent="0.2">
      <c r="A869" t="s">
        <v>569</v>
      </c>
      <c r="B869">
        <v>148379134</v>
      </c>
      <c r="C869" t="b">
        <f>VLOOKUP(B869,'Valid Response IDs Check'!A:H,8,FALSE)</f>
        <v>1</v>
      </c>
      <c r="D869">
        <v>69399</v>
      </c>
      <c r="E869">
        <v>31</v>
      </c>
      <c r="F869" t="s">
        <v>13</v>
      </c>
      <c r="G869" t="s">
        <v>13</v>
      </c>
      <c r="H869">
        <v>88</v>
      </c>
      <c r="I869">
        <v>203</v>
      </c>
      <c r="J869">
        <v>115</v>
      </c>
      <c r="K869" t="s">
        <v>30</v>
      </c>
      <c r="L869" t="s">
        <v>28</v>
      </c>
      <c r="M869" t="s">
        <v>31</v>
      </c>
      <c r="N869" t="s">
        <v>31</v>
      </c>
      <c r="O869" t="s">
        <v>9</v>
      </c>
      <c r="P869" t="s">
        <v>41</v>
      </c>
      <c r="Q869">
        <f t="shared" si="39"/>
        <v>1</v>
      </c>
      <c r="T869">
        <f t="shared" si="40"/>
        <v>0</v>
      </c>
    </row>
    <row r="870" spans="1:20" x14ac:dyDescent="0.2">
      <c r="A870" t="s">
        <v>570</v>
      </c>
      <c r="B870">
        <v>148379134</v>
      </c>
      <c r="C870" t="b">
        <f>VLOOKUP(B870,'Valid Response IDs Check'!A:H,8,FALSE)</f>
        <v>1</v>
      </c>
      <c r="D870">
        <v>69371</v>
      </c>
      <c r="E870">
        <v>3</v>
      </c>
      <c r="F870" t="s">
        <v>5</v>
      </c>
      <c r="G870" t="s">
        <v>5</v>
      </c>
      <c r="H870">
        <v>75</v>
      </c>
      <c r="I870">
        <v>161</v>
      </c>
      <c r="J870">
        <v>86</v>
      </c>
      <c r="K870" t="s">
        <v>33</v>
      </c>
      <c r="L870" t="s">
        <v>34</v>
      </c>
      <c r="M870" t="s">
        <v>35</v>
      </c>
      <c r="N870" t="s">
        <v>35</v>
      </c>
      <c r="O870" t="s">
        <v>9</v>
      </c>
      <c r="P870" t="s">
        <v>41</v>
      </c>
      <c r="Q870">
        <f t="shared" si="39"/>
        <v>1</v>
      </c>
      <c r="T870">
        <f t="shared" si="40"/>
        <v>0</v>
      </c>
    </row>
    <row r="871" spans="1:20" x14ac:dyDescent="0.2">
      <c r="A871" t="s">
        <v>570</v>
      </c>
      <c r="B871">
        <v>148379134</v>
      </c>
      <c r="C871" t="b">
        <f>VLOOKUP(B871,'Valid Response IDs Check'!A:H,8,FALSE)</f>
        <v>1</v>
      </c>
      <c r="D871">
        <v>69371</v>
      </c>
      <c r="E871">
        <v>3</v>
      </c>
      <c r="F871" t="s">
        <v>5</v>
      </c>
      <c r="G871" t="s">
        <v>5</v>
      </c>
      <c r="H871">
        <v>75</v>
      </c>
      <c r="I871">
        <v>161</v>
      </c>
      <c r="J871">
        <v>86</v>
      </c>
      <c r="K871" t="s">
        <v>36</v>
      </c>
      <c r="L871" t="s">
        <v>34</v>
      </c>
      <c r="M871" t="s">
        <v>37</v>
      </c>
      <c r="N871" t="s">
        <v>37</v>
      </c>
      <c r="O871" t="s">
        <v>9</v>
      </c>
      <c r="P871" t="s">
        <v>41</v>
      </c>
      <c r="Q871">
        <f t="shared" si="39"/>
        <v>1</v>
      </c>
      <c r="T871">
        <f t="shared" si="40"/>
        <v>0</v>
      </c>
    </row>
    <row r="872" spans="1:20" x14ac:dyDescent="0.2">
      <c r="A872" t="e">
        <v>#N/A</v>
      </c>
      <c r="B872">
        <v>148377252</v>
      </c>
      <c r="C872" t="e">
        <f>VLOOKUP(B872,'Valid Response IDs Check'!A:H,8,FALSE)</f>
        <v>#N/A</v>
      </c>
      <c r="D872">
        <v>69368</v>
      </c>
      <c r="E872">
        <v>0</v>
      </c>
      <c r="F872" t="s">
        <v>50</v>
      </c>
      <c r="G872" t="s">
        <v>32</v>
      </c>
      <c r="H872">
        <v>5</v>
      </c>
      <c r="I872">
        <v>63</v>
      </c>
      <c r="J872">
        <v>58</v>
      </c>
      <c r="K872" t="s">
        <v>6</v>
      </c>
      <c r="L872" t="s">
        <v>7</v>
      </c>
      <c r="M872" t="s">
        <v>51</v>
      </c>
      <c r="N872" t="s">
        <v>8</v>
      </c>
      <c r="O872" t="s">
        <v>18</v>
      </c>
      <c r="P872" t="s">
        <v>48</v>
      </c>
      <c r="Q872">
        <f t="shared" si="39"/>
        <v>0</v>
      </c>
      <c r="T872">
        <f t="shared" si="40"/>
        <v>0</v>
      </c>
    </row>
    <row r="873" spans="1:20" x14ac:dyDescent="0.2">
      <c r="A873" t="e">
        <v>#N/A</v>
      </c>
      <c r="B873">
        <v>148377252</v>
      </c>
      <c r="C873" t="e">
        <f>VLOOKUP(B873,'Valid Response IDs Check'!A:H,8,FALSE)</f>
        <v>#N/A</v>
      </c>
      <c r="D873">
        <v>69368</v>
      </c>
      <c r="E873">
        <v>0</v>
      </c>
      <c r="F873" t="s">
        <v>50</v>
      </c>
      <c r="G873" t="s">
        <v>32</v>
      </c>
      <c r="H873">
        <v>5</v>
      </c>
      <c r="I873">
        <v>63</v>
      </c>
      <c r="J873">
        <v>58</v>
      </c>
      <c r="K873" t="s">
        <v>11</v>
      </c>
      <c r="L873" t="s">
        <v>7</v>
      </c>
      <c r="M873" t="s">
        <v>79</v>
      </c>
      <c r="N873" t="s">
        <v>12</v>
      </c>
      <c r="O873" t="s">
        <v>18</v>
      </c>
      <c r="P873" t="s">
        <v>48</v>
      </c>
      <c r="Q873">
        <f t="shared" si="39"/>
        <v>0</v>
      </c>
      <c r="T873">
        <f t="shared" si="40"/>
        <v>0</v>
      </c>
    </row>
    <row r="874" spans="1:20" x14ac:dyDescent="0.2">
      <c r="A874" t="e">
        <v>#N/A</v>
      </c>
      <c r="B874">
        <v>148377252</v>
      </c>
      <c r="C874" t="e">
        <f>VLOOKUP(B874,'Valid Response IDs Check'!A:H,8,FALSE)</f>
        <v>#N/A</v>
      </c>
      <c r="D874">
        <v>69368</v>
      </c>
      <c r="E874">
        <v>0</v>
      </c>
      <c r="F874" t="s">
        <v>50</v>
      </c>
      <c r="G874" t="s">
        <v>20</v>
      </c>
      <c r="H874">
        <v>9</v>
      </c>
      <c r="I874">
        <v>62</v>
      </c>
      <c r="J874">
        <v>53</v>
      </c>
      <c r="K874" t="s">
        <v>14</v>
      </c>
      <c r="L874" t="s">
        <v>15</v>
      </c>
      <c r="M874" t="s">
        <v>44</v>
      </c>
      <c r="N874" t="s">
        <v>17</v>
      </c>
      <c r="O874" t="s">
        <v>18</v>
      </c>
      <c r="P874" t="s">
        <v>48</v>
      </c>
      <c r="Q874">
        <f t="shared" si="39"/>
        <v>0</v>
      </c>
      <c r="T874">
        <f t="shared" si="40"/>
        <v>0</v>
      </c>
    </row>
    <row r="875" spans="1:20" x14ac:dyDescent="0.2">
      <c r="A875" t="e">
        <v>#N/A</v>
      </c>
      <c r="B875">
        <v>148377252</v>
      </c>
      <c r="C875" t="e">
        <f>VLOOKUP(B875,'Valid Response IDs Check'!A:H,8,FALSE)</f>
        <v>#N/A</v>
      </c>
      <c r="D875">
        <v>69368</v>
      </c>
      <c r="E875">
        <v>0</v>
      </c>
      <c r="F875" t="s">
        <v>50</v>
      </c>
      <c r="G875" t="s">
        <v>20</v>
      </c>
      <c r="H875">
        <v>9</v>
      </c>
      <c r="I875">
        <v>62</v>
      </c>
      <c r="J875">
        <v>53</v>
      </c>
      <c r="K875" t="s">
        <v>11</v>
      </c>
      <c r="L875" t="s">
        <v>15</v>
      </c>
      <c r="M875" t="s">
        <v>72</v>
      </c>
      <c r="N875" t="s">
        <v>19</v>
      </c>
      <c r="O875" t="s">
        <v>18</v>
      </c>
      <c r="P875" t="s">
        <v>48</v>
      </c>
      <c r="Q875">
        <f t="shared" si="39"/>
        <v>0</v>
      </c>
      <c r="T875">
        <f t="shared" si="40"/>
        <v>0</v>
      </c>
    </row>
    <row r="876" spans="1:20" x14ac:dyDescent="0.2">
      <c r="A876" t="e">
        <v>#N/A</v>
      </c>
      <c r="B876">
        <v>148377252</v>
      </c>
      <c r="C876" t="e">
        <f>VLOOKUP(B876,'Valid Response IDs Check'!A:H,8,FALSE)</f>
        <v>#N/A</v>
      </c>
      <c r="D876">
        <v>69368</v>
      </c>
      <c r="E876">
        <v>0</v>
      </c>
      <c r="F876" t="s">
        <v>50</v>
      </c>
      <c r="G876" t="s">
        <v>13</v>
      </c>
      <c r="H876">
        <v>10</v>
      </c>
      <c r="I876">
        <v>63</v>
      </c>
      <c r="J876">
        <v>53</v>
      </c>
      <c r="K876" t="s">
        <v>21</v>
      </c>
      <c r="L876" t="s">
        <v>22</v>
      </c>
      <c r="M876" t="s">
        <v>66</v>
      </c>
      <c r="N876" t="s">
        <v>23</v>
      </c>
      <c r="O876" t="s">
        <v>18</v>
      </c>
      <c r="P876" t="s">
        <v>48</v>
      </c>
      <c r="Q876">
        <f t="shared" si="39"/>
        <v>0</v>
      </c>
      <c r="T876">
        <f t="shared" si="40"/>
        <v>0</v>
      </c>
    </row>
    <row r="877" spans="1:20" x14ac:dyDescent="0.2">
      <c r="A877" t="e">
        <v>#N/A</v>
      </c>
      <c r="B877">
        <v>148377252</v>
      </c>
      <c r="C877" t="e">
        <f>VLOOKUP(B877,'Valid Response IDs Check'!A:H,8,FALSE)</f>
        <v>#N/A</v>
      </c>
      <c r="D877">
        <v>69368</v>
      </c>
      <c r="E877">
        <v>0</v>
      </c>
      <c r="F877" t="s">
        <v>50</v>
      </c>
      <c r="G877" t="s">
        <v>13</v>
      </c>
      <c r="H877">
        <v>10</v>
      </c>
      <c r="I877">
        <v>63</v>
      </c>
      <c r="J877">
        <v>53</v>
      </c>
      <c r="K877" t="s">
        <v>24</v>
      </c>
      <c r="L877" t="s">
        <v>22</v>
      </c>
      <c r="M877" t="s">
        <v>62</v>
      </c>
      <c r="N877" t="s">
        <v>25</v>
      </c>
      <c r="O877" t="s">
        <v>18</v>
      </c>
      <c r="P877" t="s">
        <v>48</v>
      </c>
      <c r="Q877">
        <f t="shared" si="39"/>
        <v>0</v>
      </c>
      <c r="T877">
        <f t="shared" si="40"/>
        <v>0</v>
      </c>
    </row>
    <row r="878" spans="1:20" x14ac:dyDescent="0.2">
      <c r="A878" t="e">
        <v>#N/A</v>
      </c>
      <c r="B878">
        <v>148377252</v>
      </c>
      <c r="C878" t="e">
        <f>VLOOKUP(B878,'Valid Response IDs Check'!A:H,8,FALSE)</f>
        <v>#N/A</v>
      </c>
      <c r="D878">
        <v>69368</v>
      </c>
      <c r="E878">
        <v>0</v>
      </c>
      <c r="F878" t="s">
        <v>50</v>
      </c>
      <c r="G878" t="s">
        <v>20</v>
      </c>
      <c r="H878">
        <v>3</v>
      </c>
      <c r="I878">
        <v>91</v>
      </c>
      <c r="J878">
        <v>88</v>
      </c>
      <c r="K878" t="s">
        <v>27</v>
      </c>
      <c r="L878" t="s">
        <v>28</v>
      </c>
      <c r="M878" t="s">
        <v>46</v>
      </c>
      <c r="N878" t="s">
        <v>29</v>
      </c>
      <c r="O878" t="s">
        <v>18</v>
      </c>
      <c r="P878" t="s">
        <v>48</v>
      </c>
      <c r="Q878">
        <f t="shared" si="39"/>
        <v>0</v>
      </c>
      <c r="T878">
        <f t="shared" si="40"/>
        <v>0</v>
      </c>
    </row>
    <row r="879" spans="1:20" x14ac:dyDescent="0.2">
      <c r="A879" t="e">
        <v>#N/A</v>
      </c>
      <c r="B879">
        <v>148377252</v>
      </c>
      <c r="C879" t="e">
        <f>VLOOKUP(B879,'Valid Response IDs Check'!A:H,8,FALSE)</f>
        <v>#N/A</v>
      </c>
      <c r="D879">
        <v>69368</v>
      </c>
      <c r="E879">
        <v>0</v>
      </c>
      <c r="F879" t="s">
        <v>50</v>
      </c>
      <c r="G879" t="s">
        <v>20</v>
      </c>
      <c r="H879">
        <v>3</v>
      </c>
      <c r="I879">
        <v>91</v>
      </c>
      <c r="J879">
        <v>88</v>
      </c>
      <c r="K879" t="s">
        <v>30</v>
      </c>
      <c r="L879" t="s">
        <v>28</v>
      </c>
      <c r="M879" t="s">
        <v>80</v>
      </c>
      <c r="N879" t="s">
        <v>31</v>
      </c>
      <c r="O879" t="s">
        <v>18</v>
      </c>
      <c r="P879" t="s">
        <v>48</v>
      </c>
      <c r="Q879">
        <f t="shared" si="39"/>
        <v>0</v>
      </c>
      <c r="T879">
        <f t="shared" si="40"/>
        <v>0</v>
      </c>
    </row>
    <row r="880" spans="1:20" x14ac:dyDescent="0.2">
      <c r="A880" t="e">
        <v>#N/A</v>
      </c>
      <c r="B880">
        <v>148377252</v>
      </c>
      <c r="C880" t="e">
        <f>VLOOKUP(B880,'Valid Response IDs Check'!A:H,8,FALSE)</f>
        <v>#N/A</v>
      </c>
      <c r="D880">
        <v>69368</v>
      </c>
      <c r="E880">
        <v>0</v>
      </c>
      <c r="F880" t="s">
        <v>50</v>
      </c>
      <c r="G880" t="s">
        <v>5</v>
      </c>
      <c r="H880">
        <v>14</v>
      </c>
      <c r="I880">
        <v>72</v>
      </c>
      <c r="J880">
        <v>58</v>
      </c>
      <c r="K880" t="s">
        <v>33</v>
      </c>
      <c r="L880" t="s">
        <v>34</v>
      </c>
      <c r="M880" t="s">
        <v>57</v>
      </c>
      <c r="N880" t="s">
        <v>35</v>
      </c>
      <c r="O880" t="s">
        <v>18</v>
      </c>
      <c r="P880" t="s">
        <v>48</v>
      </c>
      <c r="Q880">
        <f t="shared" si="39"/>
        <v>0</v>
      </c>
      <c r="T880">
        <f t="shared" si="40"/>
        <v>0</v>
      </c>
    </row>
    <row r="881" spans="1:20" x14ac:dyDescent="0.2">
      <c r="A881" t="e">
        <v>#N/A</v>
      </c>
      <c r="B881">
        <v>148377252</v>
      </c>
      <c r="C881" t="e">
        <f>VLOOKUP(B881,'Valid Response IDs Check'!A:H,8,FALSE)</f>
        <v>#N/A</v>
      </c>
      <c r="D881">
        <v>69368</v>
      </c>
      <c r="E881">
        <v>0</v>
      </c>
      <c r="F881" t="s">
        <v>50</v>
      </c>
      <c r="G881" t="s">
        <v>5</v>
      </c>
      <c r="H881">
        <v>14</v>
      </c>
      <c r="I881">
        <v>72</v>
      </c>
      <c r="J881">
        <v>58</v>
      </c>
      <c r="K881" t="s">
        <v>36</v>
      </c>
      <c r="L881" t="s">
        <v>34</v>
      </c>
      <c r="M881" t="s">
        <v>71</v>
      </c>
      <c r="N881" t="s">
        <v>37</v>
      </c>
      <c r="O881" t="s">
        <v>18</v>
      </c>
      <c r="P881" t="s">
        <v>48</v>
      </c>
      <c r="Q881">
        <f t="shared" si="39"/>
        <v>0</v>
      </c>
      <c r="T881">
        <f t="shared" si="40"/>
        <v>0</v>
      </c>
    </row>
    <row r="882" spans="1:20" x14ac:dyDescent="0.2">
      <c r="A882" t="s">
        <v>571</v>
      </c>
      <c r="B882">
        <v>148367695</v>
      </c>
      <c r="C882" t="b">
        <f>VLOOKUP(B882,'Valid Response IDs Check'!A:H,8,FALSE)</f>
        <v>0</v>
      </c>
      <c r="D882">
        <v>69368</v>
      </c>
      <c r="E882">
        <v>0</v>
      </c>
      <c r="F882" t="s">
        <v>50</v>
      </c>
      <c r="G882" t="s">
        <v>5</v>
      </c>
      <c r="H882">
        <v>264</v>
      </c>
      <c r="I882">
        <v>427</v>
      </c>
      <c r="J882">
        <v>163</v>
      </c>
      <c r="K882" t="s">
        <v>6</v>
      </c>
      <c r="L882" t="s">
        <v>7</v>
      </c>
      <c r="M882" t="s">
        <v>16</v>
      </c>
      <c r="N882" t="s">
        <v>8</v>
      </c>
      <c r="O882" t="s">
        <v>18</v>
      </c>
      <c r="P882" t="s">
        <v>47</v>
      </c>
      <c r="Q882">
        <f t="shared" si="39"/>
        <v>0</v>
      </c>
      <c r="T882">
        <f t="shared" si="40"/>
        <v>0</v>
      </c>
    </row>
    <row r="883" spans="1:20" x14ac:dyDescent="0.2">
      <c r="A883" t="s">
        <v>571</v>
      </c>
      <c r="B883">
        <v>148367695</v>
      </c>
      <c r="C883" t="b">
        <f>VLOOKUP(B883,'Valid Response IDs Check'!A:H,8,FALSE)</f>
        <v>0</v>
      </c>
      <c r="D883">
        <v>69368</v>
      </c>
      <c r="E883">
        <v>0</v>
      </c>
      <c r="F883" t="s">
        <v>50</v>
      </c>
      <c r="G883" t="s">
        <v>5</v>
      </c>
      <c r="H883">
        <v>264</v>
      </c>
      <c r="I883">
        <v>427</v>
      </c>
      <c r="J883">
        <v>163</v>
      </c>
      <c r="K883" t="s">
        <v>11</v>
      </c>
      <c r="L883" t="s">
        <v>7</v>
      </c>
      <c r="M883" t="s">
        <v>16</v>
      </c>
      <c r="N883" t="s">
        <v>12</v>
      </c>
      <c r="O883" t="s">
        <v>18</v>
      </c>
      <c r="P883" t="s">
        <v>47</v>
      </c>
      <c r="Q883">
        <f t="shared" si="39"/>
        <v>0</v>
      </c>
      <c r="T883">
        <f t="shared" si="40"/>
        <v>0</v>
      </c>
    </row>
    <row r="884" spans="1:20" x14ac:dyDescent="0.2">
      <c r="A884" t="s">
        <v>572</v>
      </c>
      <c r="B884">
        <v>148367695</v>
      </c>
      <c r="C884" t="b">
        <f>VLOOKUP(B884,'Valid Response IDs Check'!A:H,8,FALSE)</f>
        <v>0</v>
      </c>
      <c r="D884">
        <v>69393</v>
      </c>
      <c r="E884">
        <v>25</v>
      </c>
      <c r="F884" t="s">
        <v>20</v>
      </c>
      <c r="G884" t="s">
        <v>5</v>
      </c>
      <c r="H884">
        <v>73</v>
      </c>
      <c r="I884">
        <v>85</v>
      </c>
      <c r="J884">
        <v>12</v>
      </c>
      <c r="K884" t="s">
        <v>14</v>
      </c>
      <c r="L884" t="s">
        <v>15</v>
      </c>
      <c r="M884" t="s">
        <v>16</v>
      </c>
      <c r="N884" t="s">
        <v>17</v>
      </c>
      <c r="O884" t="s">
        <v>18</v>
      </c>
      <c r="P884" t="s">
        <v>47</v>
      </c>
      <c r="Q884">
        <f t="shared" si="39"/>
        <v>0</v>
      </c>
      <c r="T884">
        <f t="shared" si="40"/>
        <v>0</v>
      </c>
    </row>
    <row r="885" spans="1:20" x14ac:dyDescent="0.2">
      <c r="A885" t="s">
        <v>572</v>
      </c>
      <c r="B885">
        <v>148367695</v>
      </c>
      <c r="C885" t="b">
        <f>VLOOKUP(B885,'Valid Response IDs Check'!A:H,8,FALSE)</f>
        <v>0</v>
      </c>
      <c r="D885">
        <v>69393</v>
      </c>
      <c r="E885">
        <v>25</v>
      </c>
      <c r="F885" t="s">
        <v>20</v>
      </c>
      <c r="G885" t="s">
        <v>5</v>
      </c>
      <c r="H885">
        <v>73</v>
      </c>
      <c r="I885">
        <v>85</v>
      </c>
      <c r="J885">
        <v>12</v>
      </c>
      <c r="K885" t="s">
        <v>11</v>
      </c>
      <c r="L885" t="s">
        <v>15</v>
      </c>
      <c r="M885" t="s">
        <v>16</v>
      </c>
      <c r="N885" t="s">
        <v>19</v>
      </c>
      <c r="O885" t="s">
        <v>18</v>
      </c>
      <c r="P885" t="s">
        <v>47</v>
      </c>
      <c r="Q885">
        <f t="shared" si="39"/>
        <v>0</v>
      </c>
      <c r="T885">
        <f t="shared" si="40"/>
        <v>0</v>
      </c>
    </row>
    <row r="886" spans="1:20" x14ac:dyDescent="0.2">
      <c r="A886" t="s">
        <v>573</v>
      </c>
      <c r="B886">
        <v>148367695</v>
      </c>
      <c r="C886" t="b">
        <f>VLOOKUP(B886,'Valid Response IDs Check'!A:H,8,FALSE)</f>
        <v>0</v>
      </c>
      <c r="D886">
        <v>69368</v>
      </c>
      <c r="E886">
        <v>0</v>
      </c>
      <c r="F886" t="s">
        <v>50</v>
      </c>
      <c r="G886" t="s">
        <v>13</v>
      </c>
      <c r="H886">
        <v>99</v>
      </c>
      <c r="I886">
        <v>281</v>
      </c>
      <c r="J886">
        <v>182</v>
      </c>
      <c r="K886" t="s">
        <v>21</v>
      </c>
      <c r="L886" t="s">
        <v>22</v>
      </c>
      <c r="M886" t="s">
        <v>23</v>
      </c>
      <c r="N886" t="s">
        <v>23</v>
      </c>
      <c r="O886" t="s">
        <v>9</v>
      </c>
      <c r="P886" t="s">
        <v>47</v>
      </c>
      <c r="Q886">
        <f t="shared" si="39"/>
        <v>1</v>
      </c>
      <c r="T886">
        <f t="shared" si="40"/>
        <v>0</v>
      </c>
    </row>
    <row r="887" spans="1:20" x14ac:dyDescent="0.2">
      <c r="A887" t="s">
        <v>573</v>
      </c>
      <c r="B887">
        <v>148367695</v>
      </c>
      <c r="C887" t="b">
        <f>VLOOKUP(B887,'Valid Response IDs Check'!A:H,8,FALSE)</f>
        <v>0</v>
      </c>
      <c r="D887">
        <v>69368</v>
      </c>
      <c r="E887">
        <v>0</v>
      </c>
      <c r="F887" t="s">
        <v>50</v>
      </c>
      <c r="G887" t="s">
        <v>13</v>
      </c>
      <c r="H887">
        <v>99</v>
      </c>
      <c r="I887">
        <v>281</v>
      </c>
      <c r="J887">
        <v>182</v>
      </c>
      <c r="K887" t="s">
        <v>24</v>
      </c>
      <c r="L887" t="s">
        <v>22</v>
      </c>
      <c r="M887" t="s">
        <v>45</v>
      </c>
      <c r="N887" t="s">
        <v>25</v>
      </c>
      <c r="O887" t="s">
        <v>18</v>
      </c>
      <c r="P887" t="s">
        <v>47</v>
      </c>
      <c r="Q887">
        <f t="shared" si="39"/>
        <v>0</v>
      </c>
      <c r="T887">
        <f t="shared" si="40"/>
        <v>0</v>
      </c>
    </row>
    <row r="888" spans="1:20" x14ac:dyDescent="0.2">
      <c r="A888" t="s">
        <v>574</v>
      </c>
      <c r="B888">
        <v>148367695</v>
      </c>
      <c r="C888" t="b">
        <f>VLOOKUP(B888,'Valid Response IDs Check'!A:H,8,FALSE)</f>
        <v>0</v>
      </c>
      <c r="D888">
        <v>69370</v>
      </c>
      <c r="E888">
        <v>2</v>
      </c>
      <c r="F888" t="s">
        <v>32</v>
      </c>
      <c r="G888" t="s">
        <v>13</v>
      </c>
      <c r="H888">
        <v>180</v>
      </c>
      <c r="I888">
        <v>311</v>
      </c>
      <c r="J888">
        <v>131</v>
      </c>
      <c r="K888" t="s">
        <v>27</v>
      </c>
      <c r="L888" t="s">
        <v>28</v>
      </c>
      <c r="M888" t="s">
        <v>67</v>
      </c>
      <c r="N888" t="s">
        <v>29</v>
      </c>
      <c r="O888" t="s">
        <v>18</v>
      </c>
      <c r="P888" t="s">
        <v>47</v>
      </c>
      <c r="Q888">
        <f t="shared" si="39"/>
        <v>0</v>
      </c>
      <c r="T888">
        <f t="shared" si="40"/>
        <v>0</v>
      </c>
    </row>
    <row r="889" spans="1:20" x14ac:dyDescent="0.2">
      <c r="A889" t="s">
        <v>574</v>
      </c>
      <c r="B889">
        <v>148367695</v>
      </c>
      <c r="C889" t="b">
        <f>VLOOKUP(B889,'Valid Response IDs Check'!A:H,8,FALSE)</f>
        <v>0</v>
      </c>
      <c r="D889">
        <v>69370</v>
      </c>
      <c r="E889">
        <v>2</v>
      </c>
      <c r="F889" t="s">
        <v>32</v>
      </c>
      <c r="G889" t="s">
        <v>13</v>
      </c>
      <c r="H889">
        <v>180</v>
      </c>
      <c r="I889">
        <v>311</v>
      </c>
      <c r="J889">
        <v>131</v>
      </c>
      <c r="K889" t="s">
        <v>30</v>
      </c>
      <c r="L889" t="s">
        <v>28</v>
      </c>
      <c r="M889" t="s">
        <v>31</v>
      </c>
      <c r="N889" t="s">
        <v>31</v>
      </c>
      <c r="O889" t="s">
        <v>9</v>
      </c>
      <c r="P889" t="s">
        <v>47</v>
      </c>
      <c r="Q889">
        <f t="shared" si="39"/>
        <v>1</v>
      </c>
      <c r="T889">
        <f t="shared" si="40"/>
        <v>0</v>
      </c>
    </row>
    <row r="890" spans="1:20" x14ac:dyDescent="0.2">
      <c r="A890" t="s">
        <v>575</v>
      </c>
      <c r="B890">
        <v>148367695</v>
      </c>
      <c r="C890" t="b">
        <f>VLOOKUP(B890,'Valid Response IDs Check'!A:H,8,FALSE)</f>
        <v>0</v>
      </c>
      <c r="D890">
        <v>69368</v>
      </c>
      <c r="E890">
        <v>0</v>
      </c>
      <c r="F890" t="s">
        <v>50</v>
      </c>
      <c r="G890" t="s">
        <v>5</v>
      </c>
      <c r="H890">
        <v>74</v>
      </c>
      <c r="I890">
        <v>441</v>
      </c>
      <c r="J890">
        <v>367</v>
      </c>
      <c r="K890" t="s">
        <v>33</v>
      </c>
      <c r="L890" t="s">
        <v>34</v>
      </c>
      <c r="M890" t="s">
        <v>57</v>
      </c>
      <c r="N890" t="s">
        <v>35</v>
      </c>
      <c r="O890" t="s">
        <v>18</v>
      </c>
      <c r="P890" t="s">
        <v>47</v>
      </c>
      <c r="Q890">
        <f t="shared" si="39"/>
        <v>0</v>
      </c>
      <c r="T890">
        <f t="shared" si="40"/>
        <v>0</v>
      </c>
    </row>
    <row r="891" spans="1:20" x14ac:dyDescent="0.2">
      <c r="A891" t="s">
        <v>575</v>
      </c>
      <c r="B891">
        <v>148367695</v>
      </c>
      <c r="C891" t="b">
        <f>VLOOKUP(B891,'Valid Response IDs Check'!A:H,8,FALSE)</f>
        <v>0</v>
      </c>
      <c r="D891">
        <v>69368</v>
      </c>
      <c r="E891">
        <v>0</v>
      </c>
      <c r="F891" t="s">
        <v>50</v>
      </c>
      <c r="G891" t="s">
        <v>5</v>
      </c>
      <c r="H891">
        <v>74</v>
      </c>
      <c r="I891">
        <v>441</v>
      </c>
      <c r="J891">
        <v>367</v>
      </c>
      <c r="K891" t="s">
        <v>36</v>
      </c>
      <c r="L891" t="s">
        <v>34</v>
      </c>
      <c r="M891" t="s">
        <v>37</v>
      </c>
      <c r="N891" t="s">
        <v>37</v>
      </c>
      <c r="O891" t="s">
        <v>9</v>
      </c>
      <c r="P891" t="s">
        <v>47</v>
      </c>
      <c r="Q891">
        <f t="shared" si="39"/>
        <v>1</v>
      </c>
      <c r="T891">
        <f t="shared" si="40"/>
        <v>0</v>
      </c>
    </row>
    <row r="892" spans="1:20" x14ac:dyDescent="0.2">
      <c r="A892" t="s">
        <v>576</v>
      </c>
      <c r="B892">
        <v>148355343</v>
      </c>
      <c r="C892" t="b">
        <f>VLOOKUP(B892,'Valid Response IDs Check'!A:H,8,FALSE)</f>
        <v>1</v>
      </c>
      <c r="D892">
        <v>71682</v>
      </c>
      <c r="E892">
        <v>2314</v>
      </c>
      <c r="F892" t="s">
        <v>26</v>
      </c>
      <c r="G892" t="s">
        <v>13</v>
      </c>
      <c r="H892">
        <v>123</v>
      </c>
      <c r="I892">
        <v>207</v>
      </c>
      <c r="J892">
        <v>84</v>
      </c>
      <c r="K892" t="s">
        <v>6</v>
      </c>
      <c r="L892" t="s">
        <v>7</v>
      </c>
      <c r="M892" t="s">
        <v>76</v>
      </c>
      <c r="N892" t="s">
        <v>8</v>
      </c>
      <c r="O892" t="s">
        <v>18</v>
      </c>
      <c r="P892" t="s">
        <v>10</v>
      </c>
      <c r="Q892">
        <f t="shared" si="39"/>
        <v>0</v>
      </c>
      <c r="T892">
        <f t="shared" si="40"/>
        <v>0</v>
      </c>
    </row>
    <row r="893" spans="1:20" x14ac:dyDescent="0.2">
      <c r="A893" t="s">
        <v>576</v>
      </c>
      <c r="B893">
        <v>148355343</v>
      </c>
      <c r="C893" t="b">
        <f>VLOOKUP(B893,'Valid Response IDs Check'!A:H,8,FALSE)</f>
        <v>1</v>
      </c>
      <c r="D893">
        <v>71682</v>
      </c>
      <c r="E893">
        <v>2314</v>
      </c>
      <c r="F893" t="s">
        <v>26</v>
      </c>
      <c r="G893" t="s">
        <v>13</v>
      </c>
      <c r="H893">
        <v>123</v>
      </c>
      <c r="I893">
        <v>207</v>
      </c>
      <c r="J893">
        <v>84</v>
      </c>
      <c r="K893" t="s">
        <v>11</v>
      </c>
      <c r="L893" t="s">
        <v>7</v>
      </c>
      <c r="M893" t="s">
        <v>12</v>
      </c>
      <c r="N893" t="s">
        <v>12</v>
      </c>
      <c r="O893" t="s">
        <v>9</v>
      </c>
      <c r="P893" t="s">
        <v>10</v>
      </c>
      <c r="Q893">
        <f t="shared" si="39"/>
        <v>1</v>
      </c>
      <c r="T893">
        <f t="shared" si="40"/>
        <v>0</v>
      </c>
    </row>
    <row r="894" spans="1:20" x14ac:dyDescent="0.2">
      <c r="A894" t="s">
        <v>577</v>
      </c>
      <c r="B894">
        <v>148355343</v>
      </c>
      <c r="C894" t="b">
        <f>VLOOKUP(B894,'Valid Response IDs Check'!A:H,8,FALSE)</f>
        <v>1</v>
      </c>
      <c r="D894">
        <v>92513</v>
      </c>
      <c r="E894">
        <v>23145</v>
      </c>
      <c r="F894" t="s">
        <v>20</v>
      </c>
      <c r="G894" t="s">
        <v>13</v>
      </c>
      <c r="H894">
        <v>162</v>
      </c>
      <c r="I894">
        <v>225</v>
      </c>
      <c r="J894">
        <v>63</v>
      </c>
      <c r="K894" t="s">
        <v>14</v>
      </c>
      <c r="L894" t="s">
        <v>15</v>
      </c>
      <c r="M894" t="s">
        <v>44</v>
      </c>
      <c r="N894" t="s">
        <v>17</v>
      </c>
      <c r="O894" t="s">
        <v>18</v>
      </c>
      <c r="P894" t="s">
        <v>10</v>
      </c>
      <c r="Q894">
        <f t="shared" si="39"/>
        <v>0</v>
      </c>
      <c r="T894">
        <f t="shared" si="40"/>
        <v>0</v>
      </c>
    </row>
    <row r="895" spans="1:20" x14ac:dyDescent="0.2">
      <c r="A895" t="s">
        <v>577</v>
      </c>
      <c r="B895">
        <v>148355343</v>
      </c>
      <c r="C895" t="b">
        <f>VLOOKUP(B895,'Valid Response IDs Check'!A:H,8,FALSE)</f>
        <v>1</v>
      </c>
      <c r="D895">
        <v>92513</v>
      </c>
      <c r="E895">
        <v>23145</v>
      </c>
      <c r="F895" t="s">
        <v>20</v>
      </c>
      <c r="G895" t="s">
        <v>13</v>
      </c>
      <c r="H895">
        <v>162</v>
      </c>
      <c r="I895">
        <v>225</v>
      </c>
      <c r="J895">
        <v>63</v>
      </c>
      <c r="K895" t="s">
        <v>11</v>
      </c>
      <c r="L895" t="s">
        <v>15</v>
      </c>
      <c r="M895" t="s">
        <v>19</v>
      </c>
      <c r="N895" t="s">
        <v>19</v>
      </c>
      <c r="O895" t="s">
        <v>9</v>
      </c>
      <c r="P895" t="s">
        <v>10</v>
      </c>
      <c r="Q895">
        <f t="shared" si="39"/>
        <v>1</v>
      </c>
      <c r="T895">
        <f t="shared" si="40"/>
        <v>0</v>
      </c>
    </row>
    <row r="896" spans="1:20" x14ac:dyDescent="0.2">
      <c r="A896" t="s">
        <v>578</v>
      </c>
      <c r="B896">
        <v>148355343</v>
      </c>
      <c r="C896" t="b">
        <f>VLOOKUP(B896,'Valid Response IDs Check'!A:H,8,FALSE)</f>
        <v>1</v>
      </c>
      <c r="D896">
        <v>69599</v>
      </c>
      <c r="E896">
        <v>231</v>
      </c>
      <c r="F896" t="s">
        <v>13</v>
      </c>
      <c r="G896" t="s">
        <v>32</v>
      </c>
      <c r="H896">
        <v>54</v>
      </c>
      <c r="I896">
        <v>140</v>
      </c>
      <c r="J896">
        <v>86</v>
      </c>
      <c r="K896" t="s">
        <v>21</v>
      </c>
      <c r="L896" t="s">
        <v>22</v>
      </c>
      <c r="M896" t="s">
        <v>23</v>
      </c>
      <c r="N896" t="s">
        <v>23</v>
      </c>
      <c r="O896" t="s">
        <v>9</v>
      </c>
      <c r="P896" t="s">
        <v>10</v>
      </c>
      <c r="Q896">
        <f t="shared" si="39"/>
        <v>1</v>
      </c>
      <c r="T896">
        <f t="shared" si="40"/>
        <v>0</v>
      </c>
    </row>
    <row r="897" spans="1:20" x14ac:dyDescent="0.2">
      <c r="A897" t="s">
        <v>578</v>
      </c>
      <c r="B897">
        <v>148355343</v>
      </c>
      <c r="C897" t="b">
        <f>VLOOKUP(B897,'Valid Response IDs Check'!A:H,8,FALSE)</f>
        <v>1</v>
      </c>
      <c r="D897">
        <v>69599</v>
      </c>
      <c r="E897">
        <v>231</v>
      </c>
      <c r="F897" t="s">
        <v>13</v>
      </c>
      <c r="G897" t="s">
        <v>32</v>
      </c>
      <c r="H897">
        <v>54</v>
      </c>
      <c r="I897">
        <v>140</v>
      </c>
      <c r="J897">
        <v>86</v>
      </c>
      <c r="K897" t="s">
        <v>24</v>
      </c>
      <c r="L897" t="s">
        <v>22</v>
      </c>
      <c r="M897" t="s">
        <v>25</v>
      </c>
      <c r="N897" t="s">
        <v>25</v>
      </c>
      <c r="O897" t="s">
        <v>9</v>
      </c>
      <c r="P897" t="s">
        <v>10</v>
      </c>
      <c r="Q897">
        <f t="shared" si="39"/>
        <v>1</v>
      </c>
      <c r="T897">
        <f t="shared" si="40"/>
        <v>0</v>
      </c>
    </row>
    <row r="898" spans="1:20" x14ac:dyDescent="0.2">
      <c r="A898" t="s">
        <v>579</v>
      </c>
      <c r="B898">
        <v>148355343</v>
      </c>
      <c r="C898" t="b">
        <f>VLOOKUP(B898,'Valid Response IDs Check'!A:H,8,FALSE)</f>
        <v>1</v>
      </c>
      <c r="D898">
        <v>69370</v>
      </c>
      <c r="E898">
        <v>2</v>
      </c>
      <c r="F898" t="s">
        <v>32</v>
      </c>
      <c r="G898" t="s">
        <v>13</v>
      </c>
      <c r="H898">
        <v>85</v>
      </c>
      <c r="I898">
        <v>185</v>
      </c>
      <c r="J898">
        <v>100</v>
      </c>
      <c r="K898" t="s">
        <v>27</v>
      </c>
      <c r="L898" t="s">
        <v>28</v>
      </c>
      <c r="M898" t="s">
        <v>29</v>
      </c>
      <c r="N898" t="s">
        <v>29</v>
      </c>
      <c r="O898" t="s">
        <v>9</v>
      </c>
      <c r="P898" t="s">
        <v>10</v>
      </c>
      <c r="Q898">
        <f t="shared" si="39"/>
        <v>1</v>
      </c>
      <c r="T898">
        <f t="shared" si="40"/>
        <v>0</v>
      </c>
    </row>
    <row r="899" spans="1:20" x14ac:dyDescent="0.2">
      <c r="A899" t="s">
        <v>579</v>
      </c>
      <c r="B899">
        <v>148355343</v>
      </c>
      <c r="C899" t="b">
        <f>VLOOKUP(B899,'Valid Response IDs Check'!A:H,8,FALSE)</f>
        <v>1</v>
      </c>
      <c r="D899">
        <v>69370</v>
      </c>
      <c r="E899">
        <v>2</v>
      </c>
      <c r="F899" t="s">
        <v>32</v>
      </c>
      <c r="G899" t="s">
        <v>13</v>
      </c>
      <c r="H899">
        <v>85</v>
      </c>
      <c r="I899">
        <v>185</v>
      </c>
      <c r="J899">
        <v>100</v>
      </c>
      <c r="K899" t="s">
        <v>30</v>
      </c>
      <c r="L899" t="s">
        <v>28</v>
      </c>
      <c r="M899" t="s">
        <v>31</v>
      </c>
      <c r="N899" t="s">
        <v>31</v>
      </c>
      <c r="O899" t="s">
        <v>9</v>
      </c>
      <c r="P899" t="s">
        <v>10</v>
      </c>
      <c r="Q899">
        <f t="shared" ref="Q899:Q962" si="41">IF(TRIM(O899)="True",1,0)</f>
        <v>1</v>
      </c>
      <c r="T899">
        <f t="shared" ref="T899:T962" si="42">SUMIF(A:A,R899,Q:Q)</f>
        <v>0</v>
      </c>
    </row>
    <row r="900" spans="1:20" x14ac:dyDescent="0.2">
      <c r="A900" t="s">
        <v>580</v>
      </c>
      <c r="B900">
        <v>148355343</v>
      </c>
      <c r="C900" t="b">
        <f>VLOOKUP(B900,'Valid Response IDs Check'!A:H,8,FALSE)</f>
        <v>1</v>
      </c>
      <c r="D900">
        <v>69391</v>
      </c>
      <c r="E900">
        <v>23</v>
      </c>
      <c r="F900" t="s">
        <v>5</v>
      </c>
      <c r="G900" t="s">
        <v>13</v>
      </c>
      <c r="H900">
        <v>167</v>
      </c>
      <c r="I900">
        <v>235</v>
      </c>
      <c r="J900">
        <v>68</v>
      </c>
      <c r="K900" t="s">
        <v>33</v>
      </c>
      <c r="L900" t="s">
        <v>34</v>
      </c>
      <c r="M900" t="s">
        <v>39</v>
      </c>
      <c r="N900" t="s">
        <v>35</v>
      </c>
      <c r="O900" t="s">
        <v>18</v>
      </c>
      <c r="P900" t="s">
        <v>10</v>
      </c>
      <c r="Q900">
        <f t="shared" si="41"/>
        <v>0</v>
      </c>
      <c r="T900">
        <f t="shared" si="42"/>
        <v>0</v>
      </c>
    </row>
    <row r="901" spans="1:20" x14ac:dyDescent="0.2">
      <c r="A901" t="s">
        <v>580</v>
      </c>
      <c r="B901">
        <v>148355343</v>
      </c>
      <c r="C901" t="b">
        <f>VLOOKUP(B901,'Valid Response IDs Check'!A:H,8,FALSE)</f>
        <v>1</v>
      </c>
      <c r="D901">
        <v>69391</v>
      </c>
      <c r="E901">
        <v>23</v>
      </c>
      <c r="F901" t="s">
        <v>5</v>
      </c>
      <c r="G901" t="s">
        <v>13</v>
      </c>
      <c r="H901">
        <v>167</v>
      </c>
      <c r="I901">
        <v>235</v>
      </c>
      <c r="J901">
        <v>68</v>
      </c>
      <c r="K901" t="s">
        <v>36</v>
      </c>
      <c r="L901" t="s">
        <v>34</v>
      </c>
      <c r="M901" t="s">
        <v>37</v>
      </c>
      <c r="N901" t="s">
        <v>37</v>
      </c>
      <c r="O901" t="s">
        <v>9</v>
      </c>
      <c r="P901" t="s">
        <v>10</v>
      </c>
      <c r="Q901">
        <f t="shared" si="41"/>
        <v>1</v>
      </c>
      <c r="T901">
        <f t="shared" si="42"/>
        <v>0</v>
      </c>
    </row>
    <row r="902" spans="1:20" x14ac:dyDescent="0.2">
      <c r="A902" t="s">
        <v>581</v>
      </c>
      <c r="B902">
        <v>148250834</v>
      </c>
      <c r="C902" t="b">
        <f>VLOOKUP(B902,'Valid Response IDs Check'!A:H,8,FALSE)</f>
        <v>1</v>
      </c>
      <c r="D902">
        <v>69611</v>
      </c>
      <c r="E902">
        <v>243</v>
      </c>
      <c r="F902" t="s">
        <v>5</v>
      </c>
      <c r="G902" t="s">
        <v>5</v>
      </c>
      <c r="H902">
        <v>200</v>
      </c>
      <c r="I902">
        <v>274</v>
      </c>
      <c r="J902">
        <v>74</v>
      </c>
      <c r="K902" t="s">
        <v>6</v>
      </c>
      <c r="L902" t="s">
        <v>7</v>
      </c>
      <c r="M902" t="s">
        <v>16</v>
      </c>
      <c r="N902" t="s">
        <v>8</v>
      </c>
      <c r="O902" t="s">
        <v>18</v>
      </c>
      <c r="P902" t="s">
        <v>42</v>
      </c>
      <c r="Q902">
        <f t="shared" si="41"/>
        <v>0</v>
      </c>
      <c r="T902">
        <f t="shared" si="42"/>
        <v>0</v>
      </c>
    </row>
    <row r="903" spans="1:20" x14ac:dyDescent="0.2">
      <c r="A903" t="s">
        <v>581</v>
      </c>
      <c r="B903">
        <v>148250834</v>
      </c>
      <c r="C903" t="b">
        <f>VLOOKUP(B903,'Valid Response IDs Check'!A:H,8,FALSE)</f>
        <v>1</v>
      </c>
      <c r="D903">
        <v>69611</v>
      </c>
      <c r="E903">
        <v>243</v>
      </c>
      <c r="F903" t="s">
        <v>5</v>
      </c>
      <c r="G903" t="s">
        <v>5</v>
      </c>
      <c r="H903">
        <v>200</v>
      </c>
      <c r="I903">
        <v>274</v>
      </c>
      <c r="J903">
        <v>74</v>
      </c>
      <c r="K903" t="s">
        <v>11</v>
      </c>
      <c r="L903" t="s">
        <v>7</v>
      </c>
      <c r="M903" t="s">
        <v>12</v>
      </c>
      <c r="N903" t="s">
        <v>12</v>
      </c>
      <c r="O903" t="s">
        <v>9</v>
      </c>
      <c r="P903" t="s">
        <v>42</v>
      </c>
      <c r="Q903">
        <f t="shared" si="41"/>
        <v>1</v>
      </c>
      <c r="T903">
        <f t="shared" si="42"/>
        <v>0</v>
      </c>
    </row>
    <row r="904" spans="1:20" x14ac:dyDescent="0.2">
      <c r="A904" t="s">
        <v>582</v>
      </c>
      <c r="B904">
        <v>148250834</v>
      </c>
      <c r="C904" t="b">
        <f>VLOOKUP(B904,'Valid Response IDs Check'!A:H,8,FALSE)</f>
        <v>1</v>
      </c>
      <c r="D904">
        <v>93719</v>
      </c>
      <c r="E904">
        <v>24351</v>
      </c>
      <c r="F904" t="s">
        <v>13</v>
      </c>
      <c r="G904" t="s">
        <v>13</v>
      </c>
      <c r="H904">
        <v>119</v>
      </c>
      <c r="I904">
        <v>283</v>
      </c>
      <c r="J904">
        <v>164</v>
      </c>
      <c r="K904" t="s">
        <v>14</v>
      </c>
      <c r="L904" t="s">
        <v>15</v>
      </c>
      <c r="M904" t="s">
        <v>17</v>
      </c>
      <c r="N904" t="s">
        <v>17</v>
      </c>
      <c r="O904" t="s">
        <v>9</v>
      </c>
      <c r="P904" t="s">
        <v>42</v>
      </c>
      <c r="Q904">
        <f t="shared" si="41"/>
        <v>1</v>
      </c>
      <c r="T904">
        <f t="shared" si="42"/>
        <v>0</v>
      </c>
    </row>
    <row r="905" spans="1:20" x14ac:dyDescent="0.2">
      <c r="A905" t="s">
        <v>582</v>
      </c>
      <c r="B905">
        <v>148250834</v>
      </c>
      <c r="C905" t="b">
        <f>VLOOKUP(B905,'Valid Response IDs Check'!A:H,8,FALSE)</f>
        <v>1</v>
      </c>
      <c r="D905">
        <v>93719</v>
      </c>
      <c r="E905">
        <v>24351</v>
      </c>
      <c r="F905" t="s">
        <v>13</v>
      </c>
      <c r="G905" t="s">
        <v>13</v>
      </c>
      <c r="H905">
        <v>119</v>
      </c>
      <c r="I905">
        <v>283</v>
      </c>
      <c r="J905">
        <v>164</v>
      </c>
      <c r="K905" t="s">
        <v>11</v>
      </c>
      <c r="L905" t="s">
        <v>15</v>
      </c>
      <c r="M905" t="s">
        <v>19</v>
      </c>
      <c r="N905" t="s">
        <v>19</v>
      </c>
      <c r="O905" t="s">
        <v>9</v>
      </c>
      <c r="P905" t="s">
        <v>42</v>
      </c>
      <c r="Q905">
        <f t="shared" si="41"/>
        <v>1</v>
      </c>
      <c r="T905">
        <f t="shared" si="42"/>
        <v>0</v>
      </c>
    </row>
    <row r="906" spans="1:20" x14ac:dyDescent="0.2">
      <c r="A906" t="s">
        <v>583</v>
      </c>
      <c r="B906">
        <v>148250834</v>
      </c>
      <c r="C906" t="b">
        <f>VLOOKUP(B906,'Valid Response IDs Check'!A:H,8,FALSE)</f>
        <v>1</v>
      </c>
      <c r="D906">
        <v>69370</v>
      </c>
      <c r="E906">
        <v>2</v>
      </c>
      <c r="F906" t="s">
        <v>32</v>
      </c>
      <c r="G906" t="s">
        <v>32</v>
      </c>
      <c r="H906">
        <v>125</v>
      </c>
      <c r="I906">
        <v>213</v>
      </c>
      <c r="J906">
        <v>88</v>
      </c>
      <c r="K906" t="s">
        <v>21</v>
      </c>
      <c r="L906" t="s">
        <v>22</v>
      </c>
      <c r="M906" t="s">
        <v>16</v>
      </c>
      <c r="N906" t="s">
        <v>23</v>
      </c>
      <c r="O906" t="s">
        <v>18</v>
      </c>
      <c r="P906" t="s">
        <v>42</v>
      </c>
      <c r="Q906">
        <f t="shared" si="41"/>
        <v>0</v>
      </c>
      <c r="T906">
        <f t="shared" si="42"/>
        <v>0</v>
      </c>
    </row>
    <row r="907" spans="1:20" x14ac:dyDescent="0.2">
      <c r="A907" t="s">
        <v>583</v>
      </c>
      <c r="B907">
        <v>148250834</v>
      </c>
      <c r="C907" t="b">
        <f>VLOOKUP(B907,'Valid Response IDs Check'!A:H,8,FALSE)</f>
        <v>1</v>
      </c>
      <c r="D907">
        <v>69370</v>
      </c>
      <c r="E907">
        <v>2</v>
      </c>
      <c r="F907" t="s">
        <v>32</v>
      </c>
      <c r="G907" t="s">
        <v>32</v>
      </c>
      <c r="H907">
        <v>125</v>
      </c>
      <c r="I907">
        <v>213</v>
      </c>
      <c r="J907">
        <v>88</v>
      </c>
      <c r="K907" t="s">
        <v>24</v>
      </c>
      <c r="L907" t="s">
        <v>22</v>
      </c>
      <c r="M907" t="s">
        <v>25</v>
      </c>
      <c r="N907" t="s">
        <v>25</v>
      </c>
      <c r="O907" t="s">
        <v>9</v>
      </c>
      <c r="P907" t="s">
        <v>42</v>
      </c>
      <c r="Q907">
        <f t="shared" si="41"/>
        <v>1</v>
      </c>
      <c r="T907">
        <f t="shared" si="42"/>
        <v>0</v>
      </c>
    </row>
    <row r="908" spans="1:20" x14ac:dyDescent="0.2">
      <c r="A908" t="s">
        <v>584</v>
      </c>
      <c r="B908">
        <v>148250834</v>
      </c>
      <c r="C908" t="b">
        <f>VLOOKUP(B908,'Valid Response IDs Check'!A:H,8,FALSE)</f>
        <v>1</v>
      </c>
      <c r="D908">
        <v>69392</v>
      </c>
      <c r="E908">
        <v>24</v>
      </c>
      <c r="F908" t="s">
        <v>26</v>
      </c>
      <c r="G908" t="s">
        <v>26</v>
      </c>
      <c r="H908">
        <v>52</v>
      </c>
      <c r="I908">
        <v>153</v>
      </c>
      <c r="J908">
        <v>101</v>
      </c>
      <c r="K908" t="s">
        <v>27</v>
      </c>
      <c r="L908" t="s">
        <v>28</v>
      </c>
      <c r="M908" t="s">
        <v>29</v>
      </c>
      <c r="N908" t="s">
        <v>29</v>
      </c>
      <c r="O908" t="s">
        <v>9</v>
      </c>
      <c r="P908" t="s">
        <v>42</v>
      </c>
      <c r="Q908">
        <f t="shared" si="41"/>
        <v>1</v>
      </c>
      <c r="T908">
        <f t="shared" si="42"/>
        <v>0</v>
      </c>
    </row>
    <row r="909" spans="1:20" x14ac:dyDescent="0.2">
      <c r="A909" t="s">
        <v>584</v>
      </c>
      <c r="B909">
        <v>148250834</v>
      </c>
      <c r="C909" t="b">
        <f>VLOOKUP(B909,'Valid Response IDs Check'!A:H,8,FALSE)</f>
        <v>1</v>
      </c>
      <c r="D909">
        <v>69392</v>
      </c>
      <c r="E909">
        <v>24</v>
      </c>
      <c r="F909" t="s">
        <v>26</v>
      </c>
      <c r="G909" t="s">
        <v>26</v>
      </c>
      <c r="H909">
        <v>52</v>
      </c>
      <c r="I909">
        <v>153</v>
      </c>
      <c r="J909">
        <v>101</v>
      </c>
      <c r="K909" t="s">
        <v>30</v>
      </c>
      <c r="L909" t="s">
        <v>28</v>
      </c>
      <c r="M909" t="s">
        <v>31</v>
      </c>
      <c r="N909" t="s">
        <v>31</v>
      </c>
      <c r="O909" t="s">
        <v>9</v>
      </c>
      <c r="P909" t="s">
        <v>42</v>
      </c>
      <c r="Q909">
        <f t="shared" si="41"/>
        <v>1</v>
      </c>
      <c r="T909">
        <f t="shared" si="42"/>
        <v>0</v>
      </c>
    </row>
    <row r="910" spans="1:20" x14ac:dyDescent="0.2">
      <c r="A910" t="s">
        <v>585</v>
      </c>
      <c r="B910">
        <v>148250834</v>
      </c>
      <c r="C910" t="b">
        <f>VLOOKUP(B910,'Valid Response IDs Check'!A:H,8,FALSE)</f>
        <v>1</v>
      </c>
      <c r="D910">
        <v>71803</v>
      </c>
      <c r="E910">
        <v>2435</v>
      </c>
      <c r="F910" t="s">
        <v>20</v>
      </c>
      <c r="G910" t="s">
        <v>20</v>
      </c>
      <c r="H910">
        <v>80</v>
      </c>
      <c r="I910">
        <v>135</v>
      </c>
      <c r="J910">
        <v>55</v>
      </c>
      <c r="K910" t="s">
        <v>33</v>
      </c>
      <c r="L910" t="s">
        <v>34</v>
      </c>
      <c r="M910" t="s">
        <v>35</v>
      </c>
      <c r="N910" t="s">
        <v>35</v>
      </c>
      <c r="O910" t="s">
        <v>9</v>
      </c>
      <c r="P910" t="s">
        <v>42</v>
      </c>
      <c r="Q910">
        <f t="shared" si="41"/>
        <v>1</v>
      </c>
      <c r="T910">
        <f t="shared" si="42"/>
        <v>0</v>
      </c>
    </row>
    <row r="911" spans="1:20" x14ac:dyDescent="0.2">
      <c r="A911" t="s">
        <v>585</v>
      </c>
      <c r="B911">
        <v>148250834</v>
      </c>
      <c r="C911" t="b">
        <f>VLOOKUP(B911,'Valid Response IDs Check'!A:H,8,FALSE)</f>
        <v>1</v>
      </c>
      <c r="D911">
        <v>71803</v>
      </c>
      <c r="E911">
        <v>2435</v>
      </c>
      <c r="F911" t="s">
        <v>20</v>
      </c>
      <c r="G911" t="s">
        <v>20</v>
      </c>
      <c r="H911">
        <v>80</v>
      </c>
      <c r="I911">
        <v>135</v>
      </c>
      <c r="J911">
        <v>55</v>
      </c>
      <c r="K911" t="s">
        <v>36</v>
      </c>
      <c r="L911" t="s">
        <v>34</v>
      </c>
      <c r="M911" t="s">
        <v>37</v>
      </c>
      <c r="N911" t="s">
        <v>37</v>
      </c>
      <c r="O911" t="s">
        <v>9</v>
      </c>
      <c r="P911" t="s">
        <v>42</v>
      </c>
      <c r="Q911">
        <f t="shared" si="41"/>
        <v>1</v>
      </c>
      <c r="T911">
        <f t="shared" si="42"/>
        <v>0</v>
      </c>
    </row>
    <row r="912" spans="1:20" x14ac:dyDescent="0.2">
      <c r="A912" t="s">
        <v>586</v>
      </c>
      <c r="B912">
        <v>148242096</v>
      </c>
      <c r="C912" t="b">
        <f>VLOOKUP(B912,'Valid Response IDs Check'!A:H,8,FALSE)</f>
        <v>1</v>
      </c>
      <c r="D912">
        <v>69510</v>
      </c>
      <c r="E912">
        <v>142</v>
      </c>
      <c r="F912" t="s">
        <v>32</v>
      </c>
      <c r="G912" t="s">
        <v>32</v>
      </c>
      <c r="H912">
        <v>274</v>
      </c>
      <c r="I912">
        <v>482</v>
      </c>
      <c r="J912">
        <v>208</v>
      </c>
      <c r="K912" t="s">
        <v>6</v>
      </c>
      <c r="L912" t="s">
        <v>7</v>
      </c>
      <c r="M912" t="s">
        <v>8</v>
      </c>
      <c r="N912" t="s">
        <v>8</v>
      </c>
      <c r="O912" t="s">
        <v>9</v>
      </c>
      <c r="P912" t="s">
        <v>10</v>
      </c>
      <c r="Q912">
        <f t="shared" si="41"/>
        <v>1</v>
      </c>
      <c r="T912">
        <f t="shared" si="42"/>
        <v>0</v>
      </c>
    </row>
    <row r="913" spans="1:20" x14ac:dyDescent="0.2">
      <c r="A913" t="s">
        <v>586</v>
      </c>
      <c r="B913">
        <v>148242096</v>
      </c>
      <c r="C913" t="b">
        <f>VLOOKUP(B913,'Valid Response IDs Check'!A:H,8,FALSE)</f>
        <v>1</v>
      </c>
      <c r="D913">
        <v>69510</v>
      </c>
      <c r="E913">
        <v>142</v>
      </c>
      <c r="F913" t="s">
        <v>32</v>
      </c>
      <c r="G913" t="s">
        <v>32</v>
      </c>
      <c r="H913">
        <v>274</v>
      </c>
      <c r="I913">
        <v>482</v>
      </c>
      <c r="J913">
        <v>208</v>
      </c>
      <c r="K913" t="s">
        <v>11</v>
      </c>
      <c r="L913" t="s">
        <v>7</v>
      </c>
      <c r="M913" t="s">
        <v>12</v>
      </c>
      <c r="N913" t="s">
        <v>12</v>
      </c>
      <c r="O913" t="s">
        <v>9</v>
      </c>
      <c r="P913" t="s">
        <v>10</v>
      </c>
      <c r="Q913">
        <f t="shared" si="41"/>
        <v>1</v>
      </c>
      <c r="T913">
        <f t="shared" si="42"/>
        <v>0</v>
      </c>
    </row>
    <row r="914" spans="1:20" x14ac:dyDescent="0.2">
      <c r="A914" t="s">
        <v>587</v>
      </c>
      <c r="B914">
        <v>148242096</v>
      </c>
      <c r="C914" t="b">
        <f>VLOOKUP(B914,'Valid Response IDs Check'!A:H,8,FALSE)</f>
        <v>1</v>
      </c>
      <c r="D914">
        <v>70791</v>
      </c>
      <c r="E914">
        <v>1423</v>
      </c>
      <c r="F914" t="s">
        <v>5</v>
      </c>
      <c r="G914" t="s">
        <v>5</v>
      </c>
      <c r="H914">
        <v>99</v>
      </c>
      <c r="I914">
        <v>157</v>
      </c>
      <c r="J914">
        <v>58</v>
      </c>
      <c r="K914" t="s">
        <v>14</v>
      </c>
      <c r="L914" t="s">
        <v>15</v>
      </c>
      <c r="M914" t="s">
        <v>17</v>
      </c>
      <c r="N914" t="s">
        <v>17</v>
      </c>
      <c r="O914" t="s">
        <v>9</v>
      </c>
      <c r="P914" t="s">
        <v>10</v>
      </c>
      <c r="Q914">
        <f t="shared" si="41"/>
        <v>1</v>
      </c>
      <c r="T914">
        <f t="shared" si="42"/>
        <v>0</v>
      </c>
    </row>
    <row r="915" spans="1:20" x14ac:dyDescent="0.2">
      <c r="A915" t="s">
        <v>587</v>
      </c>
      <c r="B915">
        <v>148242096</v>
      </c>
      <c r="C915" t="b">
        <f>VLOOKUP(B915,'Valid Response IDs Check'!A:H,8,FALSE)</f>
        <v>1</v>
      </c>
      <c r="D915">
        <v>70791</v>
      </c>
      <c r="E915">
        <v>1423</v>
      </c>
      <c r="F915" t="s">
        <v>5</v>
      </c>
      <c r="G915" t="s">
        <v>5</v>
      </c>
      <c r="H915">
        <v>99</v>
      </c>
      <c r="I915">
        <v>157</v>
      </c>
      <c r="J915">
        <v>58</v>
      </c>
      <c r="K915" t="s">
        <v>11</v>
      </c>
      <c r="L915" t="s">
        <v>15</v>
      </c>
      <c r="M915" t="s">
        <v>19</v>
      </c>
      <c r="N915" t="s">
        <v>19</v>
      </c>
      <c r="O915" t="s">
        <v>9</v>
      </c>
      <c r="P915" t="s">
        <v>10</v>
      </c>
      <c r="Q915">
        <f t="shared" si="41"/>
        <v>1</v>
      </c>
      <c r="T915">
        <f t="shared" si="42"/>
        <v>0</v>
      </c>
    </row>
    <row r="916" spans="1:20" x14ac:dyDescent="0.2">
      <c r="A916" t="s">
        <v>588</v>
      </c>
      <c r="B916">
        <v>148242096</v>
      </c>
      <c r="C916" t="b">
        <f>VLOOKUP(B916,'Valid Response IDs Check'!A:H,8,FALSE)</f>
        <v>1</v>
      </c>
      <c r="D916">
        <v>69382</v>
      </c>
      <c r="E916">
        <v>14</v>
      </c>
      <c r="F916" t="s">
        <v>26</v>
      </c>
      <c r="G916" t="s">
        <v>26</v>
      </c>
      <c r="H916">
        <v>172</v>
      </c>
      <c r="I916">
        <v>255</v>
      </c>
      <c r="J916">
        <v>83</v>
      </c>
      <c r="K916" t="s">
        <v>21</v>
      </c>
      <c r="L916" t="s">
        <v>22</v>
      </c>
      <c r="M916" t="s">
        <v>23</v>
      </c>
      <c r="N916" t="s">
        <v>23</v>
      </c>
      <c r="O916" t="s">
        <v>9</v>
      </c>
      <c r="P916" t="s">
        <v>10</v>
      </c>
      <c r="Q916">
        <f t="shared" si="41"/>
        <v>1</v>
      </c>
      <c r="T916">
        <f t="shared" si="42"/>
        <v>0</v>
      </c>
    </row>
    <row r="917" spans="1:20" x14ac:dyDescent="0.2">
      <c r="A917" t="s">
        <v>588</v>
      </c>
      <c r="B917">
        <v>148242096</v>
      </c>
      <c r="C917" t="b">
        <f>VLOOKUP(B917,'Valid Response IDs Check'!A:H,8,FALSE)</f>
        <v>1</v>
      </c>
      <c r="D917">
        <v>69382</v>
      </c>
      <c r="E917">
        <v>14</v>
      </c>
      <c r="F917" t="s">
        <v>26</v>
      </c>
      <c r="G917" t="s">
        <v>26</v>
      </c>
      <c r="H917">
        <v>172</v>
      </c>
      <c r="I917">
        <v>255</v>
      </c>
      <c r="J917">
        <v>83</v>
      </c>
      <c r="K917" t="s">
        <v>24</v>
      </c>
      <c r="L917" t="s">
        <v>22</v>
      </c>
      <c r="M917" t="s">
        <v>45</v>
      </c>
      <c r="N917" t="s">
        <v>25</v>
      </c>
      <c r="O917" t="s">
        <v>18</v>
      </c>
      <c r="P917" t="s">
        <v>10</v>
      </c>
      <c r="Q917">
        <f t="shared" si="41"/>
        <v>0</v>
      </c>
      <c r="T917">
        <f t="shared" si="42"/>
        <v>0</v>
      </c>
    </row>
    <row r="918" spans="1:20" x14ac:dyDescent="0.2">
      <c r="A918" t="s">
        <v>589</v>
      </c>
      <c r="B918">
        <v>148242096</v>
      </c>
      <c r="C918" t="b">
        <f>VLOOKUP(B918,'Valid Response IDs Check'!A:H,8,FALSE)</f>
        <v>1</v>
      </c>
      <c r="D918">
        <v>69369</v>
      </c>
      <c r="E918">
        <v>1</v>
      </c>
      <c r="F918" t="s">
        <v>13</v>
      </c>
      <c r="G918" t="s">
        <v>13</v>
      </c>
      <c r="H918">
        <v>57</v>
      </c>
      <c r="I918">
        <v>151</v>
      </c>
      <c r="J918">
        <v>94</v>
      </c>
      <c r="K918" t="s">
        <v>27</v>
      </c>
      <c r="L918" t="s">
        <v>28</v>
      </c>
      <c r="M918" t="s">
        <v>29</v>
      </c>
      <c r="N918" t="s">
        <v>29</v>
      </c>
      <c r="O918" t="s">
        <v>9</v>
      </c>
      <c r="P918" t="s">
        <v>10</v>
      </c>
      <c r="Q918">
        <f t="shared" si="41"/>
        <v>1</v>
      </c>
      <c r="T918">
        <f t="shared" si="42"/>
        <v>0</v>
      </c>
    </row>
    <row r="919" spans="1:20" x14ac:dyDescent="0.2">
      <c r="A919" t="s">
        <v>589</v>
      </c>
      <c r="B919">
        <v>148242096</v>
      </c>
      <c r="C919" t="b">
        <f>VLOOKUP(B919,'Valid Response IDs Check'!A:H,8,FALSE)</f>
        <v>1</v>
      </c>
      <c r="D919">
        <v>69369</v>
      </c>
      <c r="E919">
        <v>1</v>
      </c>
      <c r="F919" t="s">
        <v>13</v>
      </c>
      <c r="G919" t="s">
        <v>13</v>
      </c>
      <c r="H919">
        <v>57</v>
      </c>
      <c r="I919">
        <v>151</v>
      </c>
      <c r="J919">
        <v>94</v>
      </c>
      <c r="K919" t="s">
        <v>30</v>
      </c>
      <c r="L919" t="s">
        <v>28</v>
      </c>
      <c r="M919" t="s">
        <v>31</v>
      </c>
      <c r="N919" t="s">
        <v>31</v>
      </c>
      <c r="O919" t="s">
        <v>9</v>
      </c>
      <c r="P919" t="s">
        <v>10</v>
      </c>
      <c r="Q919">
        <f t="shared" si="41"/>
        <v>1</v>
      </c>
      <c r="T919">
        <f t="shared" si="42"/>
        <v>0</v>
      </c>
    </row>
    <row r="920" spans="1:20" x14ac:dyDescent="0.2">
      <c r="A920" t="s">
        <v>590</v>
      </c>
      <c r="B920">
        <v>148242096</v>
      </c>
      <c r="C920" t="b">
        <f>VLOOKUP(B920,'Valid Response IDs Check'!A:H,8,FALSE)</f>
        <v>1</v>
      </c>
      <c r="D920">
        <v>83603</v>
      </c>
      <c r="E920">
        <v>14235</v>
      </c>
      <c r="F920" t="s">
        <v>20</v>
      </c>
      <c r="G920" t="s">
        <v>20</v>
      </c>
      <c r="H920">
        <v>85</v>
      </c>
      <c r="I920">
        <v>137</v>
      </c>
      <c r="J920">
        <v>52</v>
      </c>
      <c r="K920" t="s">
        <v>33</v>
      </c>
      <c r="L920" t="s">
        <v>34</v>
      </c>
      <c r="M920" t="s">
        <v>35</v>
      </c>
      <c r="N920" t="s">
        <v>35</v>
      </c>
      <c r="O920" t="s">
        <v>9</v>
      </c>
      <c r="P920" t="s">
        <v>10</v>
      </c>
      <c r="Q920">
        <f t="shared" si="41"/>
        <v>1</v>
      </c>
      <c r="T920">
        <f t="shared" si="42"/>
        <v>0</v>
      </c>
    </row>
    <row r="921" spans="1:20" x14ac:dyDescent="0.2">
      <c r="A921" t="s">
        <v>590</v>
      </c>
      <c r="B921">
        <v>148242096</v>
      </c>
      <c r="C921" t="b">
        <f>VLOOKUP(B921,'Valid Response IDs Check'!A:H,8,FALSE)</f>
        <v>1</v>
      </c>
      <c r="D921">
        <v>83603</v>
      </c>
      <c r="E921">
        <v>14235</v>
      </c>
      <c r="F921" t="s">
        <v>20</v>
      </c>
      <c r="G921" t="s">
        <v>20</v>
      </c>
      <c r="H921">
        <v>85</v>
      </c>
      <c r="I921">
        <v>137</v>
      </c>
      <c r="J921">
        <v>52</v>
      </c>
      <c r="K921" t="s">
        <v>36</v>
      </c>
      <c r="L921" t="s">
        <v>34</v>
      </c>
      <c r="M921" t="s">
        <v>37</v>
      </c>
      <c r="N921" t="s">
        <v>37</v>
      </c>
      <c r="O921" t="s">
        <v>9</v>
      </c>
      <c r="P921" t="s">
        <v>10</v>
      </c>
      <c r="Q921">
        <f t="shared" si="41"/>
        <v>1</v>
      </c>
      <c r="T921">
        <f t="shared" si="42"/>
        <v>0</v>
      </c>
    </row>
    <row r="922" spans="1:20" x14ac:dyDescent="0.2">
      <c r="A922" t="s">
        <v>591</v>
      </c>
      <c r="B922">
        <v>148225108</v>
      </c>
      <c r="C922" t="b">
        <f>VLOOKUP(B922,'Valid Response IDs Check'!A:H,8,FALSE)</f>
        <v>1</v>
      </c>
      <c r="D922">
        <v>69372</v>
      </c>
      <c r="E922">
        <v>4</v>
      </c>
      <c r="F922" t="s">
        <v>26</v>
      </c>
      <c r="G922" t="s">
        <v>26</v>
      </c>
      <c r="H922">
        <v>72</v>
      </c>
      <c r="I922">
        <v>120</v>
      </c>
      <c r="J922">
        <v>48</v>
      </c>
      <c r="K922" t="s">
        <v>6</v>
      </c>
      <c r="L922" t="s">
        <v>7</v>
      </c>
      <c r="M922" t="s">
        <v>76</v>
      </c>
      <c r="N922" t="s">
        <v>8</v>
      </c>
      <c r="O922" t="s">
        <v>18</v>
      </c>
      <c r="P922" t="s">
        <v>10</v>
      </c>
      <c r="Q922">
        <f t="shared" si="41"/>
        <v>0</v>
      </c>
      <c r="T922">
        <f t="shared" si="42"/>
        <v>0</v>
      </c>
    </row>
    <row r="923" spans="1:20" x14ac:dyDescent="0.2">
      <c r="A923" t="s">
        <v>591</v>
      </c>
      <c r="B923">
        <v>148225108</v>
      </c>
      <c r="C923" t="b">
        <f>VLOOKUP(B923,'Valid Response IDs Check'!A:H,8,FALSE)</f>
        <v>1</v>
      </c>
      <c r="D923">
        <v>69372</v>
      </c>
      <c r="E923">
        <v>4</v>
      </c>
      <c r="F923" t="s">
        <v>26</v>
      </c>
      <c r="G923" t="s">
        <v>26</v>
      </c>
      <c r="H923">
        <v>72</v>
      </c>
      <c r="I923">
        <v>120</v>
      </c>
      <c r="J923">
        <v>48</v>
      </c>
      <c r="K923" t="s">
        <v>11</v>
      </c>
      <c r="L923" t="s">
        <v>7</v>
      </c>
      <c r="M923" t="s">
        <v>43</v>
      </c>
      <c r="N923" t="s">
        <v>12</v>
      </c>
      <c r="O923" t="s">
        <v>18</v>
      </c>
      <c r="P923" t="s">
        <v>10</v>
      </c>
      <c r="Q923">
        <f t="shared" si="41"/>
        <v>0</v>
      </c>
      <c r="T923">
        <f t="shared" si="42"/>
        <v>0</v>
      </c>
    </row>
    <row r="924" spans="1:20" x14ac:dyDescent="0.2">
      <c r="A924" t="s">
        <v>592</v>
      </c>
      <c r="B924">
        <v>148225108</v>
      </c>
      <c r="C924" t="b">
        <f>VLOOKUP(B924,'Valid Response IDs Check'!A:H,8,FALSE)</f>
        <v>1</v>
      </c>
      <c r="D924">
        <v>73881</v>
      </c>
      <c r="E924">
        <v>4513</v>
      </c>
      <c r="F924" t="s">
        <v>5</v>
      </c>
      <c r="G924" t="s">
        <v>5</v>
      </c>
      <c r="H924">
        <v>20</v>
      </c>
      <c r="I924">
        <v>94</v>
      </c>
      <c r="J924">
        <v>74</v>
      </c>
      <c r="K924" t="s">
        <v>14</v>
      </c>
      <c r="L924" t="s">
        <v>15</v>
      </c>
      <c r="M924" t="s">
        <v>74</v>
      </c>
      <c r="N924" t="s">
        <v>17</v>
      </c>
      <c r="O924" t="s">
        <v>18</v>
      </c>
      <c r="P924" t="s">
        <v>10</v>
      </c>
      <c r="Q924">
        <f t="shared" si="41"/>
        <v>0</v>
      </c>
      <c r="T924">
        <f t="shared" si="42"/>
        <v>0</v>
      </c>
    </row>
    <row r="925" spans="1:20" x14ac:dyDescent="0.2">
      <c r="A925" t="s">
        <v>592</v>
      </c>
      <c r="B925">
        <v>148225108</v>
      </c>
      <c r="C925" t="b">
        <f>VLOOKUP(B925,'Valid Response IDs Check'!A:H,8,FALSE)</f>
        <v>1</v>
      </c>
      <c r="D925">
        <v>73881</v>
      </c>
      <c r="E925">
        <v>4513</v>
      </c>
      <c r="F925" t="s">
        <v>5</v>
      </c>
      <c r="G925" t="s">
        <v>5</v>
      </c>
      <c r="H925">
        <v>20</v>
      </c>
      <c r="I925">
        <v>94</v>
      </c>
      <c r="J925">
        <v>74</v>
      </c>
      <c r="K925" t="s">
        <v>11</v>
      </c>
      <c r="L925" t="s">
        <v>15</v>
      </c>
      <c r="M925" t="s">
        <v>61</v>
      </c>
      <c r="N925" t="s">
        <v>19</v>
      </c>
      <c r="O925" t="s">
        <v>18</v>
      </c>
      <c r="P925" t="s">
        <v>10</v>
      </c>
      <c r="Q925">
        <f t="shared" si="41"/>
        <v>0</v>
      </c>
      <c r="T925">
        <f t="shared" si="42"/>
        <v>0</v>
      </c>
    </row>
    <row r="926" spans="1:20" x14ac:dyDescent="0.2">
      <c r="A926" t="s">
        <v>593</v>
      </c>
      <c r="B926">
        <v>148225108</v>
      </c>
      <c r="C926" t="b">
        <f>VLOOKUP(B926,'Valid Response IDs Check'!A:H,8,FALSE)</f>
        <v>1</v>
      </c>
      <c r="D926">
        <v>69413</v>
      </c>
      <c r="E926">
        <v>45</v>
      </c>
      <c r="F926" t="s">
        <v>20</v>
      </c>
      <c r="G926" t="s">
        <v>13</v>
      </c>
      <c r="H926">
        <v>33</v>
      </c>
      <c r="I926">
        <v>126</v>
      </c>
      <c r="J926">
        <v>93</v>
      </c>
      <c r="K926" t="s">
        <v>21</v>
      </c>
      <c r="L926" t="s">
        <v>22</v>
      </c>
      <c r="M926" t="s">
        <v>23</v>
      </c>
      <c r="N926" t="s">
        <v>23</v>
      </c>
      <c r="O926" t="s">
        <v>9</v>
      </c>
      <c r="P926" t="s">
        <v>10</v>
      </c>
      <c r="Q926">
        <f t="shared" si="41"/>
        <v>1</v>
      </c>
      <c r="T926">
        <f t="shared" si="42"/>
        <v>0</v>
      </c>
    </row>
    <row r="927" spans="1:20" x14ac:dyDescent="0.2">
      <c r="A927" t="s">
        <v>593</v>
      </c>
      <c r="B927">
        <v>148225108</v>
      </c>
      <c r="C927" t="b">
        <f>VLOOKUP(B927,'Valid Response IDs Check'!A:H,8,FALSE)</f>
        <v>1</v>
      </c>
      <c r="D927">
        <v>69413</v>
      </c>
      <c r="E927">
        <v>45</v>
      </c>
      <c r="F927" t="s">
        <v>20</v>
      </c>
      <c r="G927" t="s">
        <v>13</v>
      </c>
      <c r="H927">
        <v>33</v>
      </c>
      <c r="I927">
        <v>126</v>
      </c>
      <c r="J927">
        <v>93</v>
      </c>
      <c r="K927" t="s">
        <v>24</v>
      </c>
      <c r="L927" t="s">
        <v>22</v>
      </c>
      <c r="M927" t="s">
        <v>25</v>
      </c>
      <c r="N927" t="s">
        <v>25</v>
      </c>
      <c r="O927" t="s">
        <v>9</v>
      </c>
      <c r="P927" t="s">
        <v>10</v>
      </c>
      <c r="Q927">
        <f t="shared" si="41"/>
        <v>1</v>
      </c>
      <c r="T927">
        <f t="shared" si="42"/>
        <v>0</v>
      </c>
    </row>
    <row r="928" spans="1:20" x14ac:dyDescent="0.2">
      <c r="A928" t="s">
        <v>594</v>
      </c>
      <c r="B928">
        <v>148225108</v>
      </c>
      <c r="C928" t="b">
        <f>VLOOKUP(B928,'Valid Response IDs Check'!A:H,8,FALSE)</f>
        <v>1</v>
      </c>
      <c r="D928">
        <v>69819</v>
      </c>
      <c r="E928">
        <v>451</v>
      </c>
      <c r="F928" t="s">
        <v>13</v>
      </c>
      <c r="G928" t="s">
        <v>13</v>
      </c>
      <c r="H928">
        <v>41</v>
      </c>
      <c r="I928">
        <v>78</v>
      </c>
      <c r="J928">
        <v>37</v>
      </c>
      <c r="K928" t="s">
        <v>27</v>
      </c>
      <c r="L928" t="s">
        <v>28</v>
      </c>
      <c r="M928" t="s">
        <v>29</v>
      </c>
      <c r="N928" t="s">
        <v>29</v>
      </c>
      <c r="O928" t="s">
        <v>9</v>
      </c>
      <c r="P928" t="s">
        <v>10</v>
      </c>
      <c r="Q928">
        <f t="shared" si="41"/>
        <v>1</v>
      </c>
      <c r="T928">
        <f t="shared" si="42"/>
        <v>0</v>
      </c>
    </row>
    <row r="929" spans="1:20" x14ac:dyDescent="0.2">
      <c r="A929" t="s">
        <v>594</v>
      </c>
      <c r="B929">
        <v>148225108</v>
      </c>
      <c r="C929" t="b">
        <f>VLOOKUP(B929,'Valid Response IDs Check'!A:H,8,FALSE)</f>
        <v>1</v>
      </c>
      <c r="D929">
        <v>69819</v>
      </c>
      <c r="E929">
        <v>451</v>
      </c>
      <c r="F929" t="s">
        <v>13</v>
      </c>
      <c r="G929" t="s">
        <v>13</v>
      </c>
      <c r="H929">
        <v>41</v>
      </c>
      <c r="I929">
        <v>78</v>
      </c>
      <c r="J929">
        <v>37</v>
      </c>
      <c r="K929" t="s">
        <v>30</v>
      </c>
      <c r="L929" t="s">
        <v>28</v>
      </c>
      <c r="M929" t="s">
        <v>70</v>
      </c>
      <c r="N929" t="s">
        <v>31</v>
      </c>
      <c r="O929" t="s">
        <v>18</v>
      </c>
      <c r="P929" t="s">
        <v>10</v>
      </c>
      <c r="Q929">
        <f t="shared" si="41"/>
        <v>0</v>
      </c>
      <c r="T929">
        <f t="shared" si="42"/>
        <v>0</v>
      </c>
    </row>
    <row r="930" spans="1:20" x14ac:dyDescent="0.2">
      <c r="A930" t="s">
        <v>595</v>
      </c>
      <c r="B930">
        <v>148225108</v>
      </c>
      <c r="C930" t="b">
        <f>VLOOKUP(B930,'Valid Response IDs Check'!A:H,8,FALSE)</f>
        <v>1</v>
      </c>
      <c r="D930">
        <v>114500</v>
      </c>
      <c r="E930">
        <v>45132</v>
      </c>
      <c r="F930" t="s">
        <v>32</v>
      </c>
      <c r="G930" t="s">
        <v>32</v>
      </c>
      <c r="H930">
        <v>31</v>
      </c>
      <c r="I930">
        <v>65</v>
      </c>
      <c r="J930">
        <v>34</v>
      </c>
      <c r="K930" t="s">
        <v>33</v>
      </c>
      <c r="L930" t="s">
        <v>34</v>
      </c>
      <c r="M930" t="s">
        <v>57</v>
      </c>
      <c r="N930" t="s">
        <v>35</v>
      </c>
      <c r="O930" t="s">
        <v>18</v>
      </c>
      <c r="P930" t="s">
        <v>10</v>
      </c>
      <c r="Q930">
        <f t="shared" si="41"/>
        <v>0</v>
      </c>
      <c r="T930">
        <f t="shared" si="42"/>
        <v>0</v>
      </c>
    </row>
    <row r="931" spans="1:20" x14ac:dyDescent="0.2">
      <c r="A931" t="s">
        <v>595</v>
      </c>
      <c r="B931">
        <v>148225108</v>
      </c>
      <c r="C931" t="b">
        <f>VLOOKUP(B931,'Valid Response IDs Check'!A:H,8,FALSE)</f>
        <v>1</v>
      </c>
      <c r="D931">
        <v>114500</v>
      </c>
      <c r="E931">
        <v>45132</v>
      </c>
      <c r="F931" t="s">
        <v>32</v>
      </c>
      <c r="G931" t="s">
        <v>32</v>
      </c>
      <c r="H931">
        <v>31</v>
      </c>
      <c r="I931">
        <v>65</v>
      </c>
      <c r="J931">
        <v>34</v>
      </c>
      <c r="K931" t="s">
        <v>36</v>
      </c>
      <c r="L931" t="s">
        <v>34</v>
      </c>
      <c r="M931" t="s">
        <v>16</v>
      </c>
      <c r="N931" t="s">
        <v>37</v>
      </c>
      <c r="O931" t="s">
        <v>18</v>
      </c>
      <c r="P931" t="s">
        <v>10</v>
      </c>
      <c r="Q931">
        <f t="shared" si="41"/>
        <v>0</v>
      </c>
      <c r="T931">
        <f t="shared" si="42"/>
        <v>0</v>
      </c>
    </row>
    <row r="932" spans="1:20" x14ac:dyDescent="0.2">
      <c r="A932" t="s">
        <v>596</v>
      </c>
      <c r="B932">
        <v>148191331</v>
      </c>
      <c r="C932" t="b">
        <f>VLOOKUP(B932,'Valid Response IDs Check'!A:H,8,FALSE)</f>
        <v>1</v>
      </c>
      <c r="D932">
        <v>69491</v>
      </c>
      <c r="E932">
        <v>123</v>
      </c>
      <c r="F932" t="s">
        <v>5</v>
      </c>
      <c r="G932" t="s">
        <v>5</v>
      </c>
      <c r="H932">
        <v>0</v>
      </c>
      <c r="I932">
        <v>189</v>
      </c>
      <c r="J932">
        <v>189</v>
      </c>
      <c r="K932" t="s">
        <v>6</v>
      </c>
      <c r="L932" t="s">
        <v>7</v>
      </c>
      <c r="M932" t="s">
        <v>16</v>
      </c>
      <c r="N932" t="s">
        <v>8</v>
      </c>
      <c r="O932" t="s">
        <v>18</v>
      </c>
      <c r="P932" t="s">
        <v>10</v>
      </c>
      <c r="Q932">
        <f t="shared" si="41"/>
        <v>0</v>
      </c>
      <c r="T932">
        <f t="shared" si="42"/>
        <v>0</v>
      </c>
    </row>
    <row r="933" spans="1:20" x14ac:dyDescent="0.2">
      <c r="A933" t="s">
        <v>596</v>
      </c>
      <c r="B933">
        <v>148191331</v>
      </c>
      <c r="C933" t="b">
        <f>VLOOKUP(B933,'Valid Response IDs Check'!A:H,8,FALSE)</f>
        <v>1</v>
      </c>
      <c r="D933">
        <v>69491</v>
      </c>
      <c r="E933">
        <v>123</v>
      </c>
      <c r="F933" t="s">
        <v>5</v>
      </c>
      <c r="G933" t="s">
        <v>5</v>
      </c>
      <c r="H933">
        <v>0</v>
      </c>
      <c r="I933">
        <v>189</v>
      </c>
      <c r="J933">
        <v>189</v>
      </c>
      <c r="K933" t="s">
        <v>11</v>
      </c>
      <c r="L933" t="s">
        <v>7</v>
      </c>
      <c r="M933" t="s">
        <v>16</v>
      </c>
      <c r="N933" t="s">
        <v>12</v>
      </c>
      <c r="O933" t="s">
        <v>18</v>
      </c>
      <c r="P933" t="s">
        <v>10</v>
      </c>
      <c r="Q933">
        <f t="shared" si="41"/>
        <v>0</v>
      </c>
      <c r="T933">
        <f t="shared" si="42"/>
        <v>0</v>
      </c>
    </row>
    <row r="934" spans="1:20" x14ac:dyDescent="0.2">
      <c r="A934" t="s">
        <v>597</v>
      </c>
      <c r="B934">
        <v>148191331</v>
      </c>
      <c r="C934" t="b">
        <f>VLOOKUP(B934,'Valid Response IDs Check'!A:H,8,FALSE)</f>
        <v>1</v>
      </c>
      <c r="D934">
        <v>69380</v>
      </c>
      <c r="E934">
        <v>12</v>
      </c>
      <c r="F934" t="s">
        <v>32</v>
      </c>
      <c r="G934" t="s">
        <v>32</v>
      </c>
      <c r="H934">
        <v>2</v>
      </c>
      <c r="I934">
        <v>163</v>
      </c>
      <c r="J934">
        <v>161</v>
      </c>
      <c r="K934" t="s">
        <v>14</v>
      </c>
      <c r="L934" t="s">
        <v>15</v>
      </c>
      <c r="M934" t="s">
        <v>17</v>
      </c>
      <c r="N934" t="s">
        <v>17</v>
      </c>
      <c r="O934" t="s">
        <v>9</v>
      </c>
      <c r="P934" t="s">
        <v>10</v>
      </c>
      <c r="Q934">
        <f t="shared" si="41"/>
        <v>1</v>
      </c>
      <c r="T934">
        <f t="shared" si="42"/>
        <v>0</v>
      </c>
    </row>
    <row r="935" spans="1:20" x14ac:dyDescent="0.2">
      <c r="A935" t="s">
        <v>597</v>
      </c>
      <c r="B935">
        <v>148191331</v>
      </c>
      <c r="C935" t="b">
        <f>VLOOKUP(B935,'Valid Response IDs Check'!A:H,8,FALSE)</f>
        <v>1</v>
      </c>
      <c r="D935">
        <v>69380</v>
      </c>
      <c r="E935">
        <v>12</v>
      </c>
      <c r="F935" t="s">
        <v>32</v>
      </c>
      <c r="G935" t="s">
        <v>32</v>
      </c>
      <c r="H935">
        <v>2</v>
      </c>
      <c r="I935">
        <v>163</v>
      </c>
      <c r="J935">
        <v>161</v>
      </c>
      <c r="K935" t="s">
        <v>11</v>
      </c>
      <c r="L935" t="s">
        <v>15</v>
      </c>
      <c r="M935" t="s">
        <v>19</v>
      </c>
      <c r="N935" t="s">
        <v>19</v>
      </c>
      <c r="O935" t="s">
        <v>9</v>
      </c>
      <c r="P935" t="s">
        <v>10</v>
      </c>
      <c r="Q935">
        <f t="shared" si="41"/>
        <v>1</v>
      </c>
      <c r="T935">
        <f t="shared" si="42"/>
        <v>0</v>
      </c>
    </row>
    <row r="936" spans="1:20" x14ac:dyDescent="0.2">
      <c r="A936" t="s">
        <v>598</v>
      </c>
      <c r="B936">
        <v>148191331</v>
      </c>
      <c r="C936" t="b">
        <f>VLOOKUP(B936,'Valid Response IDs Check'!A:H,8,FALSE)</f>
        <v>1</v>
      </c>
      <c r="D936">
        <v>69369</v>
      </c>
      <c r="E936">
        <v>1</v>
      </c>
      <c r="F936" t="s">
        <v>13</v>
      </c>
      <c r="G936" t="s">
        <v>13</v>
      </c>
      <c r="H936">
        <v>2</v>
      </c>
      <c r="I936">
        <v>182</v>
      </c>
      <c r="J936">
        <v>180</v>
      </c>
      <c r="K936" t="s">
        <v>21</v>
      </c>
      <c r="L936" t="s">
        <v>22</v>
      </c>
      <c r="M936" t="s">
        <v>23</v>
      </c>
      <c r="N936" t="s">
        <v>23</v>
      </c>
      <c r="O936" t="s">
        <v>9</v>
      </c>
      <c r="P936" t="s">
        <v>10</v>
      </c>
      <c r="Q936">
        <f t="shared" si="41"/>
        <v>1</v>
      </c>
      <c r="T936">
        <f t="shared" si="42"/>
        <v>0</v>
      </c>
    </row>
    <row r="937" spans="1:20" x14ac:dyDescent="0.2">
      <c r="A937" t="s">
        <v>598</v>
      </c>
      <c r="B937">
        <v>148191331</v>
      </c>
      <c r="C937" t="b">
        <f>VLOOKUP(B937,'Valid Response IDs Check'!A:H,8,FALSE)</f>
        <v>1</v>
      </c>
      <c r="D937">
        <v>69369</v>
      </c>
      <c r="E937">
        <v>1</v>
      </c>
      <c r="F937" t="s">
        <v>13</v>
      </c>
      <c r="G937" t="s">
        <v>13</v>
      </c>
      <c r="H937">
        <v>2</v>
      </c>
      <c r="I937">
        <v>182</v>
      </c>
      <c r="J937">
        <v>180</v>
      </c>
      <c r="K937" t="s">
        <v>24</v>
      </c>
      <c r="L937" t="s">
        <v>22</v>
      </c>
      <c r="M937" t="s">
        <v>25</v>
      </c>
      <c r="N937" t="s">
        <v>25</v>
      </c>
      <c r="O937" t="s">
        <v>9</v>
      </c>
      <c r="P937" t="s">
        <v>10</v>
      </c>
      <c r="Q937">
        <f t="shared" si="41"/>
        <v>1</v>
      </c>
      <c r="T937">
        <f t="shared" si="42"/>
        <v>0</v>
      </c>
    </row>
    <row r="938" spans="1:20" x14ac:dyDescent="0.2">
      <c r="A938" t="s">
        <v>599</v>
      </c>
      <c r="B938">
        <v>148191331</v>
      </c>
      <c r="C938" t="b">
        <f>VLOOKUP(B938,'Valid Response IDs Check'!A:H,8,FALSE)</f>
        <v>1</v>
      </c>
      <c r="D938">
        <v>81722</v>
      </c>
      <c r="E938">
        <v>12354</v>
      </c>
      <c r="F938" t="s">
        <v>26</v>
      </c>
      <c r="G938" t="s">
        <v>26</v>
      </c>
      <c r="H938">
        <v>2</v>
      </c>
      <c r="I938">
        <v>129</v>
      </c>
      <c r="J938">
        <v>127</v>
      </c>
      <c r="K938" t="s">
        <v>27</v>
      </c>
      <c r="L938" t="s">
        <v>28</v>
      </c>
      <c r="M938" t="s">
        <v>29</v>
      </c>
      <c r="N938" t="s">
        <v>29</v>
      </c>
      <c r="O938" t="s">
        <v>9</v>
      </c>
      <c r="P938" t="s">
        <v>10</v>
      </c>
      <c r="Q938">
        <f t="shared" si="41"/>
        <v>1</v>
      </c>
      <c r="T938">
        <f t="shared" si="42"/>
        <v>0</v>
      </c>
    </row>
    <row r="939" spans="1:20" x14ac:dyDescent="0.2">
      <c r="A939" t="s">
        <v>599</v>
      </c>
      <c r="B939">
        <v>148191331</v>
      </c>
      <c r="C939" t="b">
        <f>VLOOKUP(B939,'Valid Response IDs Check'!A:H,8,FALSE)</f>
        <v>1</v>
      </c>
      <c r="D939">
        <v>81722</v>
      </c>
      <c r="E939">
        <v>12354</v>
      </c>
      <c r="F939" t="s">
        <v>26</v>
      </c>
      <c r="G939" t="s">
        <v>26</v>
      </c>
      <c r="H939">
        <v>2</v>
      </c>
      <c r="I939">
        <v>129</v>
      </c>
      <c r="J939">
        <v>127</v>
      </c>
      <c r="K939" t="s">
        <v>30</v>
      </c>
      <c r="L939" t="s">
        <v>28</v>
      </c>
      <c r="M939" t="s">
        <v>31</v>
      </c>
      <c r="N939" t="s">
        <v>31</v>
      </c>
      <c r="O939" t="s">
        <v>9</v>
      </c>
      <c r="P939" t="s">
        <v>10</v>
      </c>
      <c r="Q939">
        <f t="shared" si="41"/>
        <v>1</v>
      </c>
      <c r="T939">
        <f t="shared" si="42"/>
        <v>0</v>
      </c>
    </row>
    <row r="940" spans="1:20" x14ac:dyDescent="0.2">
      <c r="A940" t="s">
        <v>600</v>
      </c>
      <c r="B940">
        <v>148191331</v>
      </c>
      <c r="C940" t="b">
        <f>VLOOKUP(B940,'Valid Response IDs Check'!A:H,8,FALSE)</f>
        <v>1</v>
      </c>
      <c r="D940">
        <v>70603</v>
      </c>
      <c r="E940">
        <v>1235</v>
      </c>
      <c r="F940" t="s">
        <v>20</v>
      </c>
      <c r="G940" t="s">
        <v>20</v>
      </c>
      <c r="H940">
        <v>1</v>
      </c>
      <c r="I940">
        <v>160</v>
      </c>
      <c r="J940">
        <v>159</v>
      </c>
      <c r="K940" t="s">
        <v>33</v>
      </c>
      <c r="L940" t="s">
        <v>34</v>
      </c>
      <c r="M940" t="s">
        <v>35</v>
      </c>
      <c r="N940" t="s">
        <v>35</v>
      </c>
      <c r="O940" t="s">
        <v>9</v>
      </c>
      <c r="P940" t="s">
        <v>10</v>
      </c>
      <c r="Q940">
        <f t="shared" si="41"/>
        <v>1</v>
      </c>
      <c r="T940">
        <f t="shared" si="42"/>
        <v>0</v>
      </c>
    </row>
    <row r="941" spans="1:20" x14ac:dyDescent="0.2">
      <c r="A941" t="s">
        <v>600</v>
      </c>
      <c r="B941">
        <v>148191331</v>
      </c>
      <c r="C941" t="b">
        <f>VLOOKUP(B941,'Valid Response IDs Check'!A:H,8,FALSE)</f>
        <v>1</v>
      </c>
      <c r="D941">
        <v>70603</v>
      </c>
      <c r="E941">
        <v>1235</v>
      </c>
      <c r="F941" t="s">
        <v>20</v>
      </c>
      <c r="G941" t="s">
        <v>20</v>
      </c>
      <c r="H941">
        <v>1</v>
      </c>
      <c r="I941">
        <v>160</v>
      </c>
      <c r="J941">
        <v>159</v>
      </c>
      <c r="K941" t="s">
        <v>36</v>
      </c>
      <c r="L941" t="s">
        <v>34</v>
      </c>
      <c r="M941" t="s">
        <v>37</v>
      </c>
      <c r="N941" t="s">
        <v>37</v>
      </c>
      <c r="O941" t="s">
        <v>9</v>
      </c>
      <c r="P941" t="s">
        <v>10</v>
      </c>
      <c r="Q941">
        <f t="shared" si="41"/>
        <v>1</v>
      </c>
      <c r="T941">
        <f t="shared" si="42"/>
        <v>0</v>
      </c>
    </row>
    <row r="942" spans="1:20" x14ac:dyDescent="0.2">
      <c r="A942" t="s">
        <v>601</v>
      </c>
      <c r="B942">
        <v>148121549</v>
      </c>
      <c r="C942" t="b">
        <f>VLOOKUP(B942,'Valid Response IDs Check'!A:H,8,FALSE)</f>
        <v>1</v>
      </c>
      <c r="D942">
        <v>69520</v>
      </c>
      <c r="E942">
        <v>152</v>
      </c>
      <c r="F942" t="s">
        <v>32</v>
      </c>
      <c r="G942" t="s">
        <v>26</v>
      </c>
      <c r="H942">
        <v>17</v>
      </c>
      <c r="I942">
        <v>111</v>
      </c>
      <c r="J942">
        <v>94</v>
      </c>
      <c r="K942" t="s">
        <v>6</v>
      </c>
      <c r="L942" t="s">
        <v>7</v>
      </c>
      <c r="M942" t="s">
        <v>40</v>
      </c>
      <c r="N942" t="s">
        <v>8</v>
      </c>
      <c r="O942" t="s">
        <v>18</v>
      </c>
      <c r="P942" t="s">
        <v>41</v>
      </c>
      <c r="Q942">
        <f t="shared" si="41"/>
        <v>0</v>
      </c>
      <c r="T942">
        <f t="shared" si="42"/>
        <v>0</v>
      </c>
    </row>
    <row r="943" spans="1:20" x14ac:dyDescent="0.2">
      <c r="A943" t="s">
        <v>601</v>
      </c>
      <c r="B943">
        <v>148121549</v>
      </c>
      <c r="C943" t="b">
        <f>VLOOKUP(B943,'Valid Response IDs Check'!A:H,8,FALSE)</f>
        <v>1</v>
      </c>
      <c r="D943">
        <v>69520</v>
      </c>
      <c r="E943">
        <v>152</v>
      </c>
      <c r="F943" t="s">
        <v>32</v>
      </c>
      <c r="G943" t="s">
        <v>26</v>
      </c>
      <c r="H943">
        <v>17</v>
      </c>
      <c r="I943">
        <v>111</v>
      </c>
      <c r="J943">
        <v>94</v>
      </c>
      <c r="K943" t="s">
        <v>11</v>
      </c>
      <c r="L943" t="s">
        <v>7</v>
      </c>
      <c r="M943" t="s">
        <v>60</v>
      </c>
      <c r="N943" t="s">
        <v>12</v>
      </c>
      <c r="O943" t="s">
        <v>18</v>
      </c>
      <c r="P943" t="s">
        <v>41</v>
      </c>
      <c r="Q943">
        <f t="shared" si="41"/>
        <v>0</v>
      </c>
      <c r="T943">
        <f t="shared" si="42"/>
        <v>0</v>
      </c>
    </row>
    <row r="944" spans="1:20" x14ac:dyDescent="0.2">
      <c r="A944" t="s">
        <v>602</v>
      </c>
      <c r="B944">
        <v>148121549</v>
      </c>
      <c r="C944" t="b">
        <f>VLOOKUP(B944,'Valid Response IDs Check'!A:H,8,FALSE)</f>
        <v>1</v>
      </c>
      <c r="D944">
        <v>84611</v>
      </c>
      <c r="E944">
        <v>15243</v>
      </c>
      <c r="F944" t="s">
        <v>5</v>
      </c>
      <c r="G944" t="s">
        <v>26</v>
      </c>
      <c r="H944">
        <v>12</v>
      </c>
      <c r="I944">
        <v>140</v>
      </c>
      <c r="J944">
        <v>128</v>
      </c>
      <c r="K944" t="s">
        <v>14</v>
      </c>
      <c r="L944" t="s">
        <v>15</v>
      </c>
      <c r="M944" t="s">
        <v>81</v>
      </c>
      <c r="N944" t="s">
        <v>17</v>
      </c>
      <c r="O944" t="s">
        <v>18</v>
      </c>
      <c r="P944" t="s">
        <v>41</v>
      </c>
      <c r="Q944">
        <f t="shared" si="41"/>
        <v>0</v>
      </c>
      <c r="T944">
        <f t="shared" si="42"/>
        <v>0</v>
      </c>
    </row>
    <row r="945" spans="1:20" x14ac:dyDescent="0.2">
      <c r="A945" t="s">
        <v>602</v>
      </c>
      <c r="B945">
        <v>148121549</v>
      </c>
      <c r="C945" t="b">
        <f>VLOOKUP(B945,'Valid Response IDs Check'!A:H,8,FALSE)</f>
        <v>1</v>
      </c>
      <c r="D945">
        <v>84611</v>
      </c>
      <c r="E945">
        <v>15243</v>
      </c>
      <c r="F945" t="s">
        <v>5</v>
      </c>
      <c r="G945" t="s">
        <v>26</v>
      </c>
      <c r="H945">
        <v>12</v>
      </c>
      <c r="I945">
        <v>140</v>
      </c>
      <c r="J945">
        <v>128</v>
      </c>
      <c r="K945" t="s">
        <v>11</v>
      </c>
      <c r="L945" t="s">
        <v>15</v>
      </c>
      <c r="M945" t="s">
        <v>61</v>
      </c>
      <c r="N945" t="s">
        <v>19</v>
      </c>
      <c r="O945" t="s">
        <v>18</v>
      </c>
      <c r="P945" t="s">
        <v>41</v>
      </c>
      <c r="Q945">
        <f t="shared" si="41"/>
        <v>0</v>
      </c>
      <c r="T945">
        <f t="shared" si="42"/>
        <v>0</v>
      </c>
    </row>
    <row r="946" spans="1:20" x14ac:dyDescent="0.2">
      <c r="A946" t="s">
        <v>603</v>
      </c>
      <c r="B946">
        <v>148121549</v>
      </c>
      <c r="C946" t="b">
        <f>VLOOKUP(B946,'Valid Response IDs Check'!A:H,8,FALSE)</f>
        <v>1</v>
      </c>
      <c r="D946">
        <v>70892</v>
      </c>
      <c r="E946">
        <v>1524</v>
      </c>
      <c r="F946" t="s">
        <v>26</v>
      </c>
      <c r="G946" t="s">
        <v>26</v>
      </c>
      <c r="H946">
        <v>10</v>
      </c>
      <c r="I946">
        <v>98</v>
      </c>
      <c r="J946">
        <v>88</v>
      </c>
      <c r="K946" t="s">
        <v>21</v>
      </c>
      <c r="L946" t="s">
        <v>22</v>
      </c>
      <c r="M946" t="s">
        <v>23</v>
      </c>
      <c r="N946" t="s">
        <v>23</v>
      </c>
      <c r="O946" t="s">
        <v>9</v>
      </c>
      <c r="P946" t="s">
        <v>41</v>
      </c>
      <c r="Q946">
        <f t="shared" si="41"/>
        <v>1</v>
      </c>
      <c r="T946">
        <f t="shared" si="42"/>
        <v>0</v>
      </c>
    </row>
    <row r="947" spans="1:20" x14ac:dyDescent="0.2">
      <c r="A947" t="s">
        <v>603</v>
      </c>
      <c r="B947">
        <v>148121549</v>
      </c>
      <c r="C947" t="b">
        <f>VLOOKUP(B947,'Valid Response IDs Check'!A:H,8,FALSE)</f>
        <v>1</v>
      </c>
      <c r="D947">
        <v>70892</v>
      </c>
      <c r="E947">
        <v>1524</v>
      </c>
      <c r="F947" t="s">
        <v>26</v>
      </c>
      <c r="G947" t="s">
        <v>26</v>
      </c>
      <c r="H947">
        <v>10</v>
      </c>
      <c r="I947">
        <v>98</v>
      </c>
      <c r="J947">
        <v>88</v>
      </c>
      <c r="K947" t="s">
        <v>24</v>
      </c>
      <c r="L947" t="s">
        <v>22</v>
      </c>
      <c r="M947" t="s">
        <v>69</v>
      </c>
      <c r="N947" t="s">
        <v>25</v>
      </c>
      <c r="O947" t="s">
        <v>18</v>
      </c>
      <c r="P947" t="s">
        <v>41</v>
      </c>
      <c r="Q947">
        <f t="shared" si="41"/>
        <v>0</v>
      </c>
      <c r="T947">
        <f t="shared" si="42"/>
        <v>0</v>
      </c>
    </row>
    <row r="948" spans="1:20" x14ac:dyDescent="0.2">
      <c r="A948" t="s">
        <v>604</v>
      </c>
      <c r="B948">
        <v>148121549</v>
      </c>
      <c r="C948" t="b">
        <f>VLOOKUP(B948,'Valid Response IDs Check'!A:H,8,FALSE)</f>
        <v>1</v>
      </c>
      <c r="D948">
        <v>69383</v>
      </c>
      <c r="E948">
        <v>15</v>
      </c>
      <c r="F948" t="s">
        <v>20</v>
      </c>
      <c r="G948" t="s">
        <v>26</v>
      </c>
      <c r="H948">
        <v>12</v>
      </c>
      <c r="I948">
        <v>113</v>
      </c>
      <c r="J948">
        <v>101</v>
      </c>
      <c r="K948" t="s">
        <v>27</v>
      </c>
      <c r="L948" t="s">
        <v>28</v>
      </c>
      <c r="M948" t="s">
        <v>46</v>
      </c>
      <c r="N948" t="s">
        <v>29</v>
      </c>
      <c r="O948" t="s">
        <v>18</v>
      </c>
      <c r="P948" t="s">
        <v>41</v>
      </c>
      <c r="Q948">
        <f t="shared" si="41"/>
        <v>0</v>
      </c>
      <c r="T948">
        <f t="shared" si="42"/>
        <v>0</v>
      </c>
    </row>
    <row r="949" spans="1:20" x14ac:dyDescent="0.2">
      <c r="A949" t="s">
        <v>604</v>
      </c>
      <c r="B949">
        <v>148121549</v>
      </c>
      <c r="C949" t="b">
        <f>VLOOKUP(B949,'Valid Response IDs Check'!A:H,8,FALSE)</f>
        <v>1</v>
      </c>
      <c r="D949">
        <v>69383</v>
      </c>
      <c r="E949">
        <v>15</v>
      </c>
      <c r="F949" t="s">
        <v>20</v>
      </c>
      <c r="G949" t="s">
        <v>26</v>
      </c>
      <c r="H949">
        <v>12</v>
      </c>
      <c r="I949">
        <v>113</v>
      </c>
      <c r="J949">
        <v>101</v>
      </c>
      <c r="K949" t="s">
        <v>30</v>
      </c>
      <c r="L949" t="s">
        <v>28</v>
      </c>
      <c r="M949" t="s">
        <v>82</v>
      </c>
      <c r="N949" t="s">
        <v>31</v>
      </c>
      <c r="O949" t="s">
        <v>18</v>
      </c>
      <c r="P949" t="s">
        <v>41</v>
      </c>
      <c r="Q949">
        <f t="shared" si="41"/>
        <v>0</v>
      </c>
      <c r="T949">
        <f t="shared" si="42"/>
        <v>0</v>
      </c>
    </row>
    <row r="950" spans="1:20" x14ac:dyDescent="0.2">
      <c r="A950" t="s">
        <v>605</v>
      </c>
      <c r="B950">
        <v>148121549</v>
      </c>
      <c r="C950" t="b">
        <f>VLOOKUP(B950,'Valid Response IDs Check'!A:H,8,FALSE)</f>
        <v>1</v>
      </c>
      <c r="D950">
        <v>69369</v>
      </c>
      <c r="E950">
        <v>1</v>
      </c>
      <c r="F950" t="s">
        <v>13</v>
      </c>
      <c r="G950" t="s">
        <v>26</v>
      </c>
      <c r="H950">
        <v>14</v>
      </c>
      <c r="I950">
        <v>109</v>
      </c>
      <c r="J950">
        <v>95</v>
      </c>
      <c r="K950" t="s">
        <v>33</v>
      </c>
      <c r="L950" t="s">
        <v>34</v>
      </c>
      <c r="M950" t="s">
        <v>83</v>
      </c>
      <c r="N950" t="s">
        <v>35</v>
      </c>
      <c r="O950" t="s">
        <v>18</v>
      </c>
      <c r="P950" t="s">
        <v>41</v>
      </c>
      <c r="Q950">
        <f t="shared" si="41"/>
        <v>0</v>
      </c>
      <c r="T950">
        <f t="shared" si="42"/>
        <v>0</v>
      </c>
    </row>
    <row r="951" spans="1:20" x14ac:dyDescent="0.2">
      <c r="A951" t="s">
        <v>605</v>
      </c>
      <c r="B951">
        <v>148121549</v>
      </c>
      <c r="C951" t="b">
        <f>VLOOKUP(B951,'Valid Response IDs Check'!A:H,8,FALSE)</f>
        <v>1</v>
      </c>
      <c r="D951">
        <v>69369</v>
      </c>
      <c r="E951">
        <v>1</v>
      </c>
      <c r="F951" t="s">
        <v>13</v>
      </c>
      <c r="G951" t="s">
        <v>26</v>
      </c>
      <c r="H951">
        <v>14</v>
      </c>
      <c r="I951">
        <v>109</v>
      </c>
      <c r="J951">
        <v>95</v>
      </c>
      <c r="K951" t="s">
        <v>36</v>
      </c>
      <c r="L951" t="s">
        <v>34</v>
      </c>
      <c r="M951" t="s">
        <v>49</v>
      </c>
      <c r="N951" t="s">
        <v>37</v>
      </c>
      <c r="O951" t="s">
        <v>18</v>
      </c>
      <c r="P951" t="s">
        <v>41</v>
      </c>
      <c r="Q951">
        <f t="shared" si="41"/>
        <v>0</v>
      </c>
      <c r="T951">
        <f t="shared" si="42"/>
        <v>0</v>
      </c>
    </row>
    <row r="952" spans="1:20" x14ac:dyDescent="0.2">
      <c r="A952" t="s">
        <v>606</v>
      </c>
      <c r="B952">
        <v>148121544</v>
      </c>
      <c r="C952" t="b">
        <f>VLOOKUP(B952,'Valid Response IDs Check'!A:H,8,FALSE)</f>
        <v>1</v>
      </c>
      <c r="D952">
        <v>69582</v>
      </c>
      <c r="E952">
        <v>214</v>
      </c>
      <c r="F952" t="s">
        <v>26</v>
      </c>
      <c r="G952" t="s">
        <v>26</v>
      </c>
      <c r="H952">
        <v>18</v>
      </c>
      <c r="I952">
        <v>129</v>
      </c>
      <c r="J952">
        <v>111</v>
      </c>
      <c r="K952" t="s">
        <v>6</v>
      </c>
      <c r="L952" t="s">
        <v>7</v>
      </c>
      <c r="M952" t="s">
        <v>51</v>
      </c>
      <c r="N952" t="s">
        <v>8</v>
      </c>
      <c r="O952" t="s">
        <v>18</v>
      </c>
      <c r="P952" t="s">
        <v>42</v>
      </c>
      <c r="Q952">
        <f t="shared" si="41"/>
        <v>0</v>
      </c>
      <c r="T952">
        <f t="shared" si="42"/>
        <v>0</v>
      </c>
    </row>
    <row r="953" spans="1:20" x14ac:dyDescent="0.2">
      <c r="A953" t="s">
        <v>606</v>
      </c>
      <c r="B953">
        <v>148121544</v>
      </c>
      <c r="C953" t="b">
        <f>VLOOKUP(B953,'Valid Response IDs Check'!A:H,8,FALSE)</f>
        <v>1</v>
      </c>
      <c r="D953">
        <v>69582</v>
      </c>
      <c r="E953">
        <v>214</v>
      </c>
      <c r="F953" t="s">
        <v>26</v>
      </c>
      <c r="G953" t="s">
        <v>26</v>
      </c>
      <c r="H953">
        <v>18</v>
      </c>
      <c r="I953">
        <v>129</v>
      </c>
      <c r="J953">
        <v>111</v>
      </c>
      <c r="K953" t="s">
        <v>11</v>
      </c>
      <c r="L953" t="s">
        <v>7</v>
      </c>
      <c r="M953" t="s">
        <v>79</v>
      </c>
      <c r="N953" t="s">
        <v>12</v>
      </c>
      <c r="O953" t="s">
        <v>18</v>
      </c>
      <c r="P953" t="s">
        <v>42</v>
      </c>
      <c r="Q953">
        <f t="shared" si="41"/>
        <v>0</v>
      </c>
      <c r="T953">
        <f t="shared" si="42"/>
        <v>0</v>
      </c>
    </row>
    <row r="954" spans="1:20" x14ac:dyDescent="0.2">
      <c r="A954" t="s">
        <v>607</v>
      </c>
      <c r="B954">
        <v>148121544</v>
      </c>
      <c r="C954" t="b">
        <f>VLOOKUP(B954,'Valid Response IDs Check'!A:H,8,FALSE)</f>
        <v>1</v>
      </c>
      <c r="D954">
        <v>69370</v>
      </c>
      <c r="E954">
        <v>2</v>
      </c>
      <c r="F954" t="s">
        <v>32</v>
      </c>
      <c r="G954" t="s">
        <v>26</v>
      </c>
      <c r="H954">
        <v>17</v>
      </c>
      <c r="I954">
        <v>128</v>
      </c>
      <c r="J954">
        <v>111</v>
      </c>
      <c r="K954" t="s">
        <v>14</v>
      </c>
      <c r="L954" t="s">
        <v>15</v>
      </c>
      <c r="M954" t="s">
        <v>74</v>
      </c>
      <c r="N954" t="s">
        <v>17</v>
      </c>
      <c r="O954" t="s">
        <v>18</v>
      </c>
      <c r="P954" t="s">
        <v>42</v>
      </c>
      <c r="Q954">
        <f t="shared" si="41"/>
        <v>0</v>
      </c>
      <c r="T954">
        <f t="shared" si="42"/>
        <v>0</v>
      </c>
    </row>
    <row r="955" spans="1:20" x14ac:dyDescent="0.2">
      <c r="A955" t="s">
        <v>607</v>
      </c>
      <c r="B955">
        <v>148121544</v>
      </c>
      <c r="C955" t="b">
        <f>VLOOKUP(B955,'Valid Response IDs Check'!A:H,8,FALSE)</f>
        <v>1</v>
      </c>
      <c r="D955">
        <v>69370</v>
      </c>
      <c r="E955">
        <v>2</v>
      </c>
      <c r="F955" t="s">
        <v>32</v>
      </c>
      <c r="G955" t="s">
        <v>26</v>
      </c>
      <c r="H955">
        <v>17</v>
      </c>
      <c r="I955">
        <v>128</v>
      </c>
      <c r="J955">
        <v>111</v>
      </c>
      <c r="K955" t="s">
        <v>11</v>
      </c>
      <c r="L955" t="s">
        <v>15</v>
      </c>
      <c r="M955" t="s">
        <v>68</v>
      </c>
      <c r="N955" t="s">
        <v>19</v>
      </c>
      <c r="O955" t="s">
        <v>18</v>
      </c>
      <c r="P955" t="s">
        <v>42</v>
      </c>
      <c r="Q955">
        <f t="shared" si="41"/>
        <v>0</v>
      </c>
      <c r="T955">
        <f t="shared" si="42"/>
        <v>0</v>
      </c>
    </row>
    <row r="956" spans="1:20" x14ac:dyDescent="0.2">
      <c r="A956" t="s">
        <v>608</v>
      </c>
      <c r="B956">
        <v>148121544</v>
      </c>
      <c r="C956" t="b">
        <f>VLOOKUP(B956,'Valid Response IDs Check'!A:H,8,FALSE)</f>
        <v>1</v>
      </c>
      <c r="D956">
        <v>90821</v>
      </c>
      <c r="E956">
        <v>21453</v>
      </c>
      <c r="F956" t="s">
        <v>5</v>
      </c>
      <c r="G956" t="s">
        <v>26</v>
      </c>
      <c r="H956">
        <v>16</v>
      </c>
      <c r="I956">
        <v>157</v>
      </c>
      <c r="J956">
        <v>141</v>
      </c>
      <c r="K956" t="s">
        <v>21</v>
      </c>
      <c r="L956" t="s">
        <v>22</v>
      </c>
      <c r="M956" t="s">
        <v>23</v>
      </c>
      <c r="N956" t="s">
        <v>23</v>
      </c>
      <c r="O956" t="s">
        <v>9</v>
      </c>
      <c r="P956" t="s">
        <v>42</v>
      </c>
      <c r="Q956">
        <f t="shared" si="41"/>
        <v>1</v>
      </c>
      <c r="T956">
        <f t="shared" si="42"/>
        <v>0</v>
      </c>
    </row>
    <row r="957" spans="1:20" x14ac:dyDescent="0.2">
      <c r="A957" t="s">
        <v>608</v>
      </c>
      <c r="B957">
        <v>148121544</v>
      </c>
      <c r="C957" t="b">
        <f>VLOOKUP(B957,'Valid Response IDs Check'!A:H,8,FALSE)</f>
        <v>1</v>
      </c>
      <c r="D957">
        <v>90821</v>
      </c>
      <c r="E957">
        <v>21453</v>
      </c>
      <c r="F957" t="s">
        <v>5</v>
      </c>
      <c r="G957" t="s">
        <v>26</v>
      </c>
      <c r="H957">
        <v>16</v>
      </c>
      <c r="I957">
        <v>157</v>
      </c>
      <c r="J957">
        <v>141</v>
      </c>
      <c r="K957" t="s">
        <v>24</v>
      </c>
      <c r="L957" t="s">
        <v>22</v>
      </c>
      <c r="M957" t="s">
        <v>82</v>
      </c>
      <c r="N957" t="s">
        <v>25</v>
      </c>
      <c r="O957" t="s">
        <v>18</v>
      </c>
      <c r="P957" t="s">
        <v>42</v>
      </c>
      <c r="Q957">
        <f t="shared" si="41"/>
        <v>0</v>
      </c>
      <c r="T957">
        <f t="shared" si="42"/>
        <v>0</v>
      </c>
    </row>
    <row r="958" spans="1:20" x14ac:dyDescent="0.2">
      <c r="A958" t="s">
        <v>609</v>
      </c>
      <c r="B958">
        <v>148121544</v>
      </c>
      <c r="C958" t="b">
        <f>VLOOKUP(B958,'Valid Response IDs Check'!A:H,8,FALSE)</f>
        <v>1</v>
      </c>
      <c r="D958">
        <v>71513</v>
      </c>
      <c r="E958">
        <v>2145</v>
      </c>
      <c r="F958" t="s">
        <v>20</v>
      </c>
      <c r="G958" t="s">
        <v>26</v>
      </c>
      <c r="H958">
        <v>16</v>
      </c>
      <c r="I958">
        <v>116</v>
      </c>
      <c r="J958">
        <v>100</v>
      </c>
      <c r="K958" t="s">
        <v>27</v>
      </c>
      <c r="L958" t="s">
        <v>28</v>
      </c>
      <c r="M958" t="s">
        <v>54</v>
      </c>
      <c r="N958" t="s">
        <v>29</v>
      </c>
      <c r="O958" t="s">
        <v>18</v>
      </c>
      <c r="P958" t="s">
        <v>42</v>
      </c>
      <c r="Q958">
        <f t="shared" si="41"/>
        <v>0</v>
      </c>
      <c r="T958">
        <f t="shared" si="42"/>
        <v>0</v>
      </c>
    </row>
    <row r="959" spans="1:20" x14ac:dyDescent="0.2">
      <c r="A959" t="s">
        <v>609</v>
      </c>
      <c r="B959">
        <v>148121544</v>
      </c>
      <c r="C959" t="b">
        <f>VLOOKUP(B959,'Valid Response IDs Check'!A:H,8,FALSE)</f>
        <v>1</v>
      </c>
      <c r="D959">
        <v>71513</v>
      </c>
      <c r="E959">
        <v>2145</v>
      </c>
      <c r="F959" t="s">
        <v>20</v>
      </c>
      <c r="G959" t="s">
        <v>26</v>
      </c>
      <c r="H959">
        <v>16</v>
      </c>
      <c r="I959">
        <v>116</v>
      </c>
      <c r="J959">
        <v>100</v>
      </c>
      <c r="K959" t="s">
        <v>30</v>
      </c>
      <c r="L959" t="s">
        <v>28</v>
      </c>
      <c r="M959" t="s">
        <v>84</v>
      </c>
      <c r="N959" t="s">
        <v>31</v>
      </c>
      <c r="O959" t="s">
        <v>18</v>
      </c>
      <c r="P959" t="s">
        <v>42</v>
      </c>
      <c r="Q959">
        <f t="shared" si="41"/>
        <v>0</v>
      </c>
      <c r="T959">
        <f t="shared" si="42"/>
        <v>0</v>
      </c>
    </row>
    <row r="960" spans="1:20" x14ac:dyDescent="0.2">
      <c r="A960" t="s">
        <v>610</v>
      </c>
      <c r="B960">
        <v>148121544</v>
      </c>
      <c r="C960" t="b">
        <f>VLOOKUP(B960,'Valid Response IDs Check'!A:H,8,FALSE)</f>
        <v>1</v>
      </c>
      <c r="D960">
        <v>69389</v>
      </c>
      <c r="E960">
        <v>21</v>
      </c>
      <c r="F960" t="s">
        <v>13</v>
      </c>
      <c r="G960" t="s">
        <v>20</v>
      </c>
      <c r="H960">
        <v>21</v>
      </c>
      <c r="I960">
        <v>134</v>
      </c>
      <c r="J960">
        <v>113</v>
      </c>
      <c r="K960" t="s">
        <v>33</v>
      </c>
      <c r="L960" t="s">
        <v>34</v>
      </c>
      <c r="M960" t="s">
        <v>35</v>
      </c>
      <c r="N960" t="s">
        <v>35</v>
      </c>
      <c r="O960" t="s">
        <v>9</v>
      </c>
      <c r="P960" t="s">
        <v>42</v>
      </c>
      <c r="Q960">
        <f t="shared" si="41"/>
        <v>1</v>
      </c>
      <c r="T960">
        <f t="shared" si="42"/>
        <v>0</v>
      </c>
    </row>
    <row r="961" spans="1:20" x14ac:dyDescent="0.2">
      <c r="A961" t="s">
        <v>610</v>
      </c>
      <c r="B961">
        <v>148121544</v>
      </c>
      <c r="C961" t="b">
        <f>VLOOKUP(B961,'Valid Response IDs Check'!A:H,8,FALSE)</f>
        <v>1</v>
      </c>
      <c r="D961">
        <v>69389</v>
      </c>
      <c r="E961">
        <v>21</v>
      </c>
      <c r="F961" t="s">
        <v>13</v>
      </c>
      <c r="G961" t="s">
        <v>20</v>
      </c>
      <c r="H961">
        <v>21</v>
      </c>
      <c r="I961">
        <v>134</v>
      </c>
      <c r="J961">
        <v>113</v>
      </c>
      <c r="K961" t="s">
        <v>36</v>
      </c>
      <c r="L961" t="s">
        <v>34</v>
      </c>
      <c r="M961" t="s">
        <v>37</v>
      </c>
      <c r="N961" t="s">
        <v>37</v>
      </c>
      <c r="O961" t="s">
        <v>9</v>
      </c>
      <c r="P961" t="s">
        <v>42</v>
      </c>
      <c r="Q961">
        <f t="shared" si="41"/>
        <v>1</v>
      </c>
      <c r="T961">
        <f t="shared" si="42"/>
        <v>0</v>
      </c>
    </row>
    <row r="962" spans="1:20" x14ac:dyDescent="0.2">
      <c r="A962" t="s">
        <v>611</v>
      </c>
      <c r="B962">
        <v>148121371</v>
      </c>
      <c r="C962" t="b">
        <f>VLOOKUP(B962,'Valid Response IDs Check'!A:H,8,FALSE)</f>
        <v>1</v>
      </c>
      <c r="D962">
        <v>101909</v>
      </c>
      <c r="E962">
        <v>32541</v>
      </c>
      <c r="F962" t="s">
        <v>13</v>
      </c>
      <c r="G962" t="s">
        <v>5</v>
      </c>
      <c r="H962">
        <v>1</v>
      </c>
      <c r="I962">
        <v>84</v>
      </c>
      <c r="J962">
        <v>83</v>
      </c>
      <c r="K962" t="s">
        <v>6</v>
      </c>
      <c r="L962" t="s">
        <v>7</v>
      </c>
      <c r="M962" t="s">
        <v>59</v>
      </c>
      <c r="N962" t="s">
        <v>8</v>
      </c>
      <c r="O962" t="s">
        <v>18</v>
      </c>
      <c r="P962" t="s">
        <v>42</v>
      </c>
      <c r="Q962">
        <f t="shared" si="41"/>
        <v>0</v>
      </c>
      <c r="T962">
        <f t="shared" si="42"/>
        <v>0</v>
      </c>
    </row>
    <row r="963" spans="1:20" x14ac:dyDescent="0.2">
      <c r="A963" t="s">
        <v>611</v>
      </c>
      <c r="B963">
        <v>148121371</v>
      </c>
      <c r="C963" t="b">
        <f>VLOOKUP(B963,'Valid Response IDs Check'!A:H,8,FALSE)</f>
        <v>1</v>
      </c>
      <c r="D963">
        <v>101909</v>
      </c>
      <c r="E963">
        <v>32541</v>
      </c>
      <c r="F963" t="s">
        <v>13</v>
      </c>
      <c r="G963" t="s">
        <v>5</v>
      </c>
      <c r="H963">
        <v>1</v>
      </c>
      <c r="I963">
        <v>84</v>
      </c>
      <c r="J963">
        <v>83</v>
      </c>
      <c r="K963" t="s">
        <v>11</v>
      </c>
      <c r="L963" t="s">
        <v>7</v>
      </c>
      <c r="M963" t="s">
        <v>12</v>
      </c>
      <c r="N963" t="s">
        <v>12</v>
      </c>
      <c r="O963" t="s">
        <v>9</v>
      </c>
      <c r="P963" t="s">
        <v>42</v>
      </c>
      <c r="Q963">
        <f t="shared" ref="Q963:Q1026" si="43">IF(TRIM(O963)="True",1,0)</f>
        <v>1</v>
      </c>
      <c r="T963">
        <f t="shared" ref="T963:T1026" si="44">SUMIF(A:A,R963,Q:Q)</f>
        <v>0</v>
      </c>
    </row>
    <row r="964" spans="1:20" x14ac:dyDescent="0.2">
      <c r="A964" t="s">
        <v>612</v>
      </c>
      <c r="B964">
        <v>148121371</v>
      </c>
      <c r="C964" t="b">
        <f>VLOOKUP(B964,'Valid Response IDs Check'!A:H,8,FALSE)</f>
        <v>1</v>
      </c>
      <c r="D964">
        <v>69400</v>
      </c>
      <c r="E964">
        <v>32</v>
      </c>
      <c r="F964" t="s">
        <v>32</v>
      </c>
      <c r="G964" t="s">
        <v>5</v>
      </c>
      <c r="H964">
        <v>11</v>
      </c>
      <c r="I964">
        <v>100</v>
      </c>
      <c r="J964">
        <v>89</v>
      </c>
      <c r="K964" t="s">
        <v>14</v>
      </c>
      <c r="L964" t="s">
        <v>15</v>
      </c>
      <c r="M964" t="s">
        <v>17</v>
      </c>
      <c r="N964" t="s">
        <v>17</v>
      </c>
      <c r="O964" t="s">
        <v>9</v>
      </c>
      <c r="P964" t="s">
        <v>42</v>
      </c>
      <c r="Q964">
        <f t="shared" si="43"/>
        <v>1</v>
      </c>
      <c r="T964">
        <f t="shared" si="44"/>
        <v>0</v>
      </c>
    </row>
    <row r="965" spans="1:20" x14ac:dyDescent="0.2">
      <c r="A965" t="s">
        <v>612</v>
      </c>
      <c r="B965">
        <v>148121371</v>
      </c>
      <c r="C965" t="b">
        <f>VLOOKUP(B965,'Valid Response IDs Check'!A:H,8,FALSE)</f>
        <v>1</v>
      </c>
      <c r="D965">
        <v>69400</v>
      </c>
      <c r="E965">
        <v>32</v>
      </c>
      <c r="F965" t="s">
        <v>32</v>
      </c>
      <c r="G965" t="s">
        <v>5</v>
      </c>
      <c r="H965">
        <v>11</v>
      </c>
      <c r="I965">
        <v>100</v>
      </c>
      <c r="J965">
        <v>89</v>
      </c>
      <c r="K965" t="s">
        <v>11</v>
      </c>
      <c r="L965" t="s">
        <v>15</v>
      </c>
      <c r="M965" t="s">
        <v>72</v>
      </c>
      <c r="N965" t="s">
        <v>19</v>
      </c>
      <c r="O965" t="s">
        <v>18</v>
      </c>
      <c r="P965" t="s">
        <v>42</v>
      </c>
      <c r="Q965">
        <f t="shared" si="43"/>
        <v>0</v>
      </c>
      <c r="T965">
        <f t="shared" si="44"/>
        <v>0</v>
      </c>
    </row>
    <row r="966" spans="1:20" x14ac:dyDescent="0.2">
      <c r="A966" t="s">
        <v>613</v>
      </c>
      <c r="B966">
        <v>148121371</v>
      </c>
      <c r="C966" t="b">
        <f>VLOOKUP(B966,'Valid Response IDs Check'!A:H,8,FALSE)</f>
        <v>1</v>
      </c>
      <c r="D966">
        <v>72622</v>
      </c>
      <c r="E966">
        <v>3254</v>
      </c>
      <c r="F966" t="s">
        <v>26</v>
      </c>
      <c r="G966" t="s">
        <v>26</v>
      </c>
      <c r="H966">
        <v>9</v>
      </c>
      <c r="I966">
        <v>240</v>
      </c>
      <c r="J966">
        <v>231</v>
      </c>
      <c r="K966" t="s">
        <v>21</v>
      </c>
      <c r="L966" t="s">
        <v>22</v>
      </c>
      <c r="M966" t="s">
        <v>66</v>
      </c>
      <c r="N966" t="s">
        <v>23</v>
      </c>
      <c r="O966" t="s">
        <v>18</v>
      </c>
      <c r="P966" t="s">
        <v>42</v>
      </c>
      <c r="Q966">
        <f t="shared" si="43"/>
        <v>0</v>
      </c>
      <c r="T966">
        <f t="shared" si="44"/>
        <v>0</v>
      </c>
    </row>
    <row r="967" spans="1:20" x14ac:dyDescent="0.2">
      <c r="A967" t="s">
        <v>613</v>
      </c>
      <c r="B967">
        <v>148121371</v>
      </c>
      <c r="C967" t="b">
        <f>VLOOKUP(B967,'Valid Response IDs Check'!A:H,8,FALSE)</f>
        <v>1</v>
      </c>
      <c r="D967">
        <v>72622</v>
      </c>
      <c r="E967">
        <v>3254</v>
      </c>
      <c r="F967" t="s">
        <v>26</v>
      </c>
      <c r="G967" t="s">
        <v>26</v>
      </c>
      <c r="H967">
        <v>9</v>
      </c>
      <c r="I967">
        <v>240</v>
      </c>
      <c r="J967">
        <v>231</v>
      </c>
      <c r="K967" t="s">
        <v>24</v>
      </c>
      <c r="L967" t="s">
        <v>22</v>
      </c>
      <c r="M967" t="s">
        <v>53</v>
      </c>
      <c r="N967" t="s">
        <v>25</v>
      </c>
      <c r="O967" t="s">
        <v>18</v>
      </c>
      <c r="P967" t="s">
        <v>42</v>
      </c>
      <c r="Q967">
        <f t="shared" si="43"/>
        <v>0</v>
      </c>
      <c r="T967">
        <f t="shared" si="44"/>
        <v>0</v>
      </c>
    </row>
    <row r="968" spans="1:20" x14ac:dyDescent="0.2">
      <c r="A968" t="s">
        <v>614</v>
      </c>
      <c r="B968">
        <v>148121371</v>
      </c>
      <c r="C968" t="b">
        <f>VLOOKUP(B968,'Valid Response IDs Check'!A:H,8,FALSE)</f>
        <v>1</v>
      </c>
      <c r="D968">
        <v>69693</v>
      </c>
      <c r="E968">
        <v>325</v>
      </c>
      <c r="F968" t="s">
        <v>20</v>
      </c>
      <c r="G968" t="s">
        <v>20</v>
      </c>
      <c r="H968">
        <v>13</v>
      </c>
      <c r="I968">
        <v>106</v>
      </c>
      <c r="J968">
        <v>93</v>
      </c>
      <c r="K968" t="s">
        <v>27</v>
      </c>
      <c r="L968" t="s">
        <v>28</v>
      </c>
      <c r="M968" t="s">
        <v>29</v>
      </c>
      <c r="N968" t="s">
        <v>29</v>
      </c>
      <c r="O968" t="s">
        <v>9</v>
      </c>
      <c r="P968" t="s">
        <v>42</v>
      </c>
      <c r="Q968">
        <f t="shared" si="43"/>
        <v>1</v>
      </c>
      <c r="T968">
        <f t="shared" si="44"/>
        <v>0</v>
      </c>
    </row>
    <row r="969" spans="1:20" x14ac:dyDescent="0.2">
      <c r="A969" t="s">
        <v>614</v>
      </c>
      <c r="B969">
        <v>148121371</v>
      </c>
      <c r="C969" t="b">
        <f>VLOOKUP(B969,'Valid Response IDs Check'!A:H,8,FALSE)</f>
        <v>1</v>
      </c>
      <c r="D969">
        <v>69693</v>
      </c>
      <c r="E969">
        <v>325</v>
      </c>
      <c r="F969" t="s">
        <v>20</v>
      </c>
      <c r="G969" t="s">
        <v>20</v>
      </c>
      <c r="H969">
        <v>13</v>
      </c>
      <c r="I969">
        <v>106</v>
      </c>
      <c r="J969">
        <v>93</v>
      </c>
      <c r="K969" t="s">
        <v>30</v>
      </c>
      <c r="L969" t="s">
        <v>28</v>
      </c>
      <c r="M969" t="s">
        <v>84</v>
      </c>
      <c r="N969" t="s">
        <v>31</v>
      </c>
      <c r="O969" t="s">
        <v>18</v>
      </c>
      <c r="P969" t="s">
        <v>42</v>
      </c>
      <c r="Q969">
        <f t="shared" si="43"/>
        <v>0</v>
      </c>
      <c r="T969">
        <f t="shared" si="44"/>
        <v>0</v>
      </c>
    </row>
    <row r="970" spans="1:20" x14ac:dyDescent="0.2">
      <c r="A970" t="s">
        <v>615</v>
      </c>
      <c r="B970">
        <v>148121371</v>
      </c>
      <c r="C970" t="b">
        <f>VLOOKUP(B970,'Valid Response IDs Check'!A:H,8,FALSE)</f>
        <v>1</v>
      </c>
      <c r="D970">
        <v>69371</v>
      </c>
      <c r="E970">
        <v>3</v>
      </c>
      <c r="F970" t="s">
        <v>5</v>
      </c>
      <c r="G970" t="s">
        <v>5</v>
      </c>
      <c r="H970">
        <v>25</v>
      </c>
      <c r="I970">
        <v>127</v>
      </c>
      <c r="J970">
        <v>102</v>
      </c>
      <c r="K970" t="s">
        <v>33</v>
      </c>
      <c r="L970" t="s">
        <v>34</v>
      </c>
      <c r="M970" t="s">
        <v>83</v>
      </c>
      <c r="N970" t="s">
        <v>35</v>
      </c>
      <c r="O970" t="s">
        <v>18</v>
      </c>
      <c r="P970" t="s">
        <v>42</v>
      </c>
      <c r="Q970">
        <f t="shared" si="43"/>
        <v>0</v>
      </c>
      <c r="T970">
        <f t="shared" si="44"/>
        <v>0</v>
      </c>
    </row>
    <row r="971" spans="1:20" x14ac:dyDescent="0.2">
      <c r="A971" t="s">
        <v>615</v>
      </c>
      <c r="B971">
        <v>148121371</v>
      </c>
      <c r="C971" t="b">
        <f>VLOOKUP(B971,'Valid Response IDs Check'!A:H,8,FALSE)</f>
        <v>1</v>
      </c>
      <c r="D971">
        <v>69371</v>
      </c>
      <c r="E971">
        <v>3</v>
      </c>
      <c r="F971" t="s">
        <v>5</v>
      </c>
      <c r="G971" t="s">
        <v>5</v>
      </c>
      <c r="H971">
        <v>25</v>
      </c>
      <c r="I971">
        <v>127</v>
      </c>
      <c r="J971">
        <v>102</v>
      </c>
      <c r="K971" t="s">
        <v>36</v>
      </c>
      <c r="L971" t="s">
        <v>34</v>
      </c>
      <c r="M971" t="s">
        <v>71</v>
      </c>
      <c r="N971" t="s">
        <v>37</v>
      </c>
      <c r="O971" t="s">
        <v>18</v>
      </c>
      <c r="P971" t="s">
        <v>42</v>
      </c>
      <c r="Q971">
        <f t="shared" si="43"/>
        <v>0</v>
      </c>
      <c r="T971">
        <f t="shared" si="44"/>
        <v>0</v>
      </c>
    </row>
    <row r="972" spans="1:20" x14ac:dyDescent="0.2">
      <c r="A972" t="s">
        <v>616</v>
      </c>
      <c r="B972">
        <v>148121369</v>
      </c>
      <c r="C972" t="b">
        <f>VLOOKUP(B972,'Valid Response IDs Check'!A:H,8,FALSE)</f>
        <v>1</v>
      </c>
      <c r="D972">
        <v>69373</v>
      </c>
      <c r="E972">
        <v>5</v>
      </c>
      <c r="F972" t="s">
        <v>20</v>
      </c>
      <c r="G972" t="s">
        <v>32</v>
      </c>
      <c r="H972">
        <v>28</v>
      </c>
      <c r="I972">
        <v>148</v>
      </c>
      <c r="J972">
        <v>120</v>
      </c>
      <c r="K972" t="s">
        <v>6</v>
      </c>
      <c r="L972" t="s">
        <v>7</v>
      </c>
      <c r="M972" t="s">
        <v>76</v>
      </c>
      <c r="N972" t="s">
        <v>8</v>
      </c>
      <c r="O972" t="s">
        <v>18</v>
      </c>
      <c r="P972" t="s">
        <v>47</v>
      </c>
      <c r="Q972">
        <f t="shared" si="43"/>
        <v>0</v>
      </c>
      <c r="T972">
        <f t="shared" si="44"/>
        <v>0</v>
      </c>
    </row>
    <row r="973" spans="1:20" x14ac:dyDescent="0.2">
      <c r="A973" t="s">
        <v>616</v>
      </c>
      <c r="B973">
        <v>148121369</v>
      </c>
      <c r="C973" t="b">
        <f>VLOOKUP(B973,'Valid Response IDs Check'!A:H,8,FALSE)</f>
        <v>1</v>
      </c>
      <c r="D973">
        <v>69373</v>
      </c>
      <c r="E973">
        <v>5</v>
      </c>
      <c r="F973" t="s">
        <v>20</v>
      </c>
      <c r="G973" t="s">
        <v>32</v>
      </c>
      <c r="H973">
        <v>28</v>
      </c>
      <c r="I973">
        <v>148</v>
      </c>
      <c r="J973">
        <v>120</v>
      </c>
      <c r="K973" t="s">
        <v>11</v>
      </c>
      <c r="L973" t="s">
        <v>7</v>
      </c>
      <c r="M973" t="s">
        <v>12</v>
      </c>
      <c r="N973" t="s">
        <v>12</v>
      </c>
      <c r="O973" t="s">
        <v>9</v>
      </c>
      <c r="P973" t="s">
        <v>47</v>
      </c>
      <c r="Q973">
        <f t="shared" si="43"/>
        <v>1</v>
      </c>
      <c r="T973">
        <f t="shared" si="44"/>
        <v>0</v>
      </c>
    </row>
    <row r="974" spans="1:20" x14ac:dyDescent="0.2">
      <c r="A974" t="s">
        <v>617</v>
      </c>
      <c r="B974">
        <v>148121369</v>
      </c>
      <c r="C974" t="b">
        <f>VLOOKUP(B974,'Valid Response IDs Check'!A:H,8,FALSE)</f>
        <v>1</v>
      </c>
      <c r="D974">
        <v>74709</v>
      </c>
      <c r="E974">
        <v>5341</v>
      </c>
      <c r="F974" t="s">
        <v>13</v>
      </c>
      <c r="G974" t="s">
        <v>20</v>
      </c>
      <c r="H974">
        <v>15</v>
      </c>
      <c r="I974">
        <v>256</v>
      </c>
      <c r="J974">
        <v>241</v>
      </c>
      <c r="K974" t="s">
        <v>14</v>
      </c>
      <c r="L974" t="s">
        <v>15</v>
      </c>
      <c r="M974" t="s">
        <v>56</v>
      </c>
      <c r="N974" t="s">
        <v>17</v>
      </c>
      <c r="O974" t="s">
        <v>18</v>
      </c>
      <c r="P974" t="s">
        <v>47</v>
      </c>
      <c r="Q974">
        <f t="shared" si="43"/>
        <v>0</v>
      </c>
      <c r="T974">
        <f t="shared" si="44"/>
        <v>0</v>
      </c>
    </row>
    <row r="975" spans="1:20" x14ac:dyDescent="0.2">
      <c r="A975" t="s">
        <v>617</v>
      </c>
      <c r="B975">
        <v>148121369</v>
      </c>
      <c r="C975" t="b">
        <f>VLOOKUP(B975,'Valid Response IDs Check'!A:H,8,FALSE)</f>
        <v>1</v>
      </c>
      <c r="D975">
        <v>74709</v>
      </c>
      <c r="E975">
        <v>5341</v>
      </c>
      <c r="F975" t="s">
        <v>13</v>
      </c>
      <c r="G975" t="s">
        <v>20</v>
      </c>
      <c r="H975">
        <v>15</v>
      </c>
      <c r="I975">
        <v>256</v>
      </c>
      <c r="J975">
        <v>241</v>
      </c>
      <c r="K975" t="s">
        <v>11</v>
      </c>
      <c r="L975" t="s">
        <v>15</v>
      </c>
      <c r="M975" t="s">
        <v>85</v>
      </c>
      <c r="N975" t="s">
        <v>19</v>
      </c>
      <c r="O975" t="s">
        <v>18</v>
      </c>
      <c r="P975" t="s">
        <v>47</v>
      </c>
      <c r="Q975">
        <f t="shared" si="43"/>
        <v>0</v>
      </c>
      <c r="T975">
        <f t="shared" si="44"/>
        <v>0</v>
      </c>
    </row>
    <row r="976" spans="1:20" x14ac:dyDescent="0.2">
      <c r="A976" t="s">
        <v>618</v>
      </c>
      <c r="B976">
        <v>148121369</v>
      </c>
      <c r="C976" t="b">
        <f>VLOOKUP(B976,'Valid Response IDs Check'!A:H,8,FALSE)</f>
        <v>1</v>
      </c>
      <c r="D976">
        <v>69421</v>
      </c>
      <c r="E976">
        <v>53</v>
      </c>
      <c r="F976" t="s">
        <v>5</v>
      </c>
      <c r="G976" t="s">
        <v>26</v>
      </c>
      <c r="H976">
        <v>23</v>
      </c>
      <c r="I976">
        <v>124</v>
      </c>
      <c r="J976">
        <v>101</v>
      </c>
      <c r="K976" t="s">
        <v>21</v>
      </c>
      <c r="L976" t="s">
        <v>22</v>
      </c>
      <c r="M976" t="s">
        <v>23</v>
      </c>
      <c r="N976" t="s">
        <v>23</v>
      </c>
      <c r="O976" t="s">
        <v>9</v>
      </c>
      <c r="P976" t="s">
        <v>47</v>
      </c>
      <c r="Q976">
        <f t="shared" si="43"/>
        <v>1</v>
      </c>
      <c r="T976">
        <f t="shared" si="44"/>
        <v>0</v>
      </c>
    </row>
    <row r="977" spans="1:20" x14ac:dyDescent="0.2">
      <c r="A977" t="s">
        <v>618</v>
      </c>
      <c r="B977">
        <v>148121369</v>
      </c>
      <c r="C977" t="b">
        <f>VLOOKUP(B977,'Valid Response IDs Check'!A:H,8,FALSE)</f>
        <v>1</v>
      </c>
      <c r="D977">
        <v>69421</v>
      </c>
      <c r="E977">
        <v>53</v>
      </c>
      <c r="F977" t="s">
        <v>5</v>
      </c>
      <c r="G977" t="s">
        <v>26</v>
      </c>
      <c r="H977">
        <v>23</v>
      </c>
      <c r="I977">
        <v>124</v>
      </c>
      <c r="J977">
        <v>101</v>
      </c>
      <c r="K977" t="s">
        <v>24</v>
      </c>
      <c r="L977" t="s">
        <v>22</v>
      </c>
      <c r="M977" t="s">
        <v>53</v>
      </c>
      <c r="N977" t="s">
        <v>25</v>
      </c>
      <c r="O977" t="s">
        <v>18</v>
      </c>
      <c r="P977" t="s">
        <v>47</v>
      </c>
      <c r="Q977">
        <f t="shared" si="43"/>
        <v>0</v>
      </c>
      <c r="T977">
        <f t="shared" si="44"/>
        <v>0</v>
      </c>
    </row>
    <row r="978" spans="1:20" x14ac:dyDescent="0.2">
      <c r="A978" t="s">
        <v>619</v>
      </c>
      <c r="B978">
        <v>148121369</v>
      </c>
      <c r="C978" t="b">
        <f>VLOOKUP(B978,'Valid Response IDs Check'!A:H,8,FALSE)</f>
        <v>1</v>
      </c>
      <c r="D978">
        <v>69902</v>
      </c>
      <c r="E978">
        <v>534</v>
      </c>
      <c r="F978" t="s">
        <v>26</v>
      </c>
      <c r="G978" t="s">
        <v>20</v>
      </c>
      <c r="H978">
        <v>17</v>
      </c>
      <c r="I978">
        <v>123</v>
      </c>
      <c r="J978">
        <v>106</v>
      </c>
      <c r="K978" t="s">
        <v>27</v>
      </c>
      <c r="L978" t="s">
        <v>28</v>
      </c>
      <c r="M978" t="s">
        <v>46</v>
      </c>
      <c r="N978" t="s">
        <v>29</v>
      </c>
      <c r="O978" t="s">
        <v>18</v>
      </c>
      <c r="P978" t="s">
        <v>47</v>
      </c>
      <c r="Q978">
        <f t="shared" si="43"/>
        <v>0</v>
      </c>
      <c r="T978">
        <f t="shared" si="44"/>
        <v>0</v>
      </c>
    </row>
    <row r="979" spans="1:20" x14ac:dyDescent="0.2">
      <c r="A979" t="s">
        <v>619</v>
      </c>
      <c r="B979">
        <v>148121369</v>
      </c>
      <c r="C979" t="b">
        <f>VLOOKUP(B979,'Valid Response IDs Check'!A:H,8,FALSE)</f>
        <v>1</v>
      </c>
      <c r="D979">
        <v>69902</v>
      </c>
      <c r="E979">
        <v>534</v>
      </c>
      <c r="F979" t="s">
        <v>26</v>
      </c>
      <c r="G979" t="s">
        <v>20</v>
      </c>
      <c r="H979">
        <v>17</v>
      </c>
      <c r="I979">
        <v>123</v>
      </c>
      <c r="J979">
        <v>106</v>
      </c>
      <c r="K979" t="s">
        <v>30</v>
      </c>
      <c r="L979" t="s">
        <v>28</v>
      </c>
      <c r="M979" t="s">
        <v>86</v>
      </c>
      <c r="N979" t="s">
        <v>31</v>
      </c>
      <c r="O979" t="s">
        <v>18</v>
      </c>
      <c r="P979" t="s">
        <v>47</v>
      </c>
      <c r="Q979">
        <f t="shared" si="43"/>
        <v>0</v>
      </c>
      <c r="T979">
        <f t="shared" si="44"/>
        <v>0</v>
      </c>
    </row>
    <row r="980" spans="1:20" x14ac:dyDescent="0.2">
      <c r="A980" t="s">
        <v>620</v>
      </c>
      <c r="B980">
        <v>148121369</v>
      </c>
      <c r="C980" t="b">
        <f>VLOOKUP(B980,'Valid Response IDs Check'!A:H,8,FALSE)</f>
        <v>1</v>
      </c>
      <c r="D980">
        <v>122780</v>
      </c>
      <c r="E980">
        <v>53412</v>
      </c>
      <c r="F980" t="s">
        <v>32</v>
      </c>
      <c r="G980" t="s">
        <v>20</v>
      </c>
      <c r="H980">
        <v>21</v>
      </c>
      <c r="I980">
        <v>119</v>
      </c>
      <c r="J980">
        <v>98</v>
      </c>
      <c r="K980" t="s">
        <v>33</v>
      </c>
      <c r="L980" t="s">
        <v>34</v>
      </c>
      <c r="M980" t="s">
        <v>83</v>
      </c>
      <c r="N980" t="s">
        <v>35</v>
      </c>
      <c r="O980" t="s">
        <v>18</v>
      </c>
      <c r="P980" t="s">
        <v>47</v>
      </c>
      <c r="Q980">
        <f t="shared" si="43"/>
        <v>0</v>
      </c>
      <c r="T980">
        <f t="shared" si="44"/>
        <v>0</v>
      </c>
    </row>
    <row r="981" spans="1:20" x14ac:dyDescent="0.2">
      <c r="A981" t="s">
        <v>620</v>
      </c>
      <c r="B981">
        <v>148121369</v>
      </c>
      <c r="C981" t="b">
        <f>VLOOKUP(B981,'Valid Response IDs Check'!A:H,8,FALSE)</f>
        <v>1</v>
      </c>
      <c r="D981">
        <v>122780</v>
      </c>
      <c r="E981">
        <v>53412</v>
      </c>
      <c r="F981" t="s">
        <v>32</v>
      </c>
      <c r="G981" t="s">
        <v>20</v>
      </c>
      <c r="H981">
        <v>21</v>
      </c>
      <c r="I981">
        <v>119</v>
      </c>
      <c r="J981">
        <v>98</v>
      </c>
      <c r="K981" t="s">
        <v>36</v>
      </c>
      <c r="L981" t="s">
        <v>34</v>
      </c>
      <c r="M981" t="s">
        <v>37</v>
      </c>
      <c r="N981" t="s">
        <v>37</v>
      </c>
      <c r="O981" t="s">
        <v>9</v>
      </c>
      <c r="P981" t="s">
        <v>47</v>
      </c>
      <c r="Q981">
        <f t="shared" si="43"/>
        <v>1</v>
      </c>
      <c r="T981">
        <f t="shared" si="44"/>
        <v>0</v>
      </c>
    </row>
    <row r="982" spans="1:20" x14ac:dyDescent="0.2">
      <c r="A982" t="s">
        <v>621</v>
      </c>
      <c r="B982">
        <v>148088832</v>
      </c>
      <c r="C982" t="b">
        <f>VLOOKUP(B982,'Valid Response IDs Check'!A:H,8,FALSE)</f>
        <v>1</v>
      </c>
      <c r="D982">
        <v>69373</v>
      </c>
      <c r="E982">
        <v>5</v>
      </c>
      <c r="F982" t="s">
        <v>20</v>
      </c>
      <c r="G982" t="s">
        <v>5</v>
      </c>
      <c r="H982">
        <v>114</v>
      </c>
      <c r="I982">
        <v>325</v>
      </c>
      <c r="J982">
        <v>211</v>
      </c>
      <c r="K982" t="s">
        <v>6</v>
      </c>
      <c r="L982" t="s">
        <v>7</v>
      </c>
      <c r="M982" t="s">
        <v>8</v>
      </c>
      <c r="N982" t="s">
        <v>8</v>
      </c>
      <c r="O982" t="s">
        <v>9</v>
      </c>
      <c r="P982" t="s">
        <v>10</v>
      </c>
      <c r="Q982">
        <f t="shared" si="43"/>
        <v>1</v>
      </c>
      <c r="T982">
        <f t="shared" si="44"/>
        <v>0</v>
      </c>
    </row>
    <row r="983" spans="1:20" x14ac:dyDescent="0.2">
      <c r="A983" t="s">
        <v>621</v>
      </c>
      <c r="B983">
        <v>148088832</v>
      </c>
      <c r="C983" t="b">
        <f>VLOOKUP(B983,'Valid Response IDs Check'!A:H,8,FALSE)</f>
        <v>1</v>
      </c>
      <c r="D983">
        <v>69373</v>
      </c>
      <c r="E983">
        <v>5</v>
      </c>
      <c r="F983" t="s">
        <v>20</v>
      </c>
      <c r="G983" t="s">
        <v>5</v>
      </c>
      <c r="H983">
        <v>114</v>
      </c>
      <c r="I983">
        <v>325</v>
      </c>
      <c r="J983">
        <v>211</v>
      </c>
      <c r="K983" t="s">
        <v>11</v>
      </c>
      <c r="L983" t="s">
        <v>7</v>
      </c>
      <c r="M983" t="s">
        <v>12</v>
      </c>
      <c r="N983" t="s">
        <v>12</v>
      </c>
      <c r="O983" t="s">
        <v>9</v>
      </c>
      <c r="P983" t="s">
        <v>10</v>
      </c>
      <c r="Q983">
        <f t="shared" si="43"/>
        <v>1</v>
      </c>
      <c r="T983">
        <f t="shared" si="44"/>
        <v>0</v>
      </c>
    </row>
    <row r="984" spans="1:20" x14ac:dyDescent="0.2">
      <c r="A984" t="s">
        <v>622</v>
      </c>
      <c r="B984">
        <v>148088832</v>
      </c>
      <c r="C984" t="b">
        <f>VLOOKUP(B984,'Valid Response IDs Check'!A:H,8,FALSE)</f>
        <v>1</v>
      </c>
      <c r="D984">
        <v>123689</v>
      </c>
      <c r="E984">
        <v>54321</v>
      </c>
      <c r="F984" t="s">
        <v>13</v>
      </c>
      <c r="G984" t="s">
        <v>13</v>
      </c>
      <c r="H984">
        <v>90</v>
      </c>
      <c r="I984">
        <v>185</v>
      </c>
      <c r="J984">
        <v>95</v>
      </c>
      <c r="K984" t="s">
        <v>14</v>
      </c>
      <c r="L984" t="s">
        <v>15</v>
      </c>
      <c r="M984" t="s">
        <v>16</v>
      </c>
      <c r="N984" t="s">
        <v>17</v>
      </c>
      <c r="O984" t="s">
        <v>18</v>
      </c>
      <c r="P984" t="s">
        <v>10</v>
      </c>
      <c r="Q984">
        <f t="shared" si="43"/>
        <v>0</v>
      </c>
      <c r="T984">
        <f t="shared" si="44"/>
        <v>0</v>
      </c>
    </row>
    <row r="985" spans="1:20" x14ac:dyDescent="0.2">
      <c r="A985" t="s">
        <v>622</v>
      </c>
      <c r="B985">
        <v>148088832</v>
      </c>
      <c r="C985" t="b">
        <f>VLOOKUP(B985,'Valid Response IDs Check'!A:H,8,FALSE)</f>
        <v>1</v>
      </c>
      <c r="D985">
        <v>123689</v>
      </c>
      <c r="E985">
        <v>54321</v>
      </c>
      <c r="F985" t="s">
        <v>13</v>
      </c>
      <c r="G985" t="s">
        <v>13</v>
      </c>
      <c r="H985">
        <v>90</v>
      </c>
      <c r="I985">
        <v>185</v>
      </c>
      <c r="J985">
        <v>95</v>
      </c>
      <c r="K985" t="s">
        <v>11</v>
      </c>
      <c r="L985" t="s">
        <v>15</v>
      </c>
      <c r="M985" t="s">
        <v>19</v>
      </c>
      <c r="N985" t="s">
        <v>19</v>
      </c>
      <c r="O985" t="s">
        <v>9</v>
      </c>
      <c r="P985" t="s">
        <v>10</v>
      </c>
      <c r="Q985">
        <f t="shared" si="43"/>
        <v>1</v>
      </c>
      <c r="T985">
        <f t="shared" si="44"/>
        <v>0</v>
      </c>
    </row>
    <row r="986" spans="1:20" x14ac:dyDescent="0.2">
      <c r="A986" t="s">
        <v>623</v>
      </c>
      <c r="B986">
        <v>148088832</v>
      </c>
      <c r="C986" t="b">
        <f>VLOOKUP(B986,'Valid Response IDs Check'!A:H,8,FALSE)</f>
        <v>1</v>
      </c>
      <c r="D986">
        <v>74800</v>
      </c>
      <c r="E986">
        <v>5432</v>
      </c>
      <c r="F986" t="s">
        <v>32</v>
      </c>
      <c r="G986" t="s">
        <v>32</v>
      </c>
      <c r="H986">
        <v>50</v>
      </c>
      <c r="I986">
        <v>107</v>
      </c>
      <c r="J986">
        <v>57</v>
      </c>
      <c r="K986" t="s">
        <v>21</v>
      </c>
      <c r="L986" t="s">
        <v>22</v>
      </c>
      <c r="M986" t="s">
        <v>23</v>
      </c>
      <c r="N986" t="s">
        <v>23</v>
      </c>
      <c r="O986" t="s">
        <v>9</v>
      </c>
      <c r="P986" t="s">
        <v>10</v>
      </c>
      <c r="Q986">
        <f t="shared" si="43"/>
        <v>1</v>
      </c>
      <c r="T986">
        <f t="shared" si="44"/>
        <v>0</v>
      </c>
    </row>
    <row r="987" spans="1:20" x14ac:dyDescent="0.2">
      <c r="A987" t="s">
        <v>623</v>
      </c>
      <c r="B987">
        <v>148088832</v>
      </c>
      <c r="C987" t="b">
        <f>VLOOKUP(B987,'Valid Response IDs Check'!A:H,8,FALSE)</f>
        <v>1</v>
      </c>
      <c r="D987">
        <v>74800</v>
      </c>
      <c r="E987">
        <v>5432</v>
      </c>
      <c r="F987" t="s">
        <v>32</v>
      </c>
      <c r="G987" t="s">
        <v>32</v>
      </c>
      <c r="H987">
        <v>50</v>
      </c>
      <c r="I987">
        <v>107</v>
      </c>
      <c r="J987">
        <v>57</v>
      </c>
      <c r="K987" t="s">
        <v>24</v>
      </c>
      <c r="L987" t="s">
        <v>22</v>
      </c>
      <c r="M987" t="s">
        <v>25</v>
      </c>
      <c r="N987" t="s">
        <v>25</v>
      </c>
      <c r="O987" t="s">
        <v>9</v>
      </c>
      <c r="P987" t="s">
        <v>10</v>
      </c>
      <c r="Q987">
        <f t="shared" si="43"/>
        <v>1</v>
      </c>
      <c r="T987">
        <f t="shared" si="44"/>
        <v>0</v>
      </c>
    </row>
    <row r="988" spans="1:20" x14ac:dyDescent="0.2">
      <c r="A988" t="s">
        <v>624</v>
      </c>
      <c r="B988">
        <v>148088832</v>
      </c>
      <c r="C988" t="b">
        <f>VLOOKUP(B988,'Valid Response IDs Check'!A:H,8,FALSE)</f>
        <v>1</v>
      </c>
      <c r="D988">
        <v>69422</v>
      </c>
      <c r="E988">
        <v>54</v>
      </c>
      <c r="F988" t="s">
        <v>26</v>
      </c>
      <c r="G988" t="s">
        <v>26</v>
      </c>
      <c r="H988">
        <v>84</v>
      </c>
      <c r="I988">
        <v>177</v>
      </c>
      <c r="J988">
        <v>93</v>
      </c>
      <c r="K988" t="s">
        <v>27</v>
      </c>
      <c r="L988" t="s">
        <v>28</v>
      </c>
      <c r="M988" t="s">
        <v>29</v>
      </c>
      <c r="N988" t="s">
        <v>29</v>
      </c>
      <c r="O988" t="s">
        <v>9</v>
      </c>
      <c r="P988" t="s">
        <v>10</v>
      </c>
      <c r="Q988">
        <f t="shared" si="43"/>
        <v>1</v>
      </c>
      <c r="T988">
        <f t="shared" si="44"/>
        <v>0</v>
      </c>
    </row>
    <row r="989" spans="1:20" x14ac:dyDescent="0.2">
      <c r="A989" t="s">
        <v>624</v>
      </c>
      <c r="B989">
        <v>148088832</v>
      </c>
      <c r="C989" t="b">
        <f>VLOOKUP(B989,'Valid Response IDs Check'!A:H,8,FALSE)</f>
        <v>1</v>
      </c>
      <c r="D989">
        <v>69422</v>
      </c>
      <c r="E989">
        <v>54</v>
      </c>
      <c r="F989" t="s">
        <v>26</v>
      </c>
      <c r="G989" t="s">
        <v>26</v>
      </c>
      <c r="H989">
        <v>84</v>
      </c>
      <c r="I989">
        <v>177</v>
      </c>
      <c r="J989">
        <v>93</v>
      </c>
      <c r="K989" t="s">
        <v>30</v>
      </c>
      <c r="L989" t="s">
        <v>28</v>
      </c>
      <c r="M989" t="s">
        <v>31</v>
      </c>
      <c r="N989" t="s">
        <v>31</v>
      </c>
      <c r="O989" t="s">
        <v>9</v>
      </c>
      <c r="P989" t="s">
        <v>10</v>
      </c>
      <c r="Q989">
        <f t="shared" si="43"/>
        <v>1</v>
      </c>
      <c r="T989">
        <f t="shared" si="44"/>
        <v>0</v>
      </c>
    </row>
    <row r="990" spans="1:20" x14ac:dyDescent="0.2">
      <c r="A990" t="s">
        <v>625</v>
      </c>
      <c r="B990">
        <v>148088832</v>
      </c>
      <c r="C990" t="b">
        <f>VLOOKUP(B990,'Valid Response IDs Check'!A:H,8,FALSE)</f>
        <v>1</v>
      </c>
      <c r="D990">
        <v>69911</v>
      </c>
      <c r="E990">
        <v>543</v>
      </c>
      <c r="F990" t="s">
        <v>5</v>
      </c>
      <c r="G990" t="s">
        <v>5</v>
      </c>
      <c r="H990">
        <v>16</v>
      </c>
      <c r="I990">
        <v>86</v>
      </c>
      <c r="J990">
        <v>70</v>
      </c>
      <c r="K990" t="s">
        <v>33</v>
      </c>
      <c r="L990" t="s">
        <v>34</v>
      </c>
      <c r="M990" t="s">
        <v>35</v>
      </c>
      <c r="N990" t="s">
        <v>35</v>
      </c>
      <c r="O990" t="s">
        <v>9</v>
      </c>
      <c r="P990" t="s">
        <v>10</v>
      </c>
      <c r="Q990">
        <f t="shared" si="43"/>
        <v>1</v>
      </c>
      <c r="T990">
        <f t="shared" si="44"/>
        <v>0</v>
      </c>
    </row>
    <row r="991" spans="1:20" x14ac:dyDescent="0.2">
      <c r="A991" t="s">
        <v>625</v>
      </c>
      <c r="B991">
        <v>148088832</v>
      </c>
      <c r="C991" t="b">
        <f>VLOOKUP(B991,'Valid Response IDs Check'!A:H,8,FALSE)</f>
        <v>1</v>
      </c>
      <c r="D991">
        <v>69911</v>
      </c>
      <c r="E991">
        <v>543</v>
      </c>
      <c r="F991" t="s">
        <v>5</v>
      </c>
      <c r="G991" t="s">
        <v>5</v>
      </c>
      <c r="H991">
        <v>16</v>
      </c>
      <c r="I991">
        <v>86</v>
      </c>
      <c r="J991">
        <v>70</v>
      </c>
      <c r="K991" t="s">
        <v>36</v>
      </c>
      <c r="L991" t="s">
        <v>34</v>
      </c>
      <c r="M991" t="s">
        <v>37</v>
      </c>
      <c r="N991" t="s">
        <v>37</v>
      </c>
      <c r="O991" t="s">
        <v>9</v>
      </c>
      <c r="P991" t="s">
        <v>10</v>
      </c>
      <c r="Q991">
        <f t="shared" si="43"/>
        <v>1</v>
      </c>
      <c r="T991">
        <f t="shared" si="44"/>
        <v>0</v>
      </c>
    </row>
    <row r="992" spans="1:20" x14ac:dyDescent="0.2">
      <c r="A992" t="s">
        <v>626</v>
      </c>
      <c r="B992">
        <v>148087855</v>
      </c>
      <c r="C992" t="b">
        <f>VLOOKUP(B992,'Valid Response IDs Check'!A:H,8,FALSE)</f>
        <v>1</v>
      </c>
      <c r="D992">
        <v>69513</v>
      </c>
      <c r="E992">
        <v>145</v>
      </c>
      <c r="F992" t="s">
        <v>20</v>
      </c>
      <c r="G992" t="s">
        <v>20</v>
      </c>
      <c r="H992">
        <v>145</v>
      </c>
      <c r="I992">
        <v>218</v>
      </c>
      <c r="J992">
        <v>73</v>
      </c>
      <c r="K992" t="s">
        <v>6</v>
      </c>
      <c r="L992" t="s">
        <v>7</v>
      </c>
      <c r="M992" t="s">
        <v>16</v>
      </c>
      <c r="N992" t="s">
        <v>8</v>
      </c>
      <c r="O992" t="s">
        <v>18</v>
      </c>
      <c r="P992" t="s">
        <v>47</v>
      </c>
      <c r="Q992">
        <f t="shared" si="43"/>
        <v>0</v>
      </c>
      <c r="T992">
        <f t="shared" si="44"/>
        <v>0</v>
      </c>
    </row>
    <row r="993" spans="1:20" x14ac:dyDescent="0.2">
      <c r="A993" t="s">
        <v>626</v>
      </c>
      <c r="B993">
        <v>148087855</v>
      </c>
      <c r="C993" t="b">
        <f>VLOOKUP(B993,'Valid Response IDs Check'!A:H,8,FALSE)</f>
        <v>1</v>
      </c>
      <c r="D993">
        <v>69513</v>
      </c>
      <c r="E993">
        <v>145</v>
      </c>
      <c r="F993" t="s">
        <v>20</v>
      </c>
      <c r="G993" t="s">
        <v>20</v>
      </c>
      <c r="H993">
        <v>145</v>
      </c>
      <c r="I993">
        <v>218</v>
      </c>
      <c r="J993">
        <v>73</v>
      </c>
      <c r="K993" t="s">
        <v>11</v>
      </c>
      <c r="L993" t="s">
        <v>7</v>
      </c>
      <c r="M993" t="s">
        <v>12</v>
      </c>
      <c r="N993" t="s">
        <v>12</v>
      </c>
      <c r="O993" t="s">
        <v>9</v>
      </c>
      <c r="P993" t="s">
        <v>47</v>
      </c>
      <c r="Q993">
        <f t="shared" si="43"/>
        <v>1</v>
      </c>
      <c r="T993">
        <f t="shared" si="44"/>
        <v>0</v>
      </c>
    </row>
    <row r="994" spans="1:20" x14ac:dyDescent="0.2">
      <c r="A994" t="s">
        <v>627</v>
      </c>
      <c r="B994">
        <v>148087855</v>
      </c>
      <c r="C994" t="b">
        <f>VLOOKUP(B994,'Valid Response IDs Check'!A:H,8,FALSE)</f>
        <v>1</v>
      </c>
      <c r="D994">
        <v>70820</v>
      </c>
      <c r="E994">
        <v>1452</v>
      </c>
      <c r="F994" t="s">
        <v>32</v>
      </c>
      <c r="G994" t="s">
        <v>32</v>
      </c>
      <c r="H994">
        <v>214</v>
      </c>
      <c r="I994">
        <v>290</v>
      </c>
      <c r="J994">
        <v>76</v>
      </c>
      <c r="K994" t="s">
        <v>14</v>
      </c>
      <c r="L994" t="s">
        <v>15</v>
      </c>
      <c r="M994" t="s">
        <v>17</v>
      </c>
      <c r="N994" t="s">
        <v>17</v>
      </c>
      <c r="O994" t="s">
        <v>9</v>
      </c>
      <c r="P994" t="s">
        <v>47</v>
      </c>
      <c r="Q994">
        <f t="shared" si="43"/>
        <v>1</v>
      </c>
      <c r="T994">
        <f t="shared" si="44"/>
        <v>0</v>
      </c>
    </row>
    <row r="995" spans="1:20" x14ac:dyDescent="0.2">
      <c r="A995" t="s">
        <v>627</v>
      </c>
      <c r="B995">
        <v>148087855</v>
      </c>
      <c r="C995" t="b">
        <f>VLOOKUP(B995,'Valid Response IDs Check'!A:H,8,FALSE)</f>
        <v>1</v>
      </c>
      <c r="D995">
        <v>70820</v>
      </c>
      <c r="E995">
        <v>1452</v>
      </c>
      <c r="F995" t="s">
        <v>32</v>
      </c>
      <c r="G995" t="s">
        <v>32</v>
      </c>
      <c r="H995">
        <v>214</v>
      </c>
      <c r="I995">
        <v>290</v>
      </c>
      <c r="J995">
        <v>76</v>
      </c>
      <c r="K995" t="s">
        <v>11</v>
      </c>
      <c r="L995" t="s">
        <v>15</v>
      </c>
      <c r="M995" t="s">
        <v>19</v>
      </c>
      <c r="N995" t="s">
        <v>19</v>
      </c>
      <c r="O995" t="s">
        <v>9</v>
      </c>
      <c r="P995" t="s">
        <v>47</v>
      </c>
      <c r="Q995">
        <f t="shared" si="43"/>
        <v>1</v>
      </c>
      <c r="T995">
        <f t="shared" si="44"/>
        <v>0</v>
      </c>
    </row>
    <row r="996" spans="1:20" x14ac:dyDescent="0.2">
      <c r="A996" t="s">
        <v>628</v>
      </c>
      <c r="B996">
        <v>148087855</v>
      </c>
      <c r="C996" t="b">
        <f>VLOOKUP(B996,'Valid Response IDs Check'!A:H,8,FALSE)</f>
        <v>1</v>
      </c>
      <c r="D996">
        <v>69382</v>
      </c>
      <c r="E996">
        <v>14</v>
      </c>
      <c r="F996" t="s">
        <v>26</v>
      </c>
      <c r="G996" t="s">
        <v>26</v>
      </c>
      <c r="H996">
        <v>149</v>
      </c>
      <c r="I996">
        <v>237</v>
      </c>
      <c r="J996">
        <v>88</v>
      </c>
      <c r="K996" t="s">
        <v>21</v>
      </c>
      <c r="L996" t="s">
        <v>22</v>
      </c>
      <c r="M996" t="s">
        <v>23</v>
      </c>
      <c r="N996" t="s">
        <v>23</v>
      </c>
      <c r="O996" t="s">
        <v>9</v>
      </c>
      <c r="P996" t="s">
        <v>47</v>
      </c>
      <c r="Q996">
        <f t="shared" si="43"/>
        <v>1</v>
      </c>
      <c r="T996">
        <f t="shared" si="44"/>
        <v>0</v>
      </c>
    </row>
    <row r="997" spans="1:20" x14ac:dyDescent="0.2">
      <c r="A997" t="s">
        <v>628</v>
      </c>
      <c r="B997">
        <v>148087855</v>
      </c>
      <c r="C997" t="b">
        <f>VLOOKUP(B997,'Valid Response IDs Check'!A:H,8,FALSE)</f>
        <v>1</v>
      </c>
      <c r="D997">
        <v>69382</v>
      </c>
      <c r="E997">
        <v>14</v>
      </c>
      <c r="F997" t="s">
        <v>26</v>
      </c>
      <c r="G997" t="s">
        <v>26</v>
      </c>
      <c r="H997">
        <v>149</v>
      </c>
      <c r="I997">
        <v>237</v>
      </c>
      <c r="J997">
        <v>88</v>
      </c>
      <c r="K997" t="s">
        <v>24</v>
      </c>
      <c r="L997" t="s">
        <v>22</v>
      </c>
      <c r="M997" t="s">
        <v>25</v>
      </c>
      <c r="N997" t="s">
        <v>25</v>
      </c>
      <c r="O997" t="s">
        <v>9</v>
      </c>
      <c r="P997" t="s">
        <v>47</v>
      </c>
      <c r="Q997">
        <f t="shared" si="43"/>
        <v>1</v>
      </c>
      <c r="T997">
        <f t="shared" si="44"/>
        <v>0</v>
      </c>
    </row>
    <row r="998" spans="1:20" x14ac:dyDescent="0.2">
      <c r="A998" t="s">
        <v>629</v>
      </c>
      <c r="B998">
        <v>148087855</v>
      </c>
      <c r="C998" t="b">
        <f>VLOOKUP(B998,'Valid Response IDs Check'!A:H,8,FALSE)</f>
        <v>1</v>
      </c>
      <c r="D998">
        <v>83891</v>
      </c>
      <c r="E998">
        <v>14523</v>
      </c>
      <c r="F998" t="s">
        <v>5</v>
      </c>
      <c r="G998" t="s">
        <v>5</v>
      </c>
      <c r="H998">
        <v>66</v>
      </c>
      <c r="I998">
        <v>132</v>
      </c>
      <c r="J998">
        <v>66</v>
      </c>
      <c r="K998" t="s">
        <v>27</v>
      </c>
      <c r="L998" t="s">
        <v>28</v>
      </c>
      <c r="M998" t="s">
        <v>29</v>
      </c>
      <c r="N998" t="s">
        <v>29</v>
      </c>
      <c r="O998" t="s">
        <v>9</v>
      </c>
      <c r="P998" t="s">
        <v>47</v>
      </c>
      <c r="Q998">
        <f t="shared" si="43"/>
        <v>1</v>
      </c>
      <c r="T998">
        <f t="shared" si="44"/>
        <v>0</v>
      </c>
    </row>
    <row r="999" spans="1:20" x14ac:dyDescent="0.2">
      <c r="A999" t="s">
        <v>629</v>
      </c>
      <c r="B999">
        <v>148087855</v>
      </c>
      <c r="C999" t="b">
        <f>VLOOKUP(B999,'Valid Response IDs Check'!A:H,8,FALSE)</f>
        <v>1</v>
      </c>
      <c r="D999">
        <v>83891</v>
      </c>
      <c r="E999">
        <v>14523</v>
      </c>
      <c r="F999" t="s">
        <v>5</v>
      </c>
      <c r="G999" t="s">
        <v>5</v>
      </c>
      <c r="H999">
        <v>66</v>
      </c>
      <c r="I999">
        <v>132</v>
      </c>
      <c r="J999">
        <v>66</v>
      </c>
      <c r="K999" t="s">
        <v>30</v>
      </c>
      <c r="L999" t="s">
        <v>28</v>
      </c>
      <c r="M999" t="s">
        <v>31</v>
      </c>
      <c r="N999" t="s">
        <v>31</v>
      </c>
      <c r="O999" t="s">
        <v>9</v>
      </c>
      <c r="P999" t="s">
        <v>47</v>
      </c>
      <c r="Q999">
        <f t="shared" si="43"/>
        <v>1</v>
      </c>
      <c r="T999">
        <f t="shared" si="44"/>
        <v>0</v>
      </c>
    </row>
    <row r="1000" spans="1:20" x14ac:dyDescent="0.2">
      <c r="A1000" t="s">
        <v>630</v>
      </c>
      <c r="B1000">
        <v>148087855</v>
      </c>
      <c r="C1000" t="b">
        <f>VLOOKUP(B1000,'Valid Response IDs Check'!A:H,8,FALSE)</f>
        <v>1</v>
      </c>
      <c r="D1000">
        <v>69369</v>
      </c>
      <c r="E1000">
        <v>1</v>
      </c>
      <c r="F1000" t="s">
        <v>13</v>
      </c>
      <c r="G1000" t="s">
        <v>13</v>
      </c>
      <c r="H1000">
        <v>305</v>
      </c>
      <c r="I1000">
        <v>416</v>
      </c>
      <c r="J1000">
        <v>111</v>
      </c>
      <c r="K1000" t="s">
        <v>33</v>
      </c>
      <c r="L1000" t="s">
        <v>34</v>
      </c>
      <c r="M1000" t="s">
        <v>38</v>
      </c>
      <c r="N1000" t="s">
        <v>35</v>
      </c>
      <c r="O1000" t="s">
        <v>18</v>
      </c>
      <c r="P1000" t="s">
        <v>47</v>
      </c>
      <c r="Q1000">
        <f t="shared" si="43"/>
        <v>0</v>
      </c>
      <c r="T1000">
        <f t="shared" si="44"/>
        <v>0</v>
      </c>
    </row>
    <row r="1001" spans="1:20" x14ac:dyDescent="0.2">
      <c r="A1001" t="s">
        <v>630</v>
      </c>
      <c r="B1001">
        <v>148087855</v>
      </c>
      <c r="C1001" t="b">
        <f>VLOOKUP(B1001,'Valid Response IDs Check'!A:H,8,FALSE)</f>
        <v>1</v>
      </c>
      <c r="D1001">
        <v>69369</v>
      </c>
      <c r="E1001">
        <v>1</v>
      </c>
      <c r="F1001" t="s">
        <v>13</v>
      </c>
      <c r="G1001" t="s">
        <v>13</v>
      </c>
      <c r="H1001">
        <v>305</v>
      </c>
      <c r="I1001">
        <v>416</v>
      </c>
      <c r="J1001">
        <v>111</v>
      </c>
      <c r="K1001" t="s">
        <v>36</v>
      </c>
      <c r="L1001" t="s">
        <v>34</v>
      </c>
      <c r="M1001" t="s">
        <v>37</v>
      </c>
      <c r="N1001" t="s">
        <v>37</v>
      </c>
      <c r="O1001" t="s">
        <v>9</v>
      </c>
      <c r="P1001" t="s">
        <v>47</v>
      </c>
      <c r="Q1001">
        <f t="shared" si="43"/>
        <v>1</v>
      </c>
      <c r="T1001">
        <f t="shared" si="44"/>
        <v>0</v>
      </c>
    </row>
    <row r="1002" spans="1:20" x14ac:dyDescent="0.2">
      <c r="A1002" t="s">
        <v>631</v>
      </c>
      <c r="B1002">
        <v>148072624</v>
      </c>
      <c r="C1002" t="b">
        <f>VLOOKUP(B1002,'Valid Response IDs Check'!A:H,8,FALSE)</f>
        <v>1</v>
      </c>
      <c r="D1002">
        <v>69609</v>
      </c>
      <c r="E1002">
        <v>241</v>
      </c>
      <c r="F1002" t="s">
        <v>13</v>
      </c>
      <c r="G1002" t="s">
        <v>13</v>
      </c>
      <c r="H1002">
        <v>279</v>
      </c>
      <c r="I1002">
        <v>460</v>
      </c>
      <c r="J1002">
        <v>181</v>
      </c>
      <c r="K1002" t="s">
        <v>6</v>
      </c>
      <c r="L1002" t="s">
        <v>7</v>
      </c>
      <c r="M1002" t="s">
        <v>8</v>
      </c>
      <c r="N1002" t="s">
        <v>8</v>
      </c>
      <c r="O1002" t="s">
        <v>9</v>
      </c>
      <c r="P1002" t="s">
        <v>41</v>
      </c>
      <c r="Q1002">
        <f t="shared" si="43"/>
        <v>1</v>
      </c>
      <c r="T1002">
        <f t="shared" si="44"/>
        <v>0</v>
      </c>
    </row>
    <row r="1003" spans="1:20" x14ac:dyDescent="0.2">
      <c r="A1003" t="s">
        <v>631</v>
      </c>
      <c r="B1003">
        <v>148072624</v>
      </c>
      <c r="C1003" t="b">
        <f>VLOOKUP(B1003,'Valid Response IDs Check'!A:H,8,FALSE)</f>
        <v>1</v>
      </c>
      <c r="D1003">
        <v>69609</v>
      </c>
      <c r="E1003">
        <v>241</v>
      </c>
      <c r="F1003" t="s">
        <v>13</v>
      </c>
      <c r="G1003" t="s">
        <v>13</v>
      </c>
      <c r="H1003">
        <v>279</v>
      </c>
      <c r="I1003">
        <v>460</v>
      </c>
      <c r="J1003">
        <v>181</v>
      </c>
      <c r="K1003" t="s">
        <v>11</v>
      </c>
      <c r="L1003" t="s">
        <v>7</v>
      </c>
      <c r="M1003" t="s">
        <v>12</v>
      </c>
      <c r="N1003" t="s">
        <v>12</v>
      </c>
      <c r="O1003" t="s">
        <v>9</v>
      </c>
      <c r="P1003" t="s">
        <v>41</v>
      </c>
      <c r="Q1003">
        <f t="shared" si="43"/>
        <v>1</v>
      </c>
      <c r="T1003">
        <f t="shared" si="44"/>
        <v>0</v>
      </c>
    </row>
    <row r="1004" spans="1:20" x14ac:dyDescent="0.2">
      <c r="A1004" t="s">
        <v>632</v>
      </c>
      <c r="B1004">
        <v>148072624</v>
      </c>
      <c r="C1004" t="b">
        <f>VLOOKUP(B1004,'Valid Response IDs Check'!A:H,8,FALSE)</f>
        <v>1</v>
      </c>
      <c r="D1004">
        <v>71783</v>
      </c>
      <c r="E1004">
        <v>2415</v>
      </c>
      <c r="F1004" t="s">
        <v>20</v>
      </c>
      <c r="G1004" t="s">
        <v>20</v>
      </c>
      <c r="H1004">
        <v>431</v>
      </c>
      <c r="I1004">
        <v>612</v>
      </c>
      <c r="J1004">
        <v>181</v>
      </c>
      <c r="K1004" t="s">
        <v>14</v>
      </c>
      <c r="L1004" t="s">
        <v>15</v>
      </c>
      <c r="M1004" t="s">
        <v>17</v>
      </c>
      <c r="N1004" t="s">
        <v>17</v>
      </c>
      <c r="O1004" t="s">
        <v>9</v>
      </c>
      <c r="P1004" t="s">
        <v>41</v>
      </c>
      <c r="Q1004">
        <f t="shared" si="43"/>
        <v>1</v>
      </c>
      <c r="T1004">
        <f t="shared" si="44"/>
        <v>0</v>
      </c>
    </row>
    <row r="1005" spans="1:20" x14ac:dyDescent="0.2">
      <c r="A1005" t="s">
        <v>632</v>
      </c>
      <c r="B1005">
        <v>148072624</v>
      </c>
      <c r="C1005" t="b">
        <f>VLOOKUP(B1005,'Valid Response IDs Check'!A:H,8,FALSE)</f>
        <v>1</v>
      </c>
      <c r="D1005">
        <v>71783</v>
      </c>
      <c r="E1005">
        <v>2415</v>
      </c>
      <c r="F1005" t="s">
        <v>20</v>
      </c>
      <c r="G1005" t="s">
        <v>20</v>
      </c>
      <c r="H1005">
        <v>431</v>
      </c>
      <c r="I1005">
        <v>612</v>
      </c>
      <c r="J1005">
        <v>181</v>
      </c>
      <c r="K1005" t="s">
        <v>11</v>
      </c>
      <c r="L1005" t="s">
        <v>15</v>
      </c>
      <c r="M1005" t="s">
        <v>19</v>
      </c>
      <c r="N1005" t="s">
        <v>19</v>
      </c>
      <c r="O1005" t="s">
        <v>9</v>
      </c>
      <c r="P1005" t="s">
        <v>41</v>
      </c>
      <c r="Q1005">
        <f t="shared" si="43"/>
        <v>1</v>
      </c>
      <c r="T1005">
        <f t="shared" si="44"/>
        <v>0</v>
      </c>
    </row>
    <row r="1006" spans="1:20" x14ac:dyDescent="0.2">
      <c r="A1006" t="s">
        <v>633</v>
      </c>
      <c r="B1006">
        <v>148072624</v>
      </c>
      <c r="C1006" t="b">
        <f>VLOOKUP(B1006,'Valid Response IDs Check'!A:H,8,FALSE)</f>
        <v>1</v>
      </c>
      <c r="D1006">
        <v>69392</v>
      </c>
      <c r="E1006">
        <v>24</v>
      </c>
      <c r="F1006" t="s">
        <v>26</v>
      </c>
      <c r="G1006" t="s">
        <v>32</v>
      </c>
      <c r="H1006">
        <v>45</v>
      </c>
      <c r="I1006">
        <v>142</v>
      </c>
      <c r="J1006">
        <v>97</v>
      </c>
      <c r="K1006" t="s">
        <v>21</v>
      </c>
      <c r="L1006" t="s">
        <v>22</v>
      </c>
      <c r="M1006" t="s">
        <v>23</v>
      </c>
      <c r="N1006" t="s">
        <v>23</v>
      </c>
      <c r="O1006" t="s">
        <v>9</v>
      </c>
      <c r="P1006" t="s">
        <v>41</v>
      </c>
      <c r="Q1006">
        <f t="shared" si="43"/>
        <v>1</v>
      </c>
      <c r="T1006">
        <f t="shared" si="44"/>
        <v>0</v>
      </c>
    </row>
    <row r="1007" spans="1:20" x14ac:dyDescent="0.2">
      <c r="A1007" t="s">
        <v>633</v>
      </c>
      <c r="B1007">
        <v>148072624</v>
      </c>
      <c r="C1007" t="b">
        <f>VLOOKUP(B1007,'Valid Response IDs Check'!A:H,8,FALSE)</f>
        <v>1</v>
      </c>
      <c r="D1007">
        <v>69392</v>
      </c>
      <c r="E1007">
        <v>24</v>
      </c>
      <c r="F1007" t="s">
        <v>26</v>
      </c>
      <c r="G1007" t="s">
        <v>32</v>
      </c>
      <c r="H1007">
        <v>45</v>
      </c>
      <c r="I1007">
        <v>142</v>
      </c>
      <c r="J1007">
        <v>97</v>
      </c>
      <c r="K1007" t="s">
        <v>24</v>
      </c>
      <c r="L1007" t="s">
        <v>22</v>
      </c>
      <c r="M1007" t="s">
        <v>25</v>
      </c>
      <c r="N1007" t="s">
        <v>25</v>
      </c>
      <c r="O1007" t="s">
        <v>9</v>
      </c>
      <c r="P1007" t="s">
        <v>41</v>
      </c>
      <c r="Q1007">
        <f t="shared" si="43"/>
        <v>1</v>
      </c>
      <c r="T1007">
        <f t="shared" si="44"/>
        <v>0</v>
      </c>
    </row>
    <row r="1008" spans="1:20" x14ac:dyDescent="0.2">
      <c r="A1008" t="s">
        <v>634</v>
      </c>
      <c r="B1008">
        <v>148072624</v>
      </c>
      <c r="C1008" t="b">
        <f>VLOOKUP(B1008,'Valid Response IDs Check'!A:H,8,FALSE)</f>
        <v>1</v>
      </c>
      <c r="D1008">
        <v>69370</v>
      </c>
      <c r="E1008">
        <v>2</v>
      </c>
      <c r="F1008" t="s">
        <v>32</v>
      </c>
      <c r="G1008" t="s">
        <v>32</v>
      </c>
      <c r="H1008">
        <v>9</v>
      </c>
      <c r="I1008">
        <v>429</v>
      </c>
      <c r="J1008">
        <v>420</v>
      </c>
      <c r="K1008" t="s">
        <v>27</v>
      </c>
      <c r="L1008" t="s">
        <v>28</v>
      </c>
      <c r="M1008" t="s">
        <v>67</v>
      </c>
      <c r="N1008" t="s">
        <v>29</v>
      </c>
      <c r="O1008" t="s">
        <v>18</v>
      </c>
      <c r="P1008" t="s">
        <v>41</v>
      </c>
      <c r="Q1008">
        <f t="shared" si="43"/>
        <v>0</v>
      </c>
      <c r="T1008">
        <f t="shared" si="44"/>
        <v>0</v>
      </c>
    </row>
    <row r="1009" spans="1:20" x14ac:dyDescent="0.2">
      <c r="A1009" t="s">
        <v>634</v>
      </c>
      <c r="B1009">
        <v>148072624</v>
      </c>
      <c r="C1009" t="b">
        <f>VLOOKUP(B1009,'Valid Response IDs Check'!A:H,8,FALSE)</f>
        <v>1</v>
      </c>
      <c r="D1009">
        <v>69370</v>
      </c>
      <c r="E1009">
        <v>2</v>
      </c>
      <c r="F1009" t="s">
        <v>32</v>
      </c>
      <c r="G1009" t="s">
        <v>32</v>
      </c>
      <c r="H1009">
        <v>9</v>
      </c>
      <c r="I1009">
        <v>429</v>
      </c>
      <c r="J1009">
        <v>420</v>
      </c>
      <c r="K1009" t="s">
        <v>30</v>
      </c>
      <c r="L1009" t="s">
        <v>28</v>
      </c>
      <c r="M1009" t="s">
        <v>31</v>
      </c>
      <c r="N1009" t="s">
        <v>31</v>
      </c>
      <c r="O1009" t="s">
        <v>9</v>
      </c>
      <c r="P1009" t="s">
        <v>41</v>
      </c>
      <c r="Q1009">
        <f t="shared" si="43"/>
        <v>1</v>
      </c>
      <c r="T1009">
        <f t="shared" si="44"/>
        <v>0</v>
      </c>
    </row>
    <row r="1010" spans="1:20" x14ac:dyDescent="0.2">
      <c r="A1010" t="s">
        <v>635</v>
      </c>
      <c r="B1010">
        <v>148072624</v>
      </c>
      <c r="C1010" t="b">
        <f>VLOOKUP(B1010,'Valid Response IDs Check'!A:H,8,FALSE)</f>
        <v>1</v>
      </c>
      <c r="D1010">
        <v>93521</v>
      </c>
      <c r="E1010">
        <v>24153</v>
      </c>
      <c r="F1010" t="s">
        <v>5</v>
      </c>
      <c r="G1010" t="s">
        <v>5</v>
      </c>
      <c r="H1010">
        <v>338</v>
      </c>
      <c r="I1010">
        <v>477</v>
      </c>
      <c r="J1010">
        <v>139</v>
      </c>
      <c r="K1010" t="s">
        <v>33</v>
      </c>
      <c r="L1010" t="s">
        <v>34</v>
      </c>
      <c r="M1010" t="s">
        <v>83</v>
      </c>
      <c r="N1010" t="s">
        <v>35</v>
      </c>
      <c r="O1010" t="s">
        <v>18</v>
      </c>
      <c r="P1010" t="s">
        <v>41</v>
      </c>
      <c r="Q1010">
        <f t="shared" si="43"/>
        <v>0</v>
      </c>
      <c r="T1010">
        <f t="shared" si="44"/>
        <v>0</v>
      </c>
    </row>
    <row r="1011" spans="1:20" x14ac:dyDescent="0.2">
      <c r="A1011" t="s">
        <v>635</v>
      </c>
      <c r="B1011">
        <v>148072624</v>
      </c>
      <c r="C1011" t="b">
        <f>VLOOKUP(B1011,'Valid Response IDs Check'!A:H,8,FALSE)</f>
        <v>1</v>
      </c>
      <c r="D1011">
        <v>93521</v>
      </c>
      <c r="E1011">
        <v>24153</v>
      </c>
      <c r="F1011" t="s">
        <v>5</v>
      </c>
      <c r="G1011" t="s">
        <v>5</v>
      </c>
      <c r="H1011">
        <v>338</v>
      </c>
      <c r="I1011">
        <v>477</v>
      </c>
      <c r="J1011">
        <v>139</v>
      </c>
      <c r="K1011" t="s">
        <v>36</v>
      </c>
      <c r="L1011" t="s">
        <v>34</v>
      </c>
      <c r="M1011" t="s">
        <v>37</v>
      </c>
      <c r="N1011" t="s">
        <v>37</v>
      </c>
      <c r="O1011" t="s">
        <v>9</v>
      </c>
      <c r="P1011" t="s">
        <v>41</v>
      </c>
      <c r="Q1011">
        <f t="shared" si="43"/>
        <v>1</v>
      </c>
      <c r="T1011">
        <f t="shared" si="44"/>
        <v>0</v>
      </c>
    </row>
    <row r="1012" spans="1:20" x14ac:dyDescent="0.2">
      <c r="A1012" t="s">
        <v>636</v>
      </c>
      <c r="B1012">
        <v>148063804</v>
      </c>
      <c r="C1012" t="b">
        <f>VLOOKUP(B1012,'Valid Response IDs Check'!A:H,8,FALSE)</f>
        <v>1</v>
      </c>
      <c r="D1012">
        <v>70800</v>
      </c>
      <c r="E1012">
        <v>1432</v>
      </c>
      <c r="F1012" t="s">
        <v>32</v>
      </c>
      <c r="G1012" t="s">
        <v>32</v>
      </c>
      <c r="H1012">
        <v>8</v>
      </c>
      <c r="I1012">
        <v>64</v>
      </c>
      <c r="J1012">
        <v>56</v>
      </c>
      <c r="K1012" t="s">
        <v>6</v>
      </c>
      <c r="L1012" t="s">
        <v>7</v>
      </c>
      <c r="M1012" t="s">
        <v>8</v>
      </c>
      <c r="N1012" t="s">
        <v>8</v>
      </c>
      <c r="O1012" t="s">
        <v>9</v>
      </c>
      <c r="P1012" t="s">
        <v>47</v>
      </c>
      <c r="Q1012">
        <f t="shared" si="43"/>
        <v>1</v>
      </c>
      <c r="T1012">
        <f t="shared" si="44"/>
        <v>0</v>
      </c>
    </row>
    <row r="1013" spans="1:20" x14ac:dyDescent="0.2">
      <c r="A1013" t="s">
        <v>636</v>
      </c>
      <c r="B1013">
        <v>148063804</v>
      </c>
      <c r="C1013" t="b">
        <f>VLOOKUP(B1013,'Valid Response IDs Check'!A:H,8,FALSE)</f>
        <v>1</v>
      </c>
      <c r="D1013">
        <v>70800</v>
      </c>
      <c r="E1013">
        <v>1432</v>
      </c>
      <c r="F1013" t="s">
        <v>32</v>
      </c>
      <c r="G1013" t="s">
        <v>32</v>
      </c>
      <c r="H1013">
        <v>8</v>
      </c>
      <c r="I1013">
        <v>64</v>
      </c>
      <c r="J1013">
        <v>56</v>
      </c>
      <c r="K1013" t="s">
        <v>11</v>
      </c>
      <c r="L1013" t="s">
        <v>7</v>
      </c>
      <c r="M1013" t="s">
        <v>43</v>
      </c>
      <c r="N1013" t="s">
        <v>12</v>
      </c>
      <c r="O1013" t="s">
        <v>18</v>
      </c>
      <c r="P1013" t="s">
        <v>47</v>
      </c>
      <c r="Q1013">
        <f t="shared" si="43"/>
        <v>0</v>
      </c>
      <c r="T1013">
        <f t="shared" si="44"/>
        <v>0</v>
      </c>
    </row>
    <row r="1014" spans="1:20" x14ac:dyDescent="0.2">
      <c r="A1014" t="s">
        <v>637</v>
      </c>
      <c r="B1014">
        <v>148063804</v>
      </c>
      <c r="C1014" t="b">
        <f>VLOOKUP(B1014,'Valid Response IDs Check'!A:H,8,FALSE)</f>
        <v>1</v>
      </c>
      <c r="D1014">
        <v>69511</v>
      </c>
      <c r="E1014">
        <v>143</v>
      </c>
      <c r="F1014" t="s">
        <v>5</v>
      </c>
      <c r="G1014" t="s">
        <v>32</v>
      </c>
      <c r="H1014">
        <v>20</v>
      </c>
      <c r="I1014">
        <v>65</v>
      </c>
      <c r="J1014">
        <v>45</v>
      </c>
      <c r="K1014" t="s">
        <v>14</v>
      </c>
      <c r="L1014" t="s">
        <v>15</v>
      </c>
      <c r="M1014" t="s">
        <v>74</v>
      </c>
      <c r="N1014" t="s">
        <v>17</v>
      </c>
      <c r="O1014" t="s">
        <v>18</v>
      </c>
      <c r="P1014" t="s">
        <v>47</v>
      </c>
      <c r="Q1014">
        <f t="shared" si="43"/>
        <v>0</v>
      </c>
      <c r="T1014">
        <f t="shared" si="44"/>
        <v>0</v>
      </c>
    </row>
    <row r="1015" spans="1:20" x14ac:dyDescent="0.2">
      <c r="A1015" t="s">
        <v>637</v>
      </c>
      <c r="B1015">
        <v>148063804</v>
      </c>
      <c r="C1015" t="b">
        <f>VLOOKUP(B1015,'Valid Response IDs Check'!A:H,8,FALSE)</f>
        <v>1</v>
      </c>
      <c r="D1015">
        <v>69511</v>
      </c>
      <c r="E1015">
        <v>143</v>
      </c>
      <c r="F1015" t="s">
        <v>5</v>
      </c>
      <c r="G1015" t="s">
        <v>32</v>
      </c>
      <c r="H1015">
        <v>20</v>
      </c>
      <c r="I1015">
        <v>65</v>
      </c>
      <c r="J1015">
        <v>45</v>
      </c>
      <c r="K1015" t="s">
        <v>11</v>
      </c>
      <c r="L1015" t="s">
        <v>15</v>
      </c>
      <c r="M1015" t="s">
        <v>61</v>
      </c>
      <c r="N1015" t="s">
        <v>19</v>
      </c>
      <c r="O1015" t="s">
        <v>18</v>
      </c>
      <c r="P1015" t="s">
        <v>47</v>
      </c>
      <c r="Q1015">
        <f t="shared" si="43"/>
        <v>0</v>
      </c>
      <c r="T1015">
        <f t="shared" si="44"/>
        <v>0</v>
      </c>
    </row>
    <row r="1016" spans="1:20" x14ac:dyDescent="0.2">
      <c r="A1016" t="s">
        <v>638</v>
      </c>
      <c r="B1016">
        <v>148063804</v>
      </c>
      <c r="C1016" t="b">
        <f>VLOOKUP(B1016,'Valid Response IDs Check'!A:H,8,FALSE)</f>
        <v>1</v>
      </c>
      <c r="D1016">
        <v>69382</v>
      </c>
      <c r="E1016">
        <v>14</v>
      </c>
      <c r="F1016" t="s">
        <v>26</v>
      </c>
      <c r="G1016" t="s">
        <v>5</v>
      </c>
      <c r="H1016">
        <v>2</v>
      </c>
      <c r="I1016">
        <v>75</v>
      </c>
      <c r="J1016">
        <v>73</v>
      </c>
      <c r="K1016" t="s">
        <v>21</v>
      </c>
      <c r="L1016" t="s">
        <v>22</v>
      </c>
      <c r="M1016" t="s">
        <v>66</v>
      </c>
      <c r="N1016" t="s">
        <v>23</v>
      </c>
      <c r="O1016" t="s">
        <v>18</v>
      </c>
      <c r="P1016" t="s">
        <v>47</v>
      </c>
      <c r="Q1016">
        <f t="shared" si="43"/>
        <v>0</v>
      </c>
      <c r="T1016">
        <f t="shared" si="44"/>
        <v>0</v>
      </c>
    </row>
    <row r="1017" spans="1:20" x14ac:dyDescent="0.2">
      <c r="A1017" t="s">
        <v>638</v>
      </c>
      <c r="B1017">
        <v>148063804</v>
      </c>
      <c r="C1017" t="b">
        <f>VLOOKUP(B1017,'Valid Response IDs Check'!A:H,8,FALSE)</f>
        <v>1</v>
      </c>
      <c r="D1017">
        <v>69382</v>
      </c>
      <c r="E1017">
        <v>14</v>
      </c>
      <c r="F1017" t="s">
        <v>26</v>
      </c>
      <c r="G1017" t="s">
        <v>5</v>
      </c>
      <c r="H1017">
        <v>2</v>
      </c>
      <c r="I1017">
        <v>75</v>
      </c>
      <c r="J1017">
        <v>73</v>
      </c>
      <c r="K1017" t="s">
        <v>24</v>
      </c>
      <c r="L1017" t="s">
        <v>22</v>
      </c>
      <c r="M1017" t="s">
        <v>82</v>
      </c>
      <c r="N1017" t="s">
        <v>25</v>
      </c>
      <c r="O1017" t="s">
        <v>18</v>
      </c>
      <c r="P1017" t="s">
        <v>47</v>
      </c>
      <c r="Q1017">
        <f t="shared" si="43"/>
        <v>0</v>
      </c>
      <c r="T1017">
        <f t="shared" si="44"/>
        <v>0</v>
      </c>
    </row>
    <row r="1018" spans="1:20" x14ac:dyDescent="0.2">
      <c r="A1018" t="s">
        <v>639</v>
      </c>
      <c r="B1018">
        <v>148063804</v>
      </c>
      <c r="C1018" t="b">
        <f>VLOOKUP(B1018,'Valid Response IDs Check'!A:H,8,FALSE)</f>
        <v>1</v>
      </c>
      <c r="D1018">
        <v>83693</v>
      </c>
      <c r="E1018">
        <v>14325</v>
      </c>
      <c r="F1018" t="s">
        <v>20</v>
      </c>
      <c r="G1018" t="s">
        <v>32</v>
      </c>
      <c r="H1018">
        <v>2</v>
      </c>
      <c r="I1018">
        <v>62</v>
      </c>
      <c r="J1018">
        <v>60</v>
      </c>
      <c r="K1018" t="s">
        <v>27</v>
      </c>
      <c r="L1018" t="s">
        <v>28</v>
      </c>
      <c r="M1018" t="s">
        <v>67</v>
      </c>
      <c r="N1018" t="s">
        <v>29</v>
      </c>
      <c r="O1018" t="s">
        <v>18</v>
      </c>
      <c r="P1018" t="s">
        <v>47</v>
      </c>
      <c r="Q1018">
        <f t="shared" si="43"/>
        <v>0</v>
      </c>
      <c r="T1018">
        <f t="shared" si="44"/>
        <v>0</v>
      </c>
    </row>
    <row r="1019" spans="1:20" x14ac:dyDescent="0.2">
      <c r="A1019" t="s">
        <v>639</v>
      </c>
      <c r="B1019">
        <v>148063804</v>
      </c>
      <c r="C1019" t="b">
        <f>VLOOKUP(B1019,'Valid Response IDs Check'!A:H,8,FALSE)</f>
        <v>1</v>
      </c>
      <c r="D1019">
        <v>83693</v>
      </c>
      <c r="E1019">
        <v>14325</v>
      </c>
      <c r="F1019" t="s">
        <v>20</v>
      </c>
      <c r="G1019" t="s">
        <v>32</v>
      </c>
      <c r="H1019">
        <v>2</v>
      </c>
      <c r="I1019">
        <v>62</v>
      </c>
      <c r="J1019">
        <v>60</v>
      </c>
      <c r="K1019" t="s">
        <v>30</v>
      </c>
      <c r="L1019" t="s">
        <v>28</v>
      </c>
      <c r="M1019" t="s">
        <v>70</v>
      </c>
      <c r="N1019" t="s">
        <v>31</v>
      </c>
      <c r="O1019" t="s">
        <v>18</v>
      </c>
      <c r="P1019" t="s">
        <v>47</v>
      </c>
      <c r="Q1019">
        <f t="shared" si="43"/>
        <v>0</v>
      </c>
      <c r="T1019">
        <f t="shared" si="44"/>
        <v>0</v>
      </c>
    </row>
    <row r="1020" spans="1:20" x14ac:dyDescent="0.2">
      <c r="A1020" t="s">
        <v>640</v>
      </c>
      <c r="B1020">
        <v>148063804</v>
      </c>
      <c r="C1020" t="b">
        <f>VLOOKUP(B1020,'Valid Response IDs Check'!A:H,8,FALSE)</f>
        <v>1</v>
      </c>
      <c r="D1020">
        <v>6936969369</v>
      </c>
      <c r="E1020">
        <v>6936900001</v>
      </c>
      <c r="F1020" t="s">
        <v>13</v>
      </c>
      <c r="G1020" t="s">
        <v>32</v>
      </c>
      <c r="H1020">
        <v>3</v>
      </c>
      <c r="I1020">
        <v>66</v>
      </c>
      <c r="J1020">
        <v>63</v>
      </c>
      <c r="K1020" t="s">
        <v>33</v>
      </c>
      <c r="L1020" t="s">
        <v>34</v>
      </c>
      <c r="M1020" t="s">
        <v>35</v>
      </c>
      <c r="N1020" t="s">
        <v>35</v>
      </c>
      <c r="O1020" t="s">
        <v>9</v>
      </c>
      <c r="P1020" t="s">
        <v>47</v>
      </c>
      <c r="Q1020">
        <f t="shared" si="43"/>
        <v>1</v>
      </c>
      <c r="T1020">
        <f t="shared" si="44"/>
        <v>0</v>
      </c>
    </row>
    <row r="1021" spans="1:20" x14ac:dyDescent="0.2">
      <c r="A1021" t="s">
        <v>640</v>
      </c>
      <c r="B1021">
        <v>148063804</v>
      </c>
      <c r="C1021" t="b">
        <f>VLOOKUP(B1021,'Valid Response IDs Check'!A:H,8,FALSE)</f>
        <v>1</v>
      </c>
      <c r="D1021">
        <v>6936969369</v>
      </c>
      <c r="E1021">
        <v>6936900001</v>
      </c>
      <c r="F1021" t="s">
        <v>13</v>
      </c>
      <c r="G1021" t="s">
        <v>32</v>
      </c>
      <c r="H1021">
        <v>3</v>
      </c>
      <c r="I1021">
        <v>66</v>
      </c>
      <c r="J1021">
        <v>63</v>
      </c>
      <c r="K1021" t="s">
        <v>36</v>
      </c>
      <c r="L1021" t="s">
        <v>34</v>
      </c>
      <c r="M1021" t="s">
        <v>87</v>
      </c>
      <c r="N1021" t="s">
        <v>37</v>
      </c>
      <c r="O1021" t="s">
        <v>18</v>
      </c>
      <c r="P1021" t="s">
        <v>47</v>
      </c>
      <c r="Q1021">
        <f t="shared" si="43"/>
        <v>0</v>
      </c>
      <c r="T1021">
        <f t="shared" si="44"/>
        <v>0</v>
      </c>
    </row>
    <row r="1022" spans="1:20" x14ac:dyDescent="0.2">
      <c r="A1022" t="s">
        <v>641</v>
      </c>
      <c r="B1022">
        <v>148063806</v>
      </c>
      <c r="C1022" t="b">
        <f>VLOOKUP(B1022,'Valid Response IDs Check'!A:H,8,FALSE)</f>
        <v>1</v>
      </c>
      <c r="D1022">
        <v>69382</v>
      </c>
      <c r="E1022">
        <v>14</v>
      </c>
      <c r="F1022" t="s">
        <v>26</v>
      </c>
      <c r="G1022" t="s">
        <v>5</v>
      </c>
      <c r="H1022">
        <v>20</v>
      </c>
      <c r="I1022">
        <v>77</v>
      </c>
      <c r="J1022">
        <v>57</v>
      </c>
      <c r="K1022" t="s">
        <v>6</v>
      </c>
      <c r="L1022" t="s">
        <v>7</v>
      </c>
      <c r="M1022" t="s">
        <v>51</v>
      </c>
      <c r="N1022" t="s">
        <v>8</v>
      </c>
      <c r="O1022" t="s">
        <v>18</v>
      </c>
      <c r="P1022" t="s">
        <v>47</v>
      </c>
      <c r="Q1022">
        <f t="shared" si="43"/>
        <v>0</v>
      </c>
      <c r="T1022">
        <f t="shared" si="44"/>
        <v>0</v>
      </c>
    </row>
    <row r="1023" spans="1:20" x14ac:dyDescent="0.2">
      <c r="A1023" t="s">
        <v>641</v>
      </c>
      <c r="B1023">
        <v>148063806</v>
      </c>
      <c r="C1023" t="b">
        <f>VLOOKUP(B1023,'Valid Response IDs Check'!A:H,8,FALSE)</f>
        <v>1</v>
      </c>
      <c r="D1023">
        <v>69382</v>
      </c>
      <c r="E1023">
        <v>14</v>
      </c>
      <c r="F1023" t="s">
        <v>26</v>
      </c>
      <c r="G1023" t="s">
        <v>5</v>
      </c>
      <c r="H1023">
        <v>20</v>
      </c>
      <c r="I1023">
        <v>77</v>
      </c>
      <c r="J1023">
        <v>57</v>
      </c>
      <c r="K1023" t="s">
        <v>11</v>
      </c>
      <c r="L1023" t="s">
        <v>7</v>
      </c>
      <c r="M1023" t="s">
        <v>79</v>
      </c>
      <c r="N1023" t="s">
        <v>12</v>
      </c>
      <c r="O1023" t="s">
        <v>18</v>
      </c>
      <c r="P1023" t="s">
        <v>47</v>
      </c>
      <c r="Q1023">
        <f t="shared" si="43"/>
        <v>0</v>
      </c>
      <c r="T1023">
        <f t="shared" si="44"/>
        <v>0</v>
      </c>
    </row>
    <row r="1024" spans="1:20" x14ac:dyDescent="0.2">
      <c r="A1024" t="s">
        <v>642</v>
      </c>
      <c r="B1024">
        <v>148063806</v>
      </c>
      <c r="C1024" t="b">
        <f>VLOOKUP(B1024,'Valid Response IDs Check'!A:H,8,FALSE)</f>
        <v>1</v>
      </c>
      <c r="D1024">
        <v>69511</v>
      </c>
      <c r="E1024">
        <v>143</v>
      </c>
      <c r="F1024" t="s">
        <v>5</v>
      </c>
      <c r="G1024" t="s">
        <v>32</v>
      </c>
      <c r="H1024">
        <v>21</v>
      </c>
      <c r="I1024">
        <v>64</v>
      </c>
      <c r="J1024">
        <v>43</v>
      </c>
      <c r="K1024" t="s">
        <v>14</v>
      </c>
      <c r="L1024" t="s">
        <v>15</v>
      </c>
      <c r="M1024" t="s">
        <v>56</v>
      </c>
      <c r="N1024" t="s">
        <v>17</v>
      </c>
      <c r="O1024" t="s">
        <v>18</v>
      </c>
      <c r="P1024" t="s">
        <v>47</v>
      </c>
      <c r="Q1024">
        <f t="shared" si="43"/>
        <v>0</v>
      </c>
      <c r="T1024">
        <f t="shared" si="44"/>
        <v>0</v>
      </c>
    </row>
    <row r="1025" spans="1:20" x14ac:dyDescent="0.2">
      <c r="A1025" t="s">
        <v>642</v>
      </c>
      <c r="B1025">
        <v>148063806</v>
      </c>
      <c r="C1025" t="b">
        <f>VLOOKUP(B1025,'Valid Response IDs Check'!A:H,8,FALSE)</f>
        <v>1</v>
      </c>
      <c r="D1025">
        <v>69511</v>
      </c>
      <c r="E1025">
        <v>143</v>
      </c>
      <c r="F1025" t="s">
        <v>5</v>
      </c>
      <c r="G1025" t="s">
        <v>32</v>
      </c>
      <c r="H1025">
        <v>21</v>
      </c>
      <c r="I1025">
        <v>64</v>
      </c>
      <c r="J1025">
        <v>43</v>
      </c>
      <c r="K1025" t="s">
        <v>11</v>
      </c>
      <c r="L1025" t="s">
        <v>15</v>
      </c>
      <c r="M1025" t="s">
        <v>61</v>
      </c>
      <c r="N1025" t="s">
        <v>19</v>
      </c>
      <c r="O1025" t="s">
        <v>18</v>
      </c>
      <c r="P1025" t="s">
        <v>47</v>
      </c>
      <c r="Q1025">
        <f t="shared" si="43"/>
        <v>0</v>
      </c>
      <c r="T1025">
        <f t="shared" si="44"/>
        <v>0</v>
      </c>
    </row>
    <row r="1026" spans="1:20" x14ac:dyDescent="0.2">
      <c r="A1026" t="s">
        <v>643</v>
      </c>
      <c r="B1026">
        <v>148063806</v>
      </c>
      <c r="C1026" t="b">
        <f>VLOOKUP(B1026,'Valid Response IDs Check'!A:H,8,FALSE)</f>
        <v>1</v>
      </c>
      <c r="D1026">
        <v>69369</v>
      </c>
      <c r="E1026">
        <v>1</v>
      </c>
      <c r="F1026" t="s">
        <v>13</v>
      </c>
      <c r="G1026" t="s">
        <v>13</v>
      </c>
      <c r="H1026">
        <v>10</v>
      </c>
      <c r="I1026">
        <v>69</v>
      </c>
      <c r="J1026">
        <v>59</v>
      </c>
      <c r="K1026" t="s">
        <v>21</v>
      </c>
      <c r="L1026" t="s">
        <v>22</v>
      </c>
      <c r="M1026" t="s">
        <v>66</v>
      </c>
      <c r="N1026" t="s">
        <v>23</v>
      </c>
      <c r="O1026" t="s">
        <v>18</v>
      </c>
      <c r="P1026" t="s">
        <v>47</v>
      </c>
      <c r="Q1026">
        <f t="shared" si="43"/>
        <v>0</v>
      </c>
      <c r="T1026">
        <f t="shared" si="44"/>
        <v>0</v>
      </c>
    </row>
    <row r="1027" spans="1:20" x14ac:dyDescent="0.2">
      <c r="A1027" t="s">
        <v>643</v>
      </c>
      <c r="B1027">
        <v>148063806</v>
      </c>
      <c r="C1027" t="b">
        <f>VLOOKUP(B1027,'Valid Response IDs Check'!A:H,8,FALSE)</f>
        <v>1</v>
      </c>
      <c r="D1027">
        <v>69369</v>
      </c>
      <c r="E1027">
        <v>1</v>
      </c>
      <c r="F1027" t="s">
        <v>13</v>
      </c>
      <c r="G1027" t="s">
        <v>13</v>
      </c>
      <c r="H1027">
        <v>10</v>
      </c>
      <c r="I1027">
        <v>69</v>
      </c>
      <c r="J1027">
        <v>59</v>
      </c>
      <c r="K1027" t="s">
        <v>24</v>
      </c>
      <c r="L1027" t="s">
        <v>22</v>
      </c>
      <c r="M1027" t="s">
        <v>82</v>
      </c>
      <c r="N1027" t="s">
        <v>25</v>
      </c>
      <c r="O1027" t="s">
        <v>18</v>
      </c>
      <c r="P1027" t="s">
        <v>47</v>
      </c>
      <c r="Q1027">
        <f t="shared" ref="Q1027:Q1090" si="45">IF(TRIM(O1027)="True",1,0)</f>
        <v>0</v>
      </c>
      <c r="T1027">
        <f t="shared" ref="T1027:T1090" si="46">SUMIF(A:A,R1027,Q:Q)</f>
        <v>0</v>
      </c>
    </row>
    <row r="1028" spans="1:20" x14ac:dyDescent="0.2">
      <c r="A1028" t="s">
        <v>644</v>
      </c>
      <c r="B1028">
        <v>148063806</v>
      </c>
      <c r="C1028" t="b">
        <f>VLOOKUP(B1028,'Valid Response IDs Check'!A:H,8,FALSE)</f>
        <v>1</v>
      </c>
      <c r="D1028">
        <v>83693</v>
      </c>
      <c r="E1028">
        <v>14325</v>
      </c>
      <c r="F1028" t="s">
        <v>20</v>
      </c>
      <c r="G1028" t="s">
        <v>32</v>
      </c>
      <c r="H1028">
        <v>1</v>
      </c>
      <c r="I1028">
        <v>67</v>
      </c>
      <c r="J1028">
        <v>66</v>
      </c>
      <c r="K1028" t="s">
        <v>27</v>
      </c>
      <c r="L1028" t="s">
        <v>28</v>
      </c>
      <c r="M1028" t="s">
        <v>67</v>
      </c>
      <c r="N1028" t="s">
        <v>29</v>
      </c>
      <c r="O1028" t="s">
        <v>18</v>
      </c>
      <c r="P1028" t="s">
        <v>47</v>
      </c>
      <c r="Q1028">
        <f t="shared" si="45"/>
        <v>0</v>
      </c>
      <c r="T1028">
        <f t="shared" si="46"/>
        <v>0</v>
      </c>
    </row>
    <row r="1029" spans="1:20" x14ac:dyDescent="0.2">
      <c r="A1029" t="s">
        <v>644</v>
      </c>
      <c r="B1029">
        <v>148063806</v>
      </c>
      <c r="C1029" t="b">
        <f>VLOOKUP(B1029,'Valid Response IDs Check'!A:H,8,FALSE)</f>
        <v>1</v>
      </c>
      <c r="D1029">
        <v>83693</v>
      </c>
      <c r="E1029">
        <v>14325</v>
      </c>
      <c r="F1029" t="s">
        <v>20</v>
      </c>
      <c r="G1029" t="s">
        <v>32</v>
      </c>
      <c r="H1029">
        <v>1</v>
      </c>
      <c r="I1029">
        <v>67</v>
      </c>
      <c r="J1029">
        <v>66</v>
      </c>
      <c r="K1029" t="s">
        <v>30</v>
      </c>
      <c r="L1029" t="s">
        <v>28</v>
      </c>
      <c r="M1029" t="s">
        <v>53</v>
      </c>
      <c r="N1029" t="s">
        <v>31</v>
      </c>
      <c r="O1029" t="s">
        <v>18</v>
      </c>
      <c r="P1029" t="s">
        <v>47</v>
      </c>
      <c r="Q1029">
        <f t="shared" si="45"/>
        <v>0</v>
      </c>
      <c r="T1029">
        <f t="shared" si="46"/>
        <v>0</v>
      </c>
    </row>
    <row r="1030" spans="1:20" x14ac:dyDescent="0.2">
      <c r="A1030" t="s">
        <v>645</v>
      </c>
      <c r="B1030">
        <v>148063806</v>
      </c>
      <c r="C1030" t="b">
        <f>VLOOKUP(B1030,'Valid Response IDs Check'!A:H,8,FALSE)</f>
        <v>1</v>
      </c>
      <c r="D1030">
        <v>70800</v>
      </c>
      <c r="E1030">
        <v>1432</v>
      </c>
      <c r="F1030" t="s">
        <v>32</v>
      </c>
      <c r="G1030" t="s">
        <v>32</v>
      </c>
      <c r="H1030">
        <v>16</v>
      </c>
      <c r="I1030">
        <v>67</v>
      </c>
      <c r="J1030">
        <v>51</v>
      </c>
      <c r="K1030" t="s">
        <v>33</v>
      </c>
      <c r="L1030" t="s">
        <v>34</v>
      </c>
      <c r="M1030" t="s">
        <v>39</v>
      </c>
      <c r="N1030" t="s">
        <v>35</v>
      </c>
      <c r="O1030" t="s">
        <v>18</v>
      </c>
      <c r="P1030" t="s">
        <v>47</v>
      </c>
      <c r="Q1030">
        <f t="shared" si="45"/>
        <v>0</v>
      </c>
      <c r="T1030">
        <f t="shared" si="46"/>
        <v>0</v>
      </c>
    </row>
    <row r="1031" spans="1:20" x14ac:dyDescent="0.2">
      <c r="A1031" t="s">
        <v>645</v>
      </c>
      <c r="B1031">
        <v>148063806</v>
      </c>
      <c r="C1031" t="b">
        <f>VLOOKUP(B1031,'Valid Response IDs Check'!A:H,8,FALSE)</f>
        <v>1</v>
      </c>
      <c r="D1031">
        <v>70800</v>
      </c>
      <c r="E1031">
        <v>1432</v>
      </c>
      <c r="F1031" t="s">
        <v>32</v>
      </c>
      <c r="G1031" t="s">
        <v>32</v>
      </c>
      <c r="H1031">
        <v>16</v>
      </c>
      <c r="I1031">
        <v>67</v>
      </c>
      <c r="J1031">
        <v>51</v>
      </c>
      <c r="K1031" t="s">
        <v>36</v>
      </c>
      <c r="L1031" t="s">
        <v>34</v>
      </c>
      <c r="M1031" t="s">
        <v>87</v>
      </c>
      <c r="N1031" t="s">
        <v>37</v>
      </c>
      <c r="O1031" t="s">
        <v>18</v>
      </c>
      <c r="P1031" t="s">
        <v>47</v>
      </c>
      <c r="Q1031">
        <f t="shared" si="45"/>
        <v>0</v>
      </c>
      <c r="T1031">
        <f t="shared" si="46"/>
        <v>0</v>
      </c>
    </row>
    <row r="1032" spans="1:20" x14ac:dyDescent="0.2">
      <c r="A1032" t="s">
        <v>646</v>
      </c>
      <c r="B1032">
        <v>148063807</v>
      </c>
      <c r="C1032" t="b">
        <f>VLOOKUP(B1032,'Valid Response IDs Check'!A:H,8,FALSE)</f>
        <v>1</v>
      </c>
      <c r="D1032">
        <v>69369</v>
      </c>
      <c r="E1032">
        <v>1</v>
      </c>
      <c r="F1032" t="s">
        <v>13</v>
      </c>
      <c r="G1032" t="s">
        <v>32</v>
      </c>
      <c r="H1032">
        <v>6</v>
      </c>
      <c r="I1032">
        <v>68</v>
      </c>
      <c r="J1032">
        <v>62</v>
      </c>
      <c r="K1032" t="s">
        <v>6</v>
      </c>
      <c r="L1032" t="s">
        <v>7</v>
      </c>
      <c r="M1032" t="s">
        <v>51</v>
      </c>
      <c r="N1032" t="s">
        <v>8</v>
      </c>
      <c r="O1032" t="s">
        <v>18</v>
      </c>
      <c r="P1032" t="s">
        <v>47</v>
      </c>
      <c r="Q1032">
        <f t="shared" si="45"/>
        <v>0</v>
      </c>
      <c r="T1032">
        <f t="shared" si="46"/>
        <v>0</v>
      </c>
    </row>
    <row r="1033" spans="1:20" x14ac:dyDescent="0.2">
      <c r="A1033" t="s">
        <v>646</v>
      </c>
      <c r="B1033">
        <v>148063807</v>
      </c>
      <c r="C1033" t="b">
        <f>VLOOKUP(B1033,'Valid Response IDs Check'!A:H,8,FALSE)</f>
        <v>1</v>
      </c>
      <c r="D1033">
        <v>69369</v>
      </c>
      <c r="E1033">
        <v>1</v>
      </c>
      <c r="F1033" t="s">
        <v>13</v>
      </c>
      <c r="G1033" t="s">
        <v>32</v>
      </c>
      <c r="H1033">
        <v>6</v>
      </c>
      <c r="I1033">
        <v>68</v>
      </c>
      <c r="J1033">
        <v>62</v>
      </c>
      <c r="K1033" t="s">
        <v>11</v>
      </c>
      <c r="L1033" t="s">
        <v>7</v>
      </c>
      <c r="M1033" t="s">
        <v>88</v>
      </c>
      <c r="N1033" t="s">
        <v>12</v>
      </c>
      <c r="O1033" t="s">
        <v>18</v>
      </c>
      <c r="P1033" t="s">
        <v>47</v>
      </c>
      <c r="Q1033">
        <f t="shared" si="45"/>
        <v>0</v>
      </c>
      <c r="T1033">
        <f t="shared" si="46"/>
        <v>0</v>
      </c>
    </row>
    <row r="1034" spans="1:20" x14ac:dyDescent="0.2">
      <c r="A1034" t="s">
        <v>647</v>
      </c>
      <c r="B1034">
        <v>148063807</v>
      </c>
      <c r="C1034" t="b">
        <f>VLOOKUP(B1034,'Valid Response IDs Check'!A:H,8,FALSE)</f>
        <v>1</v>
      </c>
      <c r="D1034">
        <v>83693</v>
      </c>
      <c r="E1034">
        <v>14325</v>
      </c>
      <c r="F1034" t="s">
        <v>20</v>
      </c>
      <c r="G1034" t="s">
        <v>32</v>
      </c>
      <c r="H1034">
        <v>1</v>
      </c>
      <c r="I1034">
        <v>67</v>
      </c>
      <c r="J1034">
        <v>66</v>
      </c>
      <c r="K1034" t="s">
        <v>14</v>
      </c>
      <c r="L1034" t="s">
        <v>15</v>
      </c>
      <c r="M1034" t="s">
        <v>17</v>
      </c>
      <c r="N1034" t="s">
        <v>17</v>
      </c>
      <c r="O1034" t="s">
        <v>9</v>
      </c>
      <c r="P1034" t="s">
        <v>47</v>
      </c>
      <c r="Q1034">
        <f t="shared" si="45"/>
        <v>1</v>
      </c>
      <c r="T1034">
        <f t="shared" si="46"/>
        <v>0</v>
      </c>
    </row>
    <row r="1035" spans="1:20" x14ac:dyDescent="0.2">
      <c r="A1035" t="s">
        <v>647</v>
      </c>
      <c r="B1035">
        <v>148063807</v>
      </c>
      <c r="C1035" t="b">
        <f>VLOOKUP(B1035,'Valid Response IDs Check'!A:H,8,FALSE)</f>
        <v>1</v>
      </c>
      <c r="D1035">
        <v>83693</v>
      </c>
      <c r="E1035">
        <v>14325</v>
      </c>
      <c r="F1035" t="s">
        <v>20</v>
      </c>
      <c r="G1035" t="s">
        <v>32</v>
      </c>
      <c r="H1035">
        <v>1</v>
      </c>
      <c r="I1035">
        <v>67</v>
      </c>
      <c r="J1035">
        <v>66</v>
      </c>
      <c r="K1035" t="s">
        <v>11</v>
      </c>
      <c r="L1035" t="s">
        <v>15</v>
      </c>
      <c r="M1035" t="s">
        <v>72</v>
      </c>
      <c r="N1035" t="s">
        <v>19</v>
      </c>
      <c r="O1035" t="s">
        <v>18</v>
      </c>
      <c r="P1035" t="s">
        <v>47</v>
      </c>
      <c r="Q1035">
        <f t="shared" si="45"/>
        <v>0</v>
      </c>
      <c r="T1035">
        <f t="shared" si="46"/>
        <v>0</v>
      </c>
    </row>
    <row r="1036" spans="1:20" x14ac:dyDescent="0.2">
      <c r="A1036" t="s">
        <v>648</v>
      </c>
      <c r="B1036">
        <v>148063807</v>
      </c>
      <c r="C1036" t="b">
        <f>VLOOKUP(B1036,'Valid Response IDs Check'!A:H,8,FALSE)</f>
        <v>1</v>
      </c>
      <c r="D1036">
        <v>69382</v>
      </c>
      <c r="E1036">
        <v>14</v>
      </c>
      <c r="F1036" t="s">
        <v>26</v>
      </c>
      <c r="G1036" t="s">
        <v>32</v>
      </c>
      <c r="H1036">
        <v>2</v>
      </c>
      <c r="I1036">
        <v>76</v>
      </c>
      <c r="J1036">
        <v>74</v>
      </c>
      <c r="K1036" t="s">
        <v>21</v>
      </c>
      <c r="L1036" t="s">
        <v>22</v>
      </c>
      <c r="M1036" t="s">
        <v>89</v>
      </c>
      <c r="N1036" t="s">
        <v>23</v>
      </c>
      <c r="O1036" t="s">
        <v>18</v>
      </c>
      <c r="P1036" t="s">
        <v>47</v>
      </c>
      <c r="Q1036">
        <f t="shared" si="45"/>
        <v>0</v>
      </c>
      <c r="T1036">
        <f t="shared" si="46"/>
        <v>0</v>
      </c>
    </row>
    <row r="1037" spans="1:20" x14ac:dyDescent="0.2">
      <c r="A1037" t="s">
        <v>648</v>
      </c>
      <c r="B1037">
        <v>148063807</v>
      </c>
      <c r="C1037" t="b">
        <f>VLOOKUP(B1037,'Valid Response IDs Check'!A:H,8,FALSE)</f>
        <v>1</v>
      </c>
      <c r="D1037">
        <v>69382</v>
      </c>
      <c r="E1037">
        <v>14</v>
      </c>
      <c r="F1037" t="s">
        <v>26</v>
      </c>
      <c r="G1037" t="s">
        <v>32</v>
      </c>
      <c r="H1037">
        <v>2</v>
      </c>
      <c r="I1037">
        <v>76</v>
      </c>
      <c r="J1037">
        <v>74</v>
      </c>
      <c r="K1037" t="s">
        <v>24</v>
      </c>
      <c r="L1037" t="s">
        <v>22</v>
      </c>
      <c r="M1037" t="s">
        <v>82</v>
      </c>
      <c r="N1037" t="s">
        <v>25</v>
      </c>
      <c r="O1037" t="s">
        <v>18</v>
      </c>
      <c r="P1037" t="s">
        <v>47</v>
      </c>
      <c r="Q1037">
        <f t="shared" si="45"/>
        <v>0</v>
      </c>
      <c r="T1037">
        <f t="shared" si="46"/>
        <v>0</v>
      </c>
    </row>
    <row r="1038" spans="1:20" x14ac:dyDescent="0.2">
      <c r="A1038" t="s">
        <v>649</v>
      </c>
      <c r="B1038">
        <v>148063807</v>
      </c>
      <c r="C1038" t="b">
        <f>VLOOKUP(B1038,'Valid Response IDs Check'!A:H,8,FALSE)</f>
        <v>1</v>
      </c>
      <c r="D1038">
        <v>69511</v>
      </c>
      <c r="E1038">
        <v>143</v>
      </c>
      <c r="F1038" t="s">
        <v>5</v>
      </c>
      <c r="G1038" t="s">
        <v>32</v>
      </c>
      <c r="H1038">
        <v>20</v>
      </c>
      <c r="I1038">
        <v>64</v>
      </c>
      <c r="J1038">
        <v>44</v>
      </c>
      <c r="K1038" t="s">
        <v>27</v>
      </c>
      <c r="L1038" t="s">
        <v>28</v>
      </c>
      <c r="M1038" t="s">
        <v>29</v>
      </c>
      <c r="N1038" t="s">
        <v>29</v>
      </c>
      <c r="O1038" t="s">
        <v>9</v>
      </c>
      <c r="P1038" t="s">
        <v>47</v>
      </c>
      <c r="Q1038">
        <f t="shared" si="45"/>
        <v>1</v>
      </c>
      <c r="T1038">
        <f t="shared" si="46"/>
        <v>0</v>
      </c>
    </row>
    <row r="1039" spans="1:20" x14ac:dyDescent="0.2">
      <c r="A1039" t="s">
        <v>649</v>
      </c>
      <c r="B1039">
        <v>148063807</v>
      </c>
      <c r="C1039" t="b">
        <f>VLOOKUP(B1039,'Valid Response IDs Check'!A:H,8,FALSE)</f>
        <v>1</v>
      </c>
      <c r="D1039">
        <v>69511</v>
      </c>
      <c r="E1039">
        <v>143</v>
      </c>
      <c r="F1039" t="s">
        <v>5</v>
      </c>
      <c r="G1039" t="s">
        <v>32</v>
      </c>
      <c r="H1039">
        <v>20</v>
      </c>
      <c r="I1039">
        <v>64</v>
      </c>
      <c r="J1039">
        <v>44</v>
      </c>
      <c r="K1039" t="s">
        <v>30</v>
      </c>
      <c r="L1039" t="s">
        <v>28</v>
      </c>
      <c r="M1039" t="s">
        <v>70</v>
      </c>
      <c r="N1039" t="s">
        <v>31</v>
      </c>
      <c r="O1039" t="s">
        <v>18</v>
      </c>
      <c r="P1039" t="s">
        <v>47</v>
      </c>
      <c r="Q1039">
        <f t="shared" si="45"/>
        <v>0</v>
      </c>
      <c r="T1039">
        <f t="shared" si="46"/>
        <v>0</v>
      </c>
    </row>
    <row r="1040" spans="1:20" x14ac:dyDescent="0.2">
      <c r="A1040" t="s">
        <v>650</v>
      </c>
      <c r="B1040">
        <v>148063807</v>
      </c>
      <c r="C1040" t="b">
        <f>VLOOKUP(B1040,'Valid Response IDs Check'!A:H,8,FALSE)</f>
        <v>1</v>
      </c>
      <c r="D1040">
        <v>70800</v>
      </c>
      <c r="E1040">
        <v>1432</v>
      </c>
      <c r="F1040" t="s">
        <v>32</v>
      </c>
      <c r="G1040" t="s">
        <v>32</v>
      </c>
      <c r="H1040">
        <v>14</v>
      </c>
      <c r="I1040">
        <v>63</v>
      </c>
      <c r="J1040">
        <v>49</v>
      </c>
      <c r="K1040" t="s">
        <v>33</v>
      </c>
      <c r="L1040" t="s">
        <v>34</v>
      </c>
      <c r="M1040" t="s">
        <v>83</v>
      </c>
      <c r="N1040" t="s">
        <v>35</v>
      </c>
      <c r="O1040" t="s">
        <v>18</v>
      </c>
      <c r="P1040" t="s">
        <v>47</v>
      </c>
      <c r="Q1040">
        <f t="shared" si="45"/>
        <v>0</v>
      </c>
      <c r="T1040">
        <f t="shared" si="46"/>
        <v>0</v>
      </c>
    </row>
    <row r="1041" spans="1:20" x14ac:dyDescent="0.2">
      <c r="A1041" t="s">
        <v>650</v>
      </c>
      <c r="B1041">
        <v>148063807</v>
      </c>
      <c r="C1041" t="b">
        <f>VLOOKUP(B1041,'Valid Response IDs Check'!A:H,8,FALSE)</f>
        <v>1</v>
      </c>
      <c r="D1041">
        <v>70800</v>
      </c>
      <c r="E1041">
        <v>1432</v>
      </c>
      <c r="F1041" t="s">
        <v>32</v>
      </c>
      <c r="G1041" t="s">
        <v>32</v>
      </c>
      <c r="H1041">
        <v>14</v>
      </c>
      <c r="I1041">
        <v>63</v>
      </c>
      <c r="J1041">
        <v>49</v>
      </c>
      <c r="K1041" t="s">
        <v>36</v>
      </c>
      <c r="L1041" t="s">
        <v>34</v>
      </c>
      <c r="M1041" t="s">
        <v>87</v>
      </c>
      <c r="N1041" t="s">
        <v>37</v>
      </c>
      <c r="O1041" t="s">
        <v>18</v>
      </c>
      <c r="P1041" t="s">
        <v>47</v>
      </c>
      <c r="Q1041">
        <f t="shared" si="45"/>
        <v>0</v>
      </c>
      <c r="T1041">
        <f t="shared" si="46"/>
        <v>0</v>
      </c>
    </row>
    <row r="1042" spans="1:20" x14ac:dyDescent="0.2">
      <c r="A1042" t="s">
        <v>651</v>
      </c>
      <c r="B1042">
        <v>148063808</v>
      </c>
      <c r="C1042" t="b">
        <f>VLOOKUP(B1042,'Valid Response IDs Check'!A:H,8,FALSE)</f>
        <v>1</v>
      </c>
      <c r="D1042">
        <v>69511</v>
      </c>
      <c r="E1042">
        <v>143</v>
      </c>
      <c r="F1042" t="s">
        <v>5</v>
      </c>
      <c r="G1042" t="s">
        <v>32</v>
      </c>
      <c r="H1042">
        <v>22</v>
      </c>
      <c r="I1042">
        <v>66</v>
      </c>
      <c r="J1042">
        <v>44</v>
      </c>
      <c r="K1042" t="s">
        <v>6</v>
      </c>
      <c r="L1042" t="s">
        <v>7</v>
      </c>
      <c r="M1042" t="s">
        <v>76</v>
      </c>
      <c r="N1042" t="s">
        <v>8</v>
      </c>
      <c r="O1042" t="s">
        <v>18</v>
      </c>
      <c r="P1042" t="s">
        <v>47</v>
      </c>
      <c r="Q1042">
        <f t="shared" si="45"/>
        <v>0</v>
      </c>
      <c r="T1042">
        <f t="shared" si="46"/>
        <v>0</v>
      </c>
    </row>
    <row r="1043" spans="1:20" x14ac:dyDescent="0.2">
      <c r="A1043" t="s">
        <v>651</v>
      </c>
      <c r="B1043">
        <v>148063808</v>
      </c>
      <c r="C1043" t="b">
        <f>VLOOKUP(B1043,'Valid Response IDs Check'!A:H,8,FALSE)</f>
        <v>1</v>
      </c>
      <c r="D1043">
        <v>69511</v>
      </c>
      <c r="E1043">
        <v>143</v>
      </c>
      <c r="F1043" t="s">
        <v>5</v>
      </c>
      <c r="G1043" t="s">
        <v>32</v>
      </c>
      <c r="H1043">
        <v>22</v>
      </c>
      <c r="I1043">
        <v>66</v>
      </c>
      <c r="J1043">
        <v>44</v>
      </c>
      <c r="K1043" t="s">
        <v>11</v>
      </c>
      <c r="L1043" t="s">
        <v>7</v>
      </c>
      <c r="M1043" t="s">
        <v>88</v>
      </c>
      <c r="N1043" t="s">
        <v>12</v>
      </c>
      <c r="O1043" t="s">
        <v>18</v>
      </c>
      <c r="P1043" t="s">
        <v>47</v>
      </c>
      <c r="Q1043">
        <f t="shared" si="45"/>
        <v>0</v>
      </c>
      <c r="T1043">
        <f t="shared" si="46"/>
        <v>0</v>
      </c>
    </row>
    <row r="1044" spans="1:20" x14ac:dyDescent="0.2">
      <c r="A1044" t="s">
        <v>652</v>
      </c>
      <c r="B1044">
        <v>148063808</v>
      </c>
      <c r="C1044" t="b">
        <f>VLOOKUP(B1044,'Valid Response IDs Check'!A:H,8,FALSE)</f>
        <v>1</v>
      </c>
      <c r="D1044">
        <v>70800</v>
      </c>
      <c r="E1044">
        <v>1432</v>
      </c>
      <c r="F1044" t="s">
        <v>32</v>
      </c>
      <c r="G1044" t="s">
        <v>32</v>
      </c>
      <c r="H1044">
        <v>27</v>
      </c>
      <c r="I1044">
        <v>67</v>
      </c>
      <c r="J1044">
        <v>40</v>
      </c>
      <c r="K1044" t="s">
        <v>14</v>
      </c>
      <c r="L1044" t="s">
        <v>15</v>
      </c>
      <c r="M1044" t="s">
        <v>56</v>
      </c>
      <c r="N1044" t="s">
        <v>17</v>
      </c>
      <c r="O1044" t="s">
        <v>18</v>
      </c>
      <c r="P1044" t="s">
        <v>47</v>
      </c>
      <c r="Q1044">
        <f t="shared" si="45"/>
        <v>0</v>
      </c>
      <c r="T1044">
        <f t="shared" si="46"/>
        <v>0</v>
      </c>
    </row>
    <row r="1045" spans="1:20" x14ac:dyDescent="0.2">
      <c r="A1045" t="s">
        <v>652</v>
      </c>
      <c r="B1045">
        <v>148063808</v>
      </c>
      <c r="C1045" t="b">
        <f>VLOOKUP(B1045,'Valid Response IDs Check'!A:H,8,FALSE)</f>
        <v>1</v>
      </c>
      <c r="D1045">
        <v>70800</v>
      </c>
      <c r="E1045">
        <v>1432</v>
      </c>
      <c r="F1045" t="s">
        <v>32</v>
      </c>
      <c r="G1045" t="s">
        <v>32</v>
      </c>
      <c r="H1045">
        <v>27</v>
      </c>
      <c r="I1045">
        <v>67</v>
      </c>
      <c r="J1045">
        <v>40</v>
      </c>
      <c r="K1045" t="s">
        <v>11</v>
      </c>
      <c r="L1045" t="s">
        <v>15</v>
      </c>
      <c r="M1045" t="s">
        <v>85</v>
      </c>
      <c r="N1045" t="s">
        <v>19</v>
      </c>
      <c r="O1045" t="s">
        <v>18</v>
      </c>
      <c r="P1045" t="s">
        <v>47</v>
      </c>
      <c r="Q1045">
        <f t="shared" si="45"/>
        <v>0</v>
      </c>
      <c r="T1045">
        <f t="shared" si="46"/>
        <v>0</v>
      </c>
    </row>
    <row r="1046" spans="1:20" x14ac:dyDescent="0.2">
      <c r="A1046" t="s">
        <v>653</v>
      </c>
      <c r="B1046">
        <v>148063808</v>
      </c>
      <c r="C1046" t="b">
        <f>VLOOKUP(B1046,'Valid Response IDs Check'!A:H,8,FALSE)</f>
        <v>1</v>
      </c>
      <c r="D1046">
        <v>69382</v>
      </c>
      <c r="E1046">
        <v>14</v>
      </c>
      <c r="F1046" t="s">
        <v>26</v>
      </c>
      <c r="G1046" t="s">
        <v>5</v>
      </c>
      <c r="H1046">
        <v>20</v>
      </c>
      <c r="I1046">
        <v>77</v>
      </c>
      <c r="J1046">
        <v>57</v>
      </c>
      <c r="K1046" t="s">
        <v>21</v>
      </c>
      <c r="L1046" t="s">
        <v>22</v>
      </c>
      <c r="M1046" t="s">
        <v>89</v>
      </c>
      <c r="N1046" t="s">
        <v>23</v>
      </c>
      <c r="O1046" t="s">
        <v>18</v>
      </c>
      <c r="P1046" t="s">
        <v>47</v>
      </c>
      <c r="Q1046">
        <f t="shared" si="45"/>
        <v>0</v>
      </c>
      <c r="T1046">
        <f t="shared" si="46"/>
        <v>0</v>
      </c>
    </row>
    <row r="1047" spans="1:20" x14ac:dyDescent="0.2">
      <c r="A1047" t="s">
        <v>653</v>
      </c>
      <c r="B1047">
        <v>148063808</v>
      </c>
      <c r="C1047" t="b">
        <f>VLOOKUP(B1047,'Valid Response IDs Check'!A:H,8,FALSE)</f>
        <v>1</v>
      </c>
      <c r="D1047">
        <v>69382</v>
      </c>
      <c r="E1047">
        <v>14</v>
      </c>
      <c r="F1047" t="s">
        <v>26</v>
      </c>
      <c r="G1047" t="s">
        <v>5</v>
      </c>
      <c r="H1047">
        <v>20</v>
      </c>
      <c r="I1047">
        <v>77</v>
      </c>
      <c r="J1047">
        <v>57</v>
      </c>
      <c r="K1047" t="s">
        <v>24</v>
      </c>
      <c r="L1047" t="s">
        <v>22</v>
      </c>
      <c r="M1047" t="s">
        <v>53</v>
      </c>
      <c r="N1047" t="s">
        <v>25</v>
      </c>
      <c r="O1047" t="s">
        <v>18</v>
      </c>
      <c r="P1047" t="s">
        <v>47</v>
      </c>
      <c r="Q1047">
        <f t="shared" si="45"/>
        <v>0</v>
      </c>
      <c r="T1047">
        <f t="shared" si="46"/>
        <v>0</v>
      </c>
    </row>
    <row r="1048" spans="1:20" x14ac:dyDescent="0.2">
      <c r="A1048" t="s">
        <v>654</v>
      </c>
      <c r="B1048">
        <v>148063808</v>
      </c>
      <c r="C1048" t="b">
        <f>VLOOKUP(B1048,'Valid Response IDs Check'!A:H,8,FALSE)</f>
        <v>1</v>
      </c>
      <c r="D1048">
        <v>83693</v>
      </c>
      <c r="E1048">
        <v>14325</v>
      </c>
      <c r="F1048" t="s">
        <v>20</v>
      </c>
      <c r="G1048" t="s">
        <v>32</v>
      </c>
      <c r="H1048">
        <v>1</v>
      </c>
      <c r="I1048">
        <v>67</v>
      </c>
      <c r="J1048">
        <v>66</v>
      </c>
      <c r="K1048" t="s">
        <v>27</v>
      </c>
      <c r="L1048" t="s">
        <v>28</v>
      </c>
      <c r="M1048" t="s">
        <v>67</v>
      </c>
      <c r="N1048" t="s">
        <v>29</v>
      </c>
      <c r="O1048" t="s">
        <v>18</v>
      </c>
      <c r="P1048" t="s">
        <v>47</v>
      </c>
      <c r="Q1048">
        <f t="shared" si="45"/>
        <v>0</v>
      </c>
      <c r="T1048">
        <f t="shared" si="46"/>
        <v>0</v>
      </c>
    </row>
    <row r="1049" spans="1:20" x14ac:dyDescent="0.2">
      <c r="A1049" t="s">
        <v>654</v>
      </c>
      <c r="B1049">
        <v>148063808</v>
      </c>
      <c r="C1049" t="b">
        <f>VLOOKUP(B1049,'Valid Response IDs Check'!A:H,8,FALSE)</f>
        <v>1</v>
      </c>
      <c r="D1049">
        <v>83693</v>
      </c>
      <c r="E1049">
        <v>14325</v>
      </c>
      <c r="F1049" t="s">
        <v>20</v>
      </c>
      <c r="G1049" t="s">
        <v>32</v>
      </c>
      <c r="H1049">
        <v>1</v>
      </c>
      <c r="I1049">
        <v>67</v>
      </c>
      <c r="J1049">
        <v>66</v>
      </c>
      <c r="K1049" t="s">
        <v>30</v>
      </c>
      <c r="L1049" t="s">
        <v>28</v>
      </c>
      <c r="M1049" t="s">
        <v>53</v>
      </c>
      <c r="N1049" t="s">
        <v>31</v>
      </c>
      <c r="O1049" t="s">
        <v>18</v>
      </c>
      <c r="P1049" t="s">
        <v>47</v>
      </c>
      <c r="Q1049">
        <f t="shared" si="45"/>
        <v>0</v>
      </c>
      <c r="T1049">
        <f t="shared" si="46"/>
        <v>0</v>
      </c>
    </row>
    <row r="1050" spans="1:20" x14ac:dyDescent="0.2">
      <c r="A1050" t="s">
        <v>655</v>
      </c>
      <c r="B1050">
        <v>148063808</v>
      </c>
      <c r="C1050" t="b">
        <f>VLOOKUP(B1050,'Valid Response IDs Check'!A:H,8,FALSE)</f>
        <v>1</v>
      </c>
      <c r="D1050">
        <v>69369</v>
      </c>
      <c r="E1050">
        <v>1</v>
      </c>
      <c r="F1050" t="s">
        <v>13</v>
      </c>
      <c r="G1050" t="s">
        <v>32</v>
      </c>
      <c r="H1050">
        <v>10</v>
      </c>
      <c r="I1050">
        <v>69</v>
      </c>
      <c r="J1050">
        <v>59</v>
      </c>
      <c r="K1050" t="s">
        <v>33</v>
      </c>
      <c r="L1050" t="s">
        <v>34</v>
      </c>
      <c r="M1050" t="s">
        <v>73</v>
      </c>
      <c r="N1050" t="s">
        <v>35</v>
      </c>
      <c r="O1050" t="s">
        <v>18</v>
      </c>
      <c r="P1050" t="s">
        <v>47</v>
      </c>
      <c r="Q1050">
        <f t="shared" si="45"/>
        <v>0</v>
      </c>
      <c r="T1050">
        <f t="shared" si="46"/>
        <v>0</v>
      </c>
    </row>
    <row r="1051" spans="1:20" x14ac:dyDescent="0.2">
      <c r="A1051" t="s">
        <v>655</v>
      </c>
      <c r="B1051">
        <v>148063808</v>
      </c>
      <c r="C1051" t="b">
        <f>VLOOKUP(B1051,'Valid Response IDs Check'!A:H,8,FALSE)</f>
        <v>1</v>
      </c>
      <c r="D1051">
        <v>69369</v>
      </c>
      <c r="E1051">
        <v>1</v>
      </c>
      <c r="F1051" t="s">
        <v>13</v>
      </c>
      <c r="G1051" t="s">
        <v>32</v>
      </c>
      <c r="H1051">
        <v>10</v>
      </c>
      <c r="I1051">
        <v>69</v>
      </c>
      <c r="J1051">
        <v>59</v>
      </c>
      <c r="K1051" t="s">
        <v>36</v>
      </c>
      <c r="L1051" t="s">
        <v>34</v>
      </c>
      <c r="M1051" t="s">
        <v>87</v>
      </c>
      <c r="N1051" t="s">
        <v>37</v>
      </c>
      <c r="O1051" t="s">
        <v>18</v>
      </c>
      <c r="P1051" t="s">
        <v>47</v>
      </c>
      <c r="Q1051">
        <f t="shared" si="45"/>
        <v>0</v>
      </c>
      <c r="T1051">
        <f t="shared" si="46"/>
        <v>0</v>
      </c>
    </row>
    <row r="1052" spans="1:20" x14ac:dyDescent="0.2">
      <c r="A1052" t="s">
        <v>656</v>
      </c>
      <c r="B1052">
        <v>148063802</v>
      </c>
      <c r="C1052" t="b">
        <f>VLOOKUP(B1052,'Valid Response IDs Check'!A:H,8,FALSE)</f>
        <v>1</v>
      </c>
      <c r="D1052">
        <v>69382</v>
      </c>
      <c r="E1052">
        <v>14</v>
      </c>
      <c r="F1052" t="s">
        <v>26</v>
      </c>
      <c r="G1052" t="s">
        <v>32</v>
      </c>
      <c r="H1052">
        <v>2</v>
      </c>
      <c r="I1052">
        <v>71</v>
      </c>
      <c r="J1052">
        <v>69</v>
      </c>
      <c r="K1052" t="s">
        <v>6</v>
      </c>
      <c r="L1052" t="s">
        <v>7</v>
      </c>
      <c r="M1052" t="s">
        <v>8</v>
      </c>
      <c r="N1052" t="s">
        <v>8</v>
      </c>
      <c r="O1052" t="s">
        <v>9</v>
      </c>
      <c r="P1052" t="s">
        <v>47</v>
      </c>
      <c r="Q1052">
        <f t="shared" si="45"/>
        <v>1</v>
      </c>
      <c r="T1052">
        <f t="shared" si="46"/>
        <v>0</v>
      </c>
    </row>
    <row r="1053" spans="1:20" x14ac:dyDescent="0.2">
      <c r="A1053" t="s">
        <v>656</v>
      </c>
      <c r="B1053">
        <v>148063802</v>
      </c>
      <c r="C1053" t="b">
        <f>VLOOKUP(B1053,'Valid Response IDs Check'!A:H,8,FALSE)</f>
        <v>1</v>
      </c>
      <c r="D1053">
        <v>69382</v>
      </c>
      <c r="E1053">
        <v>14</v>
      </c>
      <c r="F1053" t="s">
        <v>26</v>
      </c>
      <c r="G1053" t="s">
        <v>32</v>
      </c>
      <c r="H1053">
        <v>2</v>
      </c>
      <c r="I1053">
        <v>71</v>
      </c>
      <c r="J1053">
        <v>69</v>
      </c>
      <c r="K1053" t="s">
        <v>11</v>
      </c>
      <c r="L1053" t="s">
        <v>7</v>
      </c>
      <c r="M1053" t="s">
        <v>90</v>
      </c>
      <c r="N1053" t="s">
        <v>12</v>
      </c>
      <c r="O1053" t="s">
        <v>18</v>
      </c>
      <c r="P1053" t="s">
        <v>47</v>
      </c>
      <c r="Q1053">
        <f t="shared" si="45"/>
        <v>0</v>
      </c>
      <c r="T1053">
        <f t="shared" si="46"/>
        <v>0</v>
      </c>
    </row>
    <row r="1054" spans="1:20" x14ac:dyDescent="0.2">
      <c r="A1054" t="s">
        <v>657</v>
      </c>
      <c r="B1054">
        <v>148063802</v>
      </c>
      <c r="C1054" t="b">
        <f>VLOOKUP(B1054,'Valid Response IDs Check'!A:H,8,FALSE)</f>
        <v>1</v>
      </c>
      <c r="D1054">
        <v>70800</v>
      </c>
      <c r="E1054">
        <v>1432</v>
      </c>
      <c r="F1054" t="s">
        <v>32</v>
      </c>
      <c r="G1054" t="s">
        <v>32</v>
      </c>
      <c r="H1054">
        <v>1</v>
      </c>
      <c r="I1054">
        <v>63</v>
      </c>
      <c r="J1054">
        <v>62</v>
      </c>
      <c r="K1054" t="s">
        <v>14</v>
      </c>
      <c r="L1054" t="s">
        <v>15</v>
      </c>
      <c r="M1054" t="s">
        <v>74</v>
      </c>
      <c r="N1054" t="s">
        <v>17</v>
      </c>
      <c r="O1054" t="s">
        <v>18</v>
      </c>
      <c r="P1054" t="s">
        <v>47</v>
      </c>
      <c r="Q1054">
        <f t="shared" si="45"/>
        <v>0</v>
      </c>
      <c r="T1054">
        <f t="shared" si="46"/>
        <v>0</v>
      </c>
    </row>
    <row r="1055" spans="1:20" x14ac:dyDescent="0.2">
      <c r="A1055" t="s">
        <v>657</v>
      </c>
      <c r="B1055">
        <v>148063802</v>
      </c>
      <c r="C1055" t="b">
        <f>VLOOKUP(B1055,'Valid Response IDs Check'!A:H,8,FALSE)</f>
        <v>1</v>
      </c>
      <c r="D1055">
        <v>70800</v>
      </c>
      <c r="E1055">
        <v>1432</v>
      </c>
      <c r="F1055" t="s">
        <v>32</v>
      </c>
      <c r="G1055" t="s">
        <v>32</v>
      </c>
      <c r="H1055">
        <v>1</v>
      </c>
      <c r="I1055">
        <v>63</v>
      </c>
      <c r="J1055">
        <v>62</v>
      </c>
      <c r="K1055" t="s">
        <v>11</v>
      </c>
      <c r="L1055" t="s">
        <v>15</v>
      </c>
      <c r="M1055" t="s">
        <v>68</v>
      </c>
      <c r="N1055" t="s">
        <v>19</v>
      </c>
      <c r="O1055" t="s">
        <v>18</v>
      </c>
      <c r="P1055" t="s">
        <v>47</v>
      </c>
      <c r="Q1055">
        <f t="shared" si="45"/>
        <v>0</v>
      </c>
      <c r="T1055">
        <f t="shared" si="46"/>
        <v>0</v>
      </c>
    </row>
    <row r="1056" spans="1:20" x14ac:dyDescent="0.2">
      <c r="A1056" t="s">
        <v>658</v>
      </c>
      <c r="B1056">
        <v>148063802</v>
      </c>
      <c r="C1056" t="b">
        <f>VLOOKUP(B1056,'Valid Response IDs Check'!A:H,8,FALSE)</f>
        <v>1</v>
      </c>
      <c r="D1056">
        <v>83693</v>
      </c>
      <c r="E1056">
        <v>14325</v>
      </c>
      <c r="F1056" t="s">
        <v>20</v>
      </c>
      <c r="G1056" t="s">
        <v>32</v>
      </c>
      <c r="H1056">
        <v>1</v>
      </c>
      <c r="I1056">
        <v>62</v>
      </c>
      <c r="J1056">
        <v>61</v>
      </c>
      <c r="K1056" t="s">
        <v>21</v>
      </c>
      <c r="L1056" t="s">
        <v>22</v>
      </c>
      <c r="M1056" t="s">
        <v>89</v>
      </c>
      <c r="N1056" t="s">
        <v>23</v>
      </c>
      <c r="O1056" t="s">
        <v>18</v>
      </c>
      <c r="P1056" t="s">
        <v>47</v>
      </c>
      <c r="Q1056">
        <f t="shared" si="45"/>
        <v>0</v>
      </c>
      <c r="T1056">
        <f t="shared" si="46"/>
        <v>0</v>
      </c>
    </row>
    <row r="1057" spans="1:20" x14ac:dyDescent="0.2">
      <c r="A1057" t="s">
        <v>658</v>
      </c>
      <c r="B1057">
        <v>148063802</v>
      </c>
      <c r="C1057" t="b">
        <f>VLOOKUP(B1057,'Valid Response IDs Check'!A:H,8,FALSE)</f>
        <v>1</v>
      </c>
      <c r="D1057">
        <v>83693</v>
      </c>
      <c r="E1057">
        <v>14325</v>
      </c>
      <c r="F1057" t="s">
        <v>20</v>
      </c>
      <c r="G1057" t="s">
        <v>32</v>
      </c>
      <c r="H1057">
        <v>1</v>
      </c>
      <c r="I1057">
        <v>62</v>
      </c>
      <c r="J1057">
        <v>61</v>
      </c>
      <c r="K1057" t="s">
        <v>24</v>
      </c>
      <c r="L1057" t="s">
        <v>22</v>
      </c>
      <c r="M1057" t="s">
        <v>53</v>
      </c>
      <c r="N1057" t="s">
        <v>25</v>
      </c>
      <c r="O1057" t="s">
        <v>18</v>
      </c>
      <c r="P1057" t="s">
        <v>47</v>
      </c>
      <c r="Q1057">
        <f t="shared" si="45"/>
        <v>0</v>
      </c>
      <c r="T1057">
        <f t="shared" si="46"/>
        <v>0</v>
      </c>
    </row>
    <row r="1058" spans="1:20" x14ac:dyDescent="0.2">
      <c r="A1058" t="s">
        <v>659</v>
      </c>
      <c r="B1058">
        <v>148063802</v>
      </c>
      <c r="C1058" t="b">
        <f>VLOOKUP(B1058,'Valid Response IDs Check'!A:H,8,FALSE)</f>
        <v>1</v>
      </c>
      <c r="D1058">
        <v>69511</v>
      </c>
      <c r="E1058">
        <v>143</v>
      </c>
      <c r="F1058" t="s">
        <v>5</v>
      </c>
      <c r="G1058" t="s">
        <v>32</v>
      </c>
      <c r="H1058">
        <v>21</v>
      </c>
      <c r="I1058">
        <v>66</v>
      </c>
      <c r="J1058">
        <v>45</v>
      </c>
      <c r="K1058" t="s">
        <v>27</v>
      </c>
      <c r="L1058" t="s">
        <v>28</v>
      </c>
      <c r="M1058" t="s">
        <v>67</v>
      </c>
      <c r="N1058" t="s">
        <v>29</v>
      </c>
      <c r="O1058" t="s">
        <v>18</v>
      </c>
      <c r="P1058" t="s">
        <v>47</v>
      </c>
      <c r="Q1058">
        <f t="shared" si="45"/>
        <v>0</v>
      </c>
      <c r="T1058">
        <f t="shared" si="46"/>
        <v>0</v>
      </c>
    </row>
    <row r="1059" spans="1:20" x14ac:dyDescent="0.2">
      <c r="A1059" t="s">
        <v>659</v>
      </c>
      <c r="B1059">
        <v>148063802</v>
      </c>
      <c r="C1059" t="b">
        <f>VLOOKUP(B1059,'Valid Response IDs Check'!A:H,8,FALSE)</f>
        <v>1</v>
      </c>
      <c r="D1059">
        <v>69511</v>
      </c>
      <c r="E1059">
        <v>143</v>
      </c>
      <c r="F1059" t="s">
        <v>5</v>
      </c>
      <c r="G1059" t="s">
        <v>32</v>
      </c>
      <c r="H1059">
        <v>21</v>
      </c>
      <c r="I1059">
        <v>66</v>
      </c>
      <c r="J1059">
        <v>45</v>
      </c>
      <c r="K1059" t="s">
        <v>30</v>
      </c>
      <c r="L1059" t="s">
        <v>28</v>
      </c>
      <c r="M1059" t="s">
        <v>53</v>
      </c>
      <c r="N1059" t="s">
        <v>31</v>
      </c>
      <c r="O1059" t="s">
        <v>18</v>
      </c>
      <c r="P1059" t="s">
        <v>47</v>
      </c>
      <c r="Q1059">
        <f t="shared" si="45"/>
        <v>0</v>
      </c>
      <c r="T1059">
        <f t="shared" si="46"/>
        <v>0</v>
      </c>
    </row>
    <row r="1060" spans="1:20" x14ac:dyDescent="0.2">
      <c r="A1060" t="s">
        <v>660</v>
      </c>
      <c r="B1060">
        <v>148063802</v>
      </c>
      <c r="C1060" t="b">
        <f>VLOOKUP(B1060,'Valid Response IDs Check'!A:H,8,FALSE)</f>
        <v>1</v>
      </c>
      <c r="D1060">
        <v>69369</v>
      </c>
      <c r="E1060">
        <v>1</v>
      </c>
      <c r="F1060" t="s">
        <v>13</v>
      </c>
      <c r="G1060" t="s">
        <v>32</v>
      </c>
      <c r="H1060">
        <v>3</v>
      </c>
      <c r="I1060">
        <v>66</v>
      </c>
      <c r="J1060">
        <v>63</v>
      </c>
      <c r="K1060" t="s">
        <v>33</v>
      </c>
      <c r="L1060" t="s">
        <v>34</v>
      </c>
      <c r="M1060" t="s">
        <v>39</v>
      </c>
      <c r="N1060" t="s">
        <v>35</v>
      </c>
      <c r="O1060" t="s">
        <v>18</v>
      </c>
      <c r="P1060" t="s">
        <v>47</v>
      </c>
      <c r="Q1060">
        <f t="shared" si="45"/>
        <v>0</v>
      </c>
      <c r="T1060">
        <f t="shared" si="46"/>
        <v>0</v>
      </c>
    </row>
    <row r="1061" spans="1:20" x14ac:dyDescent="0.2">
      <c r="A1061" t="s">
        <v>660</v>
      </c>
      <c r="B1061">
        <v>148063802</v>
      </c>
      <c r="C1061" t="b">
        <f>VLOOKUP(B1061,'Valid Response IDs Check'!A:H,8,FALSE)</f>
        <v>1</v>
      </c>
      <c r="D1061">
        <v>69369</v>
      </c>
      <c r="E1061">
        <v>1</v>
      </c>
      <c r="F1061" t="s">
        <v>13</v>
      </c>
      <c r="G1061" t="s">
        <v>32</v>
      </c>
      <c r="H1061">
        <v>3</v>
      </c>
      <c r="I1061">
        <v>66</v>
      </c>
      <c r="J1061">
        <v>63</v>
      </c>
      <c r="K1061" t="s">
        <v>36</v>
      </c>
      <c r="L1061" t="s">
        <v>34</v>
      </c>
      <c r="M1061" t="s">
        <v>87</v>
      </c>
      <c r="N1061" t="s">
        <v>37</v>
      </c>
      <c r="O1061" t="s">
        <v>18</v>
      </c>
      <c r="P1061" t="s">
        <v>47</v>
      </c>
      <c r="Q1061">
        <f t="shared" si="45"/>
        <v>0</v>
      </c>
      <c r="T1061">
        <f t="shared" si="46"/>
        <v>0</v>
      </c>
    </row>
    <row r="1062" spans="1:20" x14ac:dyDescent="0.2">
      <c r="A1062" t="s">
        <v>661</v>
      </c>
      <c r="B1062">
        <v>148060312</v>
      </c>
      <c r="C1062" t="b">
        <f>VLOOKUP(B1062,'Valid Response IDs Check'!A:H,8,FALSE)</f>
        <v>1</v>
      </c>
      <c r="D1062">
        <v>74710</v>
      </c>
      <c r="E1062">
        <v>5342</v>
      </c>
      <c r="F1062" t="s">
        <v>32</v>
      </c>
      <c r="G1062" t="s">
        <v>32</v>
      </c>
      <c r="H1062">
        <v>22</v>
      </c>
      <c r="I1062">
        <v>291</v>
      </c>
      <c r="J1062">
        <v>269</v>
      </c>
      <c r="K1062" t="s">
        <v>6</v>
      </c>
      <c r="L1062" t="s">
        <v>7</v>
      </c>
      <c r="M1062" t="s">
        <v>8</v>
      </c>
      <c r="N1062" t="s">
        <v>8</v>
      </c>
      <c r="O1062" t="s">
        <v>9</v>
      </c>
      <c r="P1062" t="s">
        <v>47</v>
      </c>
      <c r="Q1062">
        <f t="shared" si="45"/>
        <v>1</v>
      </c>
      <c r="T1062">
        <f t="shared" si="46"/>
        <v>0</v>
      </c>
    </row>
    <row r="1063" spans="1:20" x14ac:dyDescent="0.2">
      <c r="A1063" t="s">
        <v>661</v>
      </c>
      <c r="B1063">
        <v>148060312</v>
      </c>
      <c r="C1063" t="b">
        <f>VLOOKUP(B1063,'Valid Response IDs Check'!A:H,8,FALSE)</f>
        <v>1</v>
      </c>
      <c r="D1063">
        <v>74710</v>
      </c>
      <c r="E1063">
        <v>5342</v>
      </c>
      <c r="F1063" t="s">
        <v>32</v>
      </c>
      <c r="G1063" t="s">
        <v>32</v>
      </c>
      <c r="H1063">
        <v>22</v>
      </c>
      <c r="I1063">
        <v>291</v>
      </c>
      <c r="J1063">
        <v>269</v>
      </c>
      <c r="K1063" t="s">
        <v>11</v>
      </c>
      <c r="L1063" t="s">
        <v>7</v>
      </c>
      <c r="M1063" t="s">
        <v>16</v>
      </c>
      <c r="N1063" t="s">
        <v>12</v>
      </c>
      <c r="O1063" t="s">
        <v>18</v>
      </c>
      <c r="P1063" t="s">
        <v>47</v>
      </c>
      <c r="Q1063">
        <f t="shared" si="45"/>
        <v>0</v>
      </c>
      <c r="T1063">
        <f t="shared" si="46"/>
        <v>0</v>
      </c>
    </row>
    <row r="1064" spans="1:20" x14ac:dyDescent="0.2">
      <c r="A1064" t="s">
        <v>662</v>
      </c>
      <c r="B1064">
        <v>148060312</v>
      </c>
      <c r="C1064" t="b">
        <f>VLOOKUP(B1064,'Valid Response IDs Check'!A:H,8,FALSE)</f>
        <v>1</v>
      </c>
      <c r="D1064">
        <v>69373</v>
      </c>
      <c r="E1064">
        <v>5</v>
      </c>
      <c r="F1064" t="s">
        <v>20</v>
      </c>
      <c r="G1064" t="s">
        <v>20</v>
      </c>
      <c r="H1064">
        <v>4</v>
      </c>
      <c r="I1064">
        <v>306</v>
      </c>
      <c r="J1064">
        <v>302</v>
      </c>
      <c r="K1064" t="s">
        <v>14</v>
      </c>
      <c r="L1064" t="s">
        <v>15</v>
      </c>
      <c r="M1064" t="s">
        <v>44</v>
      </c>
      <c r="N1064" t="s">
        <v>17</v>
      </c>
      <c r="O1064" t="s">
        <v>18</v>
      </c>
      <c r="P1064" t="s">
        <v>47</v>
      </c>
      <c r="Q1064">
        <f t="shared" si="45"/>
        <v>0</v>
      </c>
      <c r="T1064">
        <f t="shared" si="46"/>
        <v>0</v>
      </c>
    </row>
    <row r="1065" spans="1:20" x14ac:dyDescent="0.2">
      <c r="A1065" t="s">
        <v>662</v>
      </c>
      <c r="B1065">
        <v>148060312</v>
      </c>
      <c r="C1065" t="b">
        <f>VLOOKUP(B1065,'Valid Response IDs Check'!A:H,8,FALSE)</f>
        <v>1</v>
      </c>
      <c r="D1065">
        <v>69373</v>
      </c>
      <c r="E1065">
        <v>5</v>
      </c>
      <c r="F1065" t="s">
        <v>20</v>
      </c>
      <c r="G1065" t="s">
        <v>20</v>
      </c>
      <c r="H1065">
        <v>4</v>
      </c>
      <c r="I1065">
        <v>306</v>
      </c>
      <c r="J1065">
        <v>302</v>
      </c>
      <c r="K1065" t="s">
        <v>11</v>
      </c>
      <c r="L1065" t="s">
        <v>15</v>
      </c>
      <c r="M1065" t="s">
        <v>16</v>
      </c>
      <c r="N1065" t="s">
        <v>19</v>
      </c>
      <c r="O1065" t="s">
        <v>18</v>
      </c>
      <c r="P1065" t="s">
        <v>47</v>
      </c>
      <c r="Q1065">
        <f t="shared" si="45"/>
        <v>0</v>
      </c>
      <c r="T1065">
        <f t="shared" si="46"/>
        <v>0</v>
      </c>
    </row>
    <row r="1066" spans="1:20" x14ac:dyDescent="0.2">
      <c r="A1066" t="s">
        <v>663</v>
      </c>
      <c r="B1066">
        <v>148060312</v>
      </c>
      <c r="C1066" t="b">
        <f>VLOOKUP(B1066,'Valid Response IDs Check'!A:H,8,FALSE)</f>
        <v>1</v>
      </c>
      <c r="D1066">
        <v>69902</v>
      </c>
      <c r="E1066">
        <v>534</v>
      </c>
      <c r="F1066" t="s">
        <v>26</v>
      </c>
      <c r="G1066" t="s">
        <v>26</v>
      </c>
      <c r="H1066">
        <v>100</v>
      </c>
      <c r="I1066">
        <v>235</v>
      </c>
      <c r="J1066">
        <v>135</v>
      </c>
      <c r="K1066" t="s">
        <v>21</v>
      </c>
      <c r="L1066" t="s">
        <v>22</v>
      </c>
      <c r="M1066" t="s">
        <v>58</v>
      </c>
      <c r="N1066" t="s">
        <v>23</v>
      </c>
      <c r="O1066" t="s">
        <v>18</v>
      </c>
      <c r="P1066" t="s">
        <v>47</v>
      </c>
      <c r="Q1066">
        <f t="shared" si="45"/>
        <v>0</v>
      </c>
      <c r="T1066">
        <f t="shared" si="46"/>
        <v>0</v>
      </c>
    </row>
    <row r="1067" spans="1:20" x14ac:dyDescent="0.2">
      <c r="A1067" t="s">
        <v>663</v>
      </c>
      <c r="B1067">
        <v>148060312</v>
      </c>
      <c r="C1067" t="b">
        <f>VLOOKUP(B1067,'Valid Response IDs Check'!A:H,8,FALSE)</f>
        <v>1</v>
      </c>
      <c r="D1067">
        <v>69902</v>
      </c>
      <c r="E1067">
        <v>534</v>
      </c>
      <c r="F1067" t="s">
        <v>26</v>
      </c>
      <c r="G1067" t="s">
        <v>26</v>
      </c>
      <c r="H1067">
        <v>100</v>
      </c>
      <c r="I1067">
        <v>235</v>
      </c>
      <c r="J1067">
        <v>135</v>
      </c>
      <c r="K1067" t="s">
        <v>24</v>
      </c>
      <c r="L1067" t="s">
        <v>22</v>
      </c>
      <c r="M1067" t="s">
        <v>25</v>
      </c>
      <c r="N1067" t="s">
        <v>25</v>
      </c>
      <c r="O1067" t="s">
        <v>9</v>
      </c>
      <c r="P1067" t="s">
        <v>47</v>
      </c>
      <c r="Q1067">
        <f t="shared" si="45"/>
        <v>1</v>
      </c>
      <c r="T1067">
        <f t="shared" si="46"/>
        <v>0</v>
      </c>
    </row>
    <row r="1068" spans="1:20" x14ac:dyDescent="0.2">
      <c r="A1068" t="s">
        <v>664</v>
      </c>
      <c r="B1068">
        <v>148060312</v>
      </c>
      <c r="C1068" t="b">
        <f>VLOOKUP(B1068,'Valid Response IDs Check'!A:H,8,FALSE)</f>
        <v>1</v>
      </c>
      <c r="D1068">
        <v>122789</v>
      </c>
      <c r="E1068">
        <v>53421</v>
      </c>
      <c r="F1068" t="s">
        <v>13</v>
      </c>
      <c r="G1068" t="s">
        <v>13</v>
      </c>
      <c r="H1068">
        <v>2</v>
      </c>
      <c r="I1068">
        <v>63</v>
      </c>
      <c r="J1068">
        <v>61</v>
      </c>
      <c r="K1068" t="s">
        <v>27</v>
      </c>
      <c r="L1068" t="s">
        <v>28</v>
      </c>
      <c r="M1068" t="s">
        <v>67</v>
      </c>
      <c r="N1068" t="s">
        <v>29</v>
      </c>
      <c r="O1068" t="s">
        <v>18</v>
      </c>
      <c r="P1068" t="s">
        <v>47</v>
      </c>
      <c r="Q1068">
        <f t="shared" si="45"/>
        <v>0</v>
      </c>
      <c r="T1068">
        <f t="shared" si="46"/>
        <v>0</v>
      </c>
    </row>
    <row r="1069" spans="1:20" x14ac:dyDescent="0.2">
      <c r="A1069" t="s">
        <v>664</v>
      </c>
      <c r="B1069">
        <v>148060312</v>
      </c>
      <c r="C1069" t="b">
        <f>VLOOKUP(B1069,'Valid Response IDs Check'!A:H,8,FALSE)</f>
        <v>1</v>
      </c>
      <c r="D1069">
        <v>122789</v>
      </c>
      <c r="E1069">
        <v>53421</v>
      </c>
      <c r="F1069" t="s">
        <v>13</v>
      </c>
      <c r="G1069" t="s">
        <v>13</v>
      </c>
      <c r="H1069">
        <v>2</v>
      </c>
      <c r="I1069">
        <v>63</v>
      </c>
      <c r="J1069">
        <v>61</v>
      </c>
      <c r="K1069" t="s">
        <v>30</v>
      </c>
      <c r="L1069" t="s">
        <v>28</v>
      </c>
      <c r="M1069" t="s">
        <v>31</v>
      </c>
      <c r="N1069" t="s">
        <v>31</v>
      </c>
      <c r="O1069" t="s">
        <v>9</v>
      </c>
      <c r="P1069" t="s">
        <v>47</v>
      </c>
      <c r="Q1069">
        <f t="shared" si="45"/>
        <v>1</v>
      </c>
      <c r="T1069">
        <f t="shared" si="46"/>
        <v>0</v>
      </c>
    </row>
    <row r="1070" spans="1:20" x14ac:dyDescent="0.2">
      <c r="A1070" t="s">
        <v>665</v>
      </c>
      <c r="B1070">
        <v>148060312</v>
      </c>
      <c r="C1070" t="b">
        <f>VLOOKUP(B1070,'Valid Response IDs Check'!A:H,8,FALSE)</f>
        <v>1</v>
      </c>
      <c r="D1070">
        <v>69421</v>
      </c>
      <c r="E1070">
        <v>53</v>
      </c>
      <c r="F1070" t="s">
        <v>5</v>
      </c>
      <c r="G1070" t="s">
        <v>13</v>
      </c>
      <c r="H1070">
        <v>80</v>
      </c>
      <c r="I1070">
        <v>276</v>
      </c>
      <c r="J1070">
        <v>196</v>
      </c>
      <c r="K1070" t="s">
        <v>33</v>
      </c>
      <c r="L1070" t="s">
        <v>34</v>
      </c>
      <c r="M1070" t="s">
        <v>35</v>
      </c>
      <c r="N1070" t="s">
        <v>35</v>
      </c>
      <c r="O1070" t="s">
        <v>9</v>
      </c>
      <c r="P1070" t="s">
        <v>47</v>
      </c>
      <c r="Q1070">
        <f t="shared" si="45"/>
        <v>1</v>
      </c>
      <c r="T1070">
        <f t="shared" si="46"/>
        <v>0</v>
      </c>
    </row>
    <row r="1071" spans="1:20" x14ac:dyDescent="0.2">
      <c r="A1071" t="s">
        <v>665</v>
      </c>
      <c r="B1071">
        <v>148060312</v>
      </c>
      <c r="C1071" t="b">
        <f>VLOOKUP(B1071,'Valid Response IDs Check'!A:H,8,FALSE)</f>
        <v>1</v>
      </c>
      <c r="D1071">
        <v>69421</v>
      </c>
      <c r="E1071">
        <v>53</v>
      </c>
      <c r="F1071" t="s">
        <v>5</v>
      </c>
      <c r="G1071" t="s">
        <v>13</v>
      </c>
      <c r="H1071">
        <v>80</v>
      </c>
      <c r="I1071">
        <v>276</v>
      </c>
      <c r="J1071">
        <v>196</v>
      </c>
      <c r="K1071" t="s">
        <v>36</v>
      </c>
      <c r="L1071" t="s">
        <v>34</v>
      </c>
      <c r="M1071" t="s">
        <v>37</v>
      </c>
      <c r="N1071" t="s">
        <v>37</v>
      </c>
      <c r="O1071" t="s">
        <v>9</v>
      </c>
      <c r="P1071" t="s">
        <v>47</v>
      </c>
      <c r="Q1071">
        <f t="shared" si="45"/>
        <v>1</v>
      </c>
      <c r="T1071">
        <f t="shared" si="46"/>
        <v>0</v>
      </c>
    </row>
    <row r="1072" spans="1:20" x14ac:dyDescent="0.2">
      <c r="A1072" t="s">
        <v>666</v>
      </c>
      <c r="B1072">
        <v>148053790</v>
      </c>
      <c r="C1072" t="b">
        <f>VLOOKUP(B1072,'Valid Response IDs Check'!A:H,8,FALSE)</f>
        <v>0</v>
      </c>
      <c r="D1072">
        <v>69380</v>
      </c>
      <c r="E1072">
        <v>12</v>
      </c>
      <c r="F1072" t="s">
        <v>32</v>
      </c>
      <c r="G1072" t="s">
        <v>32</v>
      </c>
      <c r="H1072">
        <v>171</v>
      </c>
      <c r="I1072">
        <v>465</v>
      </c>
      <c r="J1072">
        <v>294</v>
      </c>
      <c r="K1072" t="s">
        <v>6</v>
      </c>
      <c r="L1072" t="s">
        <v>7</v>
      </c>
      <c r="M1072" t="s">
        <v>16</v>
      </c>
      <c r="N1072" t="s">
        <v>8</v>
      </c>
      <c r="O1072" t="s">
        <v>18</v>
      </c>
      <c r="P1072" t="s">
        <v>48</v>
      </c>
      <c r="Q1072">
        <f t="shared" si="45"/>
        <v>0</v>
      </c>
      <c r="T1072">
        <f t="shared" si="46"/>
        <v>0</v>
      </c>
    </row>
    <row r="1073" spans="1:20" x14ac:dyDescent="0.2">
      <c r="A1073" t="s">
        <v>666</v>
      </c>
      <c r="B1073">
        <v>148053790</v>
      </c>
      <c r="C1073" t="b">
        <f>VLOOKUP(B1073,'Valid Response IDs Check'!A:H,8,FALSE)</f>
        <v>0</v>
      </c>
      <c r="D1073">
        <v>69380</v>
      </c>
      <c r="E1073">
        <v>12</v>
      </c>
      <c r="F1073" t="s">
        <v>32</v>
      </c>
      <c r="G1073" t="s">
        <v>32</v>
      </c>
      <c r="H1073">
        <v>171</v>
      </c>
      <c r="I1073">
        <v>465</v>
      </c>
      <c r="J1073">
        <v>294</v>
      </c>
      <c r="K1073" t="s">
        <v>11</v>
      </c>
      <c r="L1073" t="s">
        <v>7</v>
      </c>
      <c r="M1073" t="s">
        <v>12</v>
      </c>
      <c r="N1073" t="s">
        <v>12</v>
      </c>
      <c r="O1073" t="s">
        <v>9</v>
      </c>
      <c r="P1073" t="s">
        <v>48</v>
      </c>
      <c r="Q1073">
        <f t="shared" si="45"/>
        <v>1</v>
      </c>
      <c r="T1073">
        <f t="shared" si="46"/>
        <v>0</v>
      </c>
    </row>
    <row r="1074" spans="1:20" x14ac:dyDescent="0.2">
      <c r="A1074" t="s">
        <v>667</v>
      </c>
      <c r="B1074">
        <v>148053790</v>
      </c>
      <c r="C1074" t="b">
        <f>VLOOKUP(B1074,'Valid Response IDs Check'!A:H,8,FALSE)</f>
        <v>0</v>
      </c>
      <c r="D1074">
        <v>69369</v>
      </c>
      <c r="E1074">
        <v>1</v>
      </c>
      <c r="F1074" t="s">
        <v>13</v>
      </c>
      <c r="G1074" t="s">
        <v>13</v>
      </c>
      <c r="H1074">
        <v>201</v>
      </c>
      <c r="I1074">
        <v>401</v>
      </c>
      <c r="J1074">
        <v>200</v>
      </c>
      <c r="K1074" t="s">
        <v>14</v>
      </c>
      <c r="L1074" t="s">
        <v>15</v>
      </c>
      <c r="M1074" t="s">
        <v>16</v>
      </c>
      <c r="N1074" t="s">
        <v>17</v>
      </c>
      <c r="O1074" t="s">
        <v>18</v>
      </c>
      <c r="P1074" t="s">
        <v>48</v>
      </c>
      <c r="Q1074">
        <f t="shared" si="45"/>
        <v>0</v>
      </c>
      <c r="T1074">
        <f t="shared" si="46"/>
        <v>0</v>
      </c>
    </row>
    <row r="1075" spans="1:20" x14ac:dyDescent="0.2">
      <c r="A1075" t="s">
        <v>667</v>
      </c>
      <c r="B1075">
        <v>148053790</v>
      </c>
      <c r="C1075" t="b">
        <f>VLOOKUP(B1075,'Valid Response IDs Check'!A:H,8,FALSE)</f>
        <v>0</v>
      </c>
      <c r="D1075">
        <v>69369</v>
      </c>
      <c r="E1075">
        <v>1</v>
      </c>
      <c r="F1075" t="s">
        <v>13</v>
      </c>
      <c r="G1075" t="s">
        <v>13</v>
      </c>
      <c r="H1075">
        <v>201</v>
      </c>
      <c r="I1075">
        <v>401</v>
      </c>
      <c r="J1075">
        <v>200</v>
      </c>
      <c r="K1075" t="s">
        <v>11</v>
      </c>
      <c r="L1075" t="s">
        <v>15</v>
      </c>
      <c r="M1075" t="s">
        <v>19</v>
      </c>
      <c r="N1075" t="s">
        <v>19</v>
      </c>
      <c r="O1075" t="s">
        <v>9</v>
      </c>
      <c r="P1075" t="s">
        <v>48</v>
      </c>
      <c r="Q1075">
        <f t="shared" si="45"/>
        <v>1</v>
      </c>
      <c r="T1075">
        <f t="shared" si="46"/>
        <v>0</v>
      </c>
    </row>
    <row r="1076" spans="1:20" x14ac:dyDescent="0.2">
      <c r="A1076" t="s">
        <v>668</v>
      </c>
      <c r="B1076">
        <v>148053790</v>
      </c>
      <c r="C1076" t="b">
        <f>VLOOKUP(B1076,'Valid Response IDs Check'!A:H,8,FALSE)</f>
        <v>0</v>
      </c>
      <c r="D1076">
        <v>70613</v>
      </c>
      <c r="E1076">
        <v>1245</v>
      </c>
      <c r="F1076" t="s">
        <v>20</v>
      </c>
      <c r="G1076" t="s">
        <v>20</v>
      </c>
      <c r="H1076">
        <v>76</v>
      </c>
      <c r="I1076">
        <v>133</v>
      </c>
      <c r="J1076">
        <v>57</v>
      </c>
      <c r="K1076" t="s">
        <v>21</v>
      </c>
      <c r="L1076" t="s">
        <v>22</v>
      </c>
      <c r="M1076" t="s">
        <v>23</v>
      </c>
      <c r="N1076" t="s">
        <v>23</v>
      </c>
      <c r="O1076" t="s">
        <v>9</v>
      </c>
      <c r="P1076" t="s">
        <v>48</v>
      </c>
      <c r="Q1076">
        <f t="shared" si="45"/>
        <v>1</v>
      </c>
      <c r="T1076">
        <f t="shared" si="46"/>
        <v>0</v>
      </c>
    </row>
    <row r="1077" spans="1:20" x14ac:dyDescent="0.2">
      <c r="A1077" t="s">
        <v>668</v>
      </c>
      <c r="B1077">
        <v>148053790</v>
      </c>
      <c r="C1077" t="b">
        <f>VLOOKUP(B1077,'Valid Response IDs Check'!A:H,8,FALSE)</f>
        <v>0</v>
      </c>
      <c r="D1077">
        <v>70613</v>
      </c>
      <c r="E1077">
        <v>1245</v>
      </c>
      <c r="F1077" t="s">
        <v>20</v>
      </c>
      <c r="G1077" t="s">
        <v>20</v>
      </c>
      <c r="H1077">
        <v>76</v>
      </c>
      <c r="I1077">
        <v>133</v>
      </c>
      <c r="J1077">
        <v>57</v>
      </c>
      <c r="K1077" t="s">
        <v>24</v>
      </c>
      <c r="L1077" t="s">
        <v>22</v>
      </c>
      <c r="M1077" t="s">
        <v>25</v>
      </c>
      <c r="N1077" t="s">
        <v>25</v>
      </c>
      <c r="O1077" t="s">
        <v>9</v>
      </c>
      <c r="P1077" t="s">
        <v>48</v>
      </c>
      <c r="Q1077">
        <f t="shared" si="45"/>
        <v>1</v>
      </c>
      <c r="T1077">
        <f t="shared" si="46"/>
        <v>0</v>
      </c>
    </row>
    <row r="1078" spans="1:20" x14ac:dyDescent="0.2">
      <c r="A1078" t="s">
        <v>669</v>
      </c>
      <c r="B1078">
        <v>148053790</v>
      </c>
      <c r="C1078" t="b">
        <f>VLOOKUP(B1078,'Valid Response IDs Check'!A:H,8,FALSE)</f>
        <v>0</v>
      </c>
      <c r="D1078">
        <v>69492</v>
      </c>
      <c r="E1078">
        <v>124</v>
      </c>
      <c r="F1078" t="s">
        <v>26</v>
      </c>
      <c r="G1078" t="s">
        <v>26</v>
      </c>
      <c r="H1078">
        <v>76</v>
      </c>
      <c r="I1078">
        <v>146</v>
      </c>
      <c r="J1078">
        <v>70</v>
      </c>
      <c r="K1078" t="s">
        <v>27</v>
      </c>
      <c r="L1078" t="s">
        <v>28</v>
      </c>
      <c r="M1078" t="s">
        <v>67</v>
      </c>
      <c r="N1078" t="s">
        <v>29</v>
      </c>
      <c r="O1078" t="s">
        <v>18</v>
      </c>
      <c r="P1078" t="s">
        <v>48</v>
      </c>
      <c r="Q1078">
        <f t="shared" si="45"/>
        <v>0</v>
      </c>
      <c r="T1078">
        <f t="shared" si="46"/>
        <v>0</v>
      </c>
    </row>
    <row r="1079" spans="1:20" x14ac:dyDescent="0.2">
      <c r="A1079" t="s">
        <v>669</v>
      </c>
      <c r="B1079">
        <v>148053790</v>
      </c>
      <c r="C1079" t="b">
        <f>VLOOKUP(B1079,'Valid Response IDs Check'!A:H,8,FALSE)</f>
        <v>0</v>
      </c>
      <c r="D1079">
        <v>69492</v>
      </c>
      <c r="E1079">
        <v>124</v>
      </c>
      <c r="F1079" t="s">
        <v>26</v>
      </c>
      <c r="G1079" t="s">
        <v>26</v>
      </c>
      <c r="H1079">
        <v>76</v>
      </c>
      <c r="I1079">
        <v>146</v>
      </c>
      <c r="J1079">
        <v>70</v>
      </c>
      <c r="K1079" t="s">
        <v>30</v>
      </c>
      <c r="L1079" t="s">
        <v>28</v>
      </c>
      <c r="M1079" t="s">
        <v>31</v>
      </c>
      <c r="N1079" t="s">
        <v>31</v>
      </c>
      <c r="O1079" t="s">
        <v>9</v>
      </c>
      <c r="P1079" t="s">
        <v>48</v>
      </c>
      <c r="Q1079">
        <f t="shared" si="45"/>
        <v>1</v>
      </c>
      <c r="T1079">
        <f t="shared" si="46"/>
        <v>0</v>
      </c>
    </row>
    <row r="1080" spans="1:20" x14ac:dyDescent="0.2">
      <c r="A1080" t="s">
        <v>670</v>
      </c>
      <c r="B1080">
        <v>148053790</v>
      </c>
      <c r="C1080" t="b">
        <f>VLOOKUP(B1080,'Valid Response IDs Check'!A:H,8,FALSE)</f>
        <v>0</v>
      </c>
      <c r="D1080">
        <v>70613</v>
      </c>
      <c r="E1080">
        <v>1245</v>
      </c>
      <c r="F1080" t="s">
        <v>20</v>
      </c>
      <c r="G1080" t="s">
        <v>5</v>
      </c>
      <c r="H1080">
        <v>90</v>
      </c>
      <c r="I1080">
        <v>158</v>
      </c>
      <c r="J1080">
        <v>68</v>
      </c>
      <c r="K1080" t="s">
        <v>33</v>
      </c>
      <c r="L1080" t="s">
        <v>34</v>
      </c>
      <c r="M1080" t="s">
        <v>35</v>
      </c>
      <c r="N1080" t="s">
        <v>35</v>
      </c>
      <c r="O1080" t="s">
        <v>9</v>
      </c>
      <c r="P1080" t="s">
        <v>48</v>
      </c>
      <c r="Q1080">
        <f t="shared" si="45"/>
        <v>1</v>
      </c>
      <c r="T1080">
        <f t="shared" si="46"/>
        <v>0</v>
      </c>
    </row>
    <row r="1081" spans="1:20" x14ac:dyDescent="0.2">
      <c r="A1081" t="s">
        <v>670</v>
      </c>
      <c r="B1081">
        <v>148053790</v>
      </c>
      <c r="C1081" t="b">
        <f>VLOOKUP(B1081,'Valid Response IDs Check'!A:H,8,FALSE)</f>
        <v>0</v>
      </c>
      <c r="D1081">
        <v>70613</v>
      </c>
      <c r="E1081">
        <v>1245</v>
      </c>
      <c r="F1081" t="s">
        <v>20</v>
      </c>
      <c r="G1081" t="s">
        <v>5</v>
      </c>
      <c r="H1081">
        <v>90</v>
      </c>
      <c r="I1081">
        <v>158</v>
      </c>
      <c r="J1081">
        <v>68</v>
      </c>
      <c r="K1081" t="s">
        <v>36</v>
      </c>
      <c r="L1081" t="s">
        <v>34</v>
      </c>
      <c r="M1081" t="s">
        <v>37</v>
      </c>
      <c r="N1081" t="s">
        <v>37</v>
      </c>
      <c r="O1081" t="s">
        <v>9</v>
      </c>
      <c r="P1081" t="s">
        <v>48</v>
      </c>
      <c r="Q1081">
        <f t="shared" si="45"/>
        <v>1</v>
      </c>
      <c r="T1081">
        <f t="shared" si="46"/>
        <v>0</v>
      </c>
    </row>
    <row r="1082" spans="1:20" x14ac:dyDescent="0.2">
      <c r="A1082" t="s">
        <v>671</v>
      </c>
      <c r="B1082">
        <v>147916593</v>
      </c>
      <c r="C1082" t="b">
        <f>VLOOKUP(B1082,'Valid Response IDs Check'!A:H,8,FALSE)</f>
        <v>1</v>
      </c>
      <c r="D1082">
        <v>69713</v>
      </c>
      <c r="E1082">
        <v>345</v>
      </c>
      <c r="F1082" t="s">
        <v>20</v>
      </c>
      <c r="G1082" t="s">
        <v>20</v>
      </c>
      <c r="H1082">
        <v>-1</v>
      </c>
      <c r="I1082">
        <v>-1</v>
      </c>
      <c r="J1082">
        <v>0</v>
      </c>
      <c r="K1082" t="s">
        <v>6</v>
      </c>
      <c r="L1082" t="s">
        <v>7</v>
      </c>
      <c r="M1082" t="s">
        <v>16</v>
      </c>
      <c r="N1082" t="s">
        <v>8</v>
      </c>
      <c r="O1082" t="s">
        <v>18</v>
      </c>
      <c r="P1082" t="s">
        <v>41</v>
      </c>
      <c r="Q1082">
        <f t="shared" si="45"/>
        <v>0</v>
      </c>
      <c r="T1082">
        <f t="shared" si="46"/>
        <v>0</v>
      </c>
    </row>
    <row r="1083" spans="1:20" x14ac:dyDescent="0.2">
      <c r="A1083" t="s">
        <v>671</v>
      </c>
      <c r="B1083">
        <v>147916593</v>
      </c>
      <c r="C1083" t="b">
        <f>VLOOKUP(B1083,'Valid Response IDs Check'!A:H,8,FALSE)</f>
        <v>1</v>
      </c>
      <c r="D1083">
        <v>69713</v>
      </c>
      <c r="E1083">
        <v>345</v>
      </c>
      <c r="F1083" t="s">
        <v>20</v>
      </c>
      <c r="G1083" t="s">
        <v>20</v>
      </c>
      <c r="H1083">
        <v>-1</v>
      </c>
      <c r="I1083">
        <v>-1</v>
      </c>
      <c r="J1083">
        <v>0</v>
      </c>
      <c r="K1083" t="s">
        <v>11</v>
      </c>
      <c r="L1083" t="s">
        <v>7</v>
      </c>
      <c r="M1083" t="s">
        <v>12</v>
      </c>
      <c r="N1083" t="s">
        <v>12</v>
      </c>
      <c r="O1083" t="s">
        <v>9</v>
      </c>
      <c r="P1083" t="s">
        <v>41</v>
      </c>
      <c r="Q1083">
        <f t="shared" si="45"/>
        <v>1</v>
      </c>
      <c r="T1083">
        <f t="shared" si="46"/>
        <v>0</v>
      </c>
    </row>
    <row r="1084" spans="1:20" x14ac:dyDescent="0.2">
      <c r="A1084" t="s">
        <v>672</v>
      </c>
      <c r="B1084">
        <v>147916593</v>
      </c>
      <c r="C1084" t="b">
        <f>VLOOKUP(B1084,'Valid Response IDs Check'!A:H,8,FALSE)</f>
        <v>1</v>
      </c>
      <c r="D1084">
        <v>69371</v>
      </c>
      <c r="E1084">
        <v>3</v>
      </c>
      <c r="F1084" t="s">
        <v>5</v>
      </c>
      <c r="G1084" t="s">
        <v>5</v>
      </c>
      <c r="H1084">
        <v>-1</v>
      </c>
      <c r="I1084">
        <v>-1</v>
      </c>
      <c r="J1084">
        <v>0</v>
      </c>
      <c r="K1084" t="s">
        <v>14</v>
      </c>
      <c r="L1084" t="s">
        <v>15</v>
      </c>
      <c r="M1084" t="s">
        <v>17</v>
      </c>
      <c r="N1084" t="s">
        <v>17</v>
      </c>
      <c r="O1084" t="s">
        <v>9</v>
      </c>
      <c r="P1084" t="s">
        <v>41</v>
      </c>
      <c r="Q1084">
        <f t="shared" si="45"/>
        <v>1</v>
      </c>
      <c r="T1084">
        <f t="shared" si="46"/>
        <v>0</v>
      </c>
    </row>
    <row r="1085" spans="1:20" x14ac:dyDescent="0.2">
      <c r="A1085" t="s">
        <v>672</v>
      </c>
      <c r="B1085">
        <v>147916593</v>
      </c>
      <c r="C1085" t="b">
        <f>VLOOKUP(B1085,'Valid Response IDs Check'!A:H,8,FALSE)</f>
        <v>1</v>
      </c>
      <c r="D1085">
        <v>69371</v>
      </c>
      <c r="E1085">
        <v>3</v>
      </c>
      <c r="F1085" t="s">
        <v>5</v>
      </c>
      <c r="G1085" t="s">
        <v>5</v>
      </c>
      <c r="H1085">
        <v>-1</v>
      </c>
      <c r="I1085">
        <v>-1</v>
      </c>
      <c r="J1085">
        <v>0</v>
      </c>
      <c r="K1085" t="s">
        <v>11</v>
      </c>
      <c r="L1085" t="s">
        <v>15</v>
      </c>
      <c r="M1085" t="s">
        <v>19</v>
      </c>
      <c r="N1085" t="s">
        <v>19</v>
      </c>
      <c r="O1085" t="s">
        <v>9</v>
      </c>
      <c r="P1085" t="s">
        <v>41</v>
      </c>
      <c r="Q1085">
        <f t="shared" si="45"/>
        <v>1</v>
      </c>
      <c r="T1085">
        <f t="shared" si="46"/>
        <v>0</v>
      </c>
    </row>
    <row r="1086" spans="1:20" x14ac:dyDescent="0.2">
      <c r="A1086" t="s">
        <v>673</v>
      </c>
      <c r="B1086">
        <v>147916593</v>
      </c>
      <c r="C1086" t="b">
        <f>VLOOKUP(B1086,'Valid Response IDs Check'!A:H,8,FALSE)</f>
        <v>1</v>
      </c>
      <c r="D1086">
        <v>72819</v>
      </c>
      <c r="E1086">
        <v>3451</v>
      </c>
      <c r="F1086" t="s">
        <v>13</v>
      </c>
      <c r="G1086" t="s">
        <v>13</v>
      </c>
      <c r="H1086">
        <v>-1</v>
      </c>
      <c r="I1086">
        <v>-1</v>
      </c>
      <c r="J1086">
        <v>0</v>
      </c>
      <c r="K1086" t="s">
        <v>21</v>
      </c>
      <c r="L1086" t="s">
        <v>22</v>
      </c>
      <c r="M1086" t="s">
        <v>23</v>
      </c>
      <c r="N1086" t="s">
        <v>23</v>
      </c>
      <c r="O1086" t="s">
        <v>9</v>
      </c>
      <c r="P1086" t="s">
        <v>41</v>
      </c>
      <c r="Q1086">
        <f t="shared" si="45"/>
        <v>1</v>
      </c>
      <c r="T1086">
        <f t="shared" si="46"/>
        <v>0</v>
      </c>
    </row>
    <row r="1087" spans="1:20" x14ac:dyDescent="0.2">
      <c r="A1087" t="s">
        <v>673</v>
      </c>
      <c r="B1087">
        <v>147916593</v>
      </c>
      <c r="C1087" t="b">
        <f>VLOOKUP(B1087,'Valid Response IDs Check'!A:H,8,FALSE)</f>
        <v>1</v>
      </c>
      <c r="D1087">
        <v>72819</v>
      </c>
      <c r="E1087">
        <v>3451</v>
      </c>
      <c r="F1087" t="s">
        <v>13</v>
      </c>
      <c r="G1087" t="s">
        <v>13</v>
      </c>
      <c r="H1087">
        <v>-1</v>
      </c>
      <c r="I1087">
        <v>-1</v>
      </c>
      <c r="J1087">
        <v>0</v>
      </c>
      <c r="K1087" t="s">
        <v>24</v>
      </c>
      <c r="L1087" t="s">
        <v>22</v>
      </c>
      <c r="M1087" t="s">
        <v>25</v>
      </c>
      <c r="N1087" t="s">
        <v>25</v>
      </c>
      <c r="O1087" t="s">
        <v>9</v>
      </c>
      <c r="P1087" t="s">
        <v>41</v>
      </c>
      <c r="Q1087">
        <f t="shared" si="45"/>
        <v>1</v>
      </c>
      <c r="T1087">
        <f t="shared" si="46"/>
        <v>0</v>
      </c>
    </row>
    <row r="1088" spans="1:20" x14ac:dyDescent="0.2">
      <c r="A1088" t="s">
        <v>674</v>
      </c>
      <c r="B1088">
        <v>147916593</v>
      </c>
      <c r="C1088" t="b">
        <f>VLOOKUP(B1088,'Valid Response IDs Check'!A:H,8,FALSE)</f>
        <v>1</v>
      </c>
      <c r="D1088">
        <v>69402</v>
      </c>
      <c r="E1088">
        <v>34</v>
      </c>
      <c r="F1088" t="s">
        <v>26</v>
      </c>
      <c r="G1088" t="s">
        <v>26</v>
      </c>
      <c r="H1088">
        <v>-1</v>
      </c>
      <c r="I1088">
        <v>-1</v>
      </c>
      <c r="J1088">
        <v>0</v>
      </c>
      <c r="K1088" t="s">
        <v>27</v>
      </c>
      <c r="L1088" t="s">
        <v>28</v>
      </c>
      <c r="M1088" t="s">
        <v>29</v>
      </c>
      <c r="N1088" t="s">
        <v>29</v>
      </c>
      <c r="O1088" t="s">
        <v>9</v>
      </c>
      <c r="P1088" t="s">
        <v>41</v>
      </c>
      <c r="Q1088">
        <f t="shared" si="45"/>
        <v>1</v>
      </c>
      <c r="T1088">
        <f t="shared" si="46"/>
        <v>0</v>
      </c>
    </row>
    <row r="1089" spans="1:20" x14ac:dyDescent="0.2">
      <c r="A1089" t="s">
        <v>674</v>
      </c>
      <c r="B1089">
        <v>147916593</v>
      </c>
      <c r="C1089" t="b">
        <f>VLOOKUP(B1089,'Valid Response IDs Check'!A:H,8,FALSE)</f>
        <v>1</v>
      </c>
      <c r="D1089">
        <v>69402</v>
      </c>
      <c r="E1089">
        <v>34</v>
      </c>
      <c r="F1089" t="s">
        <v>26</v>
      </c>
      <c r="G1089" t="s">
        <v>26</v>
      </c>
      <c r="H1089">
        <v>-1</v>
      </c>
      <c r="I1089">
        <v>-1</v>
      </c>
      <c r="J1089">
        <v>0</v>
      </c>
      <c r="K1089" t="s">
        <v>30</v>
      </c>
      <c r="L1089" t="s">
        <v>28</v>
      </c>
      <c r="M1089" t="s">
        <v>31</v>
      </c>
      <c r="N1089" t="s">
        <v>31</v>
      </c>
      <c r="O1089" t="s">
        <v>9</v>
      </c>
      <c r="P1089" t="s">
        <v>41</v>
      </c>
      <c r="Q1089">
        <f t="shared" si="45"/>
        <v>1</v>
      </c>
      <c r="T1089">
        <f t="shared" si="46"/>
        <v>0</v>
      </c>
    </row>
    <row r="1090" spans="1:20" x14ac:dyDescent="0.2">
      <c r="A1090" t="s">
        <v>675</v>
      </c>
      <c r="B1090">
        <v>147916593</v>
      </c>
      <c r="C1090" t="b">
        <f>VLOOKUP(B1090,'Valid Response IDs Check'!A:H,8,FALSE)</f>
        <v>1</v>
      </c>
      <c r="D1090">
        <v>103880</v>
      </c>
      <c r="E1090">
        <v>34512</v>
      </c>
      <c r="F1090" t="s">
        <v>32</v>
      </c>
      <c r="G1090" t="s">
        <v>32</v>
      </c>
      <c r="H1090">
        <v>-1</v>
      </c>
      <c r="I1090">
        <v>-1</v>
      </c>
      <c r="J1090">
        <v>0</v>
      </c>
      <c r="K1090" t="s">
        <v>33</v>
      </c>
      <c r="L1090" t="s">
        <v>34</v>
      </c>
      <c r="M1090" t="s">
        <v>35</v>
      </c>
      <c r="N1090" t="s">
        <v>35</v>
      </c>
      <c r="O1090" t="s">
        <v>9</v>
      </c>
      <c r="P1090" t="s">
        <v>41</v>
      </c>
      <c r="Q1090">
        <f t="shared" si="45"/>
        <v>1</v>
      </c>
      <c r="T1090">
        <f t="shared" si="46"/>
        <v>0</v>
      </c>
    </row>
    <row r="1091" spans="1:20" x14ac:dyDescent="0.2">
      <c r="A1091" t="s">
        <v>675</v>
      </c>
      <c r="B1091">
        <v>147916593</v>
      </c>
      <c r="C1091" t="b">
        <f>VLOOKUP(B1091,'Valid Response IDs Check'!A:H,8,FALSE)</f>
        <v>1</v>
      </c>
      <c r="D1091">
        <v>103880</v>
      </c>
      <c r="E1091">
        <v>34512</v>
      </c>
      <c r="F1091" t="s">
        <v>32</v>
      </c>
      <c r="G1091" t="s">
        <v>32</v>
      </c>
      <c r="H1091">
        <v>-1</v>
      </c>
      <c r="I1091">
        <v>-1</v>
      </c>
      <c r="J1091">
        <v>0</v>
      </c>
      <c r="K1091" t="s">
        <v>36</v>
      </c>
      <c r="L1091" t="s">
        <v>34</v>
      </c>
      <c r="M1091" t="s">
        <v>37</v>
      </c>
      <c r="N1091" t="s">
        <v>37</v>
      </c>
      <c r="O1091" t="s">
        <v>9</v>
      </c>
      <c r="P1091" t="s">
        <v>41</v>
      </c>
      <c r="Q1091">
        <f t="shared" ref="Q1091:Q1154" si="47">IF(TRIM(O1091)="True",1,0)</f>
        <v>1</v>
      </c>
      <c r="T1091">
        <f t="shared" ref="T1091:T1154" si="48">SUMIF(A:A,R1091,Q:Q)</f>
        <v>0</v>
      </c>
    </row>
    <row r="1092" spans="1:20" x14ac:dyDescent="0.2">
      <c r="A1092" t="s">
        <v>676</v>
      </c>
      <c r="B1092">
        <v>147914321</v>
      </c>
      <c r="C1092" t="b">
        <f>VLOOKUP(B1092,'Valid Response IDs Check'!A:H,8,FALSE)</f>
        <v>1</v>
      </c>
      <c r="D1092">
        <v>69410</v>
      </c>
      <c r="E1092">
        <v>42</v>
      </c>
      <c r="F1092" t="s">
        <v>32</v>
      </c>
      <c r="G1092" t="s">
        <v>32</v>
      </c>
      <c r="H1092">
        <v>-1</v>
      </c>
      <c r="I1092">
        <v>-1</v>
      </c>
      <c r="J1092">
        <v>0</v>
      </c>
      <c r="K1092" t="s">
        <v>6</v>
      </c>
      <c r="L1092" t="s">
        <v>7</v>
      </c>
      <c r="M1092" t="s">
        <v>16</v>
      </c>
      <c r="N1092" t="s">
        <v>8</v>
      </c>
      <c r="O1092" t="s">
        <v>18</v>
      </c>
      <c r="P1092" t="s">
        <v>41</v>
      </c>
      <c r="Q1092">
        <f t="shared" si="47"/>
        <v>0</v>
      </c>
      <c r="T1092">
        <f t="shared" si="48"/>
        <v>0</v>
      </c>
    </row>
    <row r="1093" spans="1:20" x14ac:dyDescent="0.2">
      <c r="A1093" t="s">
        <v>676</v>
      </c>
      <c r="B1093">
        <v>147914321</v>
      </c>
      <c r="C1093" t="b">
        <f>VLOOKUP(B1093,'Valid Response IDs Check'!A:H,8,FALSE)</f>
        <v>1</v>
      </c>
      <c r="D1093">
        <v>69410</v>
      </c>
      <c r="E1093">
        <v>42</v>
      </c>
      <c r="F1093" t="s">
        <v>32</v>
      </c>
      <c r="G1093" t="s">
        <v>32</v>
      </c>
      <c r="H1093">
        <v>-1</v>
      </c>
      <c r="I1093">
        <v>-1</v>
      </c>
      <c r="J1093">
        <v>0</v>
      </c>
      <c r="K1093" t="s">
        <v>11</v>
      </c>
      <c r="L1093" t="s">
        <v>7</v>
      </c>
      <c r="M1093" t="s">
        <v>12</v>
      </c>
      <c r="N1093" t="s">
        <v>12</v>
      </c>
      <c r="O1093" t="s">
        <v>9</v>
      </c>
      <c r="P1093" t="s">
        <v>41</v>
      </c>
      <c r="Q1093">
        <f t="shared" si="47"/>
        <v>1</v>
      </c>
      <c r="T1093">
        <f t="shared" si="48"/>
        <v>0</v>
      </c>
    </row>
    <row r="1094" spans="1:20" x14ac:dyDescent="0.2">
      <c r="A1094" t="s">
        <v>677</v>
      </c>
      <c r="B1094">
        <v>147914321</v>
      </c>
      <c r="C1094" t="b">
        <f>VLOOKUP(B1094,'Valid Response IDs Check'!A:H,8,FALSE)</f>
        <v>1</v>
      </c>
      <c r="D1094">
        <v>69793</v>
      </c>
      <c r="E1094">
        <v>425</v>
      </c>
      <c r="F1094" t="s">
        <v>20</v>
      </c>
      <c r="G1094" t="s">
        <v>20</v>
      </c>
      <c r="H1094">
        <v>-1</v>
      </c>
      <c r="I1094">
        <v>-1</v>
      </c>
      <c r="J1094">
        <v>0</v>
      </c>
      <c r="K1094" t="s">
        <v>14</v>
      </c>
      <c r="L1094" t="s">
        <v>15</v>
      </c>
      <c r="M1094" t="s">
        <v>16</v>
      </c>
      <c r="N1094" t="s">
        <v>17</v>
      </c>
      <c r="O1094" t="s">
        <v>18</v>
      </c>
      <c r="P1094" t="s">
        <v>41</v>
      </c>
      <c r="Q1094">
        <f t="shared" si="47"/>
        <v>0</v>
      </c>
      <c r="T1094">
        <f t="shared" si="48"/>
        <v>0</v>
      </c>
    </row>
    <row r="1095" spans="1:20" x14ac:dyDescent="0.2">
      <c r="A1095" t="s">
        <v>677</v>
      </c>
      <c r="B1095">
        <v>147914321</v>
      </c>
      <c r="C1095" t="b">
        <f>VLOOKUP(B1095,'Valid Response IDs Check'!A:H,8,FALSE)</f>
        <v>1</v>
      </c>
      <c r="D1095">
        <v>69793</v>
      </c>
      <c r="E1095">
        <v>425</v>
      </c>
      <c r="F1095" t="s">
        <v>20</v>
      </c>
      <c r="G1095" t="s">
        <v>20</v>
      </c>
      <c r="H1095">
        <v>-1</v>
      </c>
      <c r="I1095">
        <v>-1</v>
      </c>
      <c r="J1095">
        <v>0</v>
      </c>
      <c r="K1095" t="s">
        <v>11</v>
      </c>
      <c r="L1095" t="s">
        <v>15</v>
      </c>
      <c r="M1095" t="s">
        <v>19</v>
      </c>
      <c r="N1095" t="s">
        <v>19</v>
      </c>
      <c r="O1095" t="s">
        <v>9</v>
      </c>
      <c r="P1095" t="s">
        <v>41</v>
      </c>
      <c r="Q1095">
        <f t="shared" si="47"/>
        <v>1</v>
      </c>
      <c r="T1095">
        <f t="shared" si="48"/>
        <v>0</v>
      </c>
    </row>
    <row r="1096" spans="1:20" x14ac:dyDescent="0.2">
      <c r="A1096" t="s">
        <v>678</v>
      </c>
      <c r="B1096">
        <v>147914321</v>
      </c>
      <c r="C1096" t="b">
        <f>VLOOKUP(B1096,'Valid Response IDs Check'!A:H,8,FALSE)</f>
        <v>1</v>
      </c>
      <c r="D1096">
        <v>69372</v>
      </c>
      <c r="E1096">
        <v>4</v>
      </c>
      <c r="F1096" t="s">
        <v>26</v>
      </c>
      <c r="G1096" t="s">
        <v>26</v>
      </c>
      <c r="H1096">
        <v>-1</v>
      </c>
      <c r="I1096">
        <v>-1</v>
      </c>
      <c r="J1096">
        <v>0</v>
      </c>
      <c r="K1096" t="s">
        <v>21</v>
      </c>
      <c r="L1096" t="s">
        <v>22</v>
      </c>
      <c r="M1096" t="s">
        <v>23</v>
      </c>
      <c r="N1096" t="s">
        <v>23</v>
      </c>
      <c r="O1096" t="s">
        <v>9</v>
      </c>
      <c r="P1096" t="s">
        <v>41</v>
      </c>
      <c r="Q1096">
        <f t="shared" si="47"/>
        <v>1</v>
      </c>
      <c r="T1096">
        <f t="shared" si="48"/>
        <v>0</v>
      </c>
    </row>
    <row r="1097" spans="1:20" x14ac:dyDescent="0.2">
      <c r="A1097" t="s">
        <v>678</v>
      </c>
      <c r="B1097">
        <v>147914321</v>
      </c>
      <c r="C1097" t="b">
        <f>VLOOKUP(B1097,'Valid Response IDs Check'!A:H,8,FALSE)</f>
        <v>1</v>
      </c>
      <c r="D1097">
        <v>69372</v>
      </c>
      <c r="E1097">
        <v>4</v>
      </c>
      <c r="F1097" t="s">
        <v>26</v>
      </c>
      <c r="G1097" t="s">
        <v>26</v>
      </c>
      <c r="H1097">
        <v>-1</v>
      </c>
      <c r="I1097">
        <v>-1</v>
      </c>
      <c r="J1097">
        <v>0</v>
      </c>
      <c r="K1097" t="s">
        <v>24</v>
      </c>
      <c r="L1097" t="s">
        <v>22</v>
      </c>
      <c r="M1097" t="s">
        <v>25</v>
      </c>
      <c r="N1097" t="s">
        <v>25</v>
      </c>
      <c r="O1097" t="s">
        <v>9</v>
      </c>
      <c r="P1097" t="s">
        <v>41</v>
      </c>
      <c r="Q1097">
        <f t="shared" si="47"/>
        <v>1</v>
      </c>
      <c r="T1097">
        <f t="shared" si="48"/>
        <v>0</v>
      </c>
    </row>
    <row r="1098" spans="1:20" x14ac:dyDescent="0.2">
      <c r="A1098" t="s">
        <v>679</v>
      </c>
      <c r="B1098">
        <v>147914321</v>
      </c>
      <c r="C1098" t="b">
        <f>VLOOKUP(B1098,'Valid Response IDs Check'!A:H,8,FALSE)</f>
        <v>1</v>
      </c>
      <c r="D1098">
        <v>73619</v>
      </c>
      <c r="E1098">
        <v>4251</v>
      </c>
      <c r="F1098" t="s">
        <v>13</v>
      </c>
      <c r="G1098" t="s">
        <v>13</v>
      </c>
      <c r="H1098">
        <v>-1</v>
      </c>
      <c r="I1098">
        <v>-1</v>
      </c>
      <c r="J1098">
        <v>0</v>
      </c>
      <c r="K1098" t="s">
        <v>27</v>
      </c>
      <c r="L1098" t="s">
        <v>28</v>
      </c>
      <c r="M1098" t="s">
        <v>29</v>
      </c>
      <c r="N1098" t="s">
        <v>29</v>
      </c>
      <c r="O1098" t="s">
        <v>9</v>
      </c>
      <c r="P1098" t="s">
        <v>41</v>
      </c>
      <c r="Q1098">
        <f t="shared" si="47"/>
        <v>1</v>
      </c>
      <c r="T1098">
        <f t="shared" si="48"/>
        <v>0</v>
      </c>
    </row>
    <row r="1099" spans="1:20" x14ac:dyDescent="0.2">
      <c r="A1099" t="s">
        <v>679</v>
      </c>
      <c r="B1099">
        <v>147914321</v>
      </c>
      <c r="C1099" t="b">
        <f>VLOOKUP(B1099,'Valid Response IDs Check'!A:H,8,FALSE)</f>
        <v>1</v>
      </c>
      <c r="D1099">
        <v>73619</v>
      </c>
      <c r="E1099">
        <v>4251</v>
      </c>
      <c r="F1099" t="s">
        <v>13</v>
      </c>
      <c r="G1099" t="s">
        <v>13</v>
      </c>
      <c r="H1099">
        <v>-1</v>
      </c>
      <c r="I1099">
        <v>-1</v>
      </c>
      <c r="J1099">
        <v>0</v>
      </c>
      <c r="K1099" t="s">
        <v>30</v>
      </c>
      <c r="L1099" t="s">
        <v>28</v>
      </c>
      <c r="M1099" t="s">
        <v>31</v>
      </c>
      <c r="N1099" t="s">
        <v>31</v>
      </c>
      <c r="O1099" t="s">
        <v>9</v>
      </c>
      <c r="P1099" t="s">
        <v>41</v>
      </c>
      <c r="Q1099">
        <f t="shared" si="47"/>
        <v>1</v>
      </c>
      <c r="T1099">
        <f t="shared" si="48"/>
        <v>0</v>
      </c>
    </row>
    <row r="1100" spans="1:20" x14ac:dyDescent="0.2">
      <c r="A1100" t="s">
        <v>680</v>
      </c>
      <c r="B1100">
        <v>147914321</v>
      </c>
      <c r="C1100" t="b">
        <f>VLOOKUP(B1100,'Valid Response IDs Check'!A:H,8,FALSE)</f>
        <v>1</v>
      </c>
      <c r="D1100">
        <v>111881</v>
      </c>
      <c r="E1100">
        <v>42513</v>
      </c>
      <c r="F1100" t="s">
        <v>5</v>
      </c>
      <c r="G1100" t="s">
        <v>5</v>
      </c>
      <c r="H1100">
        <v>-1</v>
      </c>
      <c r="I1100">
        <v>-1</v>
      </c>
      <c r="J1100">
        <v>0</v>
      </c>
      <c r="K1100" t="s">
        <v>33</v>
      </c>
      <c r="L1100" t="s">
        <v>34</v>
      </c>
      <c r="M1100" t="s">
        <v>35</v>
      </c>
      <c r="N1100" t="s">
        <v>35</v>
      </c>
      <c r="O1100" t="s">
        <v>9</v>
      </c>
      <c r="P1100" t="s">
        <v>41</v>
      </c>
      <c r="Q1100">
        <f t="shared" si="47"/>
        <v>1</v>
      </c>
      <c r="T1100">
        <f t="shared" si="48"/>
        <v>0</v>
      </c>
    </row>
    <row r="1101" spans="1:20" x14ac:dyDescent="0.2">
      <c r="A1101" t="s">
        <v>680</v>
      </c>
      <c r="B1101">
        <v>147914321</v>
      </c>
      <c r="C1101" t="b">
        <f>VLOOKUP(B1101,'Valid Response IDs Check'!A:H,8,FALSE)</f>
        <v>1</v>
      </c>
      <c r="D1101">
        <v>111881</v>
      </c>
      <c r="E1101">
        <v>42513</v>
      </c>
      <c r="F1101" t="s">
        <v>5</v>
      </c>
      <c r="G1101" t="s">
        <v>5</v>
      </c>
      <c r="H1101">
        <v>-1</v>
      </c>
      <c r="I1101">
        <v>-1</v>
      </c>
      <c r="J1101">
        <v>0</v>
      </c>
      <c r="K1101" t="s">
        <v>36</v>
      </c>
      <c r="L1101" t="s">
        <v>34</v>
      </c>
      <c r="M1101" t="s">
        <v>37</v>
      </c>
      <c r="N1101" t="s">
        <v>37</v>
      </c>
      <c r="O1101" t="s">
        <v>9</v>
      </c>
      <c r="P1101" t="s">
        <v>41</v>
      </c>
      <c r="Q1101">
        <f t="shared" si="47"/>
        <v>1</v>
      </c>
      <c r="T1101">
        <f t="shared" si="48"/>
        <v>0</v>
      </c>
    </row>
    <row r="1102" spans="1:20" x14ac:dyDescent="0.2">
      <c r="A1102" t="s">
        <v>681</v>
      </c>
      <c r="B1102">
        <v>147906122</v>
      </c>
      <c r="C1102" t="b">
        <f>VLOOKUP(B1102,'Valid Response IDs Check'!A:H,8,FALSE)</f>
        <v>1</v>
      </c>
      <c r="D1102">
        <v>69421</v>
      </c>
      <c r="E1102">
        <v>53</v>
      </c>
      <c r="F1102" t="s">
        <v>5</v>
      </c>
      <c r="G1102" t="s">
        <v>26</v>
      </c>
      <c r="H1102">
        <v>19</v>
      </c>
      <c r="I1102">
        <v>107</v>
      </c>
      <c r="J1102">
        <v>88</v>
      </c>
      <c r="K1102" t="s">
        <v>6</v>
      </c>
      <c r="L1102" t="s">
        <v>7</v>
      </c>
      <c r="M1102" t="s">
        <v>8</v>
      </c>
      <c r="N1102" t="s">
        <v>8</v>
      </c>
      <c r="O1102" t="s">
        <v>9</v>
      </c>
      <c r="P1102" t="s">
        <v>10</v>
      </c>
      <c r="Q1102">
        <f t="shared" si="47"/>
        <v>1</v>
      </c>
      <c r="T1102">
        <f t="shared" si="48"/>
        <v>0</v>
      </c>
    </row>
    <row r="1103" spans="1:20" x14ac:dyDescent="0.2">
      <c r="A1103" t="s">
        <v>681</v>
      </c>
      <c r="B1103">
        <v>147906122</v>
      </c>
      <c r="C1103" t="b">
        <f>VLOOKUP(B1103,'Valid Response IDs Check'!A:H,8,FALSE)</f>
        <v>1</v>
      </c>
      <c r="D1103">
        <v>69421</v>
      </c>
      <c r="E1103">
        <v>53</v>
      </c>
      <c r="F1103" t="s">
        <v>5</v>
      </c>
      <c r="G1103" t="s">
        <v>26</v>
      </c>
      <c r="H1103">
        <v>19</v>
      </c>
      <c r="I1103">
        <v>107</v>
      </c>
      <c r="J1103">
        <v>88</v>
      </c>
      <c r="K1103" t="s">
        <v>11</v>
      </c>
      <c r="L1103" t="s">
        <v>7</v>
      </c>
      <c r="M1103" t="s">
        <v>12</v>
      </c>
      <c r="N1103" t="s">
        <v>12</v>
      </c>
      <c r="O1103" t="s">
        <v>9</v>
      </c>
      <c r="P1103" t="s">
        <v>10</v>
      </c>
      <c r="Q1103">
        <f t="shared" si="47"/>
        <v>1</v>
      </c>
      <c r="T1103">
        <f t="shared" si="48"/>
        <v>0</v>
      </c>
    </row>
    <row r="1104" spans="1:20" x14ac:dyDescent="0.2">
      <c r="A1104" t="s">
        <v>682</v>
      </c>
      <c r="B1104">
        <v>147906122</v>
      </c>
      <c r="C1104" t="b">
        <f>VLOOKUP(B1104,'Valid Response IDs Check'!A:H,8,FALSE)</f>
        <v>1</v>
      </c>
      <c r="D1104">
        <v>69900</v>
      </c>
      <c r="E1104">
        <v>532</v>
      </c>
      <c r="F1104" t="s">
        <v>32</v>
      </c>
      <c r="G1104" t="s">
        <v>32</v>
      </c>
      <c r="H1104">
        <v>54</v>
      </c>
      <c r="I1104">
        <v>257</v>
      </c>
      <c r="J1104">
        <v>203</v>
      </c>
      <c r="K1104" t="s">
        <v>14</v>
      </c>
      <c r="L1104" t="s">
        <v>15</v>
      </c>
      <c r="M1104" t="s">
        <v>16</v>
      </c>
      <c r="N1104" t="s">
        <v>17</v>
      </c>
      <c r="O1104" t="s">
        <v>18</v>
      </c>
      <c r="P1104" t="s">
        <v>10</v>
      </c>
      <c r="Q1104">
        <f t="shared" si="47"/>
        <v>0</v>
      </c>
      <c r="T1104">
        <f t="shared" si="48"/>
        <v>0</v>
      </c>
    </row>
    <row r="1105" spans="1:20" x14ac:dyDescent="0.2">
      <c r="A1105" t="s">
        <v>682</v>
      </c>
      <c r="B1105">
        <v>147906122</v>
      </c>
      <c r="C1105" t="b">
        <f>VLOOKUP(B1105,'Valid Response IDs Check'!A:H,8,FALSE)</f>
        <v>1</v>
      </c>
      <c r="D1105">
        <v>69900</v>
      </c>
      <c r="E1105">
        <v>532</v>
      </c>
      <c r="F1105" t="s">
        <v>32</v>
      </c>
      <c r="G1105" t="s">
        <v>32</v>
      </c>
      <c r="H1105">
        <v>54</v>
      </c>
      <c r="I1105">
        <v>257</v>
      </c>
      <c r="J1105">
        <v>203</v>
      </c>
      <c r="K1105" t="s">
        <v>11</v>
      </c>
      <c r="L1105" t="s">
        <v>15</v>
      </c>
      <c r="M1105" t="s">
        <v>19</v>
      </c>
      <c r="N1105" t="s">
        <v>19</v>
      </c>
      <c r="O1105" t="s">
        <v>9</v>
      </c>
      <c r="P1105" t="s">
        <v>10</v>
      </c>
      <c r="Q1105">
        <f t="shared" si="47"/>
        <v>1</v>
      </c>
      <c r="T1105">
        <f t="shared" si="48"/>
        <v>0</v>
      </c>
    </row>
    <row r="1106" spans="1:20" x14ac:dyDescent="0.2">
      <c r="A1106" t="s">
        <v>683</v>
      </c>
      <c r="B1106">
        <v>147906122</v>
      </c>
      <c r="C1106" t="b">
        <f>VLOOKUP(B1106,'Valid Response IDs Check'!A:H,8,FALSE)</f>
        <v>1</v>
      </c>
      <c r="D1106">
        <v>69373</v>
      </c>
      <c r="E1106">
        <v>5</v>
      </c>
      <c r="F1106" t="s">
        <v>20</v>
      </c>
      <c r="G1106" t="s">
        <v>20</v>
      </c>
      <c r="H1106">
        <v>36</v>
      </c>
      <c r="I1106">
        <v>104</v>
      </c>
      <c r="J1106">
        <v>68</v>
      </c>
      <c r="K1106" t="s">
        <v>21</v>
      </c>
      <c r="L1106" t="s">
        <v>22</v>
      </c>
      <c r="M1106" t="s">
        <v>66</v>
      </c>
      <c r="N1106" t="s">
        <v>23</v>
      </c>
      <c r="O1106" t="s">
        <v>18</v>
      </c>
      <c r="P1106" t="s">
        <v>10</v>
      </c>
      <c r="Q1106">
        <f t="shared" si="47"/>
        <v>0</v>
      </c>
      <c r="T1106">
        <f t="shared" si="48"/>
        <v>0</v>
      </c>
    </row>
    <row r="1107" spans="1:20" x14ac:dyDescent="0.2">
      <c r="A1107" t="s">
        <v>683</v>
      </c>
      <c r="B1107">
        <v>147906122</v>
      </c>
      <c r="C1107" t="b">
        <f>VLOOKUP(B1107,'Valid Response IDs Check'!A:H,8,FALSE)</f>
        <v>1</v>
      </c>
      <c r="D1107">
        <v>69373</v>
      </c>
      <c r="E1107">
        <v>5</v>
      </c>
      <c r="F1107" t="s">
        <v>20</v>
      </c>
      <c r="G1107" t="s">
        <v>20</v>
      </c>
      <c r="H1107">
        <v>36</v>
      </c>
      <c r="I1107">
        <v>104</v>
      </c>
      <c r="J1107">
        <v>68</v>
      </c>
      <c r="K1107" t="s">
        <v>24</v>
      </c>
      <c r="L1107" t="s">
        <v>22</v>
      </c>
      <c r="M1107" t="s">
        <v>25</v>
      </c>
      <c r="N1107" t="s">
        <v>25</v>
      </c>
      <c r="O1107" t="s">
        <v>9</v>
      </c>
      <c r="P1107" t="s">
        <v>10</v>
      </c>
      <c r="Q1107">
        <f t="shared" si="47"/>
        <v>1</v>
      </c>
      <c r="T1107">
        <f t="shared" si="48"/>
        <v>0</v>
      </c>
    </row>
    <row r="1108" spans="1:20" x14ac:dyDescent="0.2">
      <c r="A1108" t="s">
        <v>684</v>
      </c>
      <c r="B1108">
        <v>147906122</v>
      </c>
      <c r="C1108" t="b">
        <f>VLOOKUP(B1108,'Valid Response IDs Check'!A:H,8,FALSE)</f>
        <v>1</v>
      </c>
      <c r="D1108">
        <v>74692</v>
      </c>
      <c r="E1108">
        <v>5324</v>
      </c>
      <c r="F1108" t="s">
        <v>26</v>
      </c>
      <c r="G1108" t="s">
        <v>26</v>
      </c>
      <c r="H1108">
        <v>60</v>
      </c>
      <c r="I1108">
        <v>134</v>
      </c>
      <c r="J1108">
        <v>74</v>
      </c>
      <c r="K1108" t="s">
        <v>27</v>
      </c>
      <c r="L1108" t="s">
        <v>28</v>
      </c>
      <c r="M1108" t="s">
        <v>29</v>
      </c>
      <c r="N1108" t="s">
        <v>29</v>
      </c>
      <c r="O1108" t="s">
        <v>9</v>
      </c>
      <c r="P1108" t="s">
        <v>10</v>
      </c>
      <c r="Q1108">
        <f t="shared" si="47"/>
        <v>1</v>
      </c>
      <c r="T1108">
        <f t="shared" si="48"/>
        <v>0</v>
      </c>
    </row>
    <row r="1109" spans="1:20" x14ac:dyDescent="0.2">
      <c r="A1109" t="s">
        <v>684</v>
      </c>
      <c r="B1109">
        <v>147906122</v>
      </c>
      <c r="C1109" t="b">
        <f>VLOOKUP(B1109,'Valid Response IDs Check'!A:H,8,FALSE)</f>
        <v>1</v>
      </c>
      <c r="D1109">
        <v>74692</v>
      </c>
      <c r="E1109">
        <v>5324</v>
      </c>
      <c r="F1109" t="s">
        <v>26</v>
      </c>
      <c r="G1109" t="s">
        <v>26</v>
      </c>
      <c r="H1109">
        <v>60</v>
      </c>
      <c r="I1109">
        <v>134</v>
      </c>
      <c r="J1109">
        <v>74</v>
      </c>
      <c r="K1109" t="s">
        <v>30</v>
      </c>
      <c r="L1109" t="s">
        <v>28</v>
      </c>
      <c r="M1109" t="s">
        <v>31</v>
      </c>
      <c r="N1109" t="s">
        <v>31</v>
      </c>
      <c r="O1109" t="s">
        <v>9</v>
      </c>
      <c r="P1109" t="s">
        <v>10</v>
      </c>
      <c r="Q1109">
        <f t="shared" si="47"/>
        <v>1</v>
      </c>
      <c r="T1109">
        <f t="shared" si="48"/>
        <v>0</v>
      </c>
    </row>
    <row r="1110" spans="1:20" x14ac:dyDescent="0.2">
      <c r="A1110" t="s">
        <v>685</v>
      </c>
      <c r="B1110">
        <v>147906122</v>
      </c>
      <c r="C1110" t="b">
        <f>VLOOKUP(B1110,'Valid Response IDs Check'!A:H,8,FALSE)</f>
        <v>1</v>
      </c>
      <c r="D1110">
        <v>122609</v>
      </c>
      <c r="E1110">
        <v>53241</v>
      </c>
      <c r="F1110" t="s">
        <v>13</v>
      </c>
      <c r="G1110" t="s">
        <v>13</v>
      </c>
      <c r="H1110">
        <v>7</v>
      </c>
      <c r="I1110">
        <v>28</v>
      </c>
      <c r="J1110">
        <v>21</v>
      </c>
      <c r="K1110" t="s">
        <v>33</v>
      </c>
      <c r="L1110" t="s">
        <v>34</v>
      </c>
      <c r="M1110" t="s">
        <v>35</v>
      </c>
      <c r="N1110" t="s">
        <v>35</v>
      </c>
      <c r="O1110" t="s">
        <v>9</v>
      </c>
      <c r="P1110" t="s">
        <v>10</v>
      </c>
      <c r="Q1110">
        <f t="shared" si="47"/>
        <v>1</v>
      </c>
      <c r="T1110">
        <f t="shared" si="48"/>
        <v>0</v>
      </c>
    </row>
    <row r="1111" spans="1:20" x14ac:dyDescent="0.2">
      <c r="A1111" t="s">
        <v>685</v>
      </c>
      <c r="B1111">
        <v>147906122</v>
      </c>
      <c r="C1111" t="b">
        <f>VLOOKUP(B1111,'Valid Response IDs Check'!A:H,8,FALSE)</f>
        <v>1</v>
      </c>
      <c r="D1111">
        <v>122609</v>
      </c>
      <c r="E1111">
        <v>53241</v>
      </c>
      <c r="F1111" t="s">
        <v>13</v>
      </c>
      <c r="G1111" t="s">
        <v>13</v>
      </c>
      <c r="H1111">
        <v>7</v>
      </c>
      <c r="I1111">
        <v>28</v>
      </c>
      <c r="J1111">
        <v>21</v>
      </c>
      <c r="K1111" t="s">
        <v>36</v>
      </c>
      <c r="L1111" t="s">
        <v>34</v>
      </c>
      <c r="M1111" t="s">
        <v>37</v>
      </c>
      <c r="N1111" t="s">
        <v>37</v>
      </c>
      <c r="O1111" t="s">
        <v>9</v>
      </c>
      <c r="P1111" t="s">
        <v>10</v>
      </c>
      <c r="Q1111">
        <f t="shared" si="47"/>
        <v>1</v>
      </c>
      <c r="T1111">
        <f t="shared" si="48"/>
        <v>0</v>
      </c>
    </row>
    <row r="1112" spans="1:20" x14ac:dyDescent="0.2">
      <c r="A1112" t="s">
        <v>686</v>
      </c>
      <c r="B1112">
        <v>147842712</v>
      </c>
      <c r="C1112" t="b">
        <f>VLOOKUP(B1112,'Valid Response IDs Check'!A:H,8,FALSE)</f>
        <v>1</v>
      </c>
      <c r="D1112">
        <v>121682</v>
      </c>
      <c r="E1112">
        <v>52314</v>
      </c>
      <c r="F1112" t="s">
        <v>26</v>
      </c>
      <c r="G1112" t="s">
        <v>26</v>
      </c>
      <c r="H1112">
        <v>-1</v>
      </c>
      <c r="I1112">
        <v>-1</v>
      </c>
      <c r="J1112">
        <v>0</v>
      </c>
      <c r="K1112" t="s">
        <v>6</v>
      </c>
      <c r="L1112" t="s">
        <v>7</v>
      </c>
      <c r="M1112" t="s">
        <v>51</v>
      </c>
      <c r="N1112" t="s">
        <v>8</v>
      </c>
      <c r="O1112" t="s">
        <v>18</v>
      </c>
      <c r="P1112" t="s">
        <v>41</v>
      </c>
      <c r="Q1112">
        <f t="shared" si="47"/>
        <v>0</v>
      </c>
      <c r="T1112">
        <f t="shared" si="48"/>
        <v>0</v>
      </c>
    </row>
    <row r="1113" spans="1:20" x14ac:dyDescent="0.2">
      <c r="A1113" t="s">
        <v>686</v>
      </c>
      <c r="B1113">
        <v>147842712</v>
      </c>
      <c r="C1113" t="b">
        <f>VLOOKUP(B1113,'Valid Response IDs Check'!A:H,8,FALSE)</f>
        <v>1</v>
      </c>
      <c r="D1113">
        <v>121682</v>
      </c>
      <c r="E1113">
        <v>52314</v>
      </c>
      <c r="F1113" t="s">
        <v>26</v>
      </c>
      <c r="G1113" t="s">
        <v>26</v>
      </c>
      <c r="H1113">
        <v>-1</v>
      </c>
      <c r="I1113">
        <v>-1</v>
      </c>
      <c r="J1113">
        <v>0</v>
      </c>
      <c r="K1113" t="s">
        <v>11</v>
      </c>
      <c r="L1113" t="s">
        <v>7</v>
      </c>
      <c r="M1113" t="s">
        <v>16</v>
      </c>
      <c r="N1113" t="s">
        <v>12</v>
      </c>
      <c r="O1113" t="s">
        <v>18</v>
      </c>
      <c r="P1113" t="s">
        <v>41</v>
      </c>
      <c r="Q1113">
        <f t="shared" si="47"/>
        <v>0</v>
      </c>
      <c r="T1113">
        <f t="shared" si="48"/>
        <v>0</v>
      </c>
    </row>
    <row r="1114" spans="1:20" x14ac:dyDescent="0.2">
      <c r="A1114" t="s">
        <v>687</v>
      </c>
      <c r="B1114">
        <v>147842712</v>
      </c>
      <c r="C1114" t="b">
        <f>VLOOKUP(B1114,'Valid Response IDs Check'!A:H,8,FALSE)</f>
        <v>1</v>
      </c>
      <c r="D1114">
        <v>69373</v>
      </c>
      <c r="E1114">
        <v>5</v>
      </c>
      <c r="F1114" t="s">
        <v>20</v>
      </c>
      <c r="G1114" t="s">
        <v>20</v>
      </c>
      <c r="H1114">
        <v>-1</v>
      </c>
      <c r="I1114">
        <v>-1</v>
      </c>
      <c r="J1114">
        <v>0</v>
      </c>
      <c r="K1114" t="s">
        <v>14</v>
      </c>
      <c r="L1114" t="s">
        <v>15</v>
      </c>
      <c r="M1114" t="s">
        <v>16</v>
      </c>
      <c r="N1114" t="s">
        <v>17</v>
      </c>
      <c r="O1114" t="s">
        <v>18</v>
      </c>
      <c r="P1114" t="s">
        <v>41</v>
      </c>
      <c r="Q1114">
        <f t="shared" si="47"/>
        <v>0</v>
      </c>
      <c r="T1114">
        <f t="shared" si="48"/>
        <v>0</v>
      </c>
    </row>
    <row r="1115" spans="1:20" x14ac:dyDescent="0.2">
      <c r="A1115" t="s">
        <v>687</v>
      </c>
      <c r="B1115">
        <v>147842712</v>
      </c>
      <c r="C1115" t="b">
        <f>VLOOKUP(B1115,'Valid Response IDs Check'!A:H,8,FALSE)</f>
        <v>1</v>
      </c>
      <c r="D1115">
        <v>69373</v>
      </c>
      <c r="E1115">
        <v>5</v>
      </c>
      <c r="F1115" t="s">
        <v>20</v>
      </c>
      <c r="G1115" t="s">
        <v>20</v>
      </c>
      <c r="H1115">
        <v>-1</v>
      </c>
      <c r="I1115">
        <v>-1</v>
      </c>
      <c r="J1115">
        <v>0</v>
      </c>
      <c r="K1115" t="s">
        <v>11</v>
      </c>
      <c r="L1115" t="s">
        <v>15</v>
      </c>
      <c r="M1115" t="s">
        <v>19</v>
      </c>
      <c r="N1115" t="s">
        <v>19</v>
      </c>
      <c r="O1115" t="s">
        <v>9</v>
      </c>
      <c r="P1115" t="s">
        <v>41</v>
      </c>
      <c r="Q1115">
        <f t="shared" si="47"/>
        <v>1</v>
      </c>
      <c r="T1115">
        <f t="shared" si="48"/>
        <v>0</v>
      </c>
    </row>
    <row r="1116" spans="1:20" x14ac:dyDescent="0.2">
      <c r="A1116" t="s">
        <v>688</v>
      </c>
      <c r="B1116">
        <v>147842712</v>
      </c>
      <c r="C1116" t="b">
        <f>VLOOKUP(B1116,'Valid Response IDs Check'!A:H,8,FALSE)</f>
        <v>1</v>
      </c>
      <c r="D1116">
        <v>69891</v>
      </c>
      <c r="E1116">
        <v>523</v>
      </c>
      <c r="F1116" t="s">
        <v>5</v>
      </c>
      <c r="G1116" t="s">
        <v>13</v>
      </c>
      <c r="H1116">
        <v>-1</v>
      </c>
      <c r="I1116">
        <v>-1</v>
      </c>
      <c r="J1116">
        <v>0</v>
      </c>
      <c r="K1116" t="s">
        <v>21</v>
      </c>
      <c r="L1116" t="s">
        <v>22</v>
      </c>
      <c r="M1116" t="s">
        <v>66</v>
      </c>
      <c r="N1116" t="s">
        <v>23</v>
      </c>
      <c r="O1116" t="s">
        <v>18</v>
      </c>
      <c r="P1116" t="s">
        <v>41</v>
      </c>
      <c r="Q1116">
        <f t="shared" si="47"/>
        <v>0</v>
      </c>
      <c r="T1116">
        <f t="shared" si="48"/>
        <v>0</v>
      </c>
    </row>
    <row r="1117" spans="1:20" x14ac:dyDescent="0.2">
      <c r="A1117" t="s">
        <v>688</v>
      </c>
      <c r="B1117">
        <v>147842712</v>
      </c>
      <c r="C1117" t="b">
        <f>VLOOKUP(B1117,'Valid Response IDs Check'!A:H,8,FALSE)</f>
        <v>1</v>
      </c>
      <c r="D1117">
        <v>69891</v>
      </c>
      <c r="E1117">
        <v>523</v>
      </c>
      <c r="F1117" t="s">
        <v>5</v>
      </c>
      <c r="G1117" t="s">
        <v>13</v>
      </c>
      <c r="H1117">
        <v>-1</v>
      </c>
      <c r="I1117">
        <v>-1</v>
      </c>
      <c r="J1117">
        <v>0</v>
      </c>
      <c r="K1117" t="s">
        <v>24</v>
      </c>
      <c r="L1117" t="s">
        <v>22</v>
      </c>
      <c r="M1117" t="s">
        <v>25</v>
      </c>
      <c r="N1117" t="s">
        <v>25</v>
      </c>
      <c r="O1117" t="s">
        <v>9</v>
      </c>
      <c r="P1117" t="s">
        <v>41</v>
      </c>
      <c r="Q1117">
        <f t="shared" si="47"/>
        <v>1</v>
      </c>
      <c r="T1117">
        <f t="shared" si="48"/>
        <v>0</v>
      </c>
    </row>
    <row r="1118" spans="1:20" x14ac:dyDescent="0.2">
      <c r="A1118" t="s">
        <v>689</v>
      </c>
      <c r="B1118">
        <v>147842712</v>
      </c>
      <c r="C1118" t="b">
        <f>VLOOKUP(B1118,'Valid Response IDs Check'!A:H,8,FALSE)</f>
        <v>1</v>
      </c>
      <c r="D1118">
        <v>74599</v>
      </c>
      <c r="E1118">
        <v>5231</v>
      </c>
      <c r="F1118" t="s">
        <v>13</v>
      </c>
      <c r="G1118" t="s">
        <v>13</v>
      </c>
      <c r="H1118">
        <v>-1</v>
      </c>
      <c r="I1118">
        <v>-1</v>
      </c>
      <c r="J1118">
        <v>0</v>
      </c>
      <c r="K1118" t="s">
        <v>27</v>
      </c>
      <c r="L1118" t="s">
        <v>28</v>
      </c>
      <c r="M1118" t="s">
        <v>29</v>
      </c>
      <c r="N1118" t="s">
        <v>29</v>
      </c>
      <c r="O1118" t="s">
        <v>9</v>
      </c>
      <c r="P1118" t="s">
        <v>41</v>
      </c>
      <c r="Q1118">
        <f t="shared" si="47"/>
        <v>1</v>
      </c>
      <c r="T1118">
        <f t="shared" si="48"/>
        <v>0</v>
      </c>
    </row>
    <row r="1119" spans="1:20" x14ac:dyDescent="0.2">
      <c r="A1119" t="s">
        <v>689</v>
      </c>
      <c r="B1119">
        <v>147842712</v>
      </c>
      <c r="C1119" t="b">
        <f>VLOOKUP(B1119,'Valid Response IDs Check'!A:H,8,FALSE)</f>
        <v>1</v>
      </c>
      <c r="D1119">
        <v>74599</v>
      </c>
      <c r="E1119">
        <v>5231</v>
      </c>
      <c r="F1119" t="s">
        <v>13</v>
      </c>
      <c r="G1119" t="s">
        <v>13</v>
      </c>
      <c r="H1119">
        <v>-1</v>
      </c>
      <c r="I1119">
        <v>-1</v>
      </c>
      <c r="J1119">
        <v>0</v>
      </c>
      <c r="K1119" t="s">
        <v>30</v>
      </c>
      <c r="L1119" t="s">
        <v>28</v>
      </c>
      <c r="M1119" t="s">
        <v>31</v>
      </c>
      <c r="N1119" t="s">
        <v>31</v>
      </c>
      <c r="O1119" t="s">
        <v>9</v>
      </c>
      <c r="P1119" t="s">
        <v>41</v>
      </c>
      <c r="Q1119">
        <f t="shared" si="47"/>
        <v>1</v>
      </c>
      <c r="T1119">
        <f t="shared" si="48"/>
        <v>0</v>
      </c>
    </row>
    <row r="1120" spans="1:20" x14ac:dyDescent="0.2">
      <c r="A1120" t="s">
        <v>690</v>
      </c>
      <c r="B1120">
        <v>147842712</v>
      </c>
      <c r="C1120" t="b">
        <f>VLOOKUP(B1120,'Valid Response IDs Check'!A:H,8,FALSE)</f>
        <v>1</v>
      </c>
      <c r="D1120">
        <v>69420</v>
      </c>
      <c r="E1120">
        <v>52</v>
      </c>
      <c r="F1120" t="s">
        <v>32</v>
      </c>
      <c r="G1120" t="s">
        <v>26</v>
      </c>
      <c r="H1120">
        <v>-1</v>
      </c>
      <c r="I1120">
        <v>-1</v>
      </c>
      <c r="J1120">
        <v>0</v>
      </c>
      <c r="K1120" t="s">
        <v>33</v>
      </c>
      <c r="L1120" t="s">
        <v>34</v>
      </c>
      <c r="M1120" t="s">
        <v>57</v>
      </c>
      <c r="N1120" t="s">
        <v>35</v>
      </c>
      <c r="O1120" t="s">
        <v>18</v>
      </c>
      <c r="P1120" t="s">
        <v>41</v>
      </c>
      <c r="Q1120">
        <f t="shared" si="47"/>
        <v>0</v>
      </c>
      <c r="T1120">
        <f t="shared" si="48"/>
        <v>0</v>
      </c>
    </row>
    <row r="1121" spans="1:20" x14ac:dyDescent="0.2">
      <c r="A1121" t="s">
        <v>690</v>
      </c>
      <c r="B1121">
        <v>147842712</v>
      </c>
      <c r="C1121" t="b">
        <f>VLOOKUP(B1121,'Valid Response IDs Check'!A:H,8,FALSE)</f>
        <v>1</v>
      </c>
      <c r="D1121">
        <v>69420</v>
      </c>
      <c r="E1121">
        <v>52</v>
      </c>
      <c r="F1121" t="s">
        <v>32</v>
      </c>
      <c r="G1121" t="s">
        <v>26</v>
      </c>
      <c r="H1121">
        <v>-1</v>
      </c>
      <c r="I1121">
        <v>-1</v>
      </c>
      <c r="J1121">
        <v>0</v>
      </c>
      <c r="K1121" t="s">
        <v>36</v>
      </c>
      <c r="L1121" t="s">
        <v>34</v>
      </c>
      <c r="M1121" t="s">
        <v>37</v>
      </c>
      <c r="N1121" t="s">
        <v>37</v>
      </c>
      <c r="O1121" t="s">
        <v>9</v>
      </c>
      <c r="P1121" t="s">
        <v>41</v>
      </c>
      <c r="Q1121">
        <f t="shared" si="47"/>
        <v>1</v>
      </c>
      <c r="T1121">
        <f t="shared" si="48"/>
        <v>0</v>
      </c>
    </row>
    <row r="1122" spans="1:20" x14ac:dyDescent="0.2">
      <c r="A1122" t="s">
        <v>691</v>
      </c>
      <c r="B1122">
        <v>147753370</v>
      </c>
      <c r="C1122" t="b">
        <f>VLOOKUP(B1122,'Valid Response IDs Check'!A:H,8,FALSE)</f>
        <v>1</v>
      </c>
      <c r="D1122">
        <v>73889</v>
      </c>
      <c r="E1122">
        <v>4521</v>
      </c>
      <c r="F1122" t="s">
        <v>13</v>
      </c>
      <c r="G1122" t="s">
        <v>13</v>
      </c>
      <c r="H1122">
        <v>-1</v>
      </c>
      <c r="I1122">
        <v>-1</v>
      </c>
      <c r="J1122">
        <v>0</v>
      </c>
      <c r="K1122" t="s">
        <v>6</v>
      </c>
      <c r="L1122" t="s">
        <v>7</v>
      </c>
      <c r="M1122" t="s">
        <v>16</v>
      </c>
      <c r="N1122" t="s">
        <v>8</v>
      </c>
      <c r="O1122" t="s">
        <v>18</v>
      </c>
      <c r="P1122" t="s">
        <v>42</v>
      </c>
      <c r="Q1122">
        <f t="shared" si="47"/>
        <v>0</v>
      </c>
      <c r="T1122">
        <f t="shared" si="48"/>
        <v>0</v>
      </c>
    </row>
    <row r="1123" spans="1:20" x14ac:dyDescent="0.2">
      <c r="A1123" t="s">
        <v>691</v>
      </c>
      <c r="B1123">
        <v>147753370</v>
      </c>
      <c r="C1123" t="b">
        <f>VLOOKUP(B1123,'Valid Response IDs Check'!A:H,8,FALSE)</f>
        <v>1</v>
      </c>
      <c r="D1123">
        <v>73889</v>
      </c>
      <c r="E1123">
        <v>4521</v>
      </c>
      <c r="F1123" t="s">
        <v>13</v>
      </c>
      <c r="G1123" t="s">
        <v>13</v>
      </c>
      <c r="H1123">
        <v>-1</v>
      </c>
      <c r="I1123">
        <v>-1</v>
      </c>
      <c r="J1123">
        <v>0</v>
      </c>
      <c r="K1123" t="s">
        <v>11</v>
      </c>
      <c r="L1123" t="s">
        <v>7</v>
      </c>
      <c r="M1123" t="s">
        <v>12</v>
      </c>
      <c r="N1123" t="s">
        <v>12</v>
      </c>
      <c r="O1123" t="s">
        <v>9</v>
      </c>
      <c r="P1123" t="s">
        <v>42</v>
      </c>
      <c r="Q1123">
        <f t="shared" si="47"/>
        <v>1</v>
      </c>
      <c r="T1123">
        <f t="shared" si="48"/>
        <v>0</v>
      </c>
    </row>
    <row r="1124" spans="1:20" x14ac:dyDescent="0.2">
      <c r="A1124" t="s">
        <v>692</v>
      </c>
      <c r="B1124">
        <v>147753370</v>
      </c>
      <c r="C1124" t="b">
        <f>VLOOKUP(B1124,'Valid Response IDs Check'!A:H,8,FALSE)</f>
        <v>1</v>
      </c>
      <c r="D1124">
        <v>69820</v>
      </c>
      <c r="E1124">
        <v>452</v>
      </c>
      <c r="F1124" t="s">
        <v>32</v>
      </c>
      <c r="G1124" t="s">
        <v>26</v>
      </c>
      <c r="H1124">
        <v>-1</v>
      </c>
      <c r="I1124">
        <v>-1</v>
      </c>
      <c r="J1124">
        <v>0</v>
      </c>
      <c r="K1124" t="s">
        <v>14</v>
      </c>
      <c r="L1124" t="s">
        <v>15</v>
      </c>
      <c r="M1124" t="s">
        <v>17</v>
      </c>
      <c r="N1124" t="s">
        <v>17</v>
      </c>
      <c r="O1124" t="s">
        <v>9</v>
      </c>
      <c r="P1124" t="s">
        <v>42</v>
      </c>
      <c r="Q1124">
        <f t="shared" si="47"/>
        <v>1</v>
      </c>
      <c r="T1124">
        <f t="shared" si="48"/>
        <v>0</v>
      </c>
    </row>
    <row r="1125" spans="1:20" x14ac:dyDescent="0.2">
      <c r="A1125" t="s">
        <v>692</v>
      </c>
      <c r="B1125">
        <v>147753370</v>
      </c>
      <c r="C1125" t="b">
        <f>VLOOKUP(B1125,'Valid Response IDs Check'!A:H,8,FALSE)</f>
        <v>1</v>
      </c>
      <c r="D1125">
        <v>69820</v>
      </c>
      <c r="E1125">
        <v>452</v>
      </c>
      <c r="F1125" t="s">
        <v>32</v>
      </c>
      <c r="G1125" t="s">
        <v>26</v>
      </c>
      <c r="H1125">
        <v>-1</v>
      </c>
      <c r="I1125">
        <v>-1</v>
      </c>
      <c r="J1125">
        <v>0</v>
      </c>
      <c r="K1125" t="s">
        <v>11</v>
      </c>
      <c r="L1125" t="s">
        <v>15</v>
      </c>
      <c r="M1125" t="s">
        <v>19</v>
      </c>
      <c r="N1125" t="s">
        <v>19</v>
      </c>
      <c r="O1125" t="s">
        <v>9</v>
      </c>
      <c r="P1125" t="s">
        <v>42</v>
      </c>
      <c r="Q1125">
        <f t="shared" si="47"/>
        <v>1</v>
      </c>
      <c r="T1125">
        <f t="shared" si="48"/>
        <v>0</v>
      </c>
    </row>
    <row r="1126" spans="1:20" x14ac:dyDescent="0.2">
      <c r="A1126" t="s">
        <v>693</v>
      </c>
      <c r="B1126">
        <v>147753370</v>
      </c>
      <c r="C1126" t="b">
        <f>VLOOKUP(B1126,'Valid Response IDs Check'!A:H,8,FALSE)</f>
        <v>1</v>
      </c>
      <c r="D1126">
        <v>114581</v>
      </c>
      <c r="E1126">
        <v>45213</v>
      </c>
      <c r="F1126" t="s">
        <v>5</v>
      </c>
      <c r="G1126" t="s">
        <v>26</v>
      </c>
      <c r="H1126">
        <v>-1</v>
      </c>
      <c r="I1126">
        <v>-1</v>
      </c>
      <c r="J1126">
        <v>0</v>
      </c>
      <c r="K1126" t="s">
        <v>21</v>
      </c>
      <c r="L1126" t="s">
        <v>22</v>
      </c>
      <c r="M1126" t="s">
        <v>23</v>
      </c>
      <c r="N1126" t="s">
        <v>23</v>
      </c>
      <c r="O1126" t="s">
        <v>9</v>
      </c>
      <c r="P1126" t="s">
        <v>42</v>
      </c>
      <c r="Q1126">
        <f t="shared" si="47"/>
        <v>1</v>
      </c>
      <c r="T1126">
        <f t="shared" si="48"/>
        <v>0</v>
      </c>
    </row>
    <row r="1127" spans="1:20" x14ac:dyDescent="0.2">
      <c r="A1127" t="s">
        <v>693</v>
      </c>
      <c r="B1127">
        <v>147753370</v>
      </c>
      <c r="C1127" t="b">
        <f>VLOOKUP(B1127,'Valid Response IDs Check'!A:H,8,FALSE)</f>
        <v>1</v>
      </c>
      <c r="D1127">
        <v>114581</v>
      </c>
      <c r="E1127">
        <v>45213</v>
      </c>
      <c r="F1127" t="s">
        <v>5</v>
      </c>
      <c r="G1127" t="s">
        <v>26</v>
      </c>
      <c r="H1127">
        <v>-1</v>
      </c>
      <c r="I1127">
        <v>-1</v>
      </c>
      <c r="J1127">
        <v>0</v>
      </c>
      <c r="K1127" t="s">
        <v>24</v>
      </c>
      <c r="L1127" t="s">
        <v>22</v>
      </c>
      <c r="M1127" t="s">
        <v>25</v>
      </c>
      <c r="N1127" t="s">
        <v>25</v>
      </c>
      <c r="O1127" t="s">
        <v>9</v>
      </c>
      <c r="P1127" t="s">
        <v>42</v>
      </c>
      <c r="Q1127">
        <f t="shared" si="47"/>
        <v>1</v>
      </c>
      <c r="T1127">
        <f t="shared" si="48"/>
        <v>0</v>
      </c>
    </row>
    <row r="1128" spans="1:20" x14ac:dyDescent="0.2">
      <c r="A1128" t="s">
        <v>694</v>
      </c>
      <c r="B1128">
        <v>147753370</v>
      </c>
      <c r="C1128" t="b">
        <f>VLOOKUP(B1128,'Valid Response IDs Check'!A:H,8,FALSE)</f>
        <v>1</v>
      </c>
      <c r="D1128">
        <v>69372</v>
      </c>
      <c r="E1128">
        <v>4</v>
      </c>
      <c r="F1128" t="s">
        <v>26</v>
      </c>
      <c r="G1128" t="s">
        <v>26</v>
      </c>
      <c r="H1128">
        <v>-1</v>
      </c>
      <c r="I1128">
        <v>-1</v>
      </c>
      <c r="J1128">
        <v>0</v>
      </c>
      <c r="K1128" t="s">
        <v>27</v>
      </c>
      <c r="L1128" t="s">
        <v>28</v>
      </c>
      <c r="M1128" t="s">
        <v>29</v>
      </c>
      <c r="N1128" t="s">
        <v>29</v>
      </c>
      <c r="O1128" t="s">
        <v>9</v>
      </c>
      <c r="P1128" t="s">
        <v>42</v>
      </c>
      <c r="Q1128">
        <f t="shared" si="47"/>
        <v>1</v>
      </c>
      <c r="T1128">
        <f t="shared" si="48"/>
        <v>0</v>
      </c>
    </row>
    <row r="1129" spans="1:20" x14ac:dyDescent="0.2">
      <c r="A1129" t="s">
        <v>694</v>
      </c>
      <c r="B1129">
        <v>147753370</v>
      </c>
      <c r="C1129" t="b">
        <f>VLOOKUP(B1129,'Valid Response IDs Check'!A:H,8,FALSE)</f>
        <v>1</v>
      </c>
      <c r="D1129">
        <v>69372</v>
      </c>
      <c r="E1129">
        <v>4</v>
      </c>
      <c r="F1129" t="s">
        <v>26</v>
      </c>
      <c r="G1129" t="s">
        <v>26</v>
      </c>
      <c r="H1129">
        <v>-1</v>
      </c>
      <c r="I1129">
        <v>-1</v>
      </c>
      <c r="J1129">
        <v>0</v>
      </c>
      <c r="K1129" t="s">
        <v>30</v>
      </c>
      <c r="L1129" t="s">
        <v>28</v>
      </c>
      <c r="M1129" t="s">
        <v>31</v>
      </c>
      <c r="N1129" t="s">
        <v>31</v>
      </c>
      <c r="O1129" t="s">
        <v>9</v>
      </c>
      <c r="P1129" t="s">
        <v>42</v>
      </c>
      <c r="Q1129">
        <f t="shared" si="47"/>
        <v>1</v>
      </c>
      <c r="T1129">
        <f t="shared" si="48"/>
        <v>0</v>
      </c>
    </row>
    <row r="1130" spans="1:20" x14ac:dyDescent="0.2">
      <c r="A1130" t="s">
        <v>695</v>
      </c>
      <c r="B1130">
        <v>147753370</v>
      </c>
      <c r="C1130" t="b">
        <f>VLOOKUP(B1130,'Valid Response IDs Check'!A:H,8,FALSE)</f>
        <v>1</v>
      </c>
      <c r="D1130">
        <v>69413</v>
      </c>
      <c r="E1130">
        <v>45</v>
      </c>
      <c r="F1130" t="s">
        <v>20</v>
      </c>
      <c r="G1130" t="s">
        <v>20</v>
      </c>
      <c r="H1130">
        <v>-1</v>
      </c>
      <c r="I1130">
        <v>-1</v>
      </c>
      <c r="J1130">
        <v>0</v>
      </c>
      <c r="K1130" t="s">
        <v>33</v>
      </c>
      <c r="L1130" t="s">
        <v>34</v>
      </c>
      <c r="M1130" t="s">
        <v>35</v>
      </c>
      <c r="N1130" t="s">
        <v>35</v>
      </c>
      <c r="O1130" t="s">
        <v>9</v>
      </c>
      <c r="P1130" t="s">
        <v>42</v>
      </c>
      <c r="Q1130">
        <f t="shared" si="47"/>
        <v>1</v>
      </c>
      <c r="T1130">
        <f t="shared" si="48"/>
        <v>0</v>
      </c>
    </row>
    <row r="1131" spans="1:20" x14ac:dyDescent="0.2">
      <c r="A1131" t="s">
        <v>695</v>
      </c>
      <c r="B1131">
        <v>147753370</v>
      </c>
      <c r="C1131" t="b">
        <f>VLOOKUP(B1131,'Valid Response IDs Check'!A:H,8,FALSE)</f>
        <v>1</v>
      </c>
      <c r="D1131">
        <v>69413</v>
      </c>
      <c r="E1131">
        <v>45</v>
      </c>
      <c r="F1131" t="s">
        <v>20</v>
      </c>
      <c r="G1131" t="s">
        <v>20</v>
      </c>
      <c r="H1131">
        <v>-1</v>
      </c>
      <c r="I1131">
        <v>-1</v>
      </c>
      <c r="J1131">
        <v>0</v>
      </c>
      <c r="K1131" t="s">
        <v>36</v>
      </c>
      <c r="L1131" t="s">
        <v>34</v>
      </c>
      <c r="M1131" t="s">
        <v>37</v>
      </c>
      <c r="N1131" t="s">
        <v>37</v>
      </c>
      <c r="O1131" t="s">
        <v>9</v>
      </c>
      <c r="P1131" t="s">
        <v>42</v>
      </c>
      <c r="Q1131">
        <f t="shared" si="47"/>
        <v>1</v>
      </c>
      <c r="T1131">
        <f t="shared" si="48"/>
        <v>0</v>
      </c>
    </row>
    <row r="1132" spans="1:20" x14ac:dyDescent="0.2">
      <c r="A1132" t="s">
        <v>696</v>
      </c>
      <c r="B1132">
        <v>147752820</v>
      </c>
      <c r="C1132" t="b">
        <f>VLOOKUP(B1132,'Valid Response IDs Check'!A:H,8,FALSE)</f>
        <v>1</v>
      </c>
      <c r="D1132">
        <v>74709</v>
      </c>
      <c r="E1132">
        <v>5341</v>
      </c>
      <c r="F1132" t="s">
        <v>13</v>
      </c>
      <c r="G1132" t="s">
        <v>13</v>
      </c>
      <c r="H1132">
        <v>-1</v>
      </c>
      <c r="I1132">
        <v>-1</v>
      </c>
      <c r="J1132">
        <v>0</v>
      </c>
      <c r="K1132" t="s">
        <v>6</v>
      </c>
      <c r="L1132" t="s">
        <v>7</v>
      </c>
      <c r="M1132" t="s">
        <v>16</v>
      </c>
      <c r="N1132" t="s">
        <v>8</v>
      </c>
      <c r="O1132" t="s">
        <v>18</v>
      </c>
      <c r="P1132" t="s">
        <v>41</v>
      </c>
      <c r="Q1132">
        <f t="shared" si="47"/>
        <v>0</v>
      </c>
      <c r="T1132">
        <f t="shared" si="48"/>
        <v>0</v>
      </c>
    </row>
    <row r="1133" spans="1:20" x14ac:dyDescent="0.2">
      <c r="A1133" t="s">
        <v>696</v>
      </c>
      <c r="B1133">
        <v>147752820</v>
      </c>
      <c r="C1133" t="b">
        <f>VLOOKUP(B1133,'Valid Response IDs Check'!A:H,8,FALSE)</f>
        <v>1</v>
      </c>
      <c r="D1133">
        <v>74709</v>
      </c>
      <c r="E1133">
        <v>5341</v>
      </c>
      <c r="F1133" t="s">
        <v>13</v>
      </c>
      <c r="G1133" t="s">
        <v>13</v>
      </c>
      <c r="H1133">
        <v>-1</v>
      </c>
      <c r="I1133">
        <v>-1</v>
      </c>
      <c r="J1133">
        <v>0</v>
      </c>
      <c r="K1133" t="s">
        <v>11</v>
      </c>
      <c r="L1133" t="s">
        <v>7</v>
      </c>
      <c r="M1133" t="s">
        <v>12</v>
      </c>
      <c r="N1133" t="s">
        <v>12</v>
      </c>
      <c r="O1133" t="s">
        <v>9</v>
      </c>
      <c r="P1133" t="s">
        <v>41</v>
      </c>
      <c r="Q1133">
        <f t="shared" si="47"/>
        <v>1</v>
      </c>
      <c r="T1133">
        <f t="shared" si="48"/>
        <v>0</v>
      </c>
    </row>
    <row r="1134" spans="1:20" x14ac:dyDescent="0.2">
      <c r="A1134" t="s">
        <v>697</v>
      </c>
      <c r="B1134">
        <v>147752820</v>
      </c>
      <c r="C1134" t="b">
        <f>VLOOKUP(B1134,'Valid Response IDs Check'!A:H,8,FALSE)</f>
        <v>1</v>
      </c>
      <c r="D1134">
        <v>122780</v>
      </c>
      <c r="E1134">
        <v>53412</v>
      </c>
      <c r="F1134" t="s">
        <v>32</v>
      </c>
      <c r="G1134" t="s">
        <v>32</v>
      </c>
      <c r="H1134">
        <v>-1</v>
      </c>
      <c r="I1134">
        <v>-1</v>
      </c>
      <c r="J1134">
        <v>0</v>
      </c>
      <c r="K1134" t="s">
        <v>14</v>
      </c>
      <c r="L1134" t="s">
        <v>15</v>
      </c>
      <c r="M1134" t="s">
        <v>16</v>
      </c>
      <c r="N1134" t="s">
        <v>17</v>
      </c>
      <c r="O1134" t="s">
        <v>18</v>
      </c>
      <c r="P1134" t="s">
        <v>41</v>
      </c>
      <c r="Q1134">
        <f t="shared" si="47"/>
        <v>0</v>
      </c>
      <c r="T1134">
        <f t="shared" si="48"/>
        <v>0</v>
      </c>
    </row>
    <row r="1135" spans="1:20" x14ac:dyDescent="0.2">
      <c r="A1135" t="s">
        <v>697</v>
      </c>
      <c r="B1135">
        <v>147752820</v>
      </c>
      <c r="C1135" t="b">
        <f>VLOOKUP(B1135,'Valid Response IDs Check'!A:H,8,FALSE)</f>
        <v>1</v>
      </c>
      <c r="D1135">
        <v>122780</v>
      </c>
      <c r="E1135">
        <v>53412</v>
      </c>
      <c r="F1135" t="s">
        <v>32</v>
      </c>
      <c r="G1135" t="s">
        <v>32</v>
      </c>
      <c r="H1135">
        <v>-1</v>
      </c>
      <c r="I1135">
        <v>-1</v>
      </c>
      <c r="J1135">
        <v>0</v>
      </c>
      <c r="K1135" t="s">
        <v>11</v>
      </c>
      <c r="L1135" t="s">
        <v>15</v>
      </c>
      <c r="M1135" t="s">
        <v>16</v>
      </c>
      <c r="N1135" t="s">
        <v>19</v>
      </c>
      <c r="O1135" t="s">
        <v>18</v>
      </c>
      <c r="P1135" t="s">
        <v>41</v>
      </c>
      <c r="Q1135">
        <f t="shared" si="47"/>
        <v>0</v>
      </c>
      <c r="T1135">
        <f t="shared" si="48"/>
        <v>0</v>
      </c>
    </row>
    <row r="1136" spans="1:20" x14ac:dyDescent="0.2">
      <c r="A1136" t="s">
        <v>698</v>
      </c>
      <c r="B1136">
        <v>147752820</v>
      </c>
      <c r="C1136" t="b">
        <f>VLOOKUP(B1136,'Valid Response IDs Check'!A:H,8,FALSE)</f>
        <v>1</v>
      </c>
      <c r="D1136">
        <v>69373</v>
      </c>
      <c r="E1136">
        <v>5</v>
      </c>
      <c r="F1136" t="s">
        <v>20</v>
      </c>
      <c r="G1136" t="s">
        <v>20</v>
      </c>
      <c r="H1136">
        <v>-1</v>
      </c>
      <c r="I1136">
        <v>-1</v>
      </c>
      <c r="J1136">
        <v>0</v>
      </c>
      <c r="K1136" t="s">
        <v>21</v>
      </c>
      <c r="L1136" t="s">
        <v>22</v>
      </c>
      <c r="M1136" t="s">
        <v>23</v>
      </c>
      <c r="N1136" t="s">
        <v>23</v>
      </c>
      <c r="O1136" t="s">
        <v>9</v>
      </c>
      <c r="P1136" t="s">
        <v>41</v>
      </c>
      <c r="Q1136">
        <f t="shared" si="47"/>
        <v>1</v>
      </c>
      <c r="T1136">
        <f t="shared" si="48"/>
        <v>0</v>
      </c>
    </row>
    <row r="1137" spans="1:20" x14ac:dyDescent="0.2">
      <c r="A1137" t="s">
        <v>698</v>
      </c>
      <c r="B1137">
        <v>147752820</v>
      </c>
      <c r="C1137" t="b">
        <f>VLOOKUP(B1137,'Valid Response IDs Check'!A:H,8,FALSE)</f>
        <v>1</v>
      </c>
      <c r="D1137">
        <v>69373</v>
      </c>
      <c r="E1137">
        <v>5</v>
      </c>
      <c r="F1137" t="s">
        <v>20</v>
      </c>
      <c r="G1137" t="s">
        <v>20</v>
      </c>
      <c r="H1137">
        <v>-1</v>
      </c>
      <c r="I1137">
        <v>-1</v>
      </c>
      <c r="J1137">
        <v>0</v>
      </c>
      <c r="K1137" t="s">
        <v>24</v>
      </c>
      <c r="L1137" t="s">
        <v>22</v>
      </c>
      <c r="M1137" t="s">
        <v>25</v>
      </c>
      <c r="N1137" t="s">
        <v>25</v>
      </c>
      <c r="O1137" t="s">
        <v>9</v>
      </c>
      <c r="P1137" t="s">
        <v>41</v>
      </c>
      <c r="Q1137">
        <f t="shared" si="47"/>
        <v>1</v>
      </c>
      <c r="T1137">
        <f t="shared" si="48"/>
        <v>0</v>
      </c>
    </row>
    <row r="1138" spans="1:20" x14ac:dyDescent="0.2">
      <c r="A1138" t="s">
        <v>699</v>
      </c>
      <c r="B1138">
        <v>147752820</v>
      </c>
      <c r="C1138" t="b">
        <f>VLOOKUP(B1138,'Valid Response IDs Check'!A:H,8,FALSE)</f>
        <v>1</v>
      </c>
      <c r="D1138">
        <v>69421</v>
      </c>
      <c r="E1138">
        <v>53</v>
      </c>
      <c r="F1138" t="s">
        <v>5</v>
      </c>
      <c r="G1138" t="s">
        <v>5</v>
      </c>
      <c r="H1138">
        <v>-1</v>
      </c>
      <c r="I1138">
        <v>-1</v>
      </c>
      <c r="J1138">
        <v>0</v>
      </c>
      <c r="K1138" t="s">
        <v>27</v>
      </c>
      <c r="L1138" t="s">
        <v>28</v>
      </c>
      <c r="M1138" t="s">
        <v>29</v>
      </c>
      <c r="N1138" t="s">
        <v>29</v>
      </c>
      <c r="O1138" t="s">
        <v>9</v>
      </c>
      <c r="P1138" t="s">
        <v>41</v>
      </c>
      <c r="Q1138">
        <f t="shared" si="47"/>
        <v>1</v>
      </c>
      <c r="T1138">
        <f t="shared" si="48"/>
        <v>0</v>
      </c>
    </row>
    <row r="1139" spans="1:20" x14ac:dyDescent="0.2">
      <c r="A1139" t="s">
        <v>699</v>
      </c>
      <c r="B1139">
        <v>147752820</v>
      </c>
      <c r="C1139" t="b">
        <f>VLOOKUP(B1139,'Valid Response IDs Check'!A:H,8,FALSE)</f>
        <v>1</v>
      </c>
      <c r="D1139">
        <v>69421</v>
      </c>
      <c r="E1139">
        <v>53</v>
      </c>
      <c r="F1139" t="s">
        <v>5</v>
      </c>
      <c r="G1139" t="s">
        <v>5</v>
      </c>
      <c r="H1139">
        <v>-1</v>
      </c>
      <c r="I1139">
        <v>-1</v>
      </c>
      <c r="J1139">
        <v>0</v>
      </c>
      <c r="K1139" t="s">
        <v>30</v>
      </c>
      <c r="L1139" t="s">
        <v>28</v>
      </c>
      <c r="M1139" t="s">
        <v>31</v>
      </c>
      <c r="N1139" t="s">
        <v>31</v>
      </c>
      <c r="O1139" t="s">
        <v>9</v>
      </c>
      <c r="P1139" t="s">
        <v>41</v>
      </c>
      <c r="Q1139">
        <f t="shared" si="47"/>
        <v>1</v>
      </c>
      <c r="T1139">
        <f t="shared" si="48"/>
        <v>0</v>
      </c>
    </row>
    <row r="1140" spans="1:20" x14ac:dyDescent="0.2">
      <c r="A1140" t="s">
        <v>700</v>
      </c>
      <c r="B1140">
        <v>147752820</v>
      </c>
      <c r="C1140" t="b">
        <f>VLOOKUP(B1140,'Valid Response IDs Check'!A:H,8,FALSE)</f>
        <v>1</v>
      </c>
      <c r="D1140">
        <v>69902</v>
      </c>
      <c r="E1140">
        <v>534</v>
      </c>
      <c r="F1140" t="s">
        <v>26</v>
      </c>
      <c r="G1140" t="s">
        <v>26</v>
      </c>
      <c r="H1140">
        <v>-1</v>
      </c>
      <c r="I1140">
        <v>-1</v>
      </c>
      <c r="J1140">
        <v>0</v>
      </c>
      <c r="K1140" t="s">
        <v>33</v>
      </c>
      <c r="L1140" t="s">
        <v>34</v>
      </c>
      <c r="M1140" t="s">
        <v>73</v>
      </c>
      <c r="N1140" t="s">
        <v>35</v>
      </c>
      <c r="O1140" t="s">
        <v>18</v>
      </c>
      <c r="P1140" t="s">
        <v>41</v>
      </c>
      <c r="Q1140">
        <f t="shared" si="47"/>
        <v>0</v>
      </c>
      <c r="T1140">
        <f t="shared" si="48"/>
        <v>0</v>
      </c>
    </row>
    <row r="1141" spans="1:20" x14ac:dyDescent="0.2">
      <c r="A1141" t="s">
        <v>700</v>
      </c>
      <c r="B1141">
        <v>147752820</v>
      </c>
      <c r="C1141" t="b">
        <f>VLOOKUP(B1141,'Valid Response IDs Check'!A:H,8,FALSE)</f>
        <v>1</v>
      </c>
      <c r="D1141">
        <v>69902</v>
      </c>
      <c r="E1141">
        <v>534</v>
      </c>
      <c r="F1141" t="s">
        <v>26</v>
      </c>
      <c r="G1141" t="s">
        <v>26</v>
      </c>
      <c r="H1141">
        <v>-1</v>
      </c>
      <c r="I1141">
        <v>-1</v>
      </c>
      <c r="J1141">
        <v>0</v>
      </c>
      <c r="K1141" t="s">
        <v>36</v>
      </c>
      <c r="L1141" t="s">
        <v>34</v>
      </c>
      <c r="M1141" t="s">
        <v>37</v>
      </c>
      <c r="N1141" t="s">
        <v>37</v>
      </c>
      <c r="O1141" t="s">
        <v>9</v>
      </c>
      <c r="P1141" t="s">
        <v>41</v>
      </c>
      <c r="Q1141">
        <f t="shared" si="47"/>
        <v>1</v>
      </c>
      <c r="T1141">
        <f t="shared" si="48"/>
        <v>0</v>
      </c>
    </row>
    <row r="1142" spans="1:20" x14ac:dyDescent="0.2">
      <c r="A1142" t="s">
        <v>701</v>
      </c>
      <c r="B1142">
        <v>147653631</v>
      </c>
      <c r="C1142" t="b">
        <f>VLOOKUP(B1142,'Valid Response IDs Check'!A:H,8,FALSE)</f>
        <v>1</v>
      </c>
      <c r="D1142">
        <v>69369</v>
      </c>
      <c r="E1142">
        <v>1</v>
      </c>
      <c r="F1142" t="s">
        <v>13</v>
      </c>
      <c r="G1142" t="s">
        <v>13</v>
      </c>
      <c r="H1142">
        <v>-1</v>
      </c>
      <c r="I1142">
        <v>-1</v>
      </c>
      <c r="J1142">
        <v>0</v>
      </c>
      <c r="K1142" t="s">
        <v>6</v>
      </c>
      <c r="L1142" t="s">
        <v>7</v>
      </c>
      <c r="M1142" t="s">
        <v>8</v>
      </c>
      <c r="N1142" t="s">
        <v>8</v>
      </c>
      <c r="O1142" t="s">
        <v>9</v>
      </c>
      <c r="P1142" t="s">
        <v>42</v>
      </c>
      <c r="Q1142">
        <f t="shared" si="47"/>
        <v>1</v>
      </c>
      <c r="T1142">
        <f t="shared" si="48"/>
        <v>0</v>
      </c>
    </row>
    <row r="1143" spans="1:20" x14ac:dyDescent="0.2">
      <c r="A1143" t="s">
        <v>701</v>
      </c>
      <c r="B1143">
        <v>147653631</v>
      </c>
      <c r="C1143" t="b">
        <f>VLOOKUP(B1143,'Valid Response IDs Check'!A:H,8,FALSE)</f>
        <v>1</v>
      </c>
      <c r="D1143">
        <v>69369</v>
      </c>
      <c r="E1143">
        <v>1</v>
      </c>
      <c r="F1143" t="s">
        <v>13</v>
      </c>
      <c r="G1143" t="s">
        <v>13</v>
      </c>
      <c r="H1143">
        <v>-1</v>
      </c>
      <c r="I1143">
        <v>-1</v>
      </c>
      <c r="J1143">
        <v>0</v>
      </c>
      <c r="K1143" t="s">
        <v>11</v>
      </c>
      <c r="L1143" t="s">
        <v>7</v>
      </c>
      <c r="M1143" t="s">
        <v>12</v>
      </c>
      <c r="N1143" t="s">
        <v>12</v>
      </c>
      <c r="O1143" t="s">
        <v>9</v>
      </c>
      <c r="P1143" t="s">
        <v>42</v>
      </c>
      <c r="Q1143">
        <f t="shared" si="47"/>
        <v>1</v>
      </c>
      <c r="T1143">
        <f t="shared" si="48"/>
        <v>0</v>
      </c>
    </row>
    <row r="1144" spans="1:20" x14ac:dyDescent="0.2">
      <c r="A1144" t="s">
        <v>702</v>
      </c>
      <c r="B1144">
        <v>147653631</v>
      </c>
      <c r="C1144" t="b">
        <f>VLOOKUP(B1144,'Valid Response IDs Check'!A:H,8,FALSE)</f>
        <v>1</v>
      </c>
      <c r="D1144">
        <v>69381</v>
      </c>
      <c r="E1144">
        <v>13</v>
      </c>
      <c r="F1144" t="s">
        <v>5</v>
      </c>
      <c r="G1144" t="s">
        <v>5</v>
      </c>
      <c r="H1144">
        <v>-1</v>
      </c>
      <c r="I1144">
        <v>-1</v>
      </c>
      <c r="J1144">
        <v>0</v>
      </c>
      <c r="K1144" t="s">
        <v>14</v>
      </c>
      <c r="L1144" t="s">
        <v>15</v>
      </c>
      <c r="M1144" t="s">
        <v>17</v>
      </c>
      <c r="N1144" t="s">
        <v>17</v>
      </c>
      <c r="O1144" t="s">
        <v>9</v>
      </c>
      <c r="P1144" t="s">
        <v>42</v>
      </c>
      <c r="Q1144">
        <f t="shared" si="47"/>
        <v>1</v>
      </c>
      <c r="T1144">
        <f t="shared" si="48"/>
        <v>0</v>
      </c>
    </row>
    <row r="1145" spans="1:20" x14ac:dyDescent="0.2">
      <c r="A1145" t="s">
        <v>702</v>
      </c>
      <c r="B1145">
        <v>147653631</v>
      </c>
      <c r="C1145" t="b">
        <f>VLOOKUP(B1145,'Valid Response IDs Check'!A:H,8,FALSE)</f>
        <v>1</v>
      </c>
      <c r="D1145">
        <v>69381</v>
      </c>
      <c r="E1145">
        <v>13</v>
      </c>
      <c r="F1145" t="s">
        <v>5</v>
      </c>
      <c r="G1145" t="s">
        <v>5</v>
      </c>
      <c r="H1145">
        <v>-1</v>
      </c>
      <c r="I1145">
        <v>-1</v>
      </c>
      <c r="J1145">
        <v>0</v>
      </c>
      <c r="K1145" t="s">
        <v>11</v>
      </c>
      <c r="L1145" t="s">
        <v>15</v>
      </c>
      <c r="M1145" t="s">
        <v>19</v>
      </c>
      <c r="N1145" t="s">
        <v>19</v>
      </c>
      <c r="O1145" t="s">
        <v>9</v>
      </c>
      <c r="P1145" t="s">
        <v>42</v>
      </c>
      <c r="Q1145">
        <f t="shared" si="47"/>
        <v>1</v>
      </c>
      <c r="T1145">
        <f t="shared" si="48"/>
        <v>0</v>
      </c>
    </row>
    <row r="1146" spans="1:20" x14ac:dyDescent="0.2">
      <c r="A1146" t="s">
        <v>703</v>
      </c>
      <c r="B1146">
        <v>147653631</v>
      </c>
      <c r="C1146" t="b">
        <f>VLOOKUP(B1146,'Valid Response IDs Check'!A:H,8,FALSE)</f>
        <v>1</v>
      </c>
      <c r="D1146">
        <v>69503</v>
      </c>
      <c r="E1146">
        <v>135</v>
      </c>
      <c r="F1146" t="s">
        <v>20</v>
      </c>
      <c r="G1146" t="s">
        <v>20</v>
      </c>
      <c r="H1146">
        <v>-1</v>
      </c>
      <c r="I1146">
        <v>-1</v>
      </c>
      <c r="J1146">
        <v>0</v>
      </c>
      <c r="K1146" t="s">
        <v>21</v>
      </c>
      <c r="L1146" t="s">
        <v>22</v>
      </c>
      <c r="M1146" t="s">
        <v>23</v>
      </c>
      <c r="N1146" t="s">
        <v>23</v>
      </c>
      <c r="O1146" t="s">
        <v>9</v>
      </c>
      <c r="P1146" t="s">
        <v>42</v>
      </c>
      <c r="Q1146">
        <f t="shared" si="47"/>
        <v>1</v>
      </c>
      <c r="T1146">
        <f t="shared" si="48"/>
        <v>0</v>
      </c>
    </row>
    <row r="1147" spans="1:20" x14ac:dyDescent="0.2">
      <c r="A1147" t="s">
        <v>703</v>
      </c>
      <c r="B1147">
        <v>147653631</v>
      </c>
      <c r="C1147" t="b">
        <f>VLOOKUP(B1147,'Valid Response IDs Check'!A:H,8,FALSE)</f>
        <v>1</v>
      </c>
      <c r="D1147">
        <v>69503</v>
      </c>
      <c r="E1147">
        <v>135</v>
      </c>
      <c r="F1147" t="s">
        <v>20</v>
      </c>
      <c r="G1147" t="s">
        <v>20</v>
      </c>
      <c r="H1147">
        <v>-1</v>
      </c>
      <c r="I1147">
        <v>-1</v>
      </c>
      <c r="J1147">
        <v>0</v>
      </c>
      <c r="K1147" t="s">
        <v>24</v>
      </c>
      <c r="L1147" t="s">
        <v>22</v>
      </c>
      <c r="M1147" t="s">
        <v>25</v>
      </c>
      <c r="N1147" t="s">
        <v>25</v>
      </c>
      <c r="O1147" t="s">
        <v>9</v>
      </c>
      <c r="P1147" t="s">
        <v>42</v>
      </c>
      <c r="Q1147">
        <f t="shared" si="47"/>
        <v>1</v>
      </c>
      <c r="T1147">
        <f t="shared" si="48"/>
        <v>0</v>
      </c>
    </row>
    <row r="1148" spans="1:20" x14ac:dyDescent="0.2">
      <c r="A1148" t="s">
        <v>704</v>
      </c>
      <c r="B1148">
        <v>147653631</v>
      </c>
      <c r="C1148" t="b">
        <f>VLOOKUP(B1148,'Valid Response IDs Check'!A:H,8,FALSE)</f>
        <v>1</v>
      </c>
      <c r="D1148">
        <v>70720</v>
      </c>
      <c r="E1148">
        <v>1352</v>
      </c>
      <c r="F1148" t="s">
        <v>32</v>
      </c>
      <c r="G1148" t="s">
        <v>32</v>
      </c>
      <c r="H1148">
        <v>-1</v>
      </c>
      <c r="I1148">
        <v>-1</v>
      </c>
      <c r="J1148">
        <v>0</v>
      </c>
      <c r="K1148" t="s">
        <v>27</v>
      </c>
      <c r="L1148" t="s">
        <v>28</v>
      </c>
      <c r="M1148" t="s">
        <v>29</v>
      </c>
      <c r="N1148" t="s">
        <v>29</v>
      </c>
      <c r="O1148" t="s">
        <v>9</v>
      </c>
      <c r="P1148" t="s">
        <v>42</v>
      </c>
      <c r="Q1148">
        <f t="shared" si="47"/>
        <v>1</v>
      </c>
      <c r="T1148">
        <f t="shared" si="48"/>
        <v>0</v>
      </c>
    </row>
    <row r="1149" spans="1:20" x14ac:dyDescent="0.2">
      <c r="A1149" t="s">
        <v>704</v>
      </c>
      <c r="B1149">
        <v>147653631</v>
      </c>
      <c r="C1149" t="b">
        <f>VLOOKUP(B1149,'Valid Response IDs Check'!A:H,8,FALSE)</f>
        <v>1</v>
      </c>
      <c r="D1149">
        <v>70720</v>
      </c>
      <c r="E1149">
        <v>1352</v>
      </c>
      <c r="F1149" t="s">
        <v>32</v>
      </c>
      <c r="G1149" t="s">
        <v>32</v>
      </c>
      <c r="H1149">
        <v>-1</v>
      </c>
      <c r="I1149">
        <v>-1</v>
      </c>
      <c r="J1149">
        <v>0</v>
      </c>
      <c r="K1149" t="s">
        <v>30</v>
      </c>
      <c r="L1149" t="s">
        <v>28</v>
      </c>
      <c r="M1149" t="s">
        <v>31</v>
      </c>
      <c r="N1149" t="s">
        <v>31</v>
      </c>
      <c r="O1149" t="s">
        <v>9</v>
      </c>
      <c r="P1149" t="s">
        <v>42</v>
      </c>
      <c r="Q1149">
        <f t="shared" si="47"/>
        <v>1</v>
      </c>
      <c r="T1149">
        <f t="shared" si="48"/>
        <v>0</v>
      </c>
    </row>
    <row r="1150" spans="1:20" x14ac:dyDescent="0.2">
      <c r="A1150" t="s">
        <v>705</v>
      </c>
      <c r="B1150">
        <v>147653631</v>
      </c>
      <c r="C1150" t="b">
        <f>VLOOKUP(B1150,'Valid Response IDs Check'!A:H,8,FALSE)</f>
        <v>1</v>
      </c>
      <c r="D1150">
        <v>82892</v>
      </c>
      <c r="E1150">
        <v>13524</v>
      </c>
      <c r="F1150" t="s">
        <v>26</v>
      </c>
      <c r="G1150" t="s">
        <v>26</v>
      </c>
      <c r="H1150">
        <v>-1</v>
      </c>
      <c r="I1150">
        <v>-1</v>
      </c>
      <c r="J1150">
        <v>0</v>
      </c>
      <c r="K1150" t="s">
        <v>33</v>
      </c>
      <c r="L1150" t="s">
        <v>34</v>
      </c>
      <c r="M1150" t="s">
        <v>35</v>
      </c>
      <c r="N1150" t="s">
        <v>35</v>
      </c>
      <c r="O1150" t="s">
        <v>9</v>
      </c>
      <c r="P1150" t="s">
        <v>42</v>
      </c>
      <c r="Q1150">
        <f t="shared" si="47"/>
        <v>1</v>
      </c>
      <c r="T1150">
        <f t="shared" si="48"/>
        <v>0</v>
      </c>
    </row>
    <row r="1151" spans="1:20" x14ac:dyDescent="0.2">
      <c r="A1151" t="s">
        <v>705</v>
      </c>
      <c r="B1151">
        <v>147653631</v>
      </c>
      <c r="C1151" t="b">
        <f>VLOOKUP(B1151,'Valid Response IDs Check'!A:H,8,FALSE)</f>
        <v>1</v>
      </c>
      <c r="D1151">
        <v>82892</v>
      </c>
      <c r="E1151">
        <v>13524</v>
      </c>
      <c r="F1151" t="s">
        <v>26</v>
      </c>
      <c r="G1151" t="s">
        <v>26</v>
      </c>
      <c r="H1151">
        <v>-1</v>
      </c>
      <c r="I1151">
        <v>-1</v>
      </c>
      <c r="J1151">
        <v>0</v>
      </c>
      <c r="K1151" t="s">
        <v>36</v>
      </c>
      <c r="L1151" t="s">
        <v>34</v>
      </c>
      <c r="M1151" t="s">
        <v>37</v>
      </c>
      <c r="N1151" t="s">
        <v>37</v>
      </c>
      <c r="O1151" t="s">
        <v>9</v>
      </c>
      <c r="P1151" t="s">
        <v>42</v>
      </c>
      <c r="Q1151">
        <f t="shared" si="47"/>
        <v>1</v>
      </c>
      <c r="T1151">
        <f t="shared" si="48"/>
        <v>0</v>
      </c>
    </row>
    <row r="1152" spans="1:20" x14ac:dyDescent="0.2">
      <c r="A1152" t="s">
        <v>706</v>
      </c>
      <c r="B1152">
        <v>147558243</v>
      </c>
      <c r="C1152" t="b">
        <f>VLOOKUP(B1152,'Valid Response IDs Check'!A:H,8,FALSE)</f>
        <v>1</v>
      </c>
      <c r="D1152">
        <v>82820</v>
      </c>
      <c r="E1152">
        <v>13452</v>
      </c>
      <c r="F1152" t="s">
        <v>32</v>
      </c>
      <c r="G1152" t="s">
        <v>32</v>
      </c>
      <c r="H1152">
        <v>-1</v>
      </c>
      <c r="I1152">
        <v>-1</v>
      </c>
      <c r="J1152">
        <v>0</v>
      </c>
      <c r="K1152" t="s">
        <v>6</v>
      </c>
      <c r="L1152" t="s">
        <v>7</v>
      </c>
      <c r="M1152" t="s">
        <v>16</v>
      </c>
      <c r="N1152" t="s">
        <v>8</v>
      </c>
      <c r="O1152" t="s">
        <v>18</v>
      </c>
      <c r="P1152" t="s">
        <v>10</v>
      </c>
      <c r="Q1152">
        <f t="shared" si="47"/>
        <v>0</v>
      </c>
      <c r="T1152">
        <f t="shared" si="48"/>
        <v>0</v>
      </c>
    </row>
    <row r="1153" spans="1:20" x14ac:dyDescent="0.2">
      <c r="A1153" t="s">
        <v>706</v>
      </c>
      <c r="B1153">
        <v>147558243</v>
      </c>
      <c r="C1153" t="b">
        <f>VLOOKUP(B1153,'Valid Response IDs Check'!A:H,8,FALSE)</f>
        <v>1</v>
      </c>
      <c r="D1153">
        <v>82820</v>
      </c>
      <c r="E1153">
        <v>13452</v>
      </c>
      <c r="F1153" t="s">
        <v>32</v>
      </c>
      <c r="G1153" t="s">
        <v>32</v>
      </c>
      <c r="H1153">
        <v>-1</v>
      </c>
      <c r="I1153">
        <v>-1</v>
      </c>
      <c r="J1153">
        <v>0</v>
      </c>
      <c r="K1153" t="s">
        <v>11</v>
      </c>
      <c r="L1153" t="s">
        <v>7</v>
      </c>
      <c r="M1153" t="s">
        <v>16</v>
      </c>
      <c r="N1153" t="s">
        <v>12</v>
      </c>
      <c r="O1153" t="s">
        <v>18</v>
      </c>
      <c r="P1153" t="s">
        <v>10</v>
      </c>
      <c r="Q1153">
        <f t="shared" si="47"/>
        <v>0</v>
      </c>
      <c r="T1153">
        <f t="shared" si="48"/>
        <v>0</v>
      </c>
    </row>
    <row r="1154" spans="1:20" x14ac:dyDescent="0.2">
      <c r="A1154" t="s">
        <v>707</v>
      </c>
      <c r="B1154">
        <v>147558243</v>
      </c>
      <c r="C1154" t="b">
        <f>VLOOKUP(B1154,'Valid Response IDs Check'!A:H,8,FALSE)</f>
        <v>1</v>
      </c>
      <c r="D1154">
        <v>70713</v>
      </c>
      <c r="E1154">
        <v>1345</v>
      </c>
      <c r="F1154" t="s">
        <v>20</v>
      </c>
      <c r="G1154" t="s">
        <v>20</v>
      </c>
      <c r="H1154">
        <v>-1</v>
      </c>
      <c r="I1154">
        <v>-1</v>
      </c>
      <c r="J1154">
        <v>0</v>
      </c>
      <c r="K1154" t="s">
        <v>14</v>
      </c>
      <c r="L1154" t="s">
        <v>15</v>
      </c>
      <c r="M1154" t="s">
        <v>16</v>
      </c>
      <c r="N1154" t="s">
        <v>17</v>
      </c>
      <c r="O1154" t="s">
        <v>18</v>
      </c>
      <c r="P1154" t="s">
        <v>10</v>
      </c>
      <c r="Q1154">
        <f t="shared" si="47"/>
        <v>0</v>
      </c>
      <c r="T1154">
        <f t="shared" si="48"/>
        <v>0</v>
      </c>
    </row>
    <row r="1155" spans="1:20" x14ac:dyDescent="0.2">
      <c r="A1155" t="s">
        <v>707</v>
      </c>
      <c r="B1155">
        <v>147558243</v>
      </c>
      <c r="C1155" t="b">
        <f>VLOOKUP(B1155,'Valid Response IDs Check'!A:H,8,FALSE)</f>
        <v>1</v>
      </c>
      <c r="D1155">
        <v>70713</v>
      </c>
      <c r="E1155">
        <v>1345</v>
      </c>
      <c r="F1155" t="s">
        <v>20</v>
      </c>
      <c r="G1155" t="s">
        <v>20</v>
      </c>
      <c r="H1155">
        <v>-1</v>
      </c>
      <c r="I1155">
        <v>-1</v>
      </c>
      <c r="J1155">
        <v>0</v>
      </c>
      <c r="K1155" t="s">
        <v>11</v>
      </c>
      <c r="L1155" t="s">
        <v>15</v>
      </c>
      <c r="M1155" t="s">
        <v>19</v>
      </c>
      <c r="N1155" t="s">
        <v>19</v>
      </c>
      <c r="O1155" t="s">
        <v>9</v>
      </c>
      <c r="P1155" t="s">
        <v>10</v>
      </c>
      <c r="Q1155">
        <f t="shared" ref="Q1155:Q1218" si="49">IF(TRIM(O1155)="True",1,0)</f>
        <v>1</v>
      </c>
      <c r="T1155">
        <f t="shared" ref="T1155:T1218" si="50">SUMIF(A:A,R1155,Q:Q)</f>
        <v>0</v>
      </c>
    </row>
    <row r="1156" spans="1:20" x14ac:dyDescent="0.2">
      <c r="A1156" t="s">
        <v>708</v>
      </c>
      <c r="B1156">
        <v>147558243</v>
      </c>
      <c r="C1156" t="b">
        <f>VLOOKUP(B1156,'Valid Response IDs Check'!A:H,8,FALSE)</f>
        <v>1</v>
      </c>
      <c r="D1156">
        <v>69381</v>
      </c>
      <c r="E1156">
        <v>13</v>
      </c>
      <c r="F1156" t="s">
        <v>5</v>
      </c>
      <c r="G1156" t="s">
        <v>5</v>
      </c>
      <c r="H1156">
        <v>-1</v>
      </c>
      <c r="I1156">
        <v>-1</v>
      </c>
      <c r="J1156">
        <v>0</v>
      </c>
      <c r="K1156" t="s">
        <v>21</v>
      </c>
      <c r="L1156" t="s">
        <v>22</v>
      </c>
      <c r="M1156" t="s">
        <v>16</v>
      </c>
      <c r="N1156" t="s">
        <v>23</v>
      </c>
      <c r="O1156" t="s">
        <v>18</v>
      </c>
      <c r="P1156" t="s">
        <v>10</v>
      </c>
      <c r="Q1156">
        <f t="shared" si="49"/>
        <v>0</v>
      </c>
      <c r="T1156">
        <f t="shared" si="50"/>
        <v>0</v>
      </c>
    </row>
    <row r="1157" spans="1:20" x14ac:dyDescent="0.2">
      <c r="A1157" t="s">
        <v>708</v>
      </c>
      <c r="B1157">
        <v>147558243</v>
      </c>
      <c r="C1157" t="b">
        <f>VLOOKUP(B1157,'Valid Response IDs Check'!A:H,8,FALSE)</f>
        <v>1</v>
      </c>
      <c r="D1157">
        <v>69381</v>
      </c>
      <c r="E1157">
        <v>13</v>
      </c>
      <c r="F1157" t="s">
        <v>5</v>
      </c>
      <c r="G1157" t="s">
        <v>5</v>
      </c>
      <c r="H1157">
        <v>-1</v>
      </c>
      <c r="I1157">
        <v>-1</v>
      </c>
      <c r="J1157">
        <v>0</v>
      </c>
      <c r="K1157" t="s">
        <v>24</v>
      </c>
      <c r="L1157" t="s">
        <v>22</v>
      </c>
      <c r="M1157" t="s">
        <v>25</v>
      </c>
      <c r="N1157" t="s">
        <v>25</v>
      </c>
      <c r="O1157" t="s">
        <v>9</v>
      </c>
      <c r="P1157" t="s">
        <v>10</v>
      </c>
      <c r="Q1157">
        <f t="shared" si="49"/>
        <v>1</v>
      </c>
      <c r="T1157">
        <f t="shared" si="50"/>
        <v>0</v>
      </c>
    </row>
    <row r="1158" spans="1:20" x14ac:dyDescent="0.2">
      <c r="A1158" t="s">
        <v>709</v>
      </c>
      <c r="B1158">
        <v>147558243</v>
      </c>
      <c r="C1158" t="b">
        <f>VLOOKUP(B1158,'Valid Response IDs Check'!A:H,8,FALSE)</f>
        <v>1</v>
      </c>
      <c r="D1158">
        <v>69369</v>
      </c>
      <c r="E1158">
        <v>1</v>
      </c>
      <c r="F1158" t="s">
        <v>13</v>
      </c>
      <c r="G1158" t="s">
        <v>13</v>
      </c>
      <c r="H1158">
        <v>-1</v>
      </c>
      <c r="I1158">
        <v>-1</v>
      </c>
      <c r="J1158">
        <v>0</v>
      </c>
      <c r="K1158" t="s">
        <v>27</v>
      </c>
      <c r="L1158" t="s">
        <v>28</v>
      </c>
      <c r="M1158" t="s">
        <v>29</v>
      </c>
      <c r="N1158" t="s">
        <v>29</v>
      </c>
      <c r="O1158" t="s">
        <v>9</v>
      </c>
      <c r="P1158" t="s">
        <v>10</v>
      </c>
      <c r="Q1158">
        <f t="shared" si="49"/>
        <v>1</v>
      </c>
      <c r="T1158">
        <f t="shared" si="50"/>
        <v>0</v>
      </c>
    </row>
    <row r="1159" spans="1:20" x14ac:dyDescent="0.2">
      <c r="A1159" t="s">
        <v>709</v>
      </c>
      <c r="B1159">
        <v>147558243</v>
      </c>
      <c r="C1159" t="b">
        <f>VLOOKUP(B1159,'Valid Response IDs Check'!A:H,8,FALSE)</f>
        <v>1</v>
      </c>
      <c r="D1159">
        <v>69369</v>
      </c>
      <c r="E1159">
        <v>1</v>
      </c>
      <c r="F1159" t="s">
        <v>13</v>
      </c>
      <c r="G1159" t="s">
        <v>13</v>
      </c>
      <c r="H1159">
        <v>-1</v>
      </c>
      <c r="I1159">
        <v>-1</v>
      </c>
      <c r="J1159">
        <v>0</v>
      </c>
      <c r="K1159" t="s">
        <v>30</v>
      </c>
      <c r="L1159" t="s">
        <v>28</v>
      </c>
      <c r="M1159" t="s">
        <v>31</v>
      </c>
      <c r="N1159" t="s">
        <v>31</v>
      </c>
      <c r="O1159" t="s">
        <v>9</v>
      </c>
      <c r="P1159" t="s">
        <v>10</v>
      </c>
      <c r="Q1159">
        <f t="shared" si="49"/>
        <v>1</v>
      </c>
      <c r="T1159">
        <f t="shared" si="50"/>
        <v>0</v>
      </c>
    </row>
    <row r="1160" spans="1:20" x14ac:dyDescent="0.2">
      <c r="A1160" t="s">
        <v>710</v>
      </c>
      <c r="B1160">
        <v>147558243</v>
      </c>
      <c r="C1160" t="b">
        <f>VLOOKUP(B1160,'Valid Response IDs Check'!A:H,8,FALSE)</f>
        <v>1</v>
      </c>
      <c r="D1160">
        <v>69502</v>
      </c>
      <c r="E1160">
        <v>134</v>
      </c>
      <c r="F1160" t="s">
        <v>26</v>
      </c>
      <c r="G1160" t="s">
        <v>26</v>
      </c>
      <c r="H1160">
        <v>-1</v>
      </c>
      <c r="I1160">
        <v>-1</v>
      </c>
      <c r="J1160">
        <v>0</v>
      </c>
      <c r="K1160" t="s">
        <v>33</v>
      </c>
      <c r="L1160" t="s">
        <v>34</v>
      </c>
      <c r="M1160" t="s">
        <v>35</v>
      </c>
      <c r="N1160" t="s">
        <v>35</v>
      </c>
      <c r="O1160" t="s">
        <v>9</v>
      </c>
      <c r="P1160" t="s">
        <v>10</v>
      </c>
      <c r="Q1160">
        <f t="shared" si="49"/>
        <v>1</v>
      </c>
      <c r="T1160">
        <f t="shared" si="50"/>
        <v>0</v>
      </c>
    </row>
    <row r="1161" spans="1:20" x14ac:dyDescent="0.2">
      <c r="A1161" t="s">
        <v>710</v>
      </c>
      <c r="B1161">
        <v>147558243</v>
      </c>
      <c r="C1161" t="b">
        <f>VLOOKUP(B1161,'Valid Response IDs Check'!A:H,8,FALSE)</f>
        <v>1</v>
      </c>
      <c r="D1161">
        <v>69502</v>
      </c>
      <c r="E1161">
        <v>134</v>
      </c>
      <c r="F1161" t="s">
        <v>26</v>
      </c>
      <c r="G1161" t="s">
        <v>26</v>
      </c>
      <c r="H1161">
        <v>-1</v>
      </c>
      <c r="I1161">
        <v>-1</v>
      </c>
      <c r="J1161">
        <v>0</v>
      </c>
      <c r="K1161" t="s">
        <v>36</v>
      </c>
      <c r="L1161" t="s">
        <v>34</v>
      </c>
      <c r="M1161" t="s">
        <v>49</v>
      </c>
      <c r="N1161" t="s">
        <v>37</v>
      </c>
      <c r="O1161" t="s">
        <v>18</v>
      </c>
      <c r="P1161" t="s">
        <v>10</v>
      </c>
      <c r="Q1161">
        <f t="shared" si="49"/>
        <v>0</v>
      </c>
      <c r="T1161">
        <f t="shared" si="50"/>
        <v>0</v>
      </c>
    </row>
    <row r="1162" spans="1:20" x14ac:dyDescent="0.2">
      <c r="A1162" t="s">
        <v>711</v>
      </c>
      <c r="B1162">
        <v>147494993</v>
      </c>
      <c r="C1162" t="b">
        <f>VLOOKUP(B1162,'Valid Response IDs Check'!A:H,8,FALSE)</f>
        <v>1</v>
      </c>
      <c r="D1162">
        <v>81902</v>
      </c>
      <c r="E1162">
        <v>12534</v>
      </c>
      <c r="F1162" t="s">
        <v>26</v>
      </c>
      <c r="G1162" t="s">
        <v>26</v>
      </c>
      <c r="H1162">
        <v>-1</v>
      </c>
      <c r="I1162">
        <v>-1</v>
      </c>
      <c r="J1162">
        <v>0</v>
      </c>
      <c r="K1162" t="s">
        <v>6</v>
      </c>
      <c r="L1162" t="s">
        <v>7</v>
      </c>
      <c r="M1162" t="s">
        <v>51</v>
      </c>
      <c r="N1162" t="s">
        <v>8</v>
      </c>
      <c r="O1162" t="s">
        <v>18</v>
      </c>
      <c r="P1162" t="s">
        <v>10</v>
      </c>
      <c r="Q1162">
        <f t="shared" si="49"/>
        <v>0</v>
      </c>
      <c r="T1162">
        <f t="shared" si="50"/>
        <v>0</v>
      </c>
    </row>
    <row r="1163" spans="1:20" x14ac:dyDescent="0.2">
      <c r="A1163" t="s">
        <v>711</v>
      </c>
      <c r="B1163">
        <v>147494993</v>
      </c>
      <c r="C1163" t="b">
        <f>VLOOKUP(B1163,'Valid Response IDs Check'!A:H,8,FALSE)</f>
        <v>1</v>
      </c>
      <c r="D1163">
        <v>81902</v>
      </c>
      <c r="E1163">
        <v>12534</v>
      </c>
      <c r="F1163" t="s">
        <v>26</v>
      </c>
      <c r="G1163" t="s">
        <v>26</v>
      </c>
      <c r="H1163">
        <v>-1</v>
      </c>
      <c r="I1163">
        <v>-1</v>
      </c>
      <c r="J1163">
        <v>0</v>
      </c>
      <c r="K1163" t="s">
        <v>11</v>
      </c>
      <c r="L1163" t="s">
        <v>7</v>
      </c>
      <c r="M1163" t="s">
        <v>12</v>
      </c>
      <c r="N1163" t="s">
        <v>12</v>
      </c>
      <c r="O1163" t="s">
        <v>9</v>
      </c>
      <c r="P1163" t="s">
        <v>10</v>
      </c>
      <c r="Q1163">
        <f t="shared" si="49"/>
        <v>1</v>
      </c>
      <c r="T1163">
        <f t="shared" si="50"/>
        <v>0</v>
      </c>
    </row>
    <row r="1164" spans="1:20" x14ac:dyDescent="0.2">
      <c r="A1164" t="s">
        <v>712</v>
      </c>
      <c r="B1164">
        <v>147494993</v>
      </c>
      <c r="C1164" t="b">
        <f>VLOOKUP(B1164,'Valid Response IDs Check'!A:H,8,FALSE)</f>
        <v>1</v>
      </c>
      <c r="D1164">
        <v>69369</v>
      </c>
      <c r="E1164">
        <v>1</v>
      </c>
      <c r="F1164" t="s">
        <v>13</v>
      </c>
      <c r="G1164" t="s">
        <v>5</v>
      </c>
      <c r="H1164">
        <v>-1</v>
      </c>
      <c r="I1164">
        <v>-1</v>
      </c>
      <c r="J1164">
        <v>0</v>
      </c>
      <c r="K1164" t="s">
        <v>14</v>
      </c>
      <c r="L1164" t="s">
        <v>15</v>
      </c>
      <c r="M1164" t="s">
        <v>16</v>
      </c>
      <c r="N1164" t="s">
        <v>17</v>
      </c>
      <c r="O1164" t="s">
        <v>18</v>
      </c>
      <c r="P1164" t="s">
        <v>10</v>
      </c>
      <c r="Q1164">
        <f t="shared" si="49"/>
        <v>0</v>
      </c>
      <c r="T1164">
        <f t="shared" si="50"/>
        <v>0</v>
      </c>
    </row>
    <row r="1165" spans="1:20" x14ac:dyDescent="0.2">
      <c r="A1165" t="s">
        <v>712</v>
      </c>
      <c r="B1165">
        <v>147494993</v>
      </c>
      <c r="C1165" t="b">
        <f>VLOOKUP(B1165,'Valid Response IDs Check'!A:H,8,FALSE)</f>
        <v>1</v>
      </c>
      <c r="D1165">
        <v>69369</v>
      </c>
      <c r="E1165">
        <v>1</v>
      </c>
      <c r="F1165" t="s">
        <v>13</v>
      </c>
      <c r="G1165" t="s">
        <v>5</v>
      </c>
      <c r="H1165">
        <v>-1</v>
      </c>
      <c r="I1165">
        <v>-1</v>
      </c>
      <c r="J1165">
        <v>0</v>
      </c>
      <c r="K1165" t="s">
        <v>11</v>
      </c>
      <c r="L1165" t="s">
        <v>15</v>
      </c>
      <c r="M1165" t="s">
        <v>78</v>
      </c>
      <c r="N1165" t="s">
        <v>19</v>
      </c>
      <c r="O1165" t="s">
        <v>18</v>
      </c>
      <c r="P1165" t="s">
        <v>10</v>
      </c>
      <c r="Q1165">
        <f t="shared" si="49"/>
        <v>0</v>
      </c>
      <c r="T1165">
        <f t="shared" si="50"/>
        <v>0</v>
      </c>
    </row>
    <row r="1166" spans="1:20" x14ac:dyDescent="0.2">
      <c r="A1166" t="s">
        <v>713</v>
      </c>
      <c r="B1166">
        <v>147494993</v>
      </c>
      <c r="C1166" t="b">
        <f>VLOOKUP(B1166,'Valid Response IDs Check'!A:H,8,FALSE)</f>
        <v>1</v>
      </c>
      <c r="D1166">
        <v>70621</v>
      </c>
      <c r="E1166">
        <v>1253</v>
      </c>
      <c r="F1166" t="s">
        <v>5</v>
      </c>
      <c r="G1166" t="s">
        <v>20</v>
      </c>
      <c r="H1166">
        <v>-1</v>
      </c>
      <c r="I1166">
        <v>-1</v>
      </c>
      <c r="J1166">
        <v>0</v>
      </c>
      <c r="K1166" t="s">
        <v>21</v>
      </c>
      <c r="L1166" t="s">
        <v>22</v>
      </c>
      <c r="M1166" t="s">
        <v>66</v>
      </c>
      <c r="N1166" t="s">
        <v>23</v>
      </c>
      <c r="O1166" t="s">
        <v>18</v>
      </c>
      <c r="P1166" t="s">
        <v>10</v>
      </c>
      <c r="Q1166">
        <f t="shared" si="49"/>
        <v>0</v>
      </c>
      <c r="T1166">
        <f t="shared" si="50"/>
        <v>0</v>
      </c>
    </row>
    <row r="1167" spans="1:20" x14ac:dyDescent="0.2">
      <c r="A1167" t="s">
        <v>713</v>
      </c>
      <c r="B1167">
        <v>147494993</v>
      </c>
      <c r="C1167" t="b">
        <f>VLOOKUP(B1167,'Valid Response IDs Check'!A:H,8,FALSE)</f>
        <v>1</v>
      </c>
      <c r="D1167">
        <v>70621</v>
      </c>
      <c r="E1167">
        <v>1253</v>
      </c>
      <c r="F1167" t="s">
        <v>5</v>
      </c>
      <c r="G1167" t="s">
        <v>20</v>
      </c>
      <c r="H1167">
        <v>-1</v>
      </c>
      <c r="I1167">
        <v>-1</v>
      </c>
      <c r="J1167">
        <v>0</v>
      </c>
      <c r="K1167" t="s">
        <v>24</v>
      </c>
      <c r="L1167" t="s">
        <v>22</v>
      </c>
      <c r="M1167" t="s">
        <v>82</v>
      </c>
      <c r="N1167" t="s">
        <v>25</v>
      </c>
      <c r="O1167" t="s">
        <v>18</v>
      </c>
      <c r="P1167" t="s">
        <v>10</v>
      </c>
      <c r="Q1167">
        <f t="shared" si="49"/>
        <v>0</v>
      </c>
      <c r="T1167">
        <f t="shared" si="50"/>
        <v>0</v>
      </c>
    </row>
    <row r="1168" spans="1:20" x14ac:dyDescent="0.2">
      <c r="A1168" t="s">
        <v>714</v>
      </c>
      <c r="B1168">
        <v>147494993</v>
      </c>
      <c r="C1168" t="b">
        <f>VLOOKUP(B1168,'Valid Response IDs Check'!A:H,8,FALSE)</f>
        <v>1</v>
      </c>
      <c r="D1168">
        <v>69380</v>
      </c>
      <c r="E1168">
        <v>12</v>
      </c>
      <c r="F1168" t="s">
        <v>32</v>
      </c>
      <c r="G1168" t="s">
        <v>32</v>
      </c>
      <c r="H1168">
        <v>-1</v>
      </c>
      <c r="I1168">
        <v>-1</v>
      </c>
      <c r="J1168">
        <v>0</v>
      </c>
      <c r="K1168" t="s">
        <v>27</v>
      </c>
      <c r="L1168" t="s">
        <v>28</v>
      </c>
      <c r="M1168" t="s">
        <v>67</v>
      </c>
      <c r="N1168" t="s">
        <v>29</v>
      </c>
      <c r="O1168" t="s">
        <v>18</v>
      </c>
      <c r="P1168" t="s">
        <v>10</v>
      </c>
      <c r="Q1168">
        <f t="shared" si="49"/>
        <v>0</v>
      </c>
      <c r="T1168">
        <f t="shared" si="50"/>
        <v>0</v>
      </c>
    </row>
    <row r="1169" spans="1:20" x14ac:dyDescent="0.2">
      <c r="A1169" t="s">
        <v>714</v>
      </c>
      <c r="B1169">
        <v>147494993</v>
      </c>
      <c r="C1169" t="b">
        <f>VLOOKUP(B1169,'Valid Response IDs Check'!A:H,8,FALSE)</f>
        <v>1</v>
      </c>
      <c r="D1169">
        <v>69380</v>
      </c>
      <c r="E1169">
        <v>12</v>
      </c>
      <c r="F1169" t="s">
        <v>32</v>
      </c>
      <c r="G1169" t="s">
        <v>32</v>
      </c>
      <c r="H1169">
        <v>-1</v>
      </c>
      <c r="I1169">
        <v>-1</v>
      </c>
      <c r="J1169">
        <v>0</v>
      </c>
      <c r="K1169" t="s">
        <v>30</v>
      </c>
      <c r="L1169" t="s">
        <v>28</v>
      </c>
      <c r="M1169" t="s">
        <v>91</v>
      </c>
      <c r="N1169" t="s">
        <v>31</v>
      </c>
      <c r="O1169" t="s">
        <v>18</v>
      </c>
      <c r="P1169" t="s">
        <v>10</v>
      </c>
      <c r="Q1169">
        <f t="shared" si="49"/>
        <v>0</v>
      </c>
      <c r="T1169">
        <f t="shared" si="50"/>
        <v>0</v>
      </c>
    </row>
    <row r="1170" spans="1:20" x14ac:dyDescent="0.2">
      <c r="A1170" t="s">
        <v>715</v>
      </c>
      <c r="B1170">
        <v>147494993</v>
      </c>
      <c r="C1170" t="b">
        <f>VLOOKUP(B1170,'Valid Response IDs Check'!A:H,8,FALSE)</f>
        <v>1</v>
      </c>
      <c r="D1170">
        <v>69493</v>
      </c>
      <c r="E1170">
        <v>125</v>
      </c>
      <c r="F1170" t="s">
        <v>20</v>
      </c>
      <c r="G1170" t="s">
        <v>32</v>
      </c>
      <c r="H1170">
        <v>-1</v>
      </c>
      <c r="I1170">
        <v>-1</v>
      </c>
      <c r="J1170">
        <v>0</v>
      </c>
      <c r="K1170" t="s">
        <v>33</v>
      </c>
      <c r="L1170" t="s">
        <v>34</v>
      </c>
      <c r="M1170" t="s">
        <v>73</v>
      </c>
      <c r="N1170" t="s">
        <v>35</v>
      </c>
      <c r="O1170" t="s">
        <v>18</v>
      </c>
      <c r="P1170" t="s">
        <v>10</v>
      </c>
      <c r="Q1170">
        <f t="shared" si="49"/>
        <v>0</v>
      </c>
      <c r="T1170">
        <f t="shared" si="50"/>
        <v>0</v>
      </c>
    </row>
    <row r="1171" spans="1:20" x14ac:dyDescent="0.2">
      <c r="A1171" t="s">
        <v>715</v>
      </c>
      <c r="B1171">
        <v>147494993</v>
      </c>
      <c r="C1171" t="b">
        <f>VLOOKUP(B1171,'Valid Response IDs Check'!A:H,8,FALSE)</f>
        <v>1</v>
      </c>
      <c r="D1171">
        <v>69493</v>
      </c>
      <c r="E1171">
        <v>125</v>
      </c>
      <c r="F1171" t="s">
        <v>20</v>
      </c>
      <c r="G1171" t="s">
        <v>32</v>
      </c>
      <c r="H1171">
        <v>-1</v>
      </c>
      <c r="I1171">
        <v>-1</v>
      </c>
      <c r="J1171">
        <v>0</v>
      </c>
      <c r="K1171" t="s">
        <v>36</v>
      </c>
      <c r="L1171" t="s">
        <v>34</v>
      </c>
      <c r="M1171" t="s">
        <v>71</v>
      </c>
      <c r="N1171" t="s">
        <v>37</v>
      </c>
      <c r="O1171" t="s">
        <v>18</v>
      </c>
      <c r="P1171" t="s">
        <v>10</v>
      </c>
      <c r="Q1171">
        <f t="shared" si="49"/>
        <v>0</v>
      </c>
      <c r="T1171">
        <f t="shared" si="50"/>
        <v>0</v>
      </c>
    </row>
    <row r="1172" spans="1:20" x14ac:dyDescent="0.2">
      <c r="A1172" t="s">
        <v>716</v>
      </c>
      <c r="B1172">
        <v>147430481</v>
      </c>
      <c r="C1172" t="b">
        <f>VLOOKUP(B1172,'Valid Response IDs Check'!A:H,8,FALSE)</f>
        <v>1</v>
      </c>
      <c r="D1172">
        <v>69381</v>
      </c>
      <c r="E1172">
        <v>13</v>
      </c>
      <c r="F1172" t="s">
        <v>5</v>
      </c>
      <c r="G1172" t="s">
        <v>26</v>
      </c>
      <c r="H1172">
        <v>-1</v>
      </c>
      <c r="I1172">
        <v>-1</v>
      </c>
      <c r="J1172">
        <v>0</v>
      </c>
      <c r="K1172" t="s">
        <v>6</v>
      </c>
      <c r="L1172" t="s">
        <v>7</v>
      </c>
      <c r="M1172" t="s">
        <v>40</v>
      </c>
      <c r="N1172" t="s">
        <v>8</v>
      </c>
      <c r="O1172" t="s">
        <v>18</v>
      </c>
      <c r="P1172" t="s">
        <v>10</v>
      </c>
      <c r="Q1172">
        <f t="shared" si="49"/>
        <v>0</v>
      </c>
      <c r="T1172">
        <f t="shared" si="50"/>
        <v>0</v>
      </c>
    </row>
    <row r="1173" spans="1:20" x14ac:dyDescent="0.2">
      <c r="A1173" t="s">
        <v>716</v>
      </c>
      <c r="B1173">
        <v>147430481</v>
      </c>
      <c r="C1173" t="b">
        <f>VLOOKUP(B1173,'Valid Response IDs Check'!A:H,8,FALSE)</f>
        <v>1</v>
      </c>
      <c r="D1173">
        <v>69381</v>
      </c>
      <c r="E1173">
        <v>13</v>
      </c>
      <c r="F1173" t="s">
        <v>5</v>
      </c>
      <c r="G1173" t="s">
        <v>26</v>
      </c>
      <c r="H1173">
        <v>-1</v>
      </c>
      <c r="I1173">
        <v>-1</v>
      </c>
      <c r="J1173">
        <v>0</v>
      </c>
      <c r="K1173" t="s">
        <v>11</v>
      </c>
      <c r="L1173" t="s">
        <v>7</v>
      </c>
      <c r="M1173" t="s">
        <v>12</v>
      </c>
      <c r="N1173" t="s">
        <v>12</v>
      </c>
      <c r="O1173" t="s">
        <v>9</v>
      </c>
      <c r="P1173" t="s">
        <v>10</v>
      </c>
      <c r="Q1173">
        <f t="shared" si="49"/>
        <v>1</v>
      </c>
      <c r="T1173">
        <f t="shared" si="50"/>
        <v>0</v>
      </c>
    </row>
    <row r="1174" spans="1:20" x14ac:dyDescent="0.2">
      <c r="A1174" t="s">
        <v>717</v>
      </c>
      <c r="B1174">
        <v>147430481</v>
      </c>
      <c r="C1174" t="b">
        <f>VLOOKUP(B1174,'Valid Response IDs Check'!A:H,8,FALSE)</f>
        <v>1</v>
      </c>
      <c r="D1174">
        <v>69502</v>
      </c>
      <c r="E1174">
        <v>134</v>
      </c>
      <c r="F1174" t="s">
        <v>26</v>
      </c>
      <c r="G1174" t="s">
        <v>5</v>
      </c>
      <c r="H1174">
        <v>-1</v>
      </c>
      <c r="I1174">
        <v>-1</v>
      </c>
      <c r="J1174">
        <v>0</v>
      </c>
      <c r="K1174" t="s">
        <v>14</v>
      </c>
      <c r="L1174" t="s">
        <v>15</v>
      </c>
      <c r="M1174" t="s">
        <v>16</v>
      </c>
      <c r="N1174" t="s">
        <v>17</v>
      </c>
      <c r="O1174" t="s">
        <v>18</v>
      </c>
      <c r="P1174" t="s">
        <v>10</v>
      </c>
      <c r="Q1174">
        <f t="shared" si="49"/>
        <v>0</v>
      </c>
      <c r="T1174">
        <f t="shared" si="50"/>
        <v>0</v>
      </c>
    </row>
    <row r="1175" spans="1:20" x14ac:dyDescent="0.2">
      <c r="A1175" t="s">
        <v>717</v>
      </c>
      <c r="B1175">
        <v>147430481</v>
      </c>
      <c r="C1175" t="b">
        <f>VLOOKUP(B1175,'Valid Response IDs Check'!A:H,8,FALSE)</f>
        <v>1</v>
      </c>
      <c r="D1175">
        <v>69502</v>
      </c>
      <c r="E1175">
        <v>134</v>
      </c>
      <c r="F1175" t="s">
        <v>26</v>
      </c>
      <c r="G1175" t="s">
        <v>5</v>
      </c>
      <c r="H1175">
        <v>-1</v>
      </c>
      <c r="I1175">
        <v>-1</v>
      </c>
      <c r="J1175">
        <v>0</v>
      </c>
      <c r="K1175" t="s">
        <v>11</v>
      </c>
      <c r="L1175" t="s">
        <v>15</v>
      </c>
      <c r="M1175" t="s">
        <v>85</v>
      </c>
      <c r="N1175" t="s">
        <v>19</v>
      </c>
      <c r="O1175" t="s">
        <v>18</v>
      </c>
      <c r="P1175" t="s">
        <v>10</v>
      </c>
      <c r="Q1175">
        <f t="shared" si="49"/>
        <v>0</v>
      </c>
      <c r="T1175">
        <f t="shared" si="50"/>
        <v>0</v>
      </c>
    </row>
    <row r="1176" spans="1:20" x14ac:dyDescent="0.2">
      <c r="A1176" t="s">
        <v>718</v>
      </c>
      <c r="B1176">
        <v>147430481</v>
      </c>
      <c r="C1176" t="b">
        <f>VLOOKUP(B1176,'Valid Response IDs Check'!A:H,8,FALSE)</f>
        <v>1</v>
      </c>
      <c r="D1176">
        <v>69369</v>
      </c>
      <c r="E1176">
        <v>1</v>
      </c>
      <c r="F1176" t="s">
        <v>13</v>
      </c>
      <c r="G1176" t="s">
        <v>13</v>
      </c>
      <c r="H1176">
        <v>-1</v>
      </c>
      <c r="I1176">
        <v>-1</v>
      </c>
      <c r="J1176">
        <v>0</v>
      </c>
      <c r="K1176" t="s">
        <v>21</v>
      </c>
      <c r="L1176" t="s">
        <v>22</v>
      </c>
      <c r="M1176" t="s">
        <v>89</v>
      </c>
      <c r="N1176" t="s">
        <v>23</v>
      </c>
      <c r="O1176" t="s">
        <v>18</v>
      </c>
      <c r="P1176" t="s">
        <v>10</v>
      </c>
      <c r="Q1176">
        <f t="shared" si="49"/>
        <v>0</v>
      </c>
      <c r="T1176">
        <f t="shared" si="50"/>
        <v>0</v>
      </c>
    </row>
    <row r="1177" spans="1:20" x14ac:dyDescent="0.2">
      <c r="A1177" t="s">
        <v>718</v>
      </c>
      <c r="B1177">
        <v>147430481</v>
      </c>
      <c r="C1177" t="b">
        <f>VLOOKUP(B1177,'Valid Response IDs Check'!A:H,8,FALSE)</f>
        <v>1</v>
      </c>
      <c r="D1177">
        <v>69369</v>
      </c>
      <c r="E1177">
        <v>1</v>
      </c>
      <c r="F1177" t="s">
        <v>13</v>
      </c>
      <c r="G1177" t="s">
        <v>13</v>
      </c>
      <c r="H1177">
        <v>-1</v>
      </c>
      <c r="I1177">
        <v>-1</v>
      </c>
      <c r="J1177">
        <v>0</v>
      </c>
      <c r="K1177" t="s">
        <v>24</v>
      </c>
      <c r="L1177" t="s">
        <v>22</v>
      </c>
      <c r="M1177" t="s">
        <v>16</v>
      </c>
      <c r="N1177" t="s">
        <v>25</v>
      </c>
      <c r="O1177" t="s">
        <v>18</v>
      </c>
      <c r="P1177" t="s">
        <v>10</v>
      </c>
      <c r="Q1177">
        <f t="shared" si="49"/>
        <v>0</v>
      </c>
      <c r="T1177">
        <f t="shared" si="50"/>
        <v>0</v>
      </c>
    </row>
    <row r="1178" spans="1:20" x14ac:dyDescent="0.2">
      <c r="A1178" t="s">
        <v>719</v>
      </c>
      <c r="B1178">
        <v>147430481</v>
      </c>
      <c r="C1178" t="b">
        <f>VLOOKUP(B1178,'Valid Response IDs Check'!A:H,8,FALSE)</f>
        <v>1</v>
      </c>
      <c r="D1178">
        <v>70710</v>
      </c>
      <c r="E1178">
        <v>1342</v>
      </c>
      <c r="F1178" t="s">
        <v>32</v>
      </c>
      <c r="G1178" t="s">
        <v>32</v>
      </c>
      <c r="H1178">
        <v>-1</v>
      </c>
      <c r="I1178">
        <v>-1</v>
      </c>
      <c r="J1178">
        <v>0</v>
      </c>
      <c r="K1178" t="s">
        <v>27</v>
      </c>
      <c r="L1178" t="s">
        <v>28</v>
      </c>
      <c r="M1178" t="s">
        <v>54</v>
      </c>
      <c r="N1178" t="s">
        <v>29</v>
      </c>
      <c r="O1178" t="s">
        <v>18</v>
      </c>
      <c r="P1178" t="s">
        <v>10</v>
      </c>
      <c r="Q1178">
        <f t="shared" si="49"/>
        <v>0</v>
      </c>
      <c r="T1178">
        <f t="shared" si="50"/>
        <v>0</v>
      </c>
    </row>
    <row r="1179" spans="1:20" x14ac:dyDescent="0.2">
      <c r="A1179" t="s">
        <v>719</v>
      </c>
      <c r="B1179">
        <v>147430481</v>
      </c>
      <c r="C1179" t="b">
        <f>VLOOKUP(B1179,'Valid Response IDs Check'!A:H,8,FALSE)</f>
        <v>1</v>
      </c>
      <c r="D1179">
        <v>70710</v>
      </c>
      <c r="E1179">
        <v>1342</v>
      </c>
      <c r="F1179" t="s">
        <v>32</v>
      </c>
      <c r="G1179" t="s">
        <v>32</v>
      </c>
      <c r="H1179">
        <v>-1</v>
      </c>
      <c r="I1179">
        <v>-1</v>
      </c>
      <c r="J1179">
        <v>0</v>
      </c>
      <c r="K1179" t="s">
        <v>30</v>
      </c>
      <c r="L1179" t="s">
        <v>28</v>
      </c>
      <c r="M1179" t="s">
        <v>70</v>
      </c>
      <c r="N1179" t="s">
        <v>31</v>
      </c>
      <c r="O1179" t="s">
        <v>18</v>
      </c>
      <c r="P1179" t="s">
        <v>10</v>
      </c>
      <c r="Q1179">
        <f t="shared" si="49"/>
        <v>0</v>
      </c>
      <c r="T1179">
        <f t="shared" si="50"/>
        <v>0</v>
      </c>
    </row>
    <row r="1180" spans="1:20" x14ac:dyDescent="0.2">
      <c r="A1180" t="s">
        <v>720</v>
      </c>
      <c r="B1180">
        <v>147430481</v>
      </c>
      <c r="C1180" t="b">
        <f>VLOOKUP(B1180,'Valid Response IDs Check'!A:H,8,FALSE)</f>
        <v>1</v>
      </c>
      <c r="D1180">
        <v>82793</v>
      </c>
      <c r="E1180">
        <v>13425</v>
      </c>
      <c r="F1180" t="s">
        <v>20</v>
      </c>
      <c r="G1180" t="s">
        <v>20</v>
      </c>
      <c r="H1180">
        <v>-1</v>
      </c>
      <c r="I1180">
        <v>-1</v>
      </c>
      <c r="J1180">
        <v>0</v>
      </c>
      <c r="K1180" t="s">
        <v>33</v>
      </c>
      <c r="L1180" t="s">
        <v>34</v>
      </c>
      <c r="M1180" t="s">
        <v>73</v>
      </c>
      <c r="N1180" t="s">
        <v>35</v>
      </c>
      <c r="O1180" t="s">
        <v>18</v>
      </c>
      <c r="P1180" t="s">
        <v>10</v>
      </c>
      <c r="Q1180">
        <f t="shared" si="49"/>
        <v>0</v>
      </c>
      <c r="T1180">
        <f t="shared" si="50"/>
        <v>0</v>
      </c>
    </row>
    <row r="1181" spans="1:20" x14ac:dyDescent="0.2">
      <c r="A1181" t="s">
        <v>720</v>
      </c>
      <c r="B1181">
        <v>147430481</v>
      </c>
      <c r="C1181" t="b">
        <f>VLOOKUP(B1181,'Valid Response IDs Check'!A:H,8,FALSE)</f>
        <v>1</v>
      </c>
      <c r="D1181">
        <v>82793</v>
      </c>
      <c r="E1181">
        <v>13425</v>
      </c>
      <c r="F1181" t="s">
        <v>20</v>
      </c>
      <c r="G1181" t="s">
        <v>20</v>
      </c>
      <c r="H1181">
        <v>-1</v>
      </c>
      <c r="I1181">
        <v>-1</v>
      </c>
      <c r="J1181">
        <v>0</v>
      </c>
      <c r="K1181" t="s">
        <v>36</v>
      </c>
      <c r="L1181" t="s">
        <v>34</v>
      </c>
      <c r="M1181" t="s">
        <v>49</v>
      </c>
      <c r="N1181" t="s">
        <v>37</v>
      </c>
      <c r="O1181" t="s">
        <v>18</v>
      </c>
      <c r="P1181" t="s">
        <v>10</v>
      </c>
      <c r="Q1181">
        <f t="shared" si="49"/>
        <v>0</v>
      </c>
      <c r="T1181">
        <f t="shared" si="50"/>
        <v>0</v>
      </c>
    </row>
    <row r="1182" spans="1:20" x14ac:dyDescent="0.2">
      <c r="A1182" t="s">
        <v>721</v>
      </c>
      <c r="B1182">
        <v>147340531</v>
      </c>
      <c r="C1182" t="b">
        <f>VLOOKUP(B1182,'Valid Response IDs Check'!A:H,8,FALSE)</f>
        <v>1</v>
      </c>
      <c r="D1182">
        <v>69403</v>
      </c>
      <c r="E1182">
        <v>35</v>
      </c>
      <c r="F1182" t="s">
        <v>20</v>
      </c>
      <c r="G1182" t="s">
        <v>20</v>
      </c>
      <c r="H1182">
        <v>-1</v>
      </c>
      <c r="I1182">
        <v>-1</v>
      </c>
      <c r="J1182">
        <v>0</v>
      </c>
      <c r="K1182" t="s">
        <v>6</v>
      </c>
      <c r="L1182" t="s">
        <v>7</v>
      </c>
      <c r="M1182" t="s">
        <v>8</v>
      </c>
      <c r="N1182" t="s">
        <v>8</v>
      </c>
      <c r="O1182" t="s">
        <v>9</v>
      </c>
      <c r="P1182" t="s">
        <v>10</v>
      </c>
      <c r="Q1182">
        <f t="shared" si="49"/>
        <v>1</v>
      </c>
      <c r="T1182">
        <f t="shared" si="50"/>
        <v>0</v>
      </c>
    </row>
    <row r="1183" spans="1:20" x14ac:dyDescent="0.2">
      <c r="A1183" t="s">
        <v>721</v>
      </c>
      <c r="B1183">
        <v>147340531</v>
      </c>
      <c r="C1183" t="b">
        <f>VLOOKUP(B1183,'Valid Response IDs Check'!A:H,8,FALSE)</f>
        <v>1</v>
      </c>
      <c r="D1183">
        <v>69403</v>
      </c>
      <c r="E1183">
        <v>35</v>
      </c>
      <c r="F1183" t="s">
        <v>20</v>
      </c>
      <c r="G1183" t="s">
        <v>20</v>
      </c>
      <c r="H1183">
        <v>-1</v>
      </c>
      <c r="I1183">
        <v>-1</v>
      </c>
      <c r="J1183">
        <v>0</v>
      </c>
      <c r="K1183" t="s">
        <v>11</v>
      </c>
      <c r="L1183" t="s">
        <v>7</v>
      </c>
      <c r="M1183" t="s">
        <v>12</v>
      </c>
      <c r="N1183" t="s">
        <v>12</v>
      </c>
      <c r="O1183" t="s">
        <v>9</v>
      </c>
      <c r="P1183" t="s">
        <v>10</v>
      </c>
      <c r="Q1183">
        <f t="shared" si="49"/>
        <v>1</v>
      </c>
      <c r="T1183">
        <f t="shared" si="50"/>
        <v>0</v>
      </c>
    </row>
    <row r="1184" spans="1:20" x14ac:dyDescent="0.2">
      <c r="A1184" t="s">
        <v>722</v>
      </c>
      <c r="B1184">
        <v>147340531</v>
      </c>
      <c r="C1184" t="b">
        <f>VLOOKUP(B1184,'Valid Response IDs Check'!A:H,8,FALSE)</f>
        <v>1</v>
      </c>
      <c r="D1184">
        <v>69719</v>
      </c>
      <c r="E1184">
        <v>351</v>
      </c>
      <c r="F1184" t="s">
        <v>13</v>
      </c>
      <c r="G1184" t="s">
        <v>13</v>
      </c>
      <c r="H1184">
        <v>-1</v>
      </c>
      <c r="I1184">
        <v>-1</v>
      </c>
      <c r="J1184">
        <v>0</v>
      </c>
      <c r="K1184" t="s">
        <v>14</v>
      </c>
      <c r="L1184" t="s">
        <v>15</v>
      </c>
      <c r="M1184" t="s">
        <v>17</v>
      </c>
      <c r="N1184" t="s">
        <v>17</v>
      </c>
      <c r="O1184" t="s">
        <v>9</v>
      </c>
      <c r="P1184" t="s">
        <v>10</v>
      </c>
      <c r="Q1184">
        <f t="shared" si="49"/>
        <v>1</v>
      </c>
      <c r="T1184">
        <f t="shared" si="50"/>
        <v>0</v>
      </c>
    </row>
    <row r="1185" spans="1:20" x14ac:dyDescent="0.2">
      <c r="A1185" t="s">
        <v>722</v>
      </c>
      <c r="B1185">
        <v>147340531</v>
      </c>
      <c r="C1185" t="b">
        <f>VLOOKUP(B1185,'Valid Response IDs Check'!A:H,8,FALSE)</f>
        <v>1</v>
      </c>
      <c r="D1185">
        <v>69719</v>
      </c>
      <c r="E1185">
        <v>351</v>
      </c>
      <c r="F1185" t="s">
        <v>13</v>
      </c>
      <c r="G1185" t="s">
        <v>13</v>
      </c>
      <c r="H1185">
        <v>-1</v>
      </c>
      <c r="I1185">
        <v>-1</v>
      </c>
      <c r="J1185">
        <v>0</v>
      </c>
      <c r="K1185" t="s">
        <v>11</v>
      </c>
      <c r="L1185" t="s">
        <v>15</v>
      </c>
      <c r="M1185" t="s">
        <v>19</v>
      </c>
      <c r="N1185" t="s">
        <v>19</v>
      </c>
      <c r="O1185" t="s">
        <v>9</v>
      </c>
      <c r="P1185" t="s">
        <v>10</v>
      </c>
      <c r="Q1185">
        <f t="shared" si="49"/>
        <v>1</v>
      </c>
      <c r="T1185">
        <f t="shared" si="50"/>
        <v>0</v>
      </c>
    </row>
    <row r="1186" spans="1:20" x14ac:dyDescent="0.2">
      <c r="A1186" t="s">
        <v>723</v>
      </c>
      <c r="B1186">
        <v>147340531</v>
      </c>
      <c r="C1186" t="b">
        <f>VLOOKUP(B1186,'Valid Response IDs Check'!A:H,8,FALSE)</f>
        <v>1</v>
      </c>
      <c r="D1186">
        <v>69371</v>
      </c>
      <c r="E1186">
        <v>3</v>
      </c>
      <c r="F1186" t="s">
        <v>5</v>
      </c>
      <c r="G1186" t="s">
        <v>5</v>
      </c>
      <c r="H1186">
        <v>-1</v>
      </c>
      <c r="I1186">
        <v>-1</v>
      </c>
      <c r="J1186">
        <v>0</v>
      </c>
      <c r="K1186" t="s">
        <v>21</v>
      </c>
      <c r="L1186" t="s">
        <v>22</v>
      </c>
      <c r="M1186" t="s">
        <v>58</v>
      </c>
      <c r="N1186" t="s">
        <v>23</v>
      </c>
      <c r="O1186" t="s">
        <v>18</v>
      </c>
      <c r="P1186" t="s">
        <v>10</v>
      </c>
      <c r="Q1186">
        <f t="shared" si="49"/>
        <v>0</v>
      </c>
      <c r="T1186">
        <f t="shared" si="50"/>
        <v>0</v>
      </c>
    </row>
    <row r="1187" spans="1:20" x14ac:dyDescent="0.2">
      <c r="A1187" t="s">
        <v>723</v>
      </c>
      <c r="B1187">
        <v>147340531</v>
      </c>
      <c r="C1187" t="b">
        <f>VLOOKUP(B1187,'Valid Response IDs Check'!A:H,8,FALSE)</f>
        <v>1</v>
      </c>
      <c r="D1187">
        <v>69371</v>
      </c>
      <c r="E1187">
        <v>3</v>
      </c>
      <c r="F1187" t="s">
        <v>5</v>
      </c>
      <c r="G1187" t="s">
        <v>5</v>
      </c>
      <c r="H1187">
        <v>-1</v>
      </c>
      <c r="I1187">
        <v>-1</v>
      </c>
      <c r="J1187">
        <v>0</v>
      </c>
      <c r="K1187" t="s">
        <v>24</v>
      </c>
      <c r="L1187" t="s">
        <v>22</v>
      </c>
      <c r="M1187" t="s">
        <v>25</v>
      </c>
      <c r="N1187" t="s">
        <v>25</v>
      </c>
      <c r="O1187" t="s">
        <v>9</v>
      </c>
      <c r="P1187" t="s">
        <v>10</v>
      </c>
      <c r="Q1187">
        <f t="shared" si="49"/>
        <v>1</v>
      </c>
      <c r="T1187">
        <f t="shared" si="50"/>
        <v>0</v>
      </c>
    </row>
    <row r="1188" spans="1:20" x14ac:dyDescent="0.2">
      <c r="A1188" t="s">
        <v>724</v>
      </c>
      <c r="B1188">
        <v>147340531</v>
      </c>
      <c r="C1188" t="b">
        <f>VLOOKUP(B1188,'Valid Response IDs Check'!A:H,8,FALSE)</f>
        <v>1</v>
      </c>
      <c r="D1188">
        <v>72882</v>
      </c>
      <c r="E1188">
        <v>3514</v>
      </c>
      <c r="F1188" t="s">
        <v>26</v>
      </c>
      <c r="G1188" t="s">
        <v>26</v>
      </c>
      <c r="H1188">
        <v>-1</v>
      </c>
      <c r="I1188">
        <v>-1</v>
      </c>
      <c r="J1188">
        <v>0</v>
      </c>
      <c r="K1188" t="s">
        <v>27</v>
      </c>
      <c r="L1188" t="s">
        <v>28</v>
      </c>
      <c r="M1188" t="s">
        <v>67</v>
      </c>
      <c r="N1188" t="s">
        <v>29</v>
      </c>
      <c r="O1188" t="s">
        <v>18</v>
      </c>
      <c r="P1188" t="s">
        <v>10</v>
      </c>
      <c r="Q1188">
        <f t="shared" si="49"/>
        <v>0</v>
      </c>
      <c r="T1188">
        <f t="shared" si="50"/>
        <v>0</v>
      </c>
    </row>
    <row r="1189" spans="1:20" x14ac:dyDescent="0.2">
      <c r="A1189" t="s">
        <v>724</v>
      </c>
      <c r="B1189">
        <v>147340531</v>
      </c>
      <c r="C1189" t="b">
        <f>VLOOKUP(B1189,'Valid Response IDs Check'!A:H,8,FALSE)</f>
        <v>1</v>
      </c>
      <c r="D1189">
        <v>72882</v>
      </c>
      <c r="E1189">
        <v>3514</v>
      </c>
      <c r="F1189" t="s">
        <v>26</v>
      </c>
      <c r="G1189" t="s">
        <v>26</v>
      </c>
      <c r="H1189">
        <v>-1</v>
      </c>
      <c r="I1189">
        <v>-1</v>
      </c>
      <c r="J1189">
        <v>0</v>
      </c>
      <c r="K1189" t="s">
        <v>30</v>
      </c>
      <c r="L1189" t="s">
        <v>28</v>
      </c>
      <c r="M1189" t="s">
        <v>31</v>
      </c>
      <c r="N1189" t="s">
        <v>31</v>
      </c>
      <c r="O1189" t="s">
        <v>9</v>
      </c>
      <c r="P1189" t="s">
        <v>10</v>
      </c>
      <c r="Q1189">
        <f t="shared" si="49"/>
        <v>1</v>
      </c>
      <c r="T1189">
        <f t="shared" si="50"/>
        <v>0</v>
      </c>
    </row>
    <row r="1190" spans="1:20" x14ac:dyDescent="0.2">
      <c r="A1190" t="s">
        <v>725</v>
      </c>
      <c r="B1190">
        <v>147340531</v>
      </c>
      <c r="C1190" t="b">
        <f>VLOOKUP(B1190,'Valid Response IDs Check'!A:H,8,FALSE)</f>
        <v>1</v>
      </c>
      <c r="D1190">
        <v>104510</v>
      </c>
      <c r="E1190">
        <v>35142</v>
      </c>
      <c r="F1190" t="s">
        <v>32</v>
      </c>
      <c r="G1190" t="s">
        <v>32</v>
      </c>
      <c r="H1190">
        <v>-1</v>
      </c>
      <c r="I1190">
        <v>-1</v>
      </c>
      <c r="J1190">
        <v>0</v>
      </c>
      <c r="K1190" t="s">
        <v>33</v>
      </c>
      <c r="L1190" t="s">
        <v>34</v>
      </c>
      <c r="M1190" t="s">
        <v>35</v>
      </c>
      <c r="N1190" t="s">
        <v>35</v>
      </c>
      <c r="O1190" t="s">
        <v>9</v>
      </c>
      <c r="P1190" t="s">
        <v>10</v>
      </c>
      <c r="Q1190">
        <f t="shared" si="49"/>
        <v>1</v>
      </c>
      <c r="T1190">
        <f t="shared" si="50"/>
        <v>0</v>
      </c>
    </row>
    <row r="1191" spans="1:20" x14ac:dyDescent="0.2">
      <c r="A1191" t="s">
        <v>725</v>
      </c>
      <c r="B1191">
        <v>147340531</v>
      </c>
      <c r="C1191" t="b">
        <f>VLOOKUP(B1191,'Valid Response IDs Check'!A:H,8,FALSE)</f>
        <v>1</v>
      </c>
      <c r="D1191">
        <v>104510</v>
      </c>
      <c r="E1191">
        <v>35142</v>
      </c>
      <c r="F1191" t="s">
        <v>32</v>
      </c>
      <c r="G1191" t="s">
        <v>32</v>
      </c>
      <c r="H1191">
        <v>-1</v>
      </c>
      <c r="I1191">
        <v>-1</v>
      </c>
      <c r="J1191">
        <v>0</v>
      </c>
      <c r="K1191" t="s">
        <v>36</v>
      </c>
      <c r="L1191" t="s">
        <v>34</v>
      </c>
      <c r="M1191" t="s">
        <v>37</v>
      </c>
      <c r="N1191" t="s">
        <v>37</v>
      </c>
      <c r="O1191" t="s">
        <v>9</v>
      </c>
      <c r="P1191" t="s">
        <v>10</v>
      </c>
      <c r="Q1191">
        <f t="shared" si="49"/>
        <v>1</v>
      </c>
      <c r="T1191">
        <f t="shared" si="50"/>
        <v>0</v>
      </c>
    </row>
    <row r="1192" spans="1:20" x14ac:dyDescent="0.2">
      <c r="A1192" t="s">
        <v>726</v>
      </c>
      <c r="B1192">
        <v>147328880</v>
      </c>
      <c r="C1192" t="b">
        <f>VLOOKUP(B1192,'Valid Response IDs Check'!A:H,8,FALSE)</f>
        <v>1</v>
      </c>
      <c r="D1192">
        <v>69370</v>
      </c>
      <c r="E1192">
        <v>2</v>
      </c>
      <c r="F1192" t="s">
        <v>32</v>
      </c>
      <c r="G1192" t="s">
        <v>5</v>
      </c>
      <c r="H1192">
        <v>-1</v>
      </c>
      <c r="I1192">
        <v>-1</v>
      </c>
      <c r="J1192">
        <v>0</v>
      </c>
      <c r="K1192" t="s">
        <v>6</v>
      </c>
      <c r="L1192" t="s">
        <v>7</v>
      </c>
      <c r="M1192" t="s">
        <v>8</v>
      </c>
      <c r="N1192" t="s">
        <v>8</v>
      </c>
      <c r="O1192" t="s">
        <v>9</v>
      </c>
      <c r="P1192" t="s">
        <v>41</v>
      </c>
      <c r="Q1192">
        <f t="shared" si="49"/>
        <v>1</v>
      </c>
      <c r="T1192">
        <f t="shared" si="50"/>
        <v>0</v>
      </c>
    </row>
    <row r="1193" spans="1:20" x14ac:dyDescent="0.2">
      <c r="A1193" t="s">
        <v>726</v>
      </c>
      <c r="B1193">
        <v>147328880</v>
      </c>
      <c r="C1193" t="b">
        <f>VLOOKUP(B1193,'Valid Response IDs Check'!A:H,8,FALSE)</f>
        <v>1</v>
      </c>
      <c r="D1193">
        <v>69370</v>
      </c>
      <c r="E1193">
        <v>2</v>
      </c>
      <c r="F1193" t="s">
        <v>32</v>
      </c>
      <c r="G1193" t="s">
        <v>5</v>
      </c>
      <c r="H1193">
        <v>-1</v>
      </c>
      <c r="I1193">
        <v>-1</v>
      </c>
      <c r="J1193">
        <v>0</v>
      </c>
      <c r="K1193" t="s">
        <v>11</v>
      </c>
      <c r="L1193" t="s">
        <v>7</v>
      </c>
      <c r="M1193" t="s">
        <v>12</v>
      </c>
      <c r="N1193" t="s">
        <v>12</v>
      </c>
      <c r="O1193" t="s">
        <v>9</v>
      </c>
      <c r="P1193" t="s">
        <v>41</v>
      </c>
      <c r="Q1193">
        <f t="shared" si="49"/>
        <v>1</v>
      </c>
      <c r="T1193">
        <f t="shared" si="50"/>
        <v>0</v>
      </c>
    </row>
    <row r="1194" spans="1:20" x14ac:dyDescent="0.2">
      <c r="A1194" t="s">
        <v>727</v>
      </c>
      <c r="B1194">
        <v>147328880</v>
      </c>
      <c r="C1194" t="b">
        <f>VLOOKUP(B1194,'Valid Response IDs Check'!A:H,8,FALSE)</f>
        <v>1</v>
      </c>
      <c r="D1194">
        <v>69611</v>
      </c>
      <c r="E1194">
        <v>243</v>
      </c>
      <c r="F1194" t="s">
        <v>5</v>
      </c>
      <c r="G1194" t="s">
        <v>26</v>
      </c>
      <c r="H1194">
        <v>-1</v>
      </c>
      <c r="I1194">
        <v>-1</v>
      </c>
      <c r="J1194">
        <v>0</v>
      </c>
      <c r="K1194" t="s">
        <v>14</v>
      </c>
      <c r="L1194" t="s">
        <v>15</v>
      </c>
      <c r="M1194" t="s">
        <v>17</v>
      </c>
      <c r="N1194" t="s">
        <v>17</v>
      </c>
      <c r="O1194" t="s">
        <v>9</v>
      </c>
      <c r="P1194" t="s">
        <v>41</v>
      </c>
      <c r="Q1194">
        <f t="shared" si="49"/>
        <v>1</v>
      </c>
      <c r="T1194">
        <f t="shared" si="50"/>
        <v>0</v>
      </c>
    </row>
    <row r="1195" spans="1:20" x14ac:dyDescent="0.2">
      <c r="A1195" t="s">
        <v>727</v>
      </c>
      <c r="B1195">
        <v>147328880</v>
      </c>
      <c r="C1195" t="b">
        <f>VLOOKUP(B1195,'Valid Response IDs Check'!A:H,8,FALSE)</f>
        <v>1</v>
      </c>
      <c r="D1195">
        <v>69611</v>
      </c>
      <c r="E1195">
        <v>243</v>
      </c>
      <c r="F1195" t="s">
        <v>5</v>
      </c>
      <c r="G1195" t="s">
        <v>26</v>
      </c>
      <c r="H1195">
        <v>-1</v>
      </c>
      <c r="I1195">
        <v>-1</v>
      </c>
      <c r="J1195">
        <v>0</v>
      </c>
      <c r="K1195" t="s">
        <v>11</v>
      </c>
      <c r="L1195" t="s">
        <v>15</v>
      </c>
      <c r="M1195" t="s">
        <v>19</v>
      </c>
      <c r="N1195" t="s">
        <v>19</v>
      </c>
      <c r="O1195" t="s">
        <v>9</v>
      </c>
      <c r="P1195" t="s">
        <v>41</v>
      </c>
      <c r="Q1195">
        <f t="shared" si="49"/>
        <v>1</v>
      </c>
      <c r="T1195">
        <f t="shared" si="50"/>
        <v>0</v>
      </c>
    </row>
    <row r="1196" spans="1:20" x14ac:dyDescent="0.2">
      <c r="A1196" t="s">
        <v>728</v>
      </c>
      <c r="B1196">
        <v>147328880</v>
      </c>
      <c r="C1196" t="b">
        <f>VLOOKUP(B1196,'Valid Response IDs Check'!A:H,8,FALSE)</f>
        <v>1</v>
      </c>
      <c r="D1196">
        <v>93719</v>
      </c>
      <c r="E1196">
        <v>24351</v>
      </c>
      <c r="F1196" t="s">
        <v>13</v>
      </c>
      <c r="G1196" t="s">
        <v>13</v>
      </c>
      <c r="H1196">
        <v>-1</v>
      </c>
      <c r="I1196">
        <v>-1</v>
      </c>
      <c r="J1196">
        <v>0</v>
      </c>
      <c r="K1196" t="s">
        <v>21</v>
      </c>
      <c r="L1196" t="s">
        <v>22</v>
      </c>
      <c r="M1196" t="s">
        <v>16</v>
      </c>
      <c r="N1196" t="s">
        <v>23</v>
      </c>
      <c r="O1196" t="s">
        <v>18</v>
      </c>
      <c r="P1196" t="s">
        <v>41</v>
      </c>
      <c r="Q1196">
        <f t="shared" si="49"/>
        <v>0</v>
      </c>
      <c r="T1196">
        <f t="shared" si="50"/>
        <v>0</v>
      </c>
    </row>
    <row r="1197" spans="1:20" x14ac:dyDescent="0.2">
      <c r="A1197" t="s">
        <v>728</v>
      </c>
      <c r="B1197">
        <v>147328880</v>
      </c>
      <c r="C1197" t="b">
        <f>VLOOKUP(B1197,'Valid Response IDs Check'!A:H,8,FALSE)</f>
        <v>1</v>
      </c>
      <c r="D1197">
        <v>93719</v>
      </c>
      <c r="E1197">
        <v>24351</v>
      </c>
      <c r="F1197" t="s">
        <v>13</v>
      </c>
      <c r="G1197" t="s">
        <v>13</v>
      </c>
      <c r="H1197">
        <v>-1</v>
      </c>
      <c r="I1197">
        <v>-1</v>
      </c>
      <c r="J1197">
        <v>0</v>
      </c>
      <c r="K1197" t="s">
        <v>24</v>
      </c>
      <c r="L1197" t="s">
        <v>22</v>
      </c>
      <c r="M1197" t="s">
        <v>82</v>
      </c>
      <c r="N1197" t="s">
        <v>25</v>
      </c>
      <c r="O1197" t="s">
        <v>18</v>
      </c>
      <c r="P1197" t="s">
        <v>41</v>
      </c>
      <c r="Q1197">
        <f t="shared" si="49"/>
        <v>0</v>
      </c>
      <c r="T1197">
        <f t="shared" si="50"/>
        <v>0</v>
      </c>
    </row>
    <row r="1198" spans="1:20" x14ac:dyDescent="0.2">
      <c r="A1198" t="s">
        <v>729</v>
      </c>
      <c r="B1198">
        <v>147328880</v>
      </c>
      <c r="C1198" t="b">
        <f>VLOOKUP(B1198,'Valid Response IDs Check'!A:H,8,FALSE)</f>
        <v>1</v>
      </c>
      <c r="D1198">
        <v>71803</v>
      </c>
      <c r="E1198">
        <v>2435</v>
      </c>
      <c r="F1198" t="s">
        <v>20</v>
      </c>
      <c r="G1198" t="s">
        <v>20</v>
      </c>
      <c r="H1198">
        <v>-1</v>
      </c>
      <c r="I1198">
        <v>-1</v>
      </c>
      <c r="J1198">
        <v>0</v>
      </c>
      <c r="K1198" t="s">
        <v>27</v>
      </c>
      <c r="L1198" t="s">
        <v>28</v>
      </c>
      <c r="M1198" t="s">
        <v>16</v>
      </c>
      <c r="N1198" t="s">
        <v>29</v>
      </c>
      <c r="O1198" t="s">
        <v>18</v>
      </c>
      <c r="P1198" t="s">
        <v>41</v>
      </c>
      <c r="Q1198">
        <f t="shared" si="49"/>
        <v>0</v>
      </c>
      <c r="T1198">
        <f t="shared" si="50"/>
        <v>0</v>
      </c>
    </row>
    <row r="1199" spans="1:20" x14ac:dyDescent="0.2">
      <c r="A1199" t="s">
        <v>729</v>
      </c>
      <c r="B1199">
        <v>147328880</v>
      </c>
      <c r="C1199" t="b">
        <f>VLOOKUP(B1199,'Valid Response IDs Check'!A:H,8,FALSE)</f>
        <v>1</v>
      </c>
      <c r="D1199">
        <v>71803</v>
      </c>
      <c r="E1199">
        <v>2435</v>
      </c>
      <c r="F1199" t="s">
        <v>20</v>
      </c>
      <c r="G1199" t="s">
        <v>20</v>
      </c>
      <c r="H1199">
        <v>-1</v>
      </c>
      <c r="I1199">
        <v>-1</v>
      </c>
      <c r="J1199">
        <v>0</v>
      </c>
      <c r="K1199" t="s">
        <v>30</v>
      </c>
      <c r="L1199" t="s">
        <v>28</v>
      </c>
      <c r="M1199" t="s">
        <v>31</v>
      </c>
      <c r="N1199" t="s">
        <v>31</v>
      </c>
      <c r="O1199" t="s">
        <v>9</v>
      </c>
      <c r="P1199" t="s">
        <v>41</v>
      </c>
      <c r="Q1199">
        <f t="shared" si="49"/>
        <v>1</v>
      </c>
      <c r="T1199">
        <f t="shared" si="50"/>
        <v>0</v>
      </c>
    </row>
    <row r="1200" spans="1:20" x14ac:dyDescent="0.2">
      <c r="A1200" t="s">
        <v>730</v>
      </c>
      <c r="B1200">
        <v>147328880</v>
      </c>
      <c r="C1200" t="b">
        <f>VLOOKUP(B1200,'Valid Response IDs Check'!A:H,8,FALSE)</f>
        <v>1</v>
      </c>
      <c r="D1200">
        <v>69392</v>
      </c>
      <c r="E1200">
        <v>24</v>
      </c>
      <c r="F1200" t="s">
        <v>26</v>
      </c>
      <c r="G1200" t="s">
        <v>20</v>
      </c>
      <c r="H1200">
        <v>-1</v>
      </c>
      <c r="I1200">
        <v>-1</v>
      </c>
      <c r="J1200">
        <v>0</v>
      </c>
      <c r="K1200" t="s">
        <v>33</v>
      </c>
      <c r="L1200" t="s">
        <v>34</v>
      </c>
      <c r="M1200" t="s">
        <v>35</v>
      </c>
      <c r="N1200" t="s">
        <v>35</v>
      </c>
      <c r="O1200" t="s">
        <v>9</v>
      </c>
      <c r="P1200" t="s">
        <v>41</v>
      </c>
      <c r="Q1200">
        <f t="shared" si="49"/>
        <v>1</v>
      </c>
      <c r="T1200">
        <f t="shared" si="50"/>
        <v>0</v>
      </c>
    </row>
    <row r="1201" spans="1:20" x14ac:dyDescent="0.2">
      <c r="A1201" t="s">
        <v>730</v>
      </c>
      <c r="B1201">
        <v>147328880</v>
      </c>
      <c r="C1201" t="b">
        <f>VLOOKUP(B1201,'Valid Response IDs Check'!A:H,8,FALSE)</f>
        <v>1</v>
      </c>
      <c r="D1201">
        <v>69392</v>
      </c>
      <c r="E1201">
        <v>24</v>
      </c>
      <c r="F1201" t="s">
        <v>26</v>
      </c>
      <c r="G1201" t="s">
        <v>20</v>
      </c>
      <c r="H1201">
        <v>-1</v>
      </c>
      <c r="I1201">
        <v>-1</v>
      </c>
      <c r="J1201">
        <v>0</v>
      </c>
      <c r="K1201" t="s">
        <v>36</v>
      </c>
      <c r="L1201" t="s">
        <v>34</v>
      </c>
      <c r="M1201" t="s">
        <v>37</v>
      </c>
      <c r="N1201" t="s">
        <v>37</v>
      </c>
      <c r="O1201" t="s">
        <v>9</v>
      </c>
      <c r="P1201" t="s">
        <v>41</v>
      </c>
      <c r="Q1201">
        <f t="shared" si="49"/>
        <v>1</v>
      </c>
      <c r="T1201">
        <f t="shared" si="50"/>
        <v>0</v>
      </c>
    </row>
    <row r="1202" spans="1:20" x14ac:dyDescent="0.2">
      <c r="A1202" t="s">
        <v>731</v>
      </c>
      <c r="B1202">
        <v>147308681</v>
      </c>
      <c r="C1202" t="b">
        <f>VLOOKUP(B1202,'Valid Response IDs Check'!A:H,8,FALSE)</f>
        <v>1</v>
      </c>
      <c r="D1202">
        <v>69419</v>
      </c>
      <c r="E1202">
        <v>51</v>
      </c>
      <c r="F1202" t="s">
        <v>13</v>
      </c>
      <c r="G1202" t="s">
        <v>13</v>
      </c>
      <c r="H1202">
        <v>-1</v>
      </c>
      <c r="I1202">
        <v>-1</v>
      </c>
      <c r="J1202">
        <v>0</v>
      </c>
      <c r="K1202" t="s">
        <v>6</v>
      </c>
      <c r="L1202" t="s">
        <v>7</v>
      </c>
      <c r="M1202" t="s">
        <v>8</v>
      </c>
      <c r="N1202" t="s">
        <v>8</v>
      </c>
      <c r="O1202" t="s">
        <v>9</v>
      </c>
      <c r="P1202" t="s">
        <v>10</v>
      </c>
      <c r="Q1202">
        <f t="shared" si="49"/>
        <v>1</v>
      </c>
      <c r="T1202">
        <f t="shared" si="50"/>
        <v>0</v>
      </c>
    </row>
    <row r="1203" spans="1:20" x14ac:dyDescent="0.2">
      <c r="A1203" t="s">
        <v>731</v>
      </c>
      <c r="B1203">
        <v>147308681</v>
      </c>
      <c r="C1203" t="b">
        <f>VLOOKUP(B1203,'Valid Response IDs Check'!A:H,8,FALSE)</f>
        <v>1</v>
      </c>
      <c r="D1203">
        <v>69419</v>
      </c>
      <c r="E1203">
        <v>51</v>
      </c>
      <c r="F1203" t="s">
        <v>13</v>
      </c>
      <c r="G1203" t="s">
        <v>13</v>
      </c>
      <c r="H1203">
        <v>-1</v>
      </c>
      <c r="I1203">
        <v>-1</v>
      </c>
      <c r="J1203">
        <v>0</v>
      </c>
      <c r="K1203" t="s">
        <v>11</v>
      </c>
      <c r="L1203" t="s">
        <v>7</v>
      </c>
      <c r="M1203" t="s">
        <v>12</v>
      </c>
      <c r="N1203" t="s">
        <v>12</v>
      </c>
      <c r="O1203" t="s">
        <v>9</v>
      </c>
      <c r="P1203" t="s">
        <v>10</v>
      </c>
      <c r="Q1203">
        <f t="shared" si="49"/>
        <v>1</v>
      </c>
      <c r="T1203">
        <f t="shared" si="50"/>
        <v>0</v>
      </c>
    </row>
    <row r="1204" spans="1:20" x14ac:dyDescent="0.2">
      <c r="A1204" t="s">
        <v>732</v>
      </c>
      <c r="B1204">
        <v>147308681</v>
      </c>
      <c r="C1204" t="b">
        <f>VLOOKUP(B1204,'Valid Response IDs Check'!A:H,8,FALSE)</f>
        <v>1</v>
      </c>
      <c r="D1204">
        <v>69881</v>
      </c>
      <c r="E1204">
        <v>513</v>
      </c>
      <c r="F1204" t="s">
        <v>5</v>
      </c>
      <c r="G1204" t="s">
        <v>5</v>
      </c>
      <c r="H1204">
        <v>-1</v>
      </c>
      <c r="I1204">
        <v>-1</v>
      </c>
      <c r="J1204">
        <v>0</v>
      </c>
      <c r="K1204" t="s">
        <v>14</v>
      </c>
      <c r="L1204" t="s">
        <v>15</v>
      </c>
      <c r="M1204" t="s">
        <v>17</v>
      </c>
      <c r="N1204" t="s">
        <v>17</v>
      </c>
      <c r="O1204" t="s">
        <v>9</v>
      </c>
      <c r="P1204" t="s">
        <v>10</v>
      </c>
      <c r="Q1204">
        <f t="shared" si="49"/>
        <v>1</v>
      </c>
      <c r="T1204">
        <f t="shared" si="50"/>
        <v>0</v>
      </c>
    </row>
    <row r="1205" spans="1:20" x14ac:dyDescent="0.2">
      <c r="A1205" t="s">
        <v>732</v>
      </c>
      <c r="B1205">
        <v>147308681</v>
      </c>
      <c r="C1205" t="b">
        <f>VLOOKUP(B1205,'Valid Response IDs Check'!A:H,8,FALSE)</f>
        <v>1</v>
      </c>
      <c r="D1205">
        <v>69881</v>
      </c>
      <c r="E1205">
        <v>513</v>
      </c>
      <c r="F1205" t="s">
        <v>5</v>
      </c>
      <c r="G1205" t="s">
        <v>5</v>
      </c>
      <c r="H1205">
        <v>-1</v>
      </c>
      <c r="I1205">
        <v>-1</v>
      </c>
      <c r="J1205">
        <v>0</v>
      </c>
      <c r="K1205" t="s">
        <v>11</v>
      </c>
      <c r="L1205" t="s">
        <v>15</v>
      </c>
      <c r="M1205" t="s">
        <v>16</v>
      </c>
      <c r="N1205" t="s">
        <v>19</v>
      </c>
      <c r="O1205" t="s">
        <v>18</v>
      </c>
      <c r="P1205" t="s">
        <v>10</v>
      </c>
      <c r="Q1205">
        <f t="shared" si="49"/>
        <v>0</v>
      </c>
      <c r="T1205">
        <f t="shared" si="50"/>
        <v>0</v>
      </c>
    </row>
    <row r="1206" spans="1:20" x14ac:dyDescent="0.2">
      <c r="A1206" t="s">
        <v>733</v>
      </c>
      <c r="B1206">
        <v>147308681</v>
      </c>
      <c r="C1206" t="b">
        <f>VLOOKUP(B1206,'Valid Response IDs Check'!A:H,8,FALSE)</f>
        <v>1</v>
      </c>
      <c r="D1206">
        <v>69373</v>
      </c>
      <c r="E1206">
        <v>5</v>
      </c>
      <c r="F1206" t="s">
        <v>20</v>
      </c>
      <c r="G1206" t="s">
        <v>20</v>
      </c>
      <c r="H1206">
        <v>-1</v>
      </c>
      <c r="I1206">
        <v>-1</v>
      </c>
      <c r="J1206">
        <v>0</v>
      </c>
      <c r="K1206" t="s">
        <v>21</v>
      </c>
      <c r="L1206" t="s">
        <v>22</v>
      </c>
      <c r="M1206" t="s">
        <v>23</v>
      </c>
      <c r="N1206" t="s">
        <v>23</v>
      </c>
      <c r="O1206" t="s">
        <v>9</v>
      </c>
      <c r="P1206" t="s">
        <v>10</v>
      </c>
      <c r="Q1206">
        <f t="shared" si="49"/>
        <v>1</v>
      </c>
      <c r="T1206">
        <f t="shared" si="50"/>
        <v>0</v>
      </c>
    </row>
    <row r="1207" spans="1:20" x14ac:dyDescent="0.2">
      <c r="A1207" t="s">
        <v>733</v>
      </c>
      <c r="B1207">
        <v>147308681</v>
      </c>
      <c r="C1207" t="b">
        <f>VLOOKUP(B1207,'Valid Response IDs Check'!A:H,8,FALSE)</f>
        <v>1</v>
      </c>
      <c r="D1207">
        <v>69373</v>
      </c>
      <c r="E1207">
        <v>5</v>
      </c>
      <c r="F1207" t="s">
        <v>20</v>
      </c>
      <c r="G1207" t="s">
        <v>20</v>
      </c>
      <c r="H1207">
        <v>-1</v>
      </c>
      <c r="I1207">
        <v>-1</v>
      </c>
      <c r="J1207">
        <v>0</v>
      </c>
      <c r="K1207" t="s">
        <v>24</v>
      </c>
      <c r="L1207" t="s">
        <v>22</v>
      </c>
      <c r="M1207" t="s">
        <v>25</v>
      </c>
      <c r="N1207" t="s">
        <v>25</v>
      </c>
      <c r="O1207" t="s">
        <v>9</v>
      </c>
      <c r="P1207" t="s">
        <v>10</v>
      </c>
      <c r="Q1207">
        <f t="shared" si="49"/>
        <v>1</v>
      </c>
      <c r="T1207">
        <f t="shared" si="50"/>
        <v>0</v>
      </c>
    </row>
    <row r="1208" spans="1:20" x14ac:dyDescent="0.2">
      <c r="A1208" t="s">
        <v>734</v>
      </c>
      <c r="B1208">
        <v>147308681</v>
      </c>
      <c r="C1208" t="b">
        <f>VLOOKUP(B1208,'Valid Response IDs Check'!A:H,8,FALSE)</f>
        <v>1</v>
      </c>
      <c r="D1208">
        <v>74502</v>
      </c>
      <c r="E1208">
        <v>5134</v>
      </c>
      <c r="F1208" t="s">
        <v>26</v>
      </c>
      <c r="G1208" t="s">
        <v>26</v>
      </c>
      <c r="H1208">
        <v>-1</v>
      </c>
      <c r="I1208">
        <v>-1</v>
      </c>
      <c r="J1208">
        <v>0</v>
      </c>
      <c r="K1208" t="s">
        <v>27</v>
      </c>
      <c r="L1208" t="s">
        <v>28</v>
      </c>
      <c r="M1208" t="s">
        <v>29</v>
      </c>
      <c r="N1208" t="s">
        <v>29</v>
      </c>
      <c r="O1208" t="s">
        <v>9</v>
      </c>
      <c r="P1208" t="s">
        <v>10</v>
      </c>
      <c r="Q1208">
        <f t="shared" si="49"/>
        <v>1</v>
      </c>
      <c r="T1208">
        <f t="shared" si="50"/>
        <v>0</v>
      </c>
    </row>
    <row r="1209" spans="1:20" x14ac:dyDescent="0.2">
      <c r="A1209" t="s">
        <v>734</v>
      </c>
      <c r="B1209">
        <v>147308681</v>
      </c>
      <c r="C1209" t="b">
        <f>VLOOKUP(B1209,'Valid Response IDs Check'!A:H,8,FALSE)</f>
        <v>1</v>
      </c>
      <c r="D1209">
        <v>74502</v>
      </c>
      <c r="E1209">
        <v>5134</v>
      </c>
      <c r="F1209" t="s">
        <v>26</v>
      </c>
      <c r="G1209" t="s">
        <v>26</v>
      </c>
      <c r="H1209">
        <v>-1</v>
      </c>
      <c r="I1209">
        <v>-1</v>
      </c>
      <c r="J1209">
        <v>0</v>
      </c>
      <c r="K1209" t="s">
        <v>30</v>
      </c>
      <c r="L1209" t="s">
        <v>28</v>
      </c>
      <c r="M1209" t="s">
        <v>31</v>
      </c>
      <c r="N1209" t="s">
        <v>31</v>
      </c>
      <c r="O1209" t="s">
        <v>9</v>
      </c>
      <c r="P1209" t="s">
        <v>10</v>
      </c>
      <c r="Q1209">
        <f t="shared" si="49"/>
        <v>1</v>
      </c>
      <c r="T1209">
        <f t="shared" si="50"/>
        <v>0</v>
      </c>
    </row>
    <row r="1210" spans="1:20" x14ac:dyDescent="0.2">
      <c r="A1210" t="s">
        <v>735</v>
      </c>
      <c r="B1210">
        <v>147308681</v>
      </c>
      <c r="C1210" t="b">
        <f>VLOOKUP(B1210,'Valid Response IDs Check'!A:H,8,FALSE)</f>
        <v>1</v>
      </c>
      <c r="D1210">
        <v>120710</v>
      </c>
      <c r="E1210">
        <v>51342</v>
      </c>
      <c r="F1210" t="s">
        <v>32</v>
      </c>
      <c r="G1210" t="s">
        <v>32</v>
      </c>
      <c r="H1210">
        <v>-1</v>
      </c>
      <c r="I1210">
        <v>-1</v>
      </c>
      <c r="J1210">
        <v>0</v>
      </c>
      <c r="K1210" t="s">
        <v>33</v>
      </c>
      <c r="L1210" t="s">
        <v>34</v>
      </c>
      <c r="M1210" t="s">
        <v>35</v>
      </c>
      <c r="N1210" t="s">
        <v>35</v>
      </c>
      <c r="O1210" t="s">
        <v>9</v>
      </c>
      <c r="P1210" t="s">
        <v>10</v>
      </c>
      <c r="Q1210">
        <f t="shared" si="49"/>
        <v>1</v>
      </c>
      <c r="T1210">
        <f t="shared" si="50"/>
        <v>0</v>
      </c>
    </row>
    <row r="1211" spans="1:20" x14ac:dyDescent="0.2">
      <c r="A1211" t="s">
        <v>735</v>
      </c>
      <c r="B1211">
        <v>147308681</v>
      </c>
      <c r="C1211" t="b">
        <f>VLOOKUP(B1211,'Valid Response IDs Check'!A:H,8,FALSE)</f>
        <v>1</v>
      </c>
      <c r="D1211">
        <v>120710</v>
      </c>
      <c r="E1211">
        <v>51342</v>
      </c>
      <c r="F1211" t="s">
        <v>32</v>
      </c>
      <c r="G1211" t="s">
        <v>32</v>
      </c>
      <c r="H1211">
        <v>-1</v>
      </c>
      <c r="I1211">
        <v>-1</v>
      </c>
      <c r="J1211">
        <v>0</v>
      </c>
      <c r="K1211" t="s">
        <v>36</v>
      </c>
      <c r="L1211" t="s">
        <v>34</v>
      </c>
      <c r="M1211" t="s">
        <v>37</v>
      </c>
      <c r="N1211" t="s">
        <v>37</v>
      </c>
      <c r="O1211" t="s">
        <v>9</v>
      </c>
      <c r="P1211" t="s">
        <v>10</v>
      </c>
      <c r="Q1211">
        <f t="shared" si="49"/>
        <v>1</v>
      </c>
      <c r="T1211">
        <f t="shared" si="50"/>
        <v>0</v>
      </c>
    </row>
    <row r="1212" spans="1:20" x14ac:dyDescent="0.2">
      <c r="A1212" t="s">
        <v>736</v>
      </c>
      <c r="B1212">
        <v>147307347</v>
      </c>
      <c r="C1212" t="b">
        <f>VLOOKUP(B1212,'Valid Response IDs Check'!A:H,8,FALSE)</f>
        <v>1</v>
      </c>
      <c r="D1212">
        <v>84800</v>
      </c>
      <c r="E1212">
        <v>15432</v>
      </c>
      <c r="F1212" t="s">
        <v>32</v>
      </c>
      <c r="G1212" t="s">
        <v>32</v>
      </c>
      <c r="H1212">
        <v>-1</v>
      </c>
      <c r="I1212">
        <v>-1</v>
      </c>
      <c r="J1212">
        <v>0</v>
      </c>
      <c r="K1212" t="s">
        <v>6</v>
      </c>
      <c r="L1212" t="s">
        <v>7</v>
      </c>
      <c r="M1212" t="s">
        <v>8</v>
      </c>
      <c r="N1212" t="s">
        <v>8</v>
      </c>
      <c r="O1212" t="s">
        <v>9</v>
      </c>
      <c r="P1212" t="s">
        <v>10</v>
      </c>
      <c r="Q1212">
        <f t="shared" si="49"/>
        <v>1</v>
      </c>
      <c r="T1212">
        <f t="shared" si="50"/>
        <v>0</v>
      </c>
    </row>
    <row r="1213" spans="1:20" x14ac:dyDescent="0.2">
      <c r="A1213" t="s">
        <v>736</v>
      </c>
      <c r="B1213">
        <v>147307347</v>
      </c>
      <c r="C1213" t="b">
        <f>VLOOKUP(B1213,'Valid Response IDs Check'!A:H,8,FALSE)</f>
        <v>1</v>
      </c>
      <c r="D1213">
        <v>84800</v>
      </c>
      <c r="E1213">
        <v>15432</v>
      </c>
      <c r="F1213" t="s">
        <v>32</v>
      </c>
      <c r="G1213" t="s">
        <v>32</v>
      </c>
      <c r="H1213">
        <v>-1</v>
      </c>
      <c r="I1213">
        <v>-1</v>
      </c>
      <c r="J1213">
        <v>0</v>
      </c>
      <c r="K1213" t="s">
        <v>11</v>
      </c>
      <c r="L1213" t="s">
        <v>7</v>
      </c>
      <c r="M1213" t="s">
        <v>12</v>
      </c>
      <c r="N1213" t="s">
        <v>12</v>
      </c>
      <c r="O1213" t="s">
        <v>9</v>
      </c>
      <c r="P1213" t="s">
        <v>10</v>
      </c>
      <c r="Q1213">
        <f t="shared" si="49"/>
        <v>1</v>
      </c>
      <c r="T1213">
        <f t="shared" si="50"/>
        <v>0</v>
      </c>
    </row>
    <row r="1214" spans="1:20" x14ac:dyDescent="0.2">
      <c r="A1214" t="s">
        <v>737</v>
      </c>
      <c r="B1214">
        <v>147307347</v>
      </c>
      <c r="C1214" t="b">
        <f>VLOOKUP(B1214,'Valid Response IDs Check'!A:H,8,FALSE)</f>
        <v>1</v>
      </c>
      <c r="D1214">
        <v>70911</v>
      </c>
      <c r="E1214">
        <v>1543</v>
      </c>
      <c r="F1214" t="s">
        <v>5</v>
      </c>
      <c r="G1214" t="s">
        <v>5</v>
      </c>
      <c r="H1214">
        <v>-1</v>
      </c>
      <c r="I1214">
        <v>-1</v>
      </c>
      <c r="J1214">
        <v>0</v>
      </c>
      <c r="K1214" t="s">
        <v>14</v>
      </c>
      <c r="L1214" t="s">
        <v>15</v>
      </c>
      <c r="M1214" t="s">
        <v>81</v>
      </c>
      <c r="N1214" t="s">
        <v>17</v>
      </c>
      <c r="O1214" t="s">
        <v>18</v>
      </c>
      <c r="P1214" t="s">
        <v>10</v>
      </c>
      <c r="Q1214">
        <f t="shared" si="49"/>
        <v>0</v>
      </c>
      <c r="T1214">
        <f t="shared" si="50"/>
        <v>0</v>
      </c>
    </row>
    <row r="1215" spans="1:20" x14ac:dyDescent="0.2">
      <c r="A1215" t="s">
        <v>737</v>
      </c>
      <c r="B1215">
        <v>147307347</v>
      </c>
      <c r="C1215" t="b">
        <f>VLOOKUP(B1215,'Valid Response IDs Check'!A:H,8,FALSE)</f>
        <v>1</v>
      </c>
      <c r="D1215">
        <v>70911</v>
      </c>
      <c r="E1215">
        <v>1543</v>
      </c>
      <c r="F1215" t="s">
        <v>5</v>
      </c>
      <c r="G1215" t="s">
        <v>5</v>
      </c>
      <c r="H1215">
        <v>-1</v>
      </c>
      <c r="I1215">
        <v>-1</v>
      </c>
      <c r="J1215">
        <v>0</v>
      </c>
      <c r="K1215" t="s">
        <v>11</v>
      </c>
      <c r="L1215" t="s">
        <v>15</v>
      </c>
      <c r="M1215" t="s">
        <v>16</v>
      </c>
      <c r="N1215" t="s">
        <v>19</v>
      </c>
      <c r="O1215" t="s">
        <v>18</v>
      </c>
      <c r="P1215" t="s">
        <v>10</v>
      </c>
      <c r="Q1215">
        <f t="shared" si="49"/>
        <v>0</v>
      </c>
      <c r="T1215">
        <f t="shared" si="50"/>
        <v>0</v>
      </c>
    </row>
    <row r="1216" spans="1:20" x14ac:dyDescent="0.2">
      <c r="A1216" t="s">
        <v>738</v>
      </c>
      <c r="B1216">
        <v>147307347</v>
      </c>
      <c r="C1216" t="b">
        <f>VLOOKUP(B1216,'Valid Response IDs Check'!A:H,8,FALSE)</f>
        <v>1</v>
      </c>
      <c r="D1216">
        <v>69522</v>
      </c>
      <c r="E1216">
        <v>154</v>
      </c>
      <c r="F1216" t="s">
        <v>26</v>
      </c>
      <c r="G1216" t="s">
        <v>26</v>
      </c>
      <c r="H1216">
        <v>-1</v>
      </c>
      <c r="I1216">
        <v>-1</v>
      </c>
      <c r="J1216">
        <v>0</v>
      </c>
      <c r="K1216" t="s">
        <v>21</v>
      </c>
      <c r="L1216" t="s">
        <v>22</v>
      </c>
      <c r="M1216" t="s">
        <v>89</v>
      </c>
      <c r="N1216" t="s">
        <v>23</v>
      </c>
      <c r="O1216" t="s">
        <v>18</v>
      </c>
      <c r="P1216" t="s">
        <v>10</v>
      </c>
      <c r="Q1216">
        <f t="shared" si="49"/>
        <v>0</v>
      </c>
      <c r="T1216">
        <f t="shared" si="50"/>
        <v>0</v>
      </c>
    </row>
    <row r="1217" spans="1:20" x14ac:dyDescent="0.2">
      <c r="A1217" t="s">
        <v>738</v>
      </c>
      <c r="B1217">
        <v>147307347</v>
      </c>
      <c r="C1217" t="b">
        <f>VLOOKUP(B1217,'Valid Response IDs Check'!A:H,8,FALSE)</f>
        <v>1</v>
      </c>
      <c r="D1217">
        <v>69522</v>
      </c>
      <c r="E1217">
        <v>154</v>
      </c>
      <c r="F1217" t="s">
        <v>26</v>
      </c>
      <c r="G1217" t="s">
        <v>26</v>
      </c>
      <c r="H1217">
        <v>-1</v>
      </c>
      <c r="I1217">
        <v>-1</v>
      </c>
      <c r="J1217">
        <v>0</v>
      </c>
      <c r="K1217" t="s">
        <v>24</v>
      </c>
      <c r="L1217" t="s">
        <v>22</v>
      </c>
      <c r="M1217" t="s">
        <v>16</v>
      </c>
      <c r="N1217" t="s">
        <v>25</v>
      </c>
      <c r="O1217" t="s">
        <v>18</v>
      </c>
      <c r="P1217" t="s">
        <v>10</v>
      </c>
      <c r="Q1217">
        <f t="shared" si="49"/>
        <v>0</v>
      </c>
      <c r="T1217">
        <f t="shared" si="50"/>
        <v>0</v>
      </c>
    </row>
    <row r="1218" spans="1:20" x14ac:dyDescent="0.2">
      <c r="A1218" t="s">
        <v>739</v>
      </c>
      <c r="B1218">
        <v>147307347</v>
      </c>
      <c r="C1218" t="b">
        <f>VLOOKUP(B1218,'Valid Response IDs Check'!A:H,8,FALSE)</f>
        <v>1</v>
      </c>
      <c r="D1218">
        <v>69383</v>
      </c>
      <c r="E1218">
        <v>15</v>
      </c>
      <c r="F1218" t="s">
        <v>20</v>
      </c>
      <c r="G1218" t="s">
        <v>20</v>
      </c>
      <c r="H1218">
        <v>-1</v>
      </c>
      <c r="I1218">
        <v>-1</v>
      </c>
      <c r="J1218">
        <v>0</v>
      </c>
      <c r="K1218" t="s">
        <v>27</v>
      </c>
      <c r="L1218" t="s">
        <v>28</v>
      </c>
      <c r="M1218" t="s">
        <v>29</v>
      </c>
      <c r="N1218" t="s">
        <v>29</v>
      </c>
      <c r="O1218" t="s">
        <v>9</v>
      </c>
      <c r="P1218" t="s">
        <v>10</v>
      </c>
      <c r="Q1218">
        <f t="shared" si="49"/>
        <v>1</v>
      </c>
      <c r="T1218">
        <f t="shared" si="50"/>
        <v>0</v>
      </c>
    </row>
    <row r="1219" spans="1:20" x14ac:dyDescent="0.2">
      <c r="A1219" t="s">
        <v>739</v>
      </c>
      <c r="B1219">
        <v>147307347</v>
      </c>
      <c r="C1219" t="b">
        <f>VLOOKUP(B1219,'Valid Response IDs Check'!A:H,8,FALSE)</f>
        <v>1</v>
      </c>
      <c r="D1219">
        <v>69383</v>
      </c>
      <c r="E1219">
        <v>15</v>
      </c>
      <c r="F1219" t="s">
        <v>20</v>
      </c>
      <c r="G1219" t="s">
        <v>20</v>
      </c>
      <c r="H1219">
        <v>-1</v>
      </c>
      <c r="I1219">
        <v>-1</v>
      </c>
      <c r="J1219">
        <v>0</v>
      </c>
      <c r="K1219" t="s">
        <v>30</v>
      </c>
      <c r="L1219" t="s">
        <v>28</v>
      </c>
      <c r="M1219" t="s">
        <v>16</v>
      </c>
      <c r="N1219" t="s">
        <v>31</v>
      </c>
      <c r="O1219" t="s">
        <v>18</v>
      </c>
      <c r="P1219" t="s">
        <v>10</v>
      </c>
      <c r="Q1219">
        <f t="shared" ref="Q1219:Q1282" si="51">IF(TRIM(O1219)="True",1,0)</f>
        <v>0</v>
      </c>
      <c r="T1219">
        <f t="shared" ref="T1219:T1282" si="52">SUMIF(A:A,R1219,Q:Q)</f>
        <v>0</v>
      </c>
    </row>
    <row r="1220" spans="1:20" x14ac:dyDescent="0.2">
      <c r="A1220" t="s">
        <v>740</v>
      </c>
      <c r="B1220">
        <v>147307347</v>
      </c>
      <c r="C1220" t="b">
        <f>VLOOKUP(B1220,'Valid Response IDs Check'!A:H,8,FALSE)</f>
        <v>1</v>
      </c>
      <c r="D1220">
        <v>69369</v>
      </c>
      <c r="E1220">
        <v>1</v>
      </c>
      <c r="F1220" t="s">
        <v>13</v>
      </c>
      <c r="G1220" t="s">
        <v>13</v>
      </c>
      <c r="H1220">
        <v>-1</v>
      </c>
      <c r="I1220">
        <v>-1</v>
      </c>
      <c r="J1220">
        <v>0</v>
      </c>
      <c r="K1220" t="s">
        <v>33</v>
      </c>
      <c r="L1220" t="s">
        <v>34</v>
      </c>
      <c r="M1220" t="s">
        <v>83</v>
      </c>
      <c r="N1220" t="s">
        <v>35</v>
      </c>
      <c r="O1220" t="s">
        <v>18</v>
      </c>
      <c r="P1220" t="s">
        <v>10</v>
      </c>
      <c r="Q1220">
        <f t="shared" si="51"/>
        <v>0</v>
      </c>
      <c r="T1220">
        <f t="shared" si="52"/>
        <v>0</v>
      </c>
    </row>
    <row r="1221" spans="1:20" x14ac:dyDescent="0.2">
      <c r="A1221" t="s">
        <v>740</v>
      </c>
      <c r="B1221">
        <v>147307347</v>
      </c>
      <c r="C1221" t="b">
        <f>VLOOKUP(B1221,'Valid Response IDs Check'!A:H,8,FALSE)</f>
        <v>1</v>
      </c>
      <c r="D1221">
        <v>69369</v>
      </c>
      <c r="E1221">
        <v>1</v>
      </c>
      <c r="F1221" t="s">
        <v>13</v>
      </c>
      <c r="G1221" t="s">
        <v>13</v>
      </c>
      <c r="H1221">
        <v>-1</v>
      </c>
      <c r="I1221">
        <v>-1</v>
      </c>
      <c r="J1221">
        <v>0</v>
      </c>
      <c r="K1221" t="s">
        <v>36</v>
      </c>
      <c r="L1221" t="s">
        <v>34</v>
      </c>
      <c r="M1221" t="s">
        <v>49</v>
      </c>
      <c r="N1221" t="s">
        <v>37</v>
      </c>
      <c r="O1221" t="s">
        <v>18</v>
      </c>
      <c r="P1221" t="s">
        <v>10</v>
      </c>
      <c r="Q1221">
        <f t="shared" si="51"/>
        <v>0</v>
      </c>
      <c r="T1221">
        <f t="shared" si="52"/>
        <v>0</v>
      </c>
    </row>
    <row r="1222" spans="1:20" x14ac:dyDescent="0.2">
      <c r="A1222" t="s">
        <v>741</v>
      </c>
      <c r="B1222">
        <v>147183355</v>
      </c>
      <c r="C1222" t="b">
        <f>VLOOKUP(B1222,'Valid Response IDs Check'!A:H,8,FALSE)</f>
        <v>1</v>
      </c>
      <c r="D1222">
        <v>69689</v>
      </c>
      <c r="E1222">
        <v>321</v>
      </c>
      <c r="F1222" t="s">
        <v>13</v>
      </c>
      <c r="G1222" t="s">
        <v>13</v>
      </c>
      <c r="H1222">
        <v>-1</v>
      </c>
      <c r="I1222">
        <v>-1</v>
      </c>
      <c r="J1222">
        <v>0</v>
      </c>
      <c r="K1222" t="s">
        <v>6</v>
      </c>
      <c r="L1222" t="s">
        <v>7</v>
      </c>
      <c r="M1222" t="s">
        <v>16</v>
      </c>
      <c r="N1222" t="s">
        <v>8</v>
      </c>
      <c r="O1222" t="s">
        <v>18</v>
      </c>
      <c r="P1222" t="s">
        <v>47</v>
      </c>
      <c r="Q1222">
        <f t="shared" si="51"/>
        <v>0</v>
      </c>
      <c r="T1222">
        <f t="shared" si="52"/>
        <v>0</v>
      </c>
    </row>
    <row r="1223" spans="1:20" x14ac:dyDescent="0.2">
      <c r="A1223" t="s">
        <v>741</v>
      </c>
      <c r="B1223">
        <v>147183355</v>
      </c>
      <c r="C1223" t="b">
        <f>VLOOKUP(B1223,'Valid Response IDs Check'!A:H,8,FALSE)</f>
        <v>1</v>
      </c>
      <c r="D1223">
        <v>69689</v>
      </c>
      <c r="E1223">
        <v>321</v>
      </c>
      <c r="F1223" t="s">
        <v>13</v>
      </c>
      <c r="G1223" t="s">
        <v>13</v>
      </c>
      <c r="H1223">
        <v>-1</v>
      </c>
      <c r="I1223">
        <v>-1</v>
      </c>
      <c r="J1223">
        <v>0</v>
      </c>
      <c r="K1223" t="s">
        <v>11</v>
      </c>
      <c r="L1223" t="s">
        <v>7</v>
      </c>
      <c r="M1223" t="s">
        <v>12</v>
      </c>
      <c r="N1223" t="s">
        <v>12</v>
      </c>
      <c r="O1223" t="s">
        <v>9</v>
      </c>
      <c r="P1223" t="s">
        <v>47</v>
      </c>
      <c r="Q1223">
        <f t="shared" si="51"/>
        <v>1</v>
      </c>
      <c r="T1223">
        <f t="shared" si="52"/>
        <v>0</v>
      </c>
    </row>
    <row r="1224" spans="1:20" x14ac:dyDescent="0.2">
      <c r="A1224" t="s">
        <v>742</v>
      </c>
      <c r="B1224">
        <v>147183355</v>
      </c>
      <c r="C1224" t="b">
        <f>VLOOKUP(B1224,'Valid Response IDs Check'!A:H,8,FALSE)</f>
        <v>1</v>
      </c>
      <c r="D1224">
        <v>69371</v>
      </c>
      <c r="E1224">
        <v>3</v>
      </c>
      <c r="F1224" t="s">
        <v>5</v>
      </c>
      <c r="G1224" t="s">
        <v>5</v>
      </c>
      <c r="H1224">
        <v>-1</v>
      </c>
      <c r="I1224">
        <v>-1</v>
      </c>
      <c r="J1224">
        <v>0</v>
      </c>
      <c r="K1224" t="s">
        <v>14</v>
      </c>
      <c r="L1224" t="s">
        <v>15</v>
      </c>
      <c r="M1224" t="s">
        <v>17</v>
      </c>
      <c r="N1224" t="s">
        <v>17</v>
      </c>
      <c r="O1224" t="s">
        <v>9</v>
      </c>
      <c r="P1224" t="s">
        <v>47</v>
      </c>
      <c r="Q1224">
        <f t="shared" si="51"/>
        <v>1</v>
      </c>
      <c r="T1224">
        <f t="shared" si="52"/>
        <v>0</v>
      </c>
    </row>
    <row r="1225" spans="1:20" x14ac:dyDescent="0.2">
      <c r="A1225" t="s">
        <v>742</v>
      </c>
      <c r="B1225">
        <v>147183355</v>
      </c>
      <c r="C1225" t="b">
        <f>VLOOKUP(B1225,'Valid Response IDs Check'!A:H,8,FALSE)</f>
        <v>1</v>
      </c>
      <c r="D1225">
        <v>69371</v>
      </c>
      <c r="E1225">
        <v>3</v>
      </c>
      <c r="F1225" t="s">
        <v>5</v>
      </c>
      <c r="G1225" t="s">
        <v>5</v>
      </c>
      <c r="H1225">
        <v>-1</v>
      </c>
      <c r="I1225">
        <v>-1</v>
      </c>
      <c r="J1225">
        <v>0</v>
      </c>
      <c r="K1225" t="s">
        <v>11</v>
      </c>
      <c r="L1225" t="s">
        <v>15</v>
      </c>
      <c r="M1225" t="s">
        <v>19</v>
      </c>
      <c r="N1225" t="s">
        <v>19</v>
      </c>
      <c r="O1225" t="s">
        <v>9</v>
      </c>
      <c r="P1225" t="s">
        <v>47</v>
      </c>
      <c r="Q1225">
        <f t="shared" si="51"/>
        <v>1</v>
      </c>
      <c r="T1225">
        <f t="shared" si="52"/>
        <v>0</v>
      </c>
    </row>
    <row r="1226" spans="1:20" x14ac:dyDescent="0.2">
      <c r="A1226" t="s">
        <v>743</v>
      </c>
      <c r="B1226">
        <v>147183355</v>
      </c>
      <c r="C1226" t="b">
        <f>VLOOKUP(B1226,'Valid Response IDs Check'!A:H,8,FALSE)</f>
        <v>1</v>
      </c>
      <c r="D1226">
        <v>69400</v>
      </c>
      <c r="E1226">
        <v>32</v>
      </c>
      <c r="F1226" t="s">
        <v>32</v>
      </c>
      <c r="G1226" t="s">
        <v>13</v>
      </c>
      <c r="H1226">
        <v>-1</v>
      </c>
      <c r="I1226">
        <v>-1</v>
      </c>
      <c r="J1226">
        <v>0</v>
      </c>
      <c r="K1226" t="s">
        <v>21</v>
      </c>
      <c r="L1226" t="s">
        <v>22</v>
      </c>
      <c r="M1226" t="s">
        <v>23</v>
      </c>
      <c r="N1226" t="s">
        <v>23</v>
      </c>
      <c r="O1226" t="s">
        <v>9</v>
      </c>
      <c r="P1226" t="s">
        <v>47</v>
      </c>
      <c r="Q1226">
        <f t="shared" si="51"/>
        <v>1</v>
      </c>
      <c r="T1226">
        <f t="shared" si="52"/>
        <v>0</v>
      </c>
    </row>
    <row r="1227" spans="1:20" x14ac:dyDescent="0.2">
      <c r="A1227" t="s">
        <v>743</v>
      </c>
      <c r="B1227">
        <v>147183355</v>
      </c>
      <c r="C1227" t="b">
        <f>VLOOKUP(B1227,'Valid Response IDs Check'!A:H,8,FALSE)</f>
        <v>1</v>
      </c>
      <c r="D1227">
        <v>69400</v>
      </c>
      <c r="E1227">
        <v>32</v>
      </c>
      <c r="F1227" t="s">
        <v>32</v>
      </c>
      <c r="G1227" t="s">
        <v>13</v>
      </c>
      <c r="H1227">
        <v>-1</v>
      </c>
      <c r="I1227">
        <v>-1</v>
      </c>
      <c r="J1227">
        <v>0</v>
      </c>
      <c r="K1227" t="s">
        <v>24</v>
      </c>
      <c r="L1227" t="s">
        <v>22</v>
      </c>
      <c r="M1227" t="s">
        <v>25</v>
      </c>
      <c r="N1227" t="s">
        <v>25</v>
      </c>
      <c r="O1227" t="s">
        <v>9</v>
      </c>
      <c r="P1227" t="s">
        <v>47</v>
      </c>
      <c r="Q1227">
        <f t="shared" si="51"/>
        <v>1</v>
      </c>
      <c r="T1227">
        <f t="shared" si="52"/>
        <v>0</v>
      </c>
    </row>
    <row r="1228" spans="1:20" x14ac:dyDescent="0.2">
      <c r="A1228" t="s">
        <v>744</v>
      </c>
      <c r="B1228">
        <v>147183355</v>
      </c>
      <c r="C1228" t="b">
        <f>VLOOKUP(B1228,'Valid Response IDs Check'!A:H,8,FALSE)</f>
        <v>1</v>
      </c>
      <c r="D1228">
        <v>101513</v>
      </c>
      <c r="E1228">
        <v>32145</v>
      </c>
      <c r="F1228" t="s">
        <v>20</v>
      </c>
      <c r="G1228" t="s">
        <v>20</v>
      </c>
      <c r="H1228">
        <v>-1</v>
      </c>
      <c r="I1228">
        <v>-1</v>
      </c>
      <c r="J1228">
        <v>0</v>
      </c>
      <c r="K1228" t="s">
        <v>27</v>
      </c>
      <c r="L1228" t="s">
        <v>28</v>
      </c>
      <c r="M1228" t="s">
        <v>29</v>
      </c>
      <c r="N1228" t="s">
        <v>29</v>
      </c>
      <c r="O1228" t="s">
        <v>9</v>
      </c>
      <c r="P1228" t="s">
        <v>47</v>
      </c>
      <c r="Q1228">
        <f t="shared" si="51"/>
        <v>1</v>
      </c>
      <c r="T1228">
        <f t="shared" si="52"/>
        <v>0</v>
      </c>
    </row>
    <row r="1229" spans="1:20" x14ac:dyDescent="0.2">
      <c r="A1229" t="s">
        <v>744</v>
      </c>
      <c r="B1229">
        <v>147183355</v>
      </c>
      <c r="C1229" t="b">
        <f>VLOOKUP(B1229,'Valid Response IDs Check'!A:H,8,FALSE)</f>
        <v>1</v>
      </c>
      <c r="D1229">
        <v>101513</v>
      </c>
      <c r="E1229">
        <v>32145</v>
      </c>
      <c r="F1229" t="s">
        <v>20</v>
      </c>
      <c r="G1229" t="s">
        <v>20</v>
      </c>
      <c r="H1229">
        <v>-1</v>
      </c>
      <c r="I1229">
        <v>-1</v>
      </c>
      <c r="J1229">
        <v>0</v>
      </c>
      <c r="K1229" t="s">
        <v>30</v>
      </c>
      <c r="L1229" t="s">
        <v>28</v>
      </c>
      <c r="M1229" t="s">
        <v>31</v>
      </c>
      <c r="N1229" t="s">
        <v>31</v>
      </c>
      <c r="O1229" t="s">
        <v>9</v>
      </c>
      <c r="P1229" t="s">
        <v>47</v>
      </c>
      <c r="Q1229">
        <f t="shared" si="51"/>
        <v>1</v>
      </c>
      <c r="T1229">
        <f t="shared" si="52"/>
        <v>0</v>
      </c>
    </row>
    <row r="1230" spans="1:20" x14ac:dyDescent="0.2">
      <c r="A1230" t="s">
        <v>745</v>
      </c>
      <c r="B1230">
        <v>147183355</v>
      </c>
      <c r="C1230" t="b">
        <f>VLOOKUP(B1230,'Valid Response IDs Check'!A:H,8,FALSE)</f>
        <v>1</v>
      </c>
      <c r="D1230">
        <v>72582</v>
      </c>
      <c r="E1230">
        <v>3214</v>
      </c>
      <c r="F1230" t="s">
        <v>26</v>
      </c>
      <c r="G1230" t="s">
        <v>26</v>
      </c>
      <c r="H1230">
        <v>-1</v>
      </c>
      <c r="I1230">
        <v>-1</v>
      </c>
      <c r="J1230">
        <v>0</v>
      </c>
      <c r="K1230" t="s">
        <v>33</v>
      </c>
      <c r="L1230" t="s">
        <v>34</v>
      </c>
      <c r="M1230" t="s">
        <v>35</v>
      </c>
      <c r="N1230" t="s">
        <v>35</v>
      </c>
      <c r="O1230" t="s">
        <v>9</v>
      </c>
      <c r="P1230" t="s">
        <v>47</v>
      </c>
      <c r="Q1230">
        <f t="shared" si="51"/>
        <v>1</v>
      </c>
      <c r="T1230">
        <f t="shared" si="52"/>
        <v>0</v>
      </c>
    </row>
    <row r="1231" spans="1:20" x14ac:dyDescent="0.2">
      <c r="A1231" t="s">
        <v>745</v>
      </c>
      <c r="B1231">
        <v>147183355</v>
      </c>
      <c r="C1231" t="b">
        <f>VLOOKUP(B1231,'Valid Response IDs Check'!A:H,8,FALSE)</f>
        <v>1</v>
      </c>
      <c r="D1231">
        <v>72582</v>
      </c>
      <c r="E1231">
        <v>3214</v>
      </c>
      <c r="F1231" t="s">
        <v>26</v>
      </c>
      <c r="G1231" t="s">
        <v>26</v>
      </c>
      <c r="H1231">
        <v>-1</v>
      </c>
      <c r="I1231">
        <v>-1</v>
      </c>
      <c r="J1231">
        <v>0</v>
      </c>
      <c r="K1231" t="s">
        <v>36</v>
      </c>
      <c r="L1231" t="s">
        <v>34</v>
      </c>
      <c r="M1231" t="s">
        <v>37</v>
      </c>
      <c r="N1231" t="s">
        <v>37</v>
      </c>
      <c r="O1231" t="s">
        <v>9</v>
      </c>
      <c r="P1231" t="s">
        <v>47</v>
      </c>
      <c r="Q1231">
        <f t="shared" si="51"/>
        <v>1</v>
      </c>
      <c r="T1231">
        <f t="shared" si="52"/>
        <v>0</v>
      </c>
    </row>
    <row r="1232" spans="1:20" x14ac:dyDescent="0.2">
      <c r="A1232" t="s">
        <v>746</v>
      </c>
      <c r="B1232">
        <v>147051997</v>
      </c>
      <c r="C1232" t="b">
        <f>VLOOKUP(B1232,'Valid Response IDs Check'!A:H,8,FALSE)</f>
        <v>1</v>
      </c>
      <c r="D1232">
        <v>69392</v>
      </c>
      <c r="E1232">
        <v>24</v>
      </c>
      <c r="F1232" t="s">
        <v>26</v>
      </c>
      <c r="G1232" t="s">
        <v>26</v>
      </c>
      <c r="H1232">
        <v>-1</v>
      </c>
      <c r="I1232">
        <v>-1</v>
      </c>
      <c r="J1232">
        <v>0</v>
      </c>
      <c r="K1232" t="s">
        <v>6</v>
      </c>
      <c r="L1232" t="s">
        <v>7</v>
      </c>
      <c r="M1232" t="s">
        <v>8</v>
      </c>
      <c r="N1232" t="s">
        <v>8</v>
      </c>
      <c r="O1232" t="s">
        <v>9</v>
      </c>
      <c r="P1232" t="s">
        <v>42</v>
      </c>
      <c r="Q1232">
        <f t="shared" si="51"/>
        <v>1</v>
      </c>
      <c r="T1232">
        <f t="shared" si="52"/>
        <v>0</v>
      </c>
    </row>
    <row r="1233" spans="1:20" x14ac:dyDescent="0.2">
      <c r="A1233" t="s">
        <v>746</v>
      </c>
      <c r="B1233">
        <v>147051997</v>
      </c>
      <c r="C1233" t="b">
        <f>VLOOKUP(B1233,'Valid Response IDs Check'!A:H,8,FALSE)</f>
        <v>1</v>
      </c>
      <c r="D1233">
        <v>69392</v>
      </c>
      <c r="E1233">
        <v>24</v>
      </c>
      <c r="F1233" t="s">
        <v>26</v>
      </c>
      <c r="G1233" t="s">
        <v>26</v>
      </c>
      <c r="H1233">
        <v>-1</v>
      </c>
      <c r="I1233">
        <v>-1</v>
      </c>
      <c r="J1233">
        <v>0</v>
      </c>
      <c r="K1233" t="s">
        <v>11</v>
      </c>
      <c r="L1233" t="s">
        <v>7</v>
      </c>
      <c r="M1233" t="s">
        <v>12</v>
      </c>
      <c r="N1233" t="s">
        <v>12</v>
      </c>
      <c r="O1233" t="s">
        <v>9</v>
      </c>
      <c r="P1233" t="s">
        <v>42</v>
      </c>
      <c r="Q1233">
        <f t="shared" si="51"/>
        <v>1</v>
      </c>
      <c r="T1233">
        <f t="shared" si="52"/>
        <v>0</v>
      </c>
    </row>
    <row r="1234" spans="1:20" x14ac:dyDescent="0.2">
      <c r="A1234" t="s">
        <v>747</v>
      </c>
      <c r="B1234">
        <v>147051997</v>
      </c>
      <c r="C1234" t="b">
        <f>VLOOKUP(B1234,'Valid Response IDs Check'!A:H,8,FALSE)</f>
        <v>1</v>
      </c>
      <c r="D1234">
        <v>69613</v>
      </c>
      <c r="E1234">
        <v>245</v>
      </c>
      <c r="F1234" t="s">
        <v>20</v>
      </c>
      <c r="G1234" t="s">
        <v>20</v>
      </c>
      <c r="H1234">
        <v>-1</v>
      </c>
      <c r="I1234">
        <v>-1</v>
      </c>
      <c r="J1234">
        <v>0</v>
      </c>
      <c r="K1234" t="s">
        <v>14</v>
      </c>
      <c r="L1234" t="s">
        <v>15</v>
      </c>
      <c r="M1234" t="s">
        <v>17</v>
      </c>
      <c r="N1234" t="s">
        <v>17</v>
      </c>
      <c r="O1234" t="s">
        <v>9</v>
      </c>
      <c r="P1234" t="s">
        <v>42</v>
      </c>
      <c r="Q1234">
        <f t="shared" si="51"/>
        <v>1</v>
      </c>
      <c r="T1234">
        <f t="shared" si="52"/>
        <v>0</v>
      </c>
    </row>
    <row r="1235" spans="1:20" x14ac:dyDescent="0.2">
      <c r="A1235" t="s">
        <v>747</v>
      </c>
      <c r="B1235">
        <v>147051997</v>
      </c>
      <c r="C1235" t="b">
        <f>VLOOKUP(B1235,'Valid Response IDs Check'!A:H,8,FALSE)</f>
        <v>1</v>
      </c>
      <c r="D1235">
        <v>69613</v>
      </c>
      <c r="E1235">
        <v>245</v>
      </c>
      <c r="F1235" t="s">
        <v>20</v>
      </c>
      <c r="G1235" t="s">
        <v>20</v>
      </c>
      <c r="H1235">
        <v>-1</v>
      </c>
      <c r="I1235">
        <v>-1</v>
      </c>
      <c r="J1235">
        <v>0</v>
      </c>
      <c r="K1235" t="s">
        <v>11</v>
      </c>
      <c r="L1235" t="s">
        <v>15</v>
      </c>
      <c r="M1235" t="s">
        <v>19</v>
      </c>
      <c r="N1235" t="s">
        <v>19</v>
      </c>
      <c r="O1235" t="s">
        <v>9</v>
      </c>
      <c r="P1235" t="s">
        <v>42</v>
      </c>
      <c r="Q1235">
        <f t="shared" si="51"/>
        <v>1</v>
      </c>
      <c r="T1235">
        <f t="shared" si="52"/>
        <v>0</v>
      </c>
    </row>
    <row r="1236" spans="1:20" x14ac:dyDescent="0.2">
      <c r="A1236" t="s">
        <v>748</v>
      </c>
      <c r="B1236">
        <v>147051997</v>
      </c>
      <c r="C1236" t="b">
        <f>VLOOKUP(B1236,'Valid Response IDs Check'!A:H,8,FALSE)</f>
        <v>1</v>
      </c>
      <c r="D1236">
        <v>69370</v>
      </c>
      <c r="E1236">
        <v>2</v>
      </c>
      <c r="F1236" t="s">
        <v>32</v>
      </c>
      <c r="G1236" t="s">
        <v>32</v>
      </c>
      <c r="H1236">
        <v>-1</v>
      </c>
      <c r="I1236">
        <v>-1</v>
      </c>
      <c r="J1236">
        <v>0</v>
      </c>
      <c r="K1236" t="s">
        <v>21</v>
      </c>
      <c r="L1236" t="s">
        <v>22</v>
      </c>
      <c r="M1236" t="s">
        <v>23</v>
      </c>
      <c r="N1236" t="s">
        <v>23</v>
      </c>
      <c r="O1236" t="s">
        <v>9</v>
      </c>
      <c r="P1236" t="s">
        <v>42</v>
      </c>
      <c r="Q1236">
        <f t="shared" si="51"/>
        <v>1</v>
      </c>
      <c r="T1236">
        <f t="shared" si="52"/>
        <v>0</v>
      </c>
    </row>
    <row r="1237" spans="1:20" x14ac:dyDescent="0.2">
      <c r="A1237" t="s">
        <v>748</v>
      </c>
      <c r="B1237">
        <v>147051997</v>
      </c>
      <c r="C1237" t="b">
        <f>VLOOKUP(B1237,'Valid Response IDs Check'!A:H,8,FALSE)</f>
        <v>1</v>
      </c>
      <c r="D1237">
        <v>69370</v>
      </c>
      <c r="E1237">
        <v>2</v>
      </c>
      <c r="F1237" t="s">
        <v>32</v>
      </c>
      <c r="G1237" t="s">
        <v>32</v>
      </c>
      <c r="H1237">
        <v>-1</v>
      </c>
      <c r="I1237">
        <v>-1</v>
      </c>
      <c r="J1237">
        <v>0</v>
      </c>
      <c r="K1237" t="s">
        <v>24</v>
      </c>
      <c r="L1237" t="s">
        <v>22</v>
      </c>
      <c r="M1237" t="s">
        <v>25</v>
      </c>
      <c r="N1237" t="s">
        <v>25</v>
      </c>
      <c r="O1237" t="s">
        <v>9</v>
      </c>
      <c r="P1237" t="s">
        <v>42</v>
      </c>
      <c r="Q1237">
        <f t="shared" si="51"/>
        <v>1</v>
      </c>
      <c r="T1237">
        <f t="shared" si="52"/>
        <v>0</v>
      </c>
    </row>
    <row r="1238" spans="1:20" x14ac:dyDescent="0.2">
      <c r="A1238" t="s">
        <v>749</v>
      </c>
      <c r="B1238">
        <v>147051997</v>
      </c>
      <c r="C1238" t="b">
        <f>VLOOKUP(B1238,'Valid Response IDs Check'!A:H,8,FALSE)</f>
        <v>1</v>
      </c>
      <c r="D1238">
        <v>71821</v>
      </c>
      <c r="E1238">
        <v>2453</v>
      </c>
      <c r="F1238" t="s">
        <v>5</v>
      </c>
      <c r="G1238" t="s">
        <v>5</v>
      </c>
      <c r="H1238">
        <v>-1</v>
      </c>
      <c r="I1238">
        <v>-1</v>
      </c>
      <c r="J1238">
        <v>0</v>
      </c>
      <c r="K1238" t="s">
        <v>27</v>
      </c>
      <c r="L1238" t="s">
        <v>28</v>
      </c>
      <c r="M1238" t="s">
        <v>29</v>
      </c>
      <c r="N1238" t="s">
        <v>29</v>
      </c>
      <c r="O1238" t="s">
        <v>9</v>
      </c>
      <c r="P1238" t="s">
        <v>42</v>
      </c>
      <c r="Q1238">
        <f t="shared" si="51"/>
        <v>1</v>
      </c>
      <c r="T1238">
        <f t="shared" si="52"/>
        <v>0</v>
      </c>
    </row>
    <row r="1239" spans="1:20" x14ac:dyDescent="0.2">
      <c r="A1239" t="s">
        <v>749</v>
      </c>
      <c r="B1239">
        <v>147051997</v>
      </c>
      <c r="C1239" t="b">
        <f>VLOOKUP(B1239,'Valid Response IDs Check'!A:H,8,FALSE)</f>
        <v>1</v>
      </c>
      <c r="D1239">
        <v>71821</v>
      </c>
      <c r="E1239">
        <v>2453</v>
      </c>
      <c r="F1239" t="s">
        <v>5</v>
      </c>
      <c r="G1239" t="s">
        <v>5</v>
      </c>
      <c r="H1239">
        <v>-1</v>
      </c>
      <c r="I1239">
        <v>-1</v>
      </c>
      <c r="J1239">
        <v>0</v>
      </c>
      <c r="K1239" t="s">
        <v>30</v>
      </c>
      <c r="L1239" t="s">
        <v>28</v>
      </c>
      <c r="M1239" t="s">
        <v>31</v>
      </c>
      <c r="N1239" t="s">
        <v>31</v>
      </c>
      <c r="O1239" t="s">
        <v>9</v>
      </c>
      <c r="P1239" t="s">
        <v>42</v>
      </c>
      <c r="Q1239">
        <f t="shared" si="51"/>
        <v>1</v>
      </c>
      <c r="T1239">
        <f t="shared" si="52"/>
        <v>0</v>
      </c>
    </row>
    <row r="1240" spans="1:20" x14ac:dyDescent="0.2">
      <c r="A1240" t="s">
        <v>750</v>
      </c>
      <c r="B1240">
        <v>147051997</v>
      </c>
      <c r="C1240" t="b">
        <f>VLOOKUP(B1240,'Valid Response IDs Check'!A:H,8,FALSE)</f>
        <v>1</v>
      </c>
      <c r="D1240">
        <v>93899</v>
      </c>
      <c r="E1240">
        <v>24531</v>
      </c>
      <c r="F1240" t="s">
        <v>13</v>
      </c>
      <c r="G1240" t="s">
        <v>13</v>
      </c>
      <c r="H1240">
        <v>-1</v>
      </c>
      <c r="I1240">
        <v>-1</v>
      </c>
      <c r="J1240">
        <v>0</v>
      </c>
      <c r="K1240" t="s">
        <v>33</v>
      </c>
      <c r="L1240" t="s">
        <v>34</v>
      </c>
      <c r="M1240" t="s">
        <v>35</v>
      </c>
      <c r="N1240" t="s">
        <v>35</v>
      </c>
      <c r="O1240" t="s">
        <v>9</v>
      </c>
      <c r="P1240" t="s">
        <v>42</v>
      </c>
      <c r="Q1240">
        <f t="shared" si="51"/>
        <v>1</v>
      </c>
      <c r="T1240">
        <f t="shared" si="52"/>
        <v>0</v>
      </c>
    </row>
    <row r="1241" spans="1:20" x14ac:dyDescent="0.2">
      <c r="A1241" t="s">
        <v>750</v>
      </c>
      <c r="B1241">
        <v>147051997</v>
      </c>
      <c r="C1241" t="b">
        <f>VLOOKUP(B1241,'Valid Response IDs Check'!A:H,8,FALSE)</f>
        <v>1</v>
      </c>
      <c r="D1241">
        <v>93899</v>
      </c>
      <c r="E1241">
        <v>24531</v>
      </c>
      <c r="F1241" t="s">
        <v>13</v>
      </c>
      <c r="G1241" t="s">
        <v>13</v>
      </c>
      <c r="H1241">
        <v>-1</v>
      </c>
      <c r="I1241">
        <v>-1</v>
      </c>
      <c r="J1241">
        <v>0</v>
      </c>
      <c r="K1241" t="s">
        <v>36</v>
      </c>
      <c r="L1241" t="s">
        <v>34</v>
      </c>
      <c r="M1241" t="s">
        <v>37</v>
      </c>
      <c r="N1241" t="s">
        <v>37</v>
      </c>
      <c r="O1241" t="s">
        <v>9</v>
      </c>
      <c r="P1241" t="s">
        <v>42</v>
      </c>
      <c r="Q1241">
        <f t="shared" si="51"/>
        <v>1</v>
      </c>
      <c r="T1241">
        <f t="shared" si="52"/>
        <v>0</v>
      </c>
    </row>
    <row r="1242" spans="1:20" x14ac:dyDescent="0.2">
      <c r="A1242" t="s">
        <v>751</v>
      </c>
      <c r="B1242">
        <v>147004721</v>
      </c>
      <c r="C1242" t="b">
        <f>VLOOKUP(B1242,'Valid Response IDs Check'!A:H,8,FALSE)</f>
        <v>1</v>
      </c>
      <c r="D1242">
        <v>69369</v>
      </c>
      <c r="E1242">
        <v>1</v>
      </c>
      <c r="F1242" t="s">
        <v>13</v>
      </c>
      <c r="G1242" t="s">
        <v>13</v>
      </c>
      <c r="H1242">
        <v>-1</v>
      </c>
      <c r="I1242">
        <v>-1</v>
      </c>
      <c r="J1242">
        <v>0</v>
      </c>
      <c r="K1242" t="s">
        <v>6</v>
      </c>
      <c r="L1242" t="s">
        <v>7</v>
      </c>
      <c r="M1242" t="s">
        <v>16</v>
      </c>
      <c r="N1242" t="s">
        <v>8</v>
      </c>
      <c r="O1242" t="s">
        <v>18</v>
      </c>
      <c r="P1242" t="s">
        <v>10</v>
      </c>
      <c r="Q1242">
        <f t="shared" si="51"/>
        <v>0</v>
      </c>
      <c r="T1242">
        <f t="shared" si="52"/>
        <v>0</v>
      </c>
    </row>
    <row r="1243" spans="1:20" x14ac:dyDescent="0.2">
      <c r="A1243" t="s">
        <v>751</v>
      </c>
      <c r="B1243">
        <v>147004721</v>
      </c>
      <c r="C1243" t="b">
        <f>VLOOKUP(B1243,'Valid Response IDs Check'!A:H,8,FALSE)</f>
        <v>1</v>
      </c>
      <c r="D1243">
        <v>69369</v>
      </c>
      <c r="E1243">
        <v>1</v>
      </c>
      <c r="F1243" t="s">
        <v>13</v>
      </c>
      <c r="G1243" t="s">
        <v>13</v>
      </c>
      <c r="H1243">
        <v>-1</v>
      </c>
      <c r="I1243">
        <v>-1</v>
      </c>
      <c r="J1243">
        <v>0</v>
      </c>
      <c r="K1243" t="s">
        <v>11</v>
      </c>
      <c r="L1243" t="s">
        <v>7</v>
      </c>
      <c r="M1243" t="s">
        <v>12</v>
      </c>
      <c r="N1243" t="s">
        <v>12</v>
      </c>
      <c r="O1243" t="s">
        <v>9</v>
      </c>
      <c r="P1243" t="s">
        <v>10</v>
      </c>
      <c r="Q1243">
        <f t="shared" si="51"/>
        <v>1</v>
      </c>
      <c r="T1243">
        <f t="shared" si="52"/>
        <v>0</v>
      </c>
    </row>
    <row r="1244" spans="1:20" x14ac:dyDescent="0.2">
      <c r="A1244" t="s">
        <v>752</v>
      </c>
      <c r="B1244">
        <v>147004721</v>
      </c>
      <c r="C1244" t="b">
        <f>VLOOKUP(B1244,'Valid Response IDs Check'!A:H,8,FALSE)</f>
        <v>1</v>
      </c>
      <c r="D1244">
        <v>70713</v>
      </c>
      <c r="E1244">
        <v>1345</v>
      </c>
      <c r="F1244" t="s">
        <v>20</v>
      </c>
      <c r="G1244" t="s">
        <v>20</v>
      </c>
      <c r="H1244">
        <v>-1</v>
      </c>
      <c r="I1244">
        <v>-1</v>
      </c>
      <c r="J1244">
        <v>0</v>
      </c>
      <c r="K1244" t="s">
        <v>14</v>
      </c>
      <c r="L1244" t="s">
        <v>15</v>
      </c>
      <c r="M1244" t="s">
        <v>44</v>
      </c>
      <c r="N1244" t="s">
        <v>17</v>
      </c>
      <c r="O1244" t="s">
        <v>18</v>
      </c>
      <c r="P1244" t="s">
        <v>10</v>
      </c>
      <c r="Q1244">
        <f t="shared" si="51"/>
        <v>0</v>
      </c>
      <c r="T1244">
        <f t="shared" si="52"/>
        <v>0</v>
      </c>
    </row>
    <row r="1245" spans="1:20" x14ac:dyDescent="0.2">
      <c r="A1245" t="s">
        <v>752</v>
      </c>
      <c r="B1245">
        <v>147004721</v>
      </c>
      <c r="C1245" t="b">
        <f>VLOOKUP(B1245,'Valid Response IDs Check'!A:H,8,FALSE)</f>
        <v>1</v>
      </c>
      <c r="D1245">
        <v>70713</v>
      </c>
      <c r="E1245">
        <v>1345</v>
      </c>
      <c r="F1245" t="s">
        <v>20</v>
      </c>
      <c r="G1245" t="s">
        <v>20</v>
      </c>
      <c r="H1245">
        <v>-1</v>
      </c>
      <c r="I1245">
        <v>-1</v>
      </c>
      <c r="J1245">
        <v>0</v>
      </c>
      <c r="K1245" t="s">
        <v>11</v>
      </c>
      <c r="L1245" t="s">
        <v>15</v>
      </c>
      <c r="M1245" t="s">
        <v>19</v>
      </c>
      <c r="N1245" t="s">
        <v>19</v>
      </c>
      <c r="O1245" t="s">
        <v>9</v>
      </c>
      <c r="P1245" t="s">
        <v>10</v>
      </c>
      <c r="Q1245">
        <f t="shared" si="51"/>
        <v>1</v>
      </c>
      <c r="T1245">
        <f t="shared" si="52"/>
        <v>0</v>
      </c>
    </row>
    <row r="1246" spans="1:20" x14ac:dyDescent="0.2">
      <c r="A1246" t="s">
        <v>753</v>
      </c>
      <c r="B1246">
        <v>147004721</v>
      </c>
      <c r="C1246" t="b">
        <f>VLOOKUP(B1246,'Valid Response IDs Check'!A:H,8,FALSE)</f>
        <v>1</v>
      </c>
      <c r="D1246">
        <v>69381</v>
      </c>
      <c r="E1246">
        <v>13</v>
      </c>
      <c r="F1246" t="s">
        <v>5</v>
      </c>
      <c r="G1246" t="s">
        <v>26</v>
      </c>
      <c r="H1246">
        <v>-1</v>
      </c>
      <c r="I1246">
        <v>-1</v>
      </c>
      <c r="J1246">
        <v>0</v>
      </c>
      <c r="K1246" t="s">
        <v>21</v>
      </c>
      <c r="L1246" t="s">
        <v>22</v>
      </c>
      <c r="M1246" t="s">
        <v>23</v>
      </c>
      <c r="N1246" t="s">
        <v>23</v>
      </c>
      <c r="O1246" t="s">
        <v>9</v>
      </c>
      <c r="P1246" t="s">
        <v>10</v>
      </c>
      <c r="Q1246">
        <f t="shared" si="51"/>
        <v>1</v>
      </c>
      <c r="T1246">
        <f t="shared" si="52"/>
        <v>0</v>
      </c>
    </row>
    <row r="1247" spans="1:20" x14ac:dyDescent="0.2">
      <c r="A1247" t="s">
        <v>753</v>
      </c>
      <c r="B1247">
        <v>147004721</v>
      </c>
      <c r="C1247" t="b">
        <f>VLOOKUP(B1247,'Valid Response IDs Check'!A:H,8,FALSE)</f>
        <v>1</v>
      </c>
      <c r="D1247">
        <v>69381</v>
      </c>
      <c r="E1247">
        <v>13</v>
      </c>
      <c r="F1247" t="s">
        <v>5</v>
      </c>
      <c r="G1247" t="s">
        <v>26</v>
      </c>
      <c r="H1247">
        <v>-1</v>
      </c>
      <c r="I1247">
        <v>-1</v>
      </c>
      <c r="J1247">
        <v>0</v>
      </c>
      <c r="K1247" t="s">
        <v>24</v>
      </c>
      <c r="L1247" t="s">
        <v>22</v>
      </c>
      <c r="M1247" t="s">
        <v>25</v>
      </c>
      <c r="N1247" t="s">
        <v>25</v>
      </c>
      <c r="O1247" t="s">
        <v>9</v>
      </c>
      <c r="P1247" t="s">
        <v>10</v>
      </c>
      <c r="Q1247">
        <f t="shared" si="51"/>
        <v>1</v>
      </c>
      <c r="T1247">
        <f t="shared" si="52"/>
        <v>0</v>
      </c>
    </row>
    <row r="1248" spans="1:20" x14ac:dyDescent="0.2">
      <c r="A1248" t="s">
        <v>754</v>
      </c>
      <c r="B1248">
        <v>147004721</v>
      </c>
      <c r="C1248" t="b">
        <f>VLOOKUP(B1248,'Valid Response IDs Check'!A:H,8,FALSE)</f>
        <v>1</v>
      </c>
      <c r="D1248">
        <v>69502</v>
      </c>
      <c r="E1248">
        <v>134</v>
      </c>
      <c r="F1248" t="s">
        <v>26</v>
      </c>
      <c r="G1248" t="s">
        <v>26</v>
      </c>
      <c r="H1248">
        <v>-1</v>
      </c>
      <c r="I1248">
        <v>-1</v>
      </c>
      <c r="J1248">
        <v>0</v>
      </c>
      <c r="K1248" t="s">
        <v>27</v>
      </c>
      <c r="L1248" t="s">
        <v>28</v>
      </c>
      <c r="M1248" t="s">
        <v>29</v>
      </c>
      <c r="N1248" t="s">
        <v>29</v>
      </c>
      <c r="O1248" t="s">
        <v>9</v>
      </c>
      <c r="P1248" t="s">
        <v>10</v>
      </c>
      <c r="Q1248">
        <f t="shared" si="51"/>
        <v>1</v>
      </c>
      <c r="T1248">
        <f t="shared" si="52"/>
        <v>0</v>
      </c>
    </row>
    <row r="1249" spans="1:20" x14ac:dyDescent="0.2">
      <c r="A1249" t="s">
        <v>754</v>
      </c>
      <c r="B1249">
        <v>147004721</v>
      </c>
      <c r="C1249" t="b">
        <f>VLOOKUP(B1249,'Valid Response IDs Check'!A:H,8,FALSE)</f>
        <v>1</v>
      </c>
      <c r="D1249">
        <v>69502</v>
      </c>
      <c r="E1249">
        <v>134</v>
      </c>
      <c r="F1249" t="s">
        <v>26</v>
      </c>
      <c r="G1249" t="s">
        <v>26</v>
      </c>
      <c r="H1249">
        <v>-1</v>
      </c>
      <c r="I1249">
        <v>-1</v>
      </c>
      <c r="J1249">
        <v>0</v>
      </c>
      <c r="K1249" t="s">
        <v>30</v>
      </c>
      <c r="L1249" t="s">
        <v>28</v>
      </c>
      <c r="M1249" t="s">
        <v>31</v>
      </c>
      <c r="N1249" t="s">
        <v>31</v>
      </c>
      <c r="O1249" t="s">
        <v>9</v>
      </c>
      <c r="P1249" t="s">
        <v>10</v>
      </c>
      <c r="Q1249">
        <f t="shared" si="51"/>
        <v>1</v>
      </c>
      <c r="T1249">
        <f t="shared" si="52"/>
        <v>0</v>
      </c>
    </row>
    <row r="1250" spans="1:20" x14ac:dyDescent="0.2">
      <c r="A1250" t="s">
        <v>755</v>
      </c>
      <c r="B1250">
        <v>147004721</v>
      </c>
      <c r="C1250" t="b">
        <f>VLOOKUP(B1250,'Valid Response IDs Check'!A:H,8,FALSE)</f>
        <v>1</v>
      </c>
      <c r="D1250">
        <v>82820</v>
      </c>
      <c r="E1250">
        <v>13452</v>
      </c>
      <c r="F1250" t="s">
        <v>32</v>
      </c>
      <c r="G1250" t="s">
        <v>32</v>
      </c>
      <c r="H1250">
        <v>-1</v>
      </c>
      <c r="I1250">
        <v>-1</v>
      </c>
      <c r="J1250">
        <v>0</v>
      </c>
      <c r="K1250" t="s">
        <v>33</v>
      </c>
      <c r="L1250" t="s">
        <v>34</v>
      </c>
      <c r="M1250" t="s">
        <v>35</v>
      </c>
      <c r="N1250" t="s">
        <v>35</v>
      </c>
      <c r="O1250" t="s">
        <v>9</v>
      </c>
      <c r="P1250" t="s">
        <v>10</v>
      </c>
      <c r="Q1250">
        <f t="shared" si="51"/>
        <v>1</v>
      </c>
      <c r="T1250">
        <f t="shared" si="52"/>
        <v>0</v>
      </c>
    </row>
    <row r="1251" spans="1:20" x14ac:dyDescent="0.2">
      <c r="A1251" t="s">
        <v>755</v>
      </c>
      <c r="B1251">
        <v>147004721</v>
      </c>
      <c r="C1251" t="b">
        <f>VLOOKUP(B1251,'Valid Response IDs Check'!A:H,8,FALSE)</f>
        <v>1</v>
      </c>
      <c r="D1251">
        <v>82820</v>
      </c>
      <c r="E1251">
        <v>13452</v>
      </c>
      <c r="F1251" t="s">
        <v>32</v>
      </c>
      <c r="G1251" t="s">
        <v>32</v>
      </c>
      <c r="H1251">
        <v>-1</v>
      </c>
      <c r="I1251">
        <v>-1</v>
      </c>
      <c r="J1251">
        <v>0</v>
      </c>
      <c r="K1251" t="s">
        <v>36</v>
      </c>
      <c r="L1251" t="s">
        <v>34</v>
      </c>
      <c r="M1251" t="s">
        <v>49</v>
      </c>
      <c r="N1251" t="s">
        <v>37</v>
      </c>
      <c r="O1251" t="s">
        <v>18</v>
      </c>
      <c r="P1251" t="s">
        <v>10</v>
      </c>
      <c r="Q1251">
        <f t="shared" si="51"/>
        <v>0</v>
      </c>
      <c r="T1251">
        <f t="shared" si="52"/>
        <v>0</v>
      </c>
    </row>
    <row r="1252" spans="1:20" x14ac:dyDescent="0.2">
      <c r="A1252" t="s">
        <v>756</v>
      </c>
      <c r="B1252">
        <v>147001785</v>
      </c>
      <c r="C1252" t="b">
        <f>VLOOKUP(B1252,'Valid Response IDs Check'!A:H,8,FALSE)</f>
        <v>1</v>
      </c>
      <c r="D1252">
        <v>69370</v>
      </c>
      <c r="E1252">
        <v>2</v>
      </c>
      <c r="F1252" t="s">
        <v>32</v>
      </c>
      <c r="G1252" t="s">
        <v>32</v>
      </c>
      <c r="H1252">
        <v>-1</v>
      </c>
      <c r="I1252">
        <v>-1</v>
      </c>
      <c r="J1252">
        <v>0</v>
      </c>
      <c r="K1252" t="s">
        <v>6</v>
      </c>
      <c r="L1252" t="s">
        <v>7</v>
      </c>
      <c r="M1252" t="s">
        <v>16</v>
      </c>
      <c r="N1252" t="s">
        <v>8</v>
      </c>
      <c r="O1252" t="s">
        <v>18</v>
      </c>
      <c r="P1252" t="s">
        <v>42</v>
      </c>
      <c r="Q1252">
        <f t="shared" si="51"/>
        <v>0</v>
      </c>
      <c r="T1252">
        <f t="shared" si="52"/>
        <v>0</v>
      </c>
    </row>
    <row r="1253" spans="1:20" x14ac:dyDescent="0.2">
      <c r="A1253" t="s">
        <v>756</v>
      </c>
      <c r="B1253">
        <v>147001785</v>
      </c>
      <c r="C1253" t="b">
        <f>VLOOKUP(B1253,'Valid Response IDs Check'!A:H,8,FALSE)</f>
        <v>1</v>
      </c>
      <c r="D1253">
        <v>69370</v>
      </c>
      <c r="E1253">
        <v>2</v>
      </c>
      <c r="F1253" t="s">
        <v>32</v>
      </c>
      <c r="G1253" t="s">
        <v>32</v>
      </c>
      <c r="H1253">
        <v>-1</v>
      </c>
      <c r="I1253">
        <v>-1</v>
      </c>
      <c r="J1253">
        <v>0</v>
      </c>
      <c r="K1253" t="s">
        <v>11</v>
      </c>
      <c r="L1253" t="s">
        <v>7</v>
      </c>
      <c r="M1253" t="s">
        <v>12</v>
      </c>
      <c r="N1253" t="s">
        <v>12</v>
      </c>
      <c r="O1253" t="s">
        <v>9</v>
      </c>
      <c r="P1253" t="s">
        <v>42</v>
      </c>
      <c r="Q1253">
        <f t="shared" si="51"/>
        <v>1</v>
      </c>
      <c r="T1253">
        <f t="shared" si="52"/>
        <v>0</v>
      </c>
    </row>
    <row r="1254" spans="1:20" x14ac:dyDescent="0.2">
      <c r="A1254" t="s">
        <v>757</v>
      </c>
      <c r="B1254">
        <v>147001785</v>
      </c>
      <c r="C1254" t="b">
        <f>VLOOKUP(B1254,'Valid Response IDs Check'!A:H,8,FALSE)</f>
        <v>1</v>
      </c>
      <c r="D1254">
        <v>69581</v>
      </c>
      <c r="E1254">
        <v>213</v>
      </c>
      <c r="F1254" t="s">
        <v>5</v>
      </c>
      <c r="G1254" t="s">
        <v>5</v>
      </c>
      <c r="H1254">
        <v>-1</v>
      </c>
      <c r="I1254">
        <v>-1</v>
      </c>
      <c r="J1254">
        <v>0</v>
      </c>
      <c r="K1254" t="s">
        <v>14</v>
      </c>
      <c r="L1254" t="s">
        <v>15</v>
      </c>
      <c r="M1254" t="s">
        <v>44</v>
      </c>
      <c r="N1254" t="s">
        <v>17</v>
      </c>
      <c r="O1254" t="s">
        <v>18</v>
      </c>
      <c r="P1254" t="s">
        <v>42</v>
      </c>
      <c r="Q1254">
        <f t="shared" si="51"/>
        <v>0</v>
      </c>
      <c r="T1254">
        <f t="shared" si="52"/>
        <v>0</v>
      </c>
    </row>
    <row r="1255" spans="1:20" x14ac:dyDescent="0.2">
      <c r="A1255" t="s">
        <v>757</v>
      </c>
      <c r="B1255">
        <v>147001785</v>
      </c>
      <c r="C1255" t="b">
        <f>VLOOKUP(B1255,'Valid Response IDs Check'!A:H,8,FALSE)</f>
        <v>1</v>
      </c>
      <c r="D1255">
        <v>69581</v>
      </c>
      <c r="E1255">
        <v>213</v>
      </c>
      <c r="F1255" t="s">
        <v>5</v>
      </c>
      <c r="G1255" t="s">
        <v>5</v>
      </c>
      <c r="H1255">
        <v>-1</v>
      </c>
      <c r="I1255">
        <v>-1</v>
      </c>
      <c r="J1255">
        <v>0</v>
      </c>
      <c r="K1255" t="s">
        <v>11</v>
      </c>
      <c r="L1255" t="s">
        <v>15</v>
      </c>
      <c r="M1255" t="s">
        <v>19</v>
      </c>
      <c r="N1255" t="s">
        <v>19</v>
      </c>
      <c r="O1255" t="s">
        <v>9</v>
      </c>
      <c r="P1255" t="s">
        <v>42</v>
      </c>
      <c r="Q1255">
        <f t="shared" si="51"/>
        <v>1</v>
      </c>
      <c r="T1255">
        <f t="shared" si="52"/>
        <v>0</v>
      </c>
    </row>
    <row r="1256" spans="1:20" x14ac:dyDescent="0.2">
      <c r="A1256" t="s">
        <v>758</v>
      </c>
      <c r="B1256">
        <v>147001785</v>
      </c>
      <c r="C1256" t="b">
        <f>VLOOKUP(B1256,'Valid Response IDs Check'!A:H,8,FALSE)</f>
        <v>1</v>
      </c>
      <c r="D1256">
        <v>90722</v>
      </c>
      <c r="E1256">
        <v>21354</v>
      </c>
      <c r="F1256" t="s">
        <v>26</v>
      </c>
      <c r="G1256" t="s">
        <v>26</v>
      </c>
      <c r="H1256">
        <v>-1</v>
      </c>
      <c r="I1256">
        <v>-1</v>
      </c>
      <c r="J1256">
        <v>0</v>
      </c>
      <c r="K1256" t="s">
        <v>21</v>
      </c>
      <c r="L1256" t="s">
        <v>22</v>
      </c>
      <c r="M1256" t="s">
        <v>23</v>
      </c>
      <c r="N1256" t="s">
        <v>23</v>
      </c>
      <c r="O1256" t="s">
        <v>9</v>
      </c>
      <c r="P1256" t="s">
        <v>42</v>
      </c>
      <c r="Q1256">
        <f t="shared" si="51"/>
        <v>1</v>
      </c>
      <c r="T1256">
        <f t="shared" si="52"/>
        <v>0</v>
      </c>
    </row>
    <row r="1257" spans="1:20" x14ac:dyDescent="0.2">
      <c r="A1257" t="s">
        <v>758</v>
      </c>
      <c r="B1257">
        <v>147001785</v>
      </c>
      <c r="C1257" t="b">
        <f>VLOOKUP(B1257,'Valid Response IDs Check'!A:H,8,FALSE)</f>
        <v>1</v>
      </c>
      <c r="D1257">
        <v>90722</v>
      </c>
      <c r="E1257">
        <v>21354</v>
      </c>
      <c r="F1257" t="s">
        <v>26</v>
      </c>
      <c r="G1257" t="s">
        <v>26</v>
      </c>
      <c r="H1257">
        <v>-1</v>
      </c>
      <c r="I1257">
        <v>-1</v>
      </c>
      <c r="J1257">
        <v>0</v>
      </c>
      <c r="K1257" t="s">
        <v>24</v>
      </c>
      <c r="L1257" t="s">
        <v>22</v>
      </c>
      <c r="M1257" t="s">
        <v>25</v>
      </c>
      <c r="N1257" t="s">
        <v>25</v>
      </c>
      <c r="O1257" t="s">
        <v>9</v>
      </c>
      <c r="P1257" t="s">
        <v>42</v>
      </c>
      <c r="Q1257">
        <f t="shared" si="51"/>
        <v>1</v>
      </c>
      <c r="T1257">
        <f t="shared" si="52"/>
        <v>0</v>
      </c>
    </row>
    <row r="1258" spans="1:20" x14ac:dyDescent="0.2">
      <c r="A1258" t="s">
        <v>759</v>
      </c>
      <c r="B1258">
        <v>147001785</v>
      </c>
      <c r="C1258" t="b">
        <f>VLOOKUP(B1258,'Valid Response IDs Check'!A:H,8,FALSE)</f>
        <v>1</v>
      </c>
      <c r="D1258">
        <v>71503</v>
      </c>
      <c r="E1258">
        <v>2135</v>
      </c>
      <c r="F1258" t="s">
        <v>20</v>
      </c>
      <c r="G1258" t="s">
        <v>20</v>
      </c>
      <c r="H1258">
        <v>-1</v>
      </c>
      <c r="I1258">
        <v>-1</v>
      </c>
      <c r="J1258">
        <v>0</v>
      </c>
      <c r="K1258" t="s">
        <v>27</v>
      </c>
      <c r="L1258" t="s">
        <v>28</v>
      </c>
      <c r="M1258" t="s">
        <v>29</v>
      </c>
      <c r="N1258" t="s">
        <v>29</v>
      </c>
      <c r="O1258" t="s">
        <v>9</v>
      </c>
      <c r="P1258" t="s">
        <v>42</v>
      </c>
      <c r="Q1258">
        <f t="shared" si="51"/>
        <v>1</v>
      </c>
      <c r="T1258">
        <f t="shared" si="52"/>
        <v>0</v>
      </c>
    </row>
    <row r="1259" spans="1:20" x14ac:dyDescent="0.2">
      <c r="A1259" t="s">
        <v>759</v>
      </c>
      <c r="B1259">
        <v>147001785</v>
      </c>
      <c r="C1259" t="b">
        <f>VLOOKUP(B1259,'Valid Response IDs Check'!A:H,8,FALSE)</f>
        <v>1</v>
      </c>
      <c r="D1259">
        <v>71503</v>
      </c>
      <c r="E1259">
        <v>2135</v>
      </c>
      <c r="F1259" t="s">
        <v>20</v>
      </c>
      <c r="G1259" t="s">
        <v>20</v>
      </c>
      <c r="H1259">
        <v>-1</v>
      </c>
      <c r="I1259">
        <v>-1</v>
      </c>
      <c r="J1259">
        <v>0</v>
      </c>
      <c r="K1259" t="s">
        <v>30</v>
      </c>
      <c r="L1259" t="s">
        <v>28</v>
      </c>
      <c r="M1259" t="s">
        <v>31</v>
      </c>
      <c r="N1259" t="s">
        <v>31</v>
      </c>
      <c r="O1259" t="s">
        <v>9</v>
      </c>
      <c r="P1259" t="s">
        <v>42</v>
      </c>
      <c r="Q1259">
        <f t="shared" si="51"/>
        <v>1</v>
      </c>
      <c r="T1259">
        <f t="shared" si="52"/>
        <v>0</v>
      </c>
    </row>
    <row r="1260" spans="1:20" x14ac:dyDescent="0.2">
      <c r="A1260" t="s">
        <v>760</v>
      </c>
      <c r="B1260">
        <v>147001785</v>
      </c>
      <c r="C1260" t="b">
        <f>VLOOKUP(B1260,'Valid Response IDs Check'!A:H,8,FALSE)</f>
        <v>1</v>
      </c>
      <c r="D1260">
        <v>69389</v>
      </c>
      <c r="E1260">
        <v>21</v>
      </c>
      <c r="F1260" t="s">
        <v>13</v>
      </c>
      <c r="G1260" t="s">
        <v>13</v>
      </c>
      <c r="H1260">
        <v>-1</v>
      </c>
      <c r="I1260">
        <v>-1</v>
      </c>
      <c r="J1260">
        <v>0</v>
      </c>
      <c r="K1260" t="s">
        <v>33</v>
      </c>
      <c r="L1260" t="s">
        <v>34</v>
      </c>
      <c r="M1260" t="s">
        <v>35</v>
      </c>
      <c r="N1260" t="s">
        <v>35</v>
      </c>
      <c r="O1260" t="s">
        <v>9</v>
      </c>
      <c r="P1260" t="s">
        <v>42</v>
      </c>
      <c r="Q1260">
        <f t="shared" si="51"/>
        <v>1</v>
      </c>
      <c r="T1260">
        <f t="shared" si="52"/>
        <v>0</v>
      </c>
    </row>
    <row r="1261" spans="1:20" x14ac:dyDescent="0.2">
      <c r="A1261" t="s">
        <v>760</v>
      </c>
      <c r="B1261">
        <v>147001785</v>
      </c>
      <c r="C1261" t="b">
        <f>VLOOKUP(B1261,'Valid Response IDs Check'!A:H,8,FALSE)</f>
        <v>1</v>
      </c>
      <c r="D1261">
        <v>69389</v>
      </c>
      <c r="E1261">
        <v>21</v>
      </c>
      <c r="F1261" t="s">
        <v>13</v>
      </c>
      <c r="G1261" t="s">
        <v>13</v>
      </c>
      <c r="H1261">
        <v>-1</v>
      </c>
      <c r="I1261">
        <v>-1</v>
      </c>
      <c r="J1261">
        <v>0</v>
      </c>
      <c r="K1261" t="s">
        <v>36</v>
      </c>
      <c r="L1261" t="s">
        <v>34</v>
      </c>
      <c r="M1261" t="s">
        <v>37</v>
      </c>
      <c r="N1261" t="s">
        <v>37</v>
      </c>
      <c r="O1261" t="s">
        <v>9</v>
      </c>
      <c r="P1261" t="s">
        <v>42</v>
      </c>
      <c r="Q1261">
        <f t="shared" si="51"/>
        <v>1</v>
      </c>
      <c r="T1261">
        <f t="shared" si="52"/>
        <v>0</v>
      </c>
    </row>
    <row r="1262" spans="1:20" x14ac:dyDescent="0.2">
      <c r="A1262" t="s">
        <v>761</v>
      </c>
      <c r="B1262">
        <v>146975493</v>
      </c>
      <c r="C1262" t="b">
        <f>VLOOKUP(B1262,'Valid Response IDs Check'!A:H,8,FALSE)</f>
        <v>0</v>
      </c>
      <c r="D1262">
        <v>69370</v>
      </c>
      <c r="E1262">
        <v>2</v>
      </c>
      <c r="F1262" t="s">
        <v>32</v>
      </c>
      <c r="G1262" t="s">
        <v>32</v>
      </c>
      <c r="H1262">
        <v>-1</v>
      </c>
      <c r="I1262">
        <v>-1</v>
      </c>
      <c r="J1262">
        <v>0</v>
      </c>
      <c r="K1262" t="s">
        <v>6</v>
      </c>
      <c r="L1262" t="s">
        <v>7</v>
      </c>
      <c r="M1262" t="s">
        <v>8</v>
      </c>
      <c r="N1262" t="s">
        <v>8</v>
      </c>
      <c r="O1262" t="s">
        <v>9</v>
      </c>
      <c r="P1262" t="s">
        <v>48</v>
      </c>
      <c r="Q1262">
        <f t="shared" si="51"/>
        <v>1</v>
      </c>
      <c r="T1262">
        <f t="shared" si="52"/>
        <v>0</v>
      </c>
    </row>
    <row r="1263" spans="1:20" x14ac:dyDescent="0.2">
      <c r="A1263" t="s">
        <v>761</v>
      </c>
      <c r="B1263">
        <v>146975493</v>
      </c>
      <c r="C1263" t="b">
        <f>VLOOKUP(B1263,'Valid Response IDs Check'!A:H,8,FALSE)</f>
        <v>0</v>
      </c>
      <c r="D1263">
        <v>69370</v>
      </c>
      <c r="E1263">
        <v>2</v>
      </c>
      <c r="F1263" t="s">
        <v>32</v>
      </c>
      <c r="G1263" t="s">
        <v>32</v>
      </c>
      <c r="H1263">
        <v>-1</v>
      </c>
      <c r="I1263">
        <v>-1</v>
      </c>
      <c r="J1263">
        <v>0</v>
      </c>
      <c r="K1263" t="s">
        <v>11</v>
      </c>
      <c r="L1263" t="s">
        <v>7</v>
      </c>
      <c r="M1263" t="s">
        <v>12</v>
      </c>
      <c r="N1263" t="s">
        <v>12</v>
      </c>
      <c r="O1263" t="s">
        <v>9</v>
      </c>
      <c r="P1263" t="s">
        <v>48</v>
      </c>
      <c r="Q1263">
        <f t="shared" si="51"/>
        <v>1</v>
      </c>
      <c r="T1263">
        <f t="shared" si="52"/>
        <v>0</v>
      </c>
    </row>
    <row r="1264" spans="1:20" x14ac:dyDescent="0.2">
      <c r="A1264" t="s">
        <v>762</v>
      </c>
      <c r="B1264">
        <v>146975493</v>
      </c>
      <c r="C1264" t="b">
        <f>VLOOKUP(B1264,'Valid Response IDs Check'!A:H,8,FALSE)</f>
        <v>0</v>
      </c>
      <c r="D1264">
        <v>69581</v>
      </c>
      <c r="E1264">
        <v>213</v>
      </c>
      <c r="F1264" t="s">
        <v>5</v>
      </c>
      <c r="G1264" t="s">
        <v>5</v>
      </c>
      <c r="H1264">
        <v>-1</v>
      </c>
      <c r="I1264">
        <v>-1</v>
      </c>
      <c r="J1264">
        <v>0</v>
      </c>
      <c r="K1264" t="s">
        <v>14</v>
      </c>
      <c r="L1264" t="s">
        <v>15</v>
      </c>
      <c r="M1264" t="s">
        <v>16</v>
      </c>
      <c r="N1264" t="s">
        <v>17</v>
      </c>
      <c r="O1264" t="s">
        <v>18</v>
      </c>
      <c r="P1264" t="s">
        <v>48</v>
      </c>
      <c r="Q1264">
        <f t="shared" si="51"/>
        <v>0</v>
      </c>
      <c r="T1264">
        <f t="shared" si="52"/>
        <v>0</v>
      </c>
    </row>
    <row r="1265" spans="1:20" x14ac:dyDescent="0.2">
      <c r="A1265" t="s">
        <v>762</v>
      </c>
      <c r="B1265">
        <v>146975493</v>
      </c>
      <c r="C1265" t="b">
        <f>VLOOKUP(B1265,'Valid Response IDs Check'!A:H,8,FALSE)</f>
        <v>0</v>
      </c>
      <c r="D1265">
        <v>69581</v>
      </c>
      <c r="E1265">
        <v>213</v>
      </c>
      <c r="F1265" t="s">
        <v>5</v>
      </c>
      <c r="G1265" t="s">
        <v>5</v>
      </c>
      <c r="H1265">
        <v>-1</v>
      </c>
      <c r="I1265">
        <v>-1</v>
      </c>
      <c r="J1265">
        <v>0</v>
      </c>
      <c r="K1265" t="s">
        <v>11</v>
      </c>
      <c r="L1265" t="s">
        <v>15</v>
      </c>
      <c r="M1265" t="s">
        <v>19</v>
      </c>
      <c r="N1265" t="s">
        <v>19</v>
      </c>
      <c r="O1265" t="s">
        <v>9</v>
      </c>
      <c r="P1265" t="s">
        <v>48</v>
      </c>
      <c r="Q1265">
        <f t="shared" si="51"/>
        <v>1</v>
      </c>
      <c r="T1265">
        <f t="shared" si="52"/>
        <v>0</v>
      </c>
    </row>
    <row r="1266" spans="1:20" x14ac:dyDescent="0.2">
      <c r="A1266" t="s">
        <v>763</v>
      </c>
      <c r="B1266">
        <v>146975493</v>
      </c>
      <c r="C1266" t="b">
        <f>VLOOKUP(B1266,'Valid Response IDs Check'!A:H,8,FALSE)</f>
        <v>0</v>
      </c>
      <c r="D1266">
        <v>69389</v>
      </c>
      <c r="E1266">
        <v>21</v>
      </c>
      <c r="F1266" t="s">
        <v>13</v>
      </c>
      <c r="G1266" t="s">
        <v>13</v>
      </c>
      <c r="H1266">
        <v>-1</v>
      </c>
      <c r="I1266">
        <v>-1</v>
      </c>
      <c r="J1266">
        <v>0</v>
      </c>
      <c r="K1266" t="s">
        <v>21</v>
      </c>
      <c r="L1266" t="s">
        <v>22</v>
      </c>
      <c r="M1266" t="s">
        <v>23</v>
      </c>
      <c r="N1266" t="s">
        <v>23</v>
      </c>
      <c r="O1266" t="s">
        <v>9</v>
      </c>
      <c r="P1266" t="s">
        <v>48</v>
      </c>
      <c r="Q1266">
        <f t="shared" si="51"/>
        <v>1</v>
      </c>
      <c r="T1266">
        <f t="shared" si="52"/>
        <v>0</v>
      </c>
    </row>
    <row r="1267" spans="1:20" x14ac:dyDescent="0.2">
      <c r="A1267" t="s">
        <v>763</v>
      </c>
      <c r="B1267">
        <v>146975493</v>
      </c>
      <c r="C1267" t="b">
        <f>VLOOKUP(B1267,'Valid Response IDs Check'!A:H,8,FALSE)</f>
        <v>0</v>
      </c>
      <c r="D1267">
        <v>69389</v>
      </c>
      <c r="E1267">
        <v>21</v>
      </c>
      <c r="F1267" t="s">
        <v>13</v>
      </c>
      <c r="G1267" t="s">
        <v>13</v>
      </c>
      <c r="H1267">
        <v>-1</v>
      </c>
      <c r="I1267">
        <v>-1</v>
      </c>
      <c r="J1267">
        <v>0</v>
      </c>
      <c r="K1267" t="s">
        <v>24</v>
      </c>
      <c r="L1267" t="s">
        <v>22</v>
      </c>
      <c r="M1267" t="s">
        <v>25</v>
      </c>
      <c r="N1267" t="s">
        <v>25</v>
      </c>
      <c r="O1267" t="s">
        <v>9</v>
      </c>
      <c r="P1267" t="s">
        <v>48</v>
      </c>
      <c r="Q1267">
        <f t="shared" si="51"/>
        <v>1</v>
      </c>
      <c r="T1267">
        <f t="shared" si="52"/>
        <v>0</v>
      </c>
    </row>
    <row r="1268" spans="1:20" x14ac:dyDescent="0.2">
      <c r="A1268" t="s">
        <v>764</v>
      </c>
      <c r="B1268">
        <v>146975493</v>
      </c>
      <c r="C1268" t="b">
        <f>VLOOKUP(B1268,'Valid Response IDs Check'!A:H,8,FALSE)</f>
        <v>0</v>
      </c>
      <c r="D1268">
        <v>90722</v>
      </c>
      <c r="E1268">
        <v>21354</v>
      </c>
      <c r="F1268" t="s">
        <v>26</v>
      </c>
      <c r="G1268" t="s">
        <v>26</v>
      </c>
      <c r="H1268">
        <v>-1</v>
      </c>
      <c r="I1268">
        <v>-1</v>
      </c>
      <c r="J1268">
        <v>0</v>
      </c>
      <c r="K1268" t="s">
        <v>27</v>
      </c>
      <c r="L1268" t="s">
        <v>28</v>
      </c>
      <c r="M1268" t="s">
        <v>29</v>
      </c>
      <c r="N1268" t="s">
        <v>29</v>
      </c>
      <c r="O1268" t="s">
        <v>9</v>
      </c>
      <c r="P1268" t="s">
        <v>48</v>
      </c>
      <c r="Q1268">
        <f t="shared" si="51"/>
        <v>1</v>
      </c>
      <c r="T1268">
        <f t="shared" si="52"/>
        <v>0</v>
      </c>
    </row>
    <row r="1269" spans="1:20" x14ac:dyDescent="0.2">
      <c r="A1269" t="s">
        <v>764</v>
      </c>
      <c r="B1269">
        <v>146975493</v>
      </c>
      <c r="C1269" t="b">
        <f>VLOOKUP(B1269,'Valid Response IDs Check'!A:H,8,FALSE)</f>
        <v>0</v>
      </c>
      <c r="D1269">
        <v>90722</v>
      </c>
      <c r="E1269">
        <v>21354</v>
      </c>
      <c r="F1269" t="s">
        <v>26</v>
      </c>
      <c r="G1269" t="s">
        <v>26</v>
      </c>
      <c r="H1269">
        <v>-1</v>
      </c>
      <c r="I1269">
        <v>-1</v>
      </c>
      <c r="J1269">
        <v>0</v>
      </c>
      <c r="K1269" t="s">
        <v>30</v>
      </c>
      <c r="L1269" t="s">
        <v>28</v>
      </c>
      <c r="M1269" t="s">
        <v>31</v>
      </c>
      <c r="N1269" t="s">
        <v>31</v>
      </c>
      <c r="O1269" t="s">
        <v>9</v>
      </c>
      <c r="P1269" t="s">
        <v>48</v>
      </c>
      <c r="Q1269">
        <f t="shared" si="51"/>
        <v>1</v>
      </c>
      <c r="T1269">
        <f t="shared" si="52"/>
        <v>0</v>
      </c>
    </row>
    <row r="1270" spans="1:20" x14ac:dyDescent="0.2">
      <c r="A1270" t="s">
        <v>765</v>
      </c>
      <c r="B1270">
        <v>146975493</v>
      </c>
      <c r="C1270" t="b">
        <f>VLOOKUP(B1270,'Valid Response IDs Check'!A:H,8,FALSE)</f>
        <v>0</v>
      </c>
      <c r="D1270">
        <v>69370</v>
      </c>
      <c r="E1270">
        <v>2</v>
      </c>
      <c r="F1270" t="s">
        <v>32</v>
      </c>
      <c r="G1270" t="s">
        <v>32</v>
      </c>
      <c r="H1270">
        <v>-1</v>
      </c>
      <c r="I1270">
        <v>-1</v>
      </c>
      <c r="J1270">
        <v>0</v>
      </c>
      <c r="K1270" t="s">
        <v>33</v>
      </c>
      <c r="L1270" t="s">
        <v>34</v>
      </c>
      <c r="M1270" t="s">
        <v>35</v>
      </c>
      <c r="N1270" t="s">
        <v>35</v>
      </c>
      <c r="O1270" t="s">
        <v>9</v>
      </c>
      <c r="P1270" t="s">
        <v>48</v>
      </c>
      <c r="Q1270">
        <f t="shared" si="51"/>
        <v>1</v>
      </c>
      <c r="T1270">
        <f t="shared" si="52"/>
        <v>0</v>
      </c>
    </row>
    <row r="1271" spans="1:20" x14ac:dyDescent="0.2">
      <c r="A1271" t="s">
        <v>765</v>
      </c>
      <c r="B1271">
        <v>146975493</v>
      </c>
      <c r="C1271" t="b">
        <f>VLOOKUP(B1271,'Valid Response IDs Check'!A:H,8,FALSE)</f>
        <v>0</v>
      </c>
      <c r="D1271">
        <v>69370</v>
      </c>
      <c r="E1271">
        <v>2</v>
      </c>
      <c r="F1271" t="s">
        <v>32</v>
      </c>
      <c r="G1271" t="s">
        <v>32</v>
      </c>
      <c r="H1271">
        <v>-1</v>
      </c>
      <c r="I1271">
        <v>-1</v>
      </c>
      <c r="J1271">
        <v>0</v>
      </c>
      <c r="K1271" t="s">
        <v>36</v>
      </c>
      <c r="L1271" t="s">
        <v>34</v>
      </c>
      <c r="M1271" t="s">
        <v>37</v>
      </c>
      <c r="N1271" t="s">
        <v>37</v>
      </c>
      <c r="O1271" t="s">
        <v>9</v>
      </c>
      <c r="P1271" t="s">
        <v>48</v>
      </c>
      <c r="Q1271">
        <f t="shared" si="51"/>
        <v>1</v>
      </c>
      <c r="T1271">
        <f t="shared" si="52"/>
        <v>0</v>
      </c>
    </row>
    <row r="1272" spans="1:20" x14ac:dyDescent="0.2">
      <c r="A1272" t="s">
        <v>766</v>
      </c>
      <c r="B1272">
        <v>146975491</v>
      </c>
      <c r="C1272" t="b">
        <f>VLOOKUP(B1272,'Valid Response IDs Check'!A:H,8,FALSE)</f>
        <v>1</v>
      </c>
      <c r="D1272">
        <v>71781</v>
      </c>
      <c r="E1272">
        <v>2413</v>
      </c>
      <c r="F1272" t="s">
        <v>5</v>
      </c>
      <c r="G1272" t="s">
        <v>13</v>
      </c>
      <c r="H1272">
        <v>-1</v>
      </c>
      <c r="I1272">
        <v>-1</v>
      </c>
      <c r="J1272">
        <v>0</v>
      </c>
      <c r="K1272" t="s">
        <v>6</v>
      </c>
      <c r="L1272" t="s">
        <v>7</v>
      </c>
      <c r="M1272" t="s">
        <v>51</v>
      </c>
      <c r="N1272" t="s">
        <v>8</v>
      </c>
      <c r="O1272" t="s">
        <v>18</v>
      </c>
      <c r="P1272" t="s">
        <v>10</v>
      </c>
      <c r="Q1272">
        <f t="shared" si="51"/>
        <v>0</v>
      </c>
      <c r="T1272">
        <f t="shared" si="52"/>
        <v>0</v>
      </c>
    </row>
    <row r="1273" spans="1:20" x14ac:dyDescent="0.2">
      <c r="A1273" t="s">
        <v>766</v>
      </c>
      <c r="B1273">
        <v>146975491</v>
      </c>
      <c r="C1273" t="b">
        <f>VLOOKUP(B1273,'Valid Response IDs Check'!A:H,8,FALSE)</f>
        <v>1</v>
      </c>
      <c r="D1273">
        <v>71781</v>
      </c>
      <c r="E1273">
        <v>2413</v>
      </c>
      <c r="F1273" t="s">
        <v>5</v>
      </c>
      <c r="G1273" t="s">
        <v>13</v>
      </c>
      <c r="H1273">
        <v>-1</v>
      </c>
      <c r="I1273">
        <v>-1</v>
      </c>
      <c r="J1273">
        <v>0</v>
      </c>
      <c r="K1273" t="s">
        <v>11</v>
      </c>
      <c r="L1273" t="s">
        <v>7</v>
      </c>
      <c r="M1273" t="s">
        <v>12</v>
      </c>
      <c r="N1273" t="s">
        <v>12</v>
      </c>
      <c r="O1273" t="s">
        <v>9</v>
      </c>
      <c r="P1273" t="s">
        <v>10</v>
      </c>
      <c r="Q1273">
        <f t="shared" si="51"/>
        <v>1</v>
      </c>
      <c r="T1273">
        <f t="shared" si="52"/>
        <v>0</v>
      </c>
    </row>
    <row r="1274" spans="1:20" x14ac:dyDescent="0.2">
      <c r="A1274" t="s">
        <v>767</v>
      </c>
      <c r="B1274">
        <v>146975491</v>
      </c>
      <c r="C1274" t="b">
        <f>VLOOKUP(B1274,'Valid Response IDs Check'!A:H,8,FALSE)</f>
        <v>1</v>
      </c>
      <c r="D1274">
        <v>69370</v>
      </c>
      <c r="E1274">
        <v>2</v>
      </c>
      <c r="F1274" t="s">
        <v>32</v>
      </c>
      <c r="G1274" t="s">
        <v>5</v>
      </c>
      <c r="H1274">
        <v>-1</v>
      </c>
      <c r="I1274">
        <v>-1</v>
      </c>
      <c r="J1274">
        <v>0</v>
      </c>
      <c r="K1274" t="s">
        <v>14</v>
      </c>
      <c r="L1274" t="s">
        <v>15</v>
      </c>
      <c r="M1274" t="s">
        <v>17</v>
      </c>
      <c r="N1274" t="s">
        <v>17</v>
      </c>
      <c r="O1274" t="s">
        <v>9</v>
      </c>
      <c r="P1274" t="s">
        <v>10</v>
      </c>
      <c r="Q1274">
        <f t="shared" si="51"/>
        <v>1</v>
      </c>
      <c r="T1274">
        <f t="shared" si="52"/>
        <v>0</v>
      </c>
    </row>
    <row r="1275" spans="1:20" x14ac:dyDescent="0.2">
      <c r="A1275" t="s">
        <v>767</v>
      </c>
      <c r="B1275">
        <v>146975491</v>
      </c>
      <c r="C1275" t="b">
        <f>VLOOKUP(B1275,'Valid Response IDs Check'!A:H,8,FALSE)</f>
        <v>1</v>
      </c>
      <c r="D1275">
        <v>69370</v>
      </c>
      <c r="E1275">
        <v>2</v>
      </c>
      <c r="F1275" t="s">
        <v>32</v>
      </c>
      <c r="G1275" t="s">
        <v>5</v>
      </c>
      <c r="H1275">
        <v>-1</v>
      </c>
      <c r="I1275">
        <v>-1</v>
      </c>
      <c r="J1275">
        <v>0</v>
      </c>
      <c r="K1275" t="s">
        <v>11</v>
      </c>
      <c r="L1275" t="s">
        <v>15</v>
      </c>
      <c r="M1275" t="s">
        <v>19</v>
      </c>
      <c r="N1275" t="s">
        <v>19</v>
      </c>
      <c r="O1275" t="s">
        <v>9</v>
      </c>
      <c r="P1275" t="s">
        <v>10</v>
      </c>
      <c r="Q1275">
        <f t="shared" si="51"/>
        <v>1</v>
      </c>
      <c r="T1275">
        <f t="shared" si="52"/>
        <v>0</v>
      </c>
    </row>
    <row r="1276" spans="1:20" x14ac:dyDescent="0.2">
      <c r="A1276" t="s">
        <v>768</v>
      </c>
      <c r="B1276">
        <v>146975491</v>
      </c>
      <c r="C1276" t="b">
        <f>VLOOKUP(B1276,'Valid Response IDs Check'!A:H,8,FALSE)</f>
        <v>1</v>
      </c>
      <c r="D1276">
        <v>93503</v>
      </c>
      <c r="E1276">
        <v>24135</v>
      </c>
      <c r="F1276" t="s">
        <v>20</v>
      </c>
      <c r="G1276" t="s">
        <v>5</v>
      </c>
      <c r="H1276">
        <v>-1</v>
      </c>
      <c r="I1276">
        <v>-1</v>
      </c>
      <c r="J1276">
        <v>0</v>
      </c>
      <c r="K1276" t="s">
        <v>21</v>
      </c>
      <c r="L1276" t="s">
        <v>22</v>
      </c>
      <c r="M1276" t="s">
        <v>23</v>
      </c>
      <c r="N1276" t="s">
        <v>23</v>
      </c>
      <c r="O1276" t="s">
        <v>9</v>
      </c>
      <c r="P1276" t="s">
        <v>10</v>
      </c>
      <c r="Q1276">
        <f t="shared" si="51"/>
        <v>1</v>
      </c>
      <c r="T1276">
        <f t="shared" si="52"/>
        <v>0</v>
      </c>
    </row>
    <row r="1277" spans="1:20" x14ac:dyDescent="0.2">
      <c r="A1277" t="s">
        <v>768</v>
      </c>
      <c r="B1277">
        <v>146975491</v>
      </c>
      <c r="C1277" t="b">
        <f>VLOOKUP(B1277,'Valid Response IDs Check'!A:H,8,FALSE)</f>
        <v>1</v>
      </c>
      <c r="D1277">
        <v>93503</v>
      </c>
      <c r="E1277">
        <v>24135</v>
      </c>
      <c r="F1277" t="s">
        <v>20</v>
      </c>
      <c r="G1277" t="s">
        <v>5</v>
      </c>
      <c r="H1277">
        <v>-1</v>
      </c>
      <c r="I1277">
        <v>-1</v>
      </c>
      <c r="J1277">
        <v>0</v>
      </c>
      <c r="K1277" t="s">
        <v>24</v>
      </c>
      <c r="L1277" t="s">
        <v>22</v>
      </c>
      <c r="M1277" t="s">
        <v>45</v>
      </c>
      <c r="N1277" t="s">
        <v>25</v>
      </c>
      <c r="O1277" t="s">
        <v>18</v>
      </c>
      <c r="P1277" t="s">
        <v>10</v>
      </c>
      <c r="Q1277">
        <f t="shared" si="51"/>
        <v>0</v>
      </c>
      <c r="T1277">
        <f t="shared" si="52"/>
        <v>0</v>
      </c>
    </row>
    <row r="1278" spans="1:20" x14ac:dyDescent="0.2">
      <c r="A1278" t="s">
        <v>769</v>
      </c>
      <c r="B1278">
        <v>146975491</v>
      </c>
      <c r="C1278" t="b">
        <f>VLOOKUP(B1278,'Valid Response IDs Check'!A:H,8,FALSE)</f>
        <v>1</v>
      </c>
      <c r="D1278">
        <v>69392</v>
      </c>
      <c r="E1278">
        <v>24</v>
      </c>
      <c r="F1278" t="s">
        <v>26</v>
      </c>
      <c r="G1278" t="s">
        <v>32</v>
      </c>
      <c r="H1278">
        <v>-1</v>
      </c>
      <c r="I1278">
        <v>-1</v>
      </c>
      <c r="J1278">
        <v>0</v>
      </c>
      <c r="K1278" t="s">
        <v>27</v>
      </c>
      <c r="L1278" t="s">
        <v>28</v>
      </c>
      <c r="M1278" t="s">
        <v>29</v>
      </c>
      <c r="N1278" t="s">
        <v>29</v>
      </c>
      <c r="O1278" t="s">
        <v>9</v>
      </c>
      <c r="P1278" t="s">
        <v>10</v>
      </c>
      <c r="Q1278">
        <f t="shared" si="51"/>
        <v>1</v>
      </c>
      <c r="T1278">
        <f t="shared" si="52"/>
        <v>0</v>
      </c>
    </row>
    <row r="1279" spans="1:20" x14ac:dyDescent="0.2">
      <c r="A1279" t="s">
        <v>769</v>
      </c>
      <c r="B1279">
        <v>146975491</v>
      </c>
      <c r="C1279" t="b">
        <f>VLOOKUP(B1279,'Valid Response IDs Check'!A:H,8,FALSE)</f>
        <v>1</v>
      </c>
      <c r="D1279">
        <v>69392</v>
      </c>
      <c r="E1279">
        <v>24</v>
      </c>
      <c r="F1279" t="s">
        <v>26</v>
      </c>
      <c r="G1279" t="s">
        <v>32</v>
      </c>
      <c r="H1279">
        <v>-1</v>
      </c>
      <c r="I1279">
        <v>-1</v>
      </c>
      <c r="J1279">
        <v>0</v>
      </c>
      <c r="K1279" t="s">
        <v>30</v>
      </c>
      <c r="L1279" t="s">
        <v>28</v>
      </c>
      <c r="M1279" t="s">
        <v>31</v>
      </c>
      <c r="N1279" t="s">
        <v>31</v>
      </c>
      <c r="O1279" t="s">
        <v>9</v>
      </c>
      <c r="P1279" t="s">
        <v>10</v>
      </c>
      <c r="Q1279">
        <f t="shared" si="51"/>
        <v>1</v>
      </c>
      <c r="T1279">
        <f t="shared" si="52"/>
        <v>0</v>
      </c>
    </row>
    <row r="1280" spans="1:20" x14ac:dyDescent="0.2">
      <c r="A1280" t="s">
        <v>770</v>
      </c>
      <c r="B1280">
        <v>146975491</v>
      </c>
      <c r="C1280" t="b">
        <f>VLOOKUP(B1280,'Valid Response IDs Check'!A:H,8,FALSE)</f>
        <v>1</v>
      </c>
      <c r="D1280">
        <v>69609</v>
      </c>
      <c r="E1280">
        <v>241</v>
      </c>
      <c r="F1280" t="s">
        <v>13</v>
      </c>
      <c r="G1280" t="s">
        <v>13</v>
      </c>
      <c r="H1280">
        <v>-1</v>
      </c>
      <c r="I1280">
        <v>-1</v>
      </c>
      <c r="J1280">
        <v>0</v>
      </c>
      <c r="K1280" t="s">
        <v>33</v>
      </c>
      <c r="L1280" t="s">
        <v>34</v>
      </c>
      <c r="M1280" t="s">
        <v>38</v>
      </c>
      <c r="N1280" t="s">
        <v>35</v>
      </c>
      <c r="O1280" t="s">
        <v>18</v>
      </c>
      <c r="P1280" t="s">
        <v>10</v>
      </c>
      <c r="Q1280">
        <f t="shared" si="51"/>
        <v>0</v>
      </c>
      <c r="T1280">
        <f t="shared" si="52"/>
        <v>0</v>
      </c>
    </row>
    <row r="1281" spans="1:20" x14ac:dyDescent="0.2">
      <c r="A1281" t="s">
        <v>770</v>
      </c>
      <c r="B1281">
        <v>146975491</v>
      </c>
      <c r="C1281" t="b">
        <f>VLOOKUP(B1281,'Valid Response IDs Check'!A:H,8,FALSE)</f>
        <v>1</v>
      </c>
      <c r="D1281">
        <v>69609</v>
      </c>
      <c r="E1281">
        <v>241</v>
      </c>
      <c r="F1281" t="s">
        <v>13</v>
      </c>
      <c r="G1281" t="s">
        <v>13</v>
      </c>
      <c r="H1281">
        <v>-1</v>
      </c>
      <c r="I1281">
        <v>-1</v>
      </c>
      <c r="J1281">
        <v>0</v>
      </c>
      <c r="K1281" t="s">
        <v>36</v>
      </c>
      <c r="L1281" t="s">
        <v>34</v>
      </c>
      <c r="M1281" t="s">
        <v>37</v>
      </c>
      <c r="N1281" t="s">
        <v>37</v>
      </c>
      <c r="O1281" t="s">
        <v>9</v>
      </c>
      <c r="P1281" t="s">
        <v>10</v>
      </c>
      <c r="Q1281">
        <f t="shared" si="51"/>
        <v>1</v>
      </c>
      <c r="T1281">
        <f t="shared" si="52"/>
        <v>0</v>
      </c>
    </row>
    <row r="1282" spans="1:20" x14ac:dyDescent="0.2">
      <c r="A1282" t="s">
        <v>771</v>
      </c>
      <c r="B1282">
        <v>146972571</v>
      </c>
      <c r="C1282" t="b">
        <f>VLOOKUP(B1282,'Valid Response IDs Check'!A:H,8,FALSE)</f>
        <v>1</v>
      </c>
      <c r="D1282">
        <v>69420</v>
      </c>
      <c r="E1282">
        <v>52</v>
      </c>
      <c r="F1282" t="s">
        <v>32</v>
      </c>
      <c r="G1282" t="s">
        <v>32</v>
      </c>
      <c r="H1282">
        <v>-1</v>
      </c>
      <c r="I1282">
        <v>-1</v>
      </c>
      <c r="J1282">
        <v>0</v>
      </c>
      <c r="K1282" t="s">
        <v>6</v>
      </c>
      <c r="L1282" t="s">
        <v>7</v>
      </c>
      <c r="M1282" t="s">
        <v>51</v>
      </c>
      <c r="N1282" t="s">
        <v>8</v>
      </c>
      <c r="O1282" t="s">
        <v>18</v>
      </c>
      <c r="P1282" t="s">
        <v>41</v>
      </c>
      <c r="Q1282">
        <f t="shared" si="51"/>
        <v>0</v>
      </c>
      <c r="T1282">
        <f t="shared" si="52"/>
        <v>0</v>
      </c>
    </row>
    <row r="1283" spans="1:20" x14ac:dyDescent="0.2">
      <c r="A1283" t="s">
        <v>771</v>
      </c>
      <c r="B1283">
        <v>146972571</v>
      </c>
      <c r="C1283" t="b">
        <f>VLOOKUP(B1283,'Valid Response IDs Check'!A:H,8,FALSE)</f>
        <v>1</v>
      </c>
      <c r="D1283">
        <v>69420</v>
      </c>
      <c r="E1283">
        <v>52</v>
      </c>
      <c r="F1283" t="s">
        <v>32</v>
      </c>
      <c r="G1283" t="s">
        <v>32</v>
      </c>
      <c r="H1283">
        <v>-1</v>
      </c>
      <c r="I1283">
        <v>-1</v>
      </c>
      <c r="J1283">
        <v>0</v>
      </c>
      <c r="K1283" t="s">
        <v>11</v>
      </c>
      <c r="L1283" t="s">
        <v>7</v>
      </c>
      <c r="M1283" t="s">
        <v>25</v>
      </c>
      <c r="N1283" t="s">
        <v>12</v>
      </c>
      <c r="O1283" t="s">
        <v>18</v>
      </c>
      <c r="P1283" t="s">
        <v>41</v>
      </c>
      <c r="Q1283">
        <f t="shared" ref="Q1283:Q1346" si="53">IF(TRIM(O1283)="True",1,0)</f>
        <v>0</v>
      </c>
      <c r="T1283">
        <f t="shared" ref="T1283:T1346" si="54">SUMIF(A:A,R1283,Q:Q)</f>
        <v>0</v>
      </c>
    </row>
    <row r="1284" spans="1:20" x14ac:dyDescent="0.2">
      <c r="A1284" t="s">
        <v>772</v>
      </c>
      <c r="B1284">
        <v>146972571</v>
      </c>
      <c r="C1284" t="b">
        <f>VLOOKUP(B1284,'Valid Response IDs Check'!A:H,8,FALSE)</f>
        <v>1</v>
      </c>
      <c r="D1284">
        <v>69373</v>
      </c>
      <c r="E1284">
        <v>5</v>
      </c>
      <c r="F1284" t="s">
        <v>20</v>
      </c>
      <c r="G1284" t="s">
        <v>20</v>
      </c>
      <c r="H1284">
        <v>-1</v>
      </c>
      <c r="I1284">
        <v>-1</v>
      </c>
      <c r="J1284">
        <v>0</v>
      </c>
      <c r="K1284" t="s">
        <v>14</v>
      </c>
      <c r="L1284" t="s">
        <v>15</v>
      </c>
      <c r="M1284" t="s">
        <v>44</v>
      </c>
      <c r="N1284" t="s">
        <v>17</v>
      </c>
      <c r="O1284" t="s">
        <v>18</v>
      </c>
      <c r="P1284" t="s">
        <v>41</v>
      </c>
      <c r="Q1284">
        <f t="shared" si="53"/>
        <v>0</v>
      </c>
      <c r="T1284">
        <f t="shared" si="54"/>
        <v>0</v>
      </c>
    </row>
    <row r="1285" spans="1:20" x14ac:dyDescent="0.2">
      <c r="A1285" t="s">
        <v>772</v>
      </c>
      <c r="B1285">
        <v>146972571</v>
      </c>
      <c r="C1285" t="b">
        <f>VLOOKUP(B1285,'Valid Response IDs Check'!A:H,8,FALSE)</f>
        <v>1</v>
      </c>
      <c r="D1285">
        <v>69373</v>
      </c>
      <c r="E1285">
        <v>5</v>
      </c>
      <c r="F1285" t="s">
        <v>20</v>
      </c>
      <c r="G1285" t="s">
        <v>20</v>
      </c>
      <c r="H1285">
        <v>-1</v>
      </c>
      <c r="I1285">
        <v>-1</v>
      </c>
      <c r="J1285">
        <v>0</v>
      </c>
      <c r="K1285" t="s">
        <v>11</v>
      </c>
      <c r="L1285" t="s">
        <v>15</v>
      </c>
      <c r="M1285" t="s">
        <v>92</v>
      </c>
      <c r="N1285" t="s">
        <v>19</v>
      </c>
      <c r="O1285" t="s">
        <v>18</v>
      </c>
      <c r="P1285" t="s">
        <v>41</v>
      </c>
      <c r="Q1285">
        <f t="shared" si="53"/>
        <v>0</v>
      </c>
      <c r="T1285">
        <f t="shared" si="54"/>
        <v>0</v>
      </c>
    </row>
    <row r="1286" spans="1:20" x14ac:dyDescent="0.2">
      <c r="A1286" t="s">
        <v>773</v>
      </c>
      <c r="B1286">
        <v>146972571</v>
      </c>
      <c r="C1286" t="b">
        <f>VLOOKUP(B1286,'Valid Response IDs Check'!A:H,8,FALSE)</f>
        <v>1</v>
      </c>
      <c r="D1286">
        <v>74581</v>
      </c>
      <c r="E1286">
        <v>5213</v>
      </c>
      <c r="F1286" t="s">
        <v>5</v>
      </c>
      <c r="G1286" t="s">
        <v>5</v>
      </c>
      <c r="H1286">
        <v>-1</v>
      </c>
      <c r="I1286">
        <v>-1</v>
      </c>
      <c r="J1286">
        <v>0</v>
      </c>
      <c r="K1286" t="s">
        <v>21</v>
      </c>
      <c r="L1286" t="s">
        <v>22</v>
      </c>
      <c r="M1286" t="s">
        <v>16</v>
      </c>
      <c r="N1286" t="s">
        <v>23</v>
      </c>
      <c r="O1286" t="s">
        <v>18</v>
      </c>
      <c r="P1286" t="s">
        <v>41</v>
      </c>
      <c r="Q1286">
        <f t="shared" si="53"/>
        <v>0</v>
      </c>
      <c r="T1286">
        <f t="shared" si="54"/>
        <v>0</v>
      </c>
    </row>
    <row r="1287" spans="1:20" x14ac:dyDescent="0.2">
      <c r="A1287" t="s">
        <v>773</v>
      </c>
      <c r="B1287">
        <v>146972571</v>
      </c>
      <c r="C1287" t="b">
        <f>VLOOKUP(B1287,'Valid Response IDs Check'!A:H,8,FALSE)</f>
        <v>1</v>
      </c>
      <c r="D1287">
        <v>74581</v>
      </c>
      <c r="E1287">
        <v>5213</v>
      </c>
      <c r="F1287" t="s">
        <v>5</v>
      </c>
      <c r="G1287" t="s">
        <v>5</v>
      </c>
      <c r="H1287">
        <v>-1</v>
      </c>
      <c r="I1287">
        <v>-1</v>
      </c>
      <c r="J1287">
        <v>0</v>
      </c>
      <c r="K1287" t="s">
        <v>24</v>
      </c>
      <c r="L1287" t="s">
        <v>22</v>
      </c>
      <c r="M1287" t="s">
        <v>45</v>
      </c>
      <c r="N1287" t="s">
        <v>25</v>
      </c>
      <c r="O1287" t="s">
        <v>18</v>
      </c>
      <c r="P1287" t="s">
        <v>41</v>
      </c>
      <c r="Q1287">
        <f t="shared" si="53"/>
        <v>0</v>
      </c>
      <c r="T1287">
        <f t="shared" si="54"/>
        <v>0</v>
      </c>
    </row>
    <row r="1288" spans="1:20" x14ac:dyDescent="0.2">
      <c r="A1288" t="s">
        <v>774</v>
      </c>
      <c r="B1288">
        <v>146972571</v>
      </c>
      <c r="C1288" t="b">
        <f>VLOOKUP(B1288,'Valid Response IDs Check'!A:H,8,FALSE)</f>
        <v>1</v>
      </c>
      <c r="D1288">
        <v>121502</v>
      </c>
      <c r="E1288">
        <v>52134</v>
      </c>
      <c r="F1288" t="s">
        <v>26</v>
      </c>
      <c r="G1288" t="s">
        <v>26</v>
      </c>
      <c r="H1288">
        <v>-1</v>
      </c>
      <c r="I1288">
        <v>-1</v>
      </c>
      <c r="J1288">
        <v>0</v>
      </c>
      <c r="K1288" t="s">
        <v>27</v>
      </c>
      <c r="L1288" t="s">
        <v>28</v>
      </c>
      <c r="M1288" t="s">
        <v>46</v>
      </c>
      <c r="N1288" t="s">
        <v>29</v>
      </c>
      <c r="O1288" t="s">
        <v>18</v>
      </c>
      <c r="P1288" t="s">
        <v>41</v>
      </c>
      <c r="Q1288">
        <f t="shared" si="53"/>
        <v>0</v>
      </c>
      <c r="T1288">
        <f t="shared" si="54"/>
        <v>0</v>
      </c>
    </row>
    <row r="1289" spans="1:20" x14ac:dyDescent="0.2">
      <c r="A1289" t="s">
        <v>774</v>
      </c>
      <c r="B1289">
        <v>146972571</v>
      </c>
      <c r="C1289" t="b">
        <f>VLOOKUP(B1289,'Valid Response IDs Check'!A:H,8,FALSE)</f>
        <v>1</v>
      </c>
      <c r="D1289">
        <v>121502</v>
      </c>
      <c r="E1289">
        <v>52134</v>
      </c>
      <c r="F1289" t="s">
        <v>26</v>
      </c>
      <c r="G1289" t="s">
        <v>26</v>
      </c>
      <c r="H1289">
        <v>-1</v>
      </c>
      <c r="I1289">
        <v>-1</v>
      </c>
      <c r="J1289">
        <v>0</v>
      </c>
      <c r="K1289" t="s">
        <v>30</v>
      </c>
      <c r="L1289" t="s">
        <v>28</v>
      </c>
      <c r="M1289" t="s">
        <v>31</v>
      </c>
      <c r="N1289" t="s">
        <v>31</v>
      </c>
      <c r="O1289" t="s">
        <v>9</v>
      </c>
      <c r="P1289" t="s">
        <v>41</v>
      </c>
      <c r="Q1289">
        <f t="shared" si="53"/>
        <v>1</v>
      </c>
      <c r="T1289">
        <f t="shared" si="54"/>
        <v>0</v>
      </c>
    </row>
    <row r="1290" spans="1:20" x14ac:dyDescent="0.2">
      <c r="A1290" t="s">
        <v>775</v>
      </c>
      <c r="B1290">
        <v>146972571</v>
      </c>
      <c r="C1290" t="b">
        <f>VLOOKUP(B1290,'Valid Response IDs Check'!A:H,8,FALSE)</f>
        <v>1</v>
      </c>
      <c r="D1290">
        <v>69889</v>
      </c>
      <c r="E1290">
        <v>521</v>
      </c>
      <c r="F1290" t="s">
        <v>13</v>
      </c>
      <c r="G1290" t="s">
        <v>13</v>
      </c>
      <c r="H1290">
        <v>-1</v>
      </c>
      <c r="I1290">
        <v>-1</v>
      </c>
      <c r="J1290">
        <v>0</v>
      </c>
      <c r="K1290" t="s">
        <v>33</v>
      </c>
      <c r="L1290" t="s">
        <v>34</v>
      </c>
      <c r="M1290" t="s">
        <v>73</v>
      </c>
      <c r="N1290" t="s">
        <v>35</v>
      </c>
      <c r="O1290" t="s">
        <v>18</v>
      </c>
      <c r="P1290" t="s">
        <v>41</v>
      </c>
      <c r="Q1290">
        <f t="shared" si="53"/>
        <v>0</v>
      </c>
      <c r="T1290">
        <f t="shared" si="54"/>
        <v>0</v>
      </c>
    </row>
    <row r="1291" spans="1:20" x14ac:dyDescent="0.2">
      <c r="A1291" t="s">
        <v>775</v>
      </c>
      <c r="B1291">
        <v>146972571</v>
      </c>
      <c r="C1291" t="b">
        <f>VLOOKUP(B1291,'Valid Response IDs Check'!A:H,8,FALSE)</f>
        <v>1</v>
      </c>
      <c r="D1291">
        <v>69889</v>
      </c>
      <c r="E1291">
        <v>521</v>
      </c>
      <c r="F1291" t="s">
        <v>13</v>
      </c>
      <c r="G1291" t="s">
        <v>13</v>
      </c>
      <c r="H1291">
        <v>-1</v>
      </c>
      <c r="I1291">
        <v>-1</v>
      </c>
      <c r="J1291">
        <v>0</v>
      </c>
      <c r="K1291" t="s">
        <v>36</v>
      </c>
      <c r="L1291" t="s">
        <v>34</v>
      </c>
      <c r="M1291" t="s">
        <v>37</v>
      </c>
      <c r="N1291" t="s">
        <v>37</v>
      </c>
      <c r="O1291" t="s">
        <v>9</v>
      </c>
      <c r="P1291" t="s">
        <v>41</v>
      </c>
      <c r="Q1291">
        <f t="shared" si="53"/>
        <v>1</v>
      </c>
      <c r="T1291">
        <f t="shared" si="54"/>
        <v>0</v>
      </c>
    </row>
    <row r="1292" spans="1:20" x14ac:dyDescent="0.2">
      <c r="A1292" t="s">
        <v>776</v>
      </c>
      <c r="B1292">
        <v>146948076</v>
      </c>
      <c r="C1292" t="b">
        <f>VLOOKUP(B1292,'Valid Response IDs Check'!A:H,8,FALSE)</f>
        <v>1</v>
      </c>
      <c r="D1292">
        <v>69370</v>
      </c>
      <c r="E1292">
        <v>2</v>
      </c>
      <c r="F1292" t="s">
        <v>32</v>
      </c>
      <c r="G1292" t="s">
        <v>32</v>
      </c>
      <c r="H1292">
        <v>-1</v>
      </c>
      <c r="I1292">
        <v>-1</v>
      </c>
      <c r="J1292">
        <v>0</v>
      </c>
      <c r="K1292" t="s">
        <v>6</v>
      </c>
      <c r="L1292" t="s">
        <v>7</v>
      </c>
      <c r="M1292" t="s">
        <v>8</v>
      </c>
      <c r="N1292" t="s">
        <v>8</v>
      </c>
      <c r="O1292" t="s">
        <v>9</v>
      </c>
      <c r="P1292" t="s">
        <v>10</v>
      </c>
      <c r="Q1292">
        <f t="shared" si="53"/>
        <v>1</v>
      </c>
      <c r="T1292">
        <f t="shared" si="54"/>
        <v>0</v>
      </c>
    </row>
    <row r="1293" spans="1:20" x14ac:dyDescent="0.2">
      <c r="A1293" t="s">
        <v>776</v>
      </c>
      <c r="B1293">
        <v>146948076</v>
      </c>
      <c r="C1293" t="b">
        <f>VLOOKUP(B1293,'Valid Response IDs Check'!A:H,8,FALSE)</f>
        <v>1</v>
      </c>
      <c r="D1293">
        <v>69370</v>
      </c>
      <c r="E1293">
        <v>2</v>
      </c>
      <c r="F1293" t="s">
        <v>32</v>
      </c>
      <c r="G1293" t="s">
        <v>32</v>
      </c>
      <c r="H1293">
        <v>-1</v>
      </c>
      <c r="I1293">
        <v>-1</v>
      </c>
      <c r="J1293">
        <v>0</v>
      </c>
      <c r="K1293" t="s">
        <v>11</v>
      </c>
      <c r="L1293" t="s">
        <v>7</v>
      </c>
      <c r="M1293" t="s">
        <v>12</v>
      </c>
      <c r="N1293" t="s">
        <v>12</v>
      </c>
      <c r="O1293" t="s">
        <v>9</v>
      </c>
      <c r="P1293" t="s">
        <v>10</v>
      </c>
      <c r="Q1293">
        <f t="shared" si="53"/>
        <v>1</v>
      </c>
      <c r="T1293">
        <f t="shared" si="54"/>
        <v>0</v>
      </c>
    </row>
    <row r="1294" spans="1:20" x14ac:dyDescent="0.2">
      <c r="A1294" t="s">
        <v>777</v>
      </c>
      <c r="B1294">
        <v>146948076</v>
      </c>
      <c r="C1294" t="b">
        <f>VLOOKUP(B1294,'Valid Response IDs Check'!A:H,8,FALSE)</f>
        <v>1</v>
      </c>
      <c r="D1294">
        <v>94502</v>
      </c>
      <c r="E1294">
        <v>25134</v>
      </c>
      <c r="F1294" t="s">
        <v>26</v>
      </c>
      <c r="G1294" t="s">
        <v>26</v>
      </c>
      <c r="H1294">
        <v>-1</v>
      </c>
      <c r="I1294">
        <v>-1</v>
      </c>
      <c r="J1294">
        <v>0</v>
      </c>
      <c r="K1294" t="s">
        <v>14</v>
      </c>
      <c r="L1294" t="s">
        <v>15</v>
      </c>
      <c r="M1294" t="s">
        <v>17</v>
      </c>
      <c r="N1294" t="s">
        <v>17</v>
      </c>
      <c r="O1294" t="s">
        <v>9</v>
      </c>
      <c r="P1294" t="s">
        <v>10</v>
      </c>
      <c r="Q1294">
        <f t="shared" si="53"/>
        <v>1</v>
      </c>
      <c r="T1294">
        <f t="shared" si="54"/>
        <v>0</v>
      </c>
    </row>
    <row r="1295" spans="1:20" x14ac:dyDescent="0.2">
      <c r="A1295" t="s">
        <v>777</v>
      </c>
      <c r="B1295">
        <v>146948076</v>
      </c>
      <c r="C1295" t="b">
        <f>VLOOKUP(B1295,'Valid Response IDs Check'!A:H,8,FALSE)</f>
        <v>1</v>
      </c>
      <c r="D1295">
        <v>94502</v>
      </c>
      <c r="E1295">
        <v>25134</v>
      </c>
      <c r="F1295" t="s">
        <v>26</v>
      </c>
      <c r="G1295" t="s">
        <v>26</v>
      </c>
      <c r="H1295">
        <v>-1</v>
      </c>
      <c r="I1295">
        <v>-1</v>
      </c>
      <c r="J1295">
        <v>0</v>
      </c>
      <c r="K1295" t="s">
        <v>11</v>
      </c>
      <c r="L1295" t="s">
        <v>15</v>
      </c>
      <c r="M1295" t="s">
        <v>19</v>
      </c>
      <c r="N1295" t="s">
        <v>19</v>
      </c>
      <c r="O1295" t="s">
        <v>9</v>
      </c>
      <c r="P1295" t="s">
        <v>10</v>
      </c>
      <c r="Q1295">
        <f t="shared" si="53"/>
        <v>1</v>
      </c>
      <c r="T1295">
        <f t="shared" si="54"/>
        <v>0</v>
      </c>
    </row>
    <row r="1296" spans="1:20" x14ac:dyDescent="0.2">
      <c r="A1296" t="s">
        <v>778</v>
      </c>
      <c r="B1296">
        <v>146948076</v>
      </c>
      <c r="C1296" t="b">
        <f>VLOOKUP(B1296,'Valid Response IDs Check'!A:H,8,FALSE)</f>
        <v>1</v>
      </c>
      <c r="D1296">
        <v>69393</v>
      </c>
      <c r="E1296">
        <v>25</v>
      </c>
      <c r="F1296" t="s">
        <v>20</v>
      </c>
      <c r="G1296" t="s">
        <v>20</v>
      </c>
      <c r="H1296">
        <v>-1</v>
      </c>
      <c r="I1296">
        <v>-1</v>
      </c>
      <c r="J1296">
        <v>0</v>
      </c>
      <c r="K1296" t="s">
        <v>21</v>
      </c>
      <c r="L1296" t="s">
        <v>22</v>
      </c>
      <c r="M1296" t="s">
        <v>23</v>
      </c>
      <c r="N1296" t="s">
        <v>23</v>
      </c>
      <c r="O1296" t="s">
        <v>9</v>
      </c>
      <c r="P1296" t="s">
        <v>10</v>
      </c>
      <c r="Q1296">
        <f t="shared" si="53"/>
        <v>1</v>
      </c>
      <c r="T1296">
        <f t="shared" si="54"/>
        <v>0</v>
      </c>
    </row>
    <row r="1297" spans="1:20" x14ac:dyDescent="0.2">
      <c r="A1297" t="s">
        <v>778</v>
      </c>
      <c r="B1297">
        <v>146948076</v>
      </c>
      <c r="C1297" t="b">
        <f>VLOOKUP(B1297,'Valid Response IDs Check'!A:H,8,FALSE)</f>
        <v>1</v>
      </c>
      <c r="D1297">
        <v>69393</v>
      </c>
      <c r="E1297">
        <v>25</v>
      </c>
      <c r="F1297" t="s">
        <v>20</v>
      </c>
      <c r="G1297" t="s">
        <v>20</v>
      </c>
      <c r="H1297">
        <v>-1</v>
      </c>
      <c r="I1297">
        <v>-1</v>
      </c>
      <c r="J1297">
        <v>0</v>
      </c>
      <c r="K1297" t="s">
        <v>24</v>
      </c>
      <c r="L1297" t="s">
        <v>22</v>
      </c>
      <c r="M1297" t="s">
        <v>25</v>
      </c>
      <c r="N1297" t="s">
        <v>25</v>
      </c>
      <c r="O1297" t="s">
        <v>9</v>
      </c>
      <c r="P1297" t="s">
        <v>10</v>
      </c>
      <c r="Q1297">
        <f t="shared" si="53"/>
        <v>1</v>
      </c>
      <c r="T1297">
        <f t="shared" si="54"/>
        <v>0</v>
      </c>
    </row>
    <row r="1298" spans="1:20" x14ac:dyDescent="0.2">
      <c r="A1298" t="s">
        <v>779</v>
      </c>
      <c r="B1298">
        <v>146948076</v>
      </c>
      <c r="C1298" t="b">
        <f>VLOOKUP(B1298,'Valid Response IDs Check'!A:H,8,FALSE)</f>
        <v>1</v>
      </c>
      <c r="D1298">
        <v>69619</v>
      </c>
      <c r="E1298">
        <v>251</v>
      </c>
      <c r="F1298" t="s">
        <v>13</v>
      </c>
      <c r="G1298" t="s">
        <v>13</v>
      </c>
      <c r="H1298">
        <v>-1</v>
      </c>
      <c r="I1298">
        <v>-1</v>
      </c>
      <c r="J1298">
        <v>0</v>
      </c>
      <c r="K1298" t="s">
        <v>27</v>
      </c>
      <c r="L1298" t="s">
        <v>28</v>
      </c>
      <c r="M1298" t="s">
        <v>29</v>
      </c>
      <c r="N1298" t="s">
        <v>29</v>
      </c>
      <c r="O1298" t="s">
        <v>9</v>
      </c>
      <c r="P1298" t="s">
        <v>10</v>
      </c>
      <c r="Q1298">
        <f t="shared" si="53"/>
        <v>1</v>
      </c>
      <c r="T1298">
        <f t="shared" si="54"/>
        <v>0</v>
      </c>
    </row>
    <row r="1299" spans="1:20" x14ac:dyDescent="0.2">
      <c r="A1299" t="s">
        <v>779</v>
      </c>
      <c r="B1299">
        <v>146948076</v>
      </c>
      <c r="C1299" t="b">
        <f>VLOOKUP(B1299,'Valid Response IDs Check'!A:H,8,FALSE)</f>
        <v>1</v>
      </c>
      <c r="D1299">
        <v>69619</v>
      </c>
      <c r="E1299">
        <v>251</v>
      </c>
      <c r="F1299" t="s">
        <v>13</v>
      </c>
      <c r="G1299" t="s">
        <v>13</v>
      </c>
      <c r="H1299">
        <v>-1</v>
      </c>
      <c r="I1299">
        <v>-1</v>
      </c>
      <c r="J1299">
        <v>0</v>
      </c>
      <c r="K1299" t="s">
        <v>30</v>
      </c>
      <c r="L1299" t="s">
        <v>28</v>
      </c>
      <c r="M1299" t="s">
        <v>31</v>
      </c>
      <c r="N1299" t="s">
        <v>31</v>
      </c>
      <c r="O1299" t="s">
        <v>9</v>
      </c>
      <c r="P1299" t="s">
        <v>10</v>
      </c>
      <c r="Q1299">
        <f t="shared" si="53"/>
        <v>1</v>
      </c>
      <c r="T1299">
        <f t="shared" si="54"/>
        <v>0</v>
      </c>
    </row>
    <row r="1300" spans="1:20" x14ac:dyDescent="0.2">
      <c r="A1300" t="s">
        <v>780</v>
      </c>
      <c r="B1300">
        <v>146948076</v>
      </c>
      <c r="C1300" t="b">
        <f>VLOOKUP(B1300,'Valid Response IDs Check'!A:H,8,FALSE)</f>
        <v>1</v>
      </c>
      <c r="D1300">
        <v>71881</v>
      </c>
      <c r="E1300">
        <v>2513</v>
      </c>
      <c r="F1300" t="s">
        <v>5</v>
      </c>
      <c r="G1300" t="s">
        <v>5</v>
      </c>
      <c r="H1300">
        <v>-1</v>
      </c>
      <c r="I1300">
        <v>-1</v>
      </c>
      <c r="J1300">
        <v>0</v>
      </c>
      <c r="K1300" t="s">
        <v>33</v>
      </c>
      <c r="L1300" t="s">
        <v>34</v>
      </c>
      <c r="M1300" t="s">
        <v>83</v>
      </c>
      <c r="N1300" t="s">
        <v>35</v>
      </c>
      <c r="O1300" t="s">
        <v>18</v>
      </c>
      <c r="P1300" t="s">
        <v>10</v>
      </c>
      <c r="Q1300">
        <f t="shared" si="53"/>
        <v>0</v>
      </c>
      <c r="T1300">
        <f t="shared" si="54"/>
        <v>0</v>
      </c>
    </row>
    <row r="1301" spans="1:20" x14ac:dyDescent="0.2">
      <c r="A1301" t="s">
        <v>780</v>
      </c>
      <c r="B1301">
        <v>146948076</v>
      </c>
      <c r="C1301" t="b">
        <f>VLOOKUP(B1301,'Valid Response IDs Check'!A:H,8,FALSE)</f>
        <v>1</v>
      </c>
      <c r="D1301">
        <v>71881</v>
      </c>
      <c r="E1301">
        <v>2513</v>
      </c>
      <c r="F1301" t="s">
        <v>5</v>
      </c>
      <c r="G1301" t="s">
        <v>5</v>
      </c>
      <c r="H1301">
        <v>-1</v>
      </c>
      <c r="I1301">
        <v>-1</v>
      </c>
      <c r="J1301">
        <v>0</v>
      </c>
      <c r="K1301" t="s">
        <v>36</v>
      </c>
      <c r="L1301" t="s">
        <v>34</v>
      </c>
      <c r="M1301" t="s">
        <v>37</v>
      </c>
      <c r="N1301" t="s">
        <v>37</v>
      </c>
      <c r="O1301" t="s">
        <v>9</v>
      </c>
      <c r="P1301" t="s">
        <v>10</v>
      </c>
      <c r="Q1301">
        <f t="shared" si="53"/>
        <v>1</v>
      </c>
      <c r="T1301">
        <f t="shared" si="54"/>
        <v>0</v>
      </c>
    </row>
    <row r="1302" spans="1:20" x14ac:dyDescent="0.2">
      <c r="A1302" t="s">
        <v>781</v>
      </c>
      <c r="B1302">
        <v>146944030</v>
      </c>
      <c r="C1302" t="b">
        <f>VLOOKUP(B1302,'Valid Response IDs Check'!A:H,8,FALSE)</f>
        <v>1</v>
      </c>
      <c r="D1302">
        <v>69370</v>
      </c>
      <c r="E1302">
        <v>2</v>
      </c>
      <c r="F1302" t="s">
        <v>32</v>
      </c>
      <c r="G1302" t="s">
        <v>32</v>
      </c>
      <c r="H1302">
        <v>-1</v>
      </c>
      <c r="I1302">
        <v>-1</v>
      </c>
      <c r="J1302">
        <v>0</v>
      </c>
      <c r="K1302" t="s">
        <v>6</v>
      </c>
      <c r="L1302" t="s">
        <v>7</v>
      </c>
      <c r="M1302" t="s">
        <v>8</v>
      </c>
      <c r="N1302" t="s">
        <v>8</v>
      </c>
      <c r="O1302" t="s">
        <v>9</v>
      </c>
      <c r="P1302" t="s">
        <v>48</v>
      </c>
      <c r="Q1302">
        <f t="shared" si="53"/>
        <v>1</v>
      </c>
      <c r="T1302">
        <f t="shared" si="54"/>
        <v>0</v>
      </c>
    </row>
    <row r="1303" spans="1:20" x14ac:dyDescent="0.2">
      <c r="A1303" t="s">
        <v>781</v>
      </c>
      <c r="B1303">
        <v>146944030</v>
      </c>
      <c r="C1303" t="b">
        <f>VLOOKUP(B1303,'Valid Response IDs Check'!A:H,8,FALSE)</f>
        <v>1</v>
      </c>
      <c r="D1303">
        <v>69370</v>
      </c>
      <c r="E1303">
        <v>2</v>
      </c>
      <c r="F1303" t="s">
        <v>32</v>
      </c>
      <c r="G1303" t="s">
        <v>32</v>
      </c>
      <c r="H1303">
        <v>-1</v>
      </c>
      <c r="I1303">
        <v>-1</v>
      </c>
      <c r="J1303">
        <v>0</v>
      </c>
      <c r="K1303" t="s">
        <v>11</v>
      </c>
      <c r="L1303" t="s">
        <v>7</v>
      </c>
      <c r="M1303" t="s">
        <v>16</v>
      </c>
      <c r="N1303" t="s">
        <v>12</v>
      </c>
      <c r="O1303" t="s">
        <v>18</v>
      </c>
      <c r="P1303" t="s">
        <v>48</v>
      </c>
      <c r="Q1303">
        <f t="shared" si="53"/>
        <v>0</v>
      </c>
      <c r="T1303">
        <f t="shared" si="54"/>
        <v>0</v>
      </c>
    </row>
    <row r="1304" spans="1:20" x14ac:dyDescent="0.2">
      <c r="A1304" t="s">
        <v>782</v>
      </c>
      <c r="B1304">
        <v>146944030</v>
      </c>
      <c r="C1304" t="b">
        <f>VLOOKUP(B1304,'Valid Response IDs Check'!A:H,8,FALSE)</f>
        <v>1</v>
      </c>
      <c r="D1304">
        <v>69603</v>
      </c>
      <c r="E1304">
        <v>235</v>
      </c>
      <c r="F1304" t="s">
        <v>20</v>
      </c>
      <c r="G1304" t="s">
        <v>20</v>
      </c>
      <c r="H1304">
        <v>-1</v>
      </c>
      <c r="I1304">
        <v>-1</v>
      </c>
      <c r="J1304">
        <v>0</v>
      </c>
      <c r="K1304" t="s">
        <v>14</v>
      </c>
      <c r="L1304" t="s">
        <v>15</v>
      </c>
      <c r="M1304" t="s">
        <v>16</v>
      </c>
      <c r="N1304" t="s">
        <v>17</v>
      </c>
      <c r="O1304" t="s">
        <v>18</v>
      </c>
      <c r="P1304" t="s">
        <v>48</v>
      </c>
      <c r="Q1304">
        <f t="shared" si="53"/>
        <v>0</v>
      </c>
      <c r="T1304">
        <f t="shared" si="54"/>
        <v>0</v>
      </c>
    </row>
    <row r="1305" spans="1:20" x14ac:dyDescent="0.2">
      <c r="A1305" t="s">
        <v>782</v>
      </c>
      <c r="B1305">
        <v>146944030</v>
      </c>
      <c r="C1305" t="b">
        <f>VLOOKUP(B1305,'Valid Response IDs Check'!A:H,8,FALSE)</f>
        <v>1</v>
      </c>
      <c r="D1305">
        <v>69603</v>
      </c>
      <c r="E1305">
        <v>235</v>
      </c>
      <c r="F1305" t="s">
        <v>20</v>
      </c>
      <c r="G1305" t="s">
        <v>20</v>
      </c>
      <c r="H1305">
        <v>-1</v>
      </c>
      <c r="I1305">
        <v>-1</v>
      </c>
      <c r="J1305">
        <v>0</v>
      </c>
      <c r="K1305" t="s">
        <v>11</v>
      </c>
      <c r="L1305" t="s">
        <v>15</v>
      </c>
      <c r="M1305" t="s">
        <v>19</v>
      </c>
      <c r="N1305" t="s">
        <v>19</v>
      </c>
      <c r="O1305" t="s">
        <v>9</v>
      </c>
      <c r="P1305" t="s">
        <v>48</v>
      </c>
      <c r="Q1305">
        <f t="shared" si="53"/>
        <v>1</v>
      </c>
      <c r="T1305">
        <f t="shared" si="54"/>
        <v>0</v>
      </c>
    </row>
    <row r="1306" spans="1:20" x14ac:dyDescent="0.2">
      <c r="A1306" t="s">
        <v>783</v>
      </c>
      <c r="B1306">
        <v>146944030</v>
      </c>
      <c r="C1306" t="b">
        <f>VLOOKUP(B1306,'Valid Response IDs Check'!A:H,8,FALSE)</f>
        <v>1</v>
      </c>
      <c r="D1306">
        <v>69391</v>
      </c>
      <c r="E1306">
        <v>23</v>
      </c>
      <c r="F1306" t="s">
        <v>5</v>
      </c>
      <c r="G1306" t="s">
        <v>5</v>
      </c>
      <c r="H1306">
        <v>-1</v>
      </c>
      <c r="I1306">
        <v>-1</v>
      </c>
      <c r="J1306">
        <v>0</v>
      </c>
      <c r="K1306" t="s">
        <v>21</v>
      </c>
      <c r="L1306" t="s">
        <v>22</v>
      </c>
      <c r="M1306" t="s">
        <v>23</v>
      </c>
      <c r="N1306" t="s">
        <v>23</v>
      </c>
      <c r="O1306" t="s">
        <v>9</v>
      </c>
      <c r="P1306" t="s">
        <v>48</v>
      </c>
      <c r="Q1306">
        <f t="shared" si="53"/>
        <v>1</v>
      </c>
      <c r="T1306">
        <f t="shared" si="54"/>
        <v>0</v>
      </c>
    </row>
    <row r="1307" spans="1:20" x14ac:dyDescent="0.2">
      <c r="A1307" t="s">
        <v>783</v>
      </c>
      <c r="B1307">
        <v>146944030</v>
      </c>
      <c r="C1307" t="b">
        <f>VLOOKUP(B1307,'Valid Response IDs Check'!A:H,8,FALSE)</f>
        <v>1</v>
      </c>
      <c r="D1307">
        <v>69391</v>
      </c>
      <c r="E1307">
        <v>23</v>
      </c>
      <c r="F1307" t="s">
        <v>5</v>
      </c>
      <c r="G1307" t="s">
        <v>5</v>
      </c>
      <c r="H1307">
        <v>-1</v>
      </c>
      <c r="I1307">
        <v>-1</v>
      </c>
      <c r="J1307">
        <v>0</v>
      </c>
      <c r="K1307" t="s">
        <v>24</v>
      </c>
      <c r="L1307" t="s">
        <v>22</v>
      </c>
      <c r="M1307" t="s">
        <v>25</v>
      </c>
      <c r="N1307" t="s">
        <v>25</v>
      </c>
      <c r="O1307" t="s">
        <v>9</v>
      </c>
      <c r="P1307" t="s">
        <v>48</v>
      </c>
      <c r="Q1307">
        <f t="shared" si="53"/>
        <v>1</v>
      </c>
      <c r="T1307">
        <f t="shared" si="54"/>
        <v>0</v>
      </c>
    </row>
    <row r="1308" spans="1:20" x14ac:dyDescent="0.2">
      <c r="A1308" t="s">
        <v>784</v>
      </c>
      <c r="B1308">
        <v>146944030</v>
      </c>
      <c r="C1308" t="b">
        <f>VLOOKUP(B1308,'Valid Response IDs Check'!A:H,8,FALSE)</f>
        <v>1</v>
      </c>
      <c r="D1308">
        <v>92882</v>
      </c>
      <c r="E1308">
        <v>23514</v>
      </c>
      <c r="F1308" t="s">
        <v>26</v>
      </c>
      <c r="G1308" t="s">
        <v>5</v>
      </c>
      <c r="H1308">
        <v>-1</v>
      </c>
      <c r="I1308">
        <v>-1</v>
      </c>
      <c r="J1308">
        <v>0</v>
      </c>
      <c r="K1308" t="s">
        <v>27</v>
      </c>
      <c r="L1308" t="s">
        <v>28</v>
      </c>
      <c r="M1308" t="s">
        <v>54</v>
      </c>
      <c r="N1308" t="s">
        <v>29</v>
      </c>
      <c r="O1308" t="s">
        <v>18</v>
      </c>
      <c r="P1308" t="s">
        <v>48</v>
      </c>
      <c r="Q1308">
        <f t="shared" si="53"/>
        <v>0</v>
      </c>
      <c r="T1308">
        <f t="shared" si="54"/>
        <v>0</v>
      </c>
    </row>
    <row r="1309" spans="1:20" x14ac:dyDescent="0.2">
      <c r="A1309" t="s">
        <v>784</v>
      </c>
      <c r="B1309">
        <v>146944030</v>
      </c>
      <c r="C1309" t="b">
        <f>VLOOKUP(B1309,'Valid Response IDs Check'!A:H,8,FALSE)</f>
        <v>1</v>
      </c>
      <c r="D1309">
        <v>92882</v>
      </c>
      <c r="E1309">
        <v>23514</v>
      </c>
      <c r="F1309" t="s">
        <v>26</v>
      </c>
      <c r="G1309" t="s">
        <v>5</v>
      </c>
      <c r="H1309">
        <v>-1</v>
      </c>
      <c r="I1309">
        <v>-1</v>
      </c>
      <c r="J1309">
        <v>0</v>
      </c>
      <c r="K1309" t="s">
        <v>30</v>
      </c>
      <c r="L1309" t="s">
        <v>28</v>
      </c>
      <c r="M1309" t="s">
        <v>31</v>
      </c>
      <c r="N1309" t="s">
        <v>31</v>
      </c>
      <c r="O1309" t="s">
        <v>9</v>
      </c>
      <c r="P1309" t="s">
        <v>48</v>
      </c>
      <c r="Q1309">
        <f t="shared" si="53"/>
        <v>1</v>
      </c>
      <c r="T1309">
        <f t="shared" si="54"/>
        <v>0</v>
      </c>
    </row>
    <row r="1310" spans="1:20" x14ac:dyDescent="0.2">
      <c r="A1310" t="s">
        <v>785</v>
      </c>
      <c r="B1310">
        <v>146944030</v>
      </c>
      <c r="C1310" t="b">
        <f>VLOOKUP(B1310,'Valid Response IDs Check'!A:H,8,FALSE)</f>
        <v>1</v>
      </c>
      <c r="D1310">
        <v>71719</v>
      </c>
      <c r="E1310">
        <v>2351</v>
      </c>
      <c r="F1310" t="s">
        <v>13</v>
      </c>
      <c r="G1310" t="s">
        <v>13</v>
      </c>
      <c r="H1310">
        <v>-1</v>
      </c>
      <c r="I1310">
        <v>-1</v>
      </c>
      <c r="J1310">
        <v>0</v>
      </c>
      <c r="K1310" t="s">
        <v>33</v>
      </c>
      <c r="L1310" t="s">
        <v>34</v>
      </c>
      <c r="M1310" t="s">
        <v>35</v>
      </c>
      <c r="N1310" t="s">
        <v>35</v>
      </c>
      <c r="O1310" t="s">
        <v>9</v>
      </c>
      <c r="P1310" t="s">
        <v>48</v>
      </c>
      <c r="Q1310">
        <f t="shared" si="53"/>
        <v>1</v>
      </c>
      <c r="T1310">
        <f t="shared" si="54"/>
        <v>0</v>
      </c>
    </row>
    <row r="1311" spans="1:20" x14ac:dyDescent="0.2">
      <c r="A1311" t="s">
        <v>785</v>
      </c>
      <c r="B1311">
        <v>146944030</v>
      </c>
      <c r="C1311" t="b">
        <f>VLOOKUP(B1311,'Valid Response IDs Check'!A:H,8,FALSE)</f>
        <v>1</v>
      </c>
      <c r="D1311">
        <v>71719</v>
      </c>
      <c r="E1311">
        <v>2351</v>
      </c>
      <c r="F1311" t="s">
        <v>13</v>
      </c>
      <c r="G1311" t="s">
        <v>13</v>
      </c>
      <c r="H1311">
        <v>-1</v>
      </c>
      <c r="I1311">
        <v>-1</v>
      </c>
      <c r="J1311">
        <v>0</v>
      </c>
      <c r="K1311" t="s">
        <v>36</v>
      </c>
      <c r="L1311" t="s">
        <v>34</v>
      </c>
      <c r="M1311" t="s">
        <v>37</v>
      </c>
      <c r="N1311" t="s">
        <v>37</v>
      </c>
      <c r="O1311" t="s">
        <v>9</v>
      </c>
      <c r="P1311" t="s">
        <v>48</v>
      </c>
      <c r="Q1311">
        <f t="shared" si="53"/>
        <v>1</v>
      </c>
      <c r="T1311">
        <f t="shared" si="54"/>
        <v>0</v>
      </c>
    </row>
    <row r="1312" spans="1:20" x14ac:dyDescent="0.2">
      <c r="A1312" t="s">
        <v>786</v>
      </c>
      <c r="B1312">
        <v>146941069</v>
      </c>
      <c r="C1312" t="b">
        <f>VLOOKUP(B1312,'Valid Response IDs Check'!A:H,8,FALSE)</f>
        <v>1</v>
      </c>
      <c r="D1312">
        <v>69402</v>
      </c>
      <c r="E1312">
        <v>34</v>
      </c>
      <c r="F1312" t="s">
        <v>26</v>
      </c>
      <c r="G1312" t="s">
        <v>26</v>
      </c>
      <c r="H1312">
        <v>-1</v>
      </c>
      <c r="I1312">
        <v>-1</v>
      </c>
      <c r="J1312">
        <v>0</v>
      </c>
      <c r="K1312" t="s">
        <v>6</v>
      </c>
      <c r="L1312" t="s">
        <v>7</v>
      </c>
      <c r="M1312" t="s">
        <v>8</v>
      </c>
      <c r="N1312" t="s">
        <v>8</v>
      </c>
      <c r="O1312" t="s">
        <v>9</v>
      </c>
      <c r="P1312" t="s">
        <v>47</v>
      </c>
      <c r="Q1312">
        <f t="shared" si="53"/>
        <v>1</v>
      </c>
      <c r="T1312">
        <f t="shared" si="54"/>
        <v>0</v>
      </c>
    </row>
    <row r="1313" spans="1:20" x14ac:dyDescent="0.2">
      <c r="A1313" t="s">
        <v>786</v>
      </c>
      <c r="B1313">
        <v>146941069</v>
      </c>
      <c r="C1313" t="b">
        <f>VLOOKUP(B1313,'Valid Response IDs Check'!A:H,8,FALSE)</f>
        <v>1</v>
      </c>
      <c r="D1313">
        <v>69402</v>
      </c>
      <c r="E1313">
        <v>34</v>
      </c>
      <c r="F1313" t="s">
        <v>26</v>
      </c>
      <c r="G1313" t="s">
        <v>26</v>
      </c>
      <c r="H1313">
        <v>-1</v>
      </c>
      <c r="I1313">
        <v>-1</v>
      </c>
      <c r="J1313">
        <v>0</v>
      </c>
      <c r="K1313" t="s">
        <v>11</v>
      </c>
      <c r="L1313" t="s">
        <v>7</v>
      </c>
      <c r="M1313" t="s">
        <v>16</v>
      </c>
      <c r="N1313" t="s">
        <v>12</v>
      </c>
      <c r="O1313" t="s">
        <v>18</v>
      </c>
      <c r="P1313" t="s">
        <v>47</v>
      </c>
      <c r="Q1313">
        <f t="shared" si="53"/>
        <v>0</v>
      </c>
      <c r="T1313">
        <f t="shared" si="54"/>
        <v>0</v>
      </c>
    </row>
    <row r="1314" spans="1:20" x14ac:dyDescent="0.2">
      <c r="A1314" t="s">
        <v>787</v>
      </c>
      <c r="B1314">
        <v>146941069</v>
      </c>
      <c r="C1314" t="b">
        <f>VLOOKUP(B1314,'Valid Response IDs Check'!A:H,8,FALSE)</f>
        <v>1</v>
      </c>
      <c r="D1314">
        <v>69709</v>
      </c>
      <c r="E1314">
        <v>341</v>
      </c>
      <c r="F1314" t="s">
        <v>13</v>
      </c>
      <c r="G1314" t="s">
        <v>13</v>
      </c>
      <c r="H1314">
        <v>-1</v>
      </c>
      <c r="I1314">
        <v>-1</v>
      </c>
      <c r="J1314">
        <v>0</v>
      </c>
      <c r="K1314" t="s">
        <v>14</v>
      </c>
      <c r="L1314" t="s">
        <v>15</v>
      </c>
      <c r="M1314" t="s">
        <v>16</v>
      </c>
      <c r="N1314" t="s">
        <v>17</v>
      </c>
      <c r="O1314" t="s">
        <v>18</v>
      </c>
      <c r="P1314" t="s">
        <v>47</v>
      </c>
      <c r="Q1314">
        <f t="shared" si="53"/>
        <v>0</v>
      </c>
      <c r="T1314">
        <f t="shared" si="54"/>
        <v>0</v>
      </c>
    </row>
    <row r="1315" spans="1:20" x14ac:dyDescent="0.2">
      <c r="A1315" t="s">
        <v>787</v>
      </c>
      <c r="B1315">
        <v>146941069</v>
      </c>
      <c r="C1315" t="b">
        <f>VLOOKUP(B1315,'Valid Response IDs Check'!A:H,8,FALSE)</f>
        <v>1</v>
      </c>
      <c r="D1315">
        <v>69709</v>
      </c>
      <c r="E1315">
        <v>341</v>
      </c>
      <c r="F1315" t="s">
        <v>13</v>
      </c>
      <c r="G1315" t="s">
        <v>13</v>
      </c>
      <c r="H1315">
        <v>-1</v>
      </c>
      <c r="I1315">
        <v>-1</v>
      </c>
      <c r="J1315">
        <v>0</v>
      </c>
      <c r="K1315" t="s">
        <v>11</v>
      </c>
      <c r="L1315" t="s">
        <v>15</v>
      </c>
      <c r="M1315" t="s">
        <v>16</v>
      </c>
      <c r="N1315" t="s">
        <v>19</v>
      </c>
      <c r="O1315" t="s">
        <v>18</v>
      </c>
      <c r="P1315" t="s">
        <v>47</v>
      </c>
      <c r="Q1315">
        <f t="shared" si="53"/>
        <v>0</v>
      </c>
      <c r="T1315">
        <f t="shared" si="54"/>
        <v>0</v>
      </c>
    </row>
    <row r="1316" spans="1:20" x14ac:dyDescent="0.2">
      <c r="A1316" t="s">
        <v>788</v>
      </c>
      <c r="B1316">
        <v>146941069</v>
      </c>
      <c r="C1316" t="b">
        <f>VLOOKUP(B1316,'Valid Response IDs Check'!A:H,8,FALSE)</f>
        <v>1</v>
      </c>
      <c r="D1316">
        <v>69371</v>
      </c>
      <c r="E1316">
        <v>3</v>
      </c>
      <c r="F1316" t="s">
        <v>5</v>
      </c>
      <c r="G1316" t="s">
        <v>5</v>
      </c>
      <c r="H1316">
        <v>-1</v>
      </c>
      <c r="I1316">
        <v>-1</v>
      </c>
      <c r="J1316">
        <v>0</v>
      </c>
      <c r="K1316" t="s">
        <v>21</v>
      </c>
      <c r="L1316" t="s">
        <v>22</v>
      </c>
      <c r="M1316" t="s">
        <v>23</v>
      </c>
      <c r="N1316" t="s">
        <v>23</v>
      </c>
      <c r="O1316" t="s">
        <v>9</v>
      </c>
      <c r="P1316" t="s">
        <v>47</v>
      </c>
      <c r="Q1316">
        <f t="shared" si="53"/>
        <v>1</v>
      </c>
      <c r="T1316">
        <f t="shared" si="54"/>
        <v>0</v>
      </c>
    </row>
    <row r="1317" spans="1:20" x14ac:dyDescent="0.2">
      <c r="A1317" t="s">
        <v>788</v>
      </c>
      <c r="B1317">
        <v>146941069</v>
      </c>
      <c r="C1317" t="b">
        <f>VLOOKUP(B1317,'Valid Response IDs Check'!A:H,8,FALSE)</f>
        <v>1</v>
      </c>
      <c r="D1317">
        <v>69371</v>
      </c>
      <c r="E1317">
        <v>3</v>
      </c>
      <c r="F1317" t="s">
        <v>5</v>
      </c>
      <c r="G1317" t="s">
        <v>5</v>
      </c>
      <c r="H1317">
        <v>-1</v>
      </c>
      <c r="I1317">
        <v>-1</v>
      </c>
      <c r="J1317">
        <v>0</v>
      </c>
      <c r="K1317" t="s">
        <v>24</v>
      </c>
      <c r="L1317" t="s">
        <v>22</v>
      </c>
      <c r="M1317" t="s">
        <v>25</v>
      </c>
      <c r="N1317" t="s">
        <v>25</v>
      </c>
      <c r="O1317" t="s">
        <v>9</v>
      </c>
      <c r="P1317" t="s">
        <v>47</v>
      </c>
      <c r="Q1317">
        <f t="shared" si="53"/>
        <v>1</v>
      </c>
      <c r="T1317">
        <f t="shared" si="54"/>
        <v>0</v>
      </c>
    </row>
    <row r="1318" spans="1:20" x14ac:dyDescent="0.2">
      <c r="A1318" t="s">
        <v>789</v>
      </c>
      <c r="B1318">
        <v>146941069</v>
      </c>
      <c r="C1318" t="b">
        <f>VLOOKUP(B1318,'Valid Response IDs Check'!A:H,8,FALSE)</f>
        <v>1</v>
      </c>
      <c r="D1318">
        <v>72783</v>
      </c>
      <c r="E1318">
        <v>3415</v>
      </c>
      <c r="F1318" t="s">
        <v>20</v>
      </c>
      <c r="G1318" t="s">
        <v>20</v>
      </c>
      <c r="H1318">
        <v>-1</v>
      </c>
      <c r="I1318">
        <v>-1</v>
      </c>
      <c r="J1318">
        <v>0</v>
      </c>
      <c r="K1318" t="s">
        <v>27</v>
      </c>
      <c r="L1318" t="s">
        <v>28</v>
      </c>
      <c r="M1318" t="s">
        <v>29</v>
      </c>
      <c r="N1318" t="s">
        <v>29</v>
      </c>
      <c r="O1318" t="s">
        <v>9</v>
      </c>
      <c r="P1318" t="s">
        <v>47</v>
      </c>
      <c r="Q1318">
        <f t="shared" si="53"/>
        <v>1</v>
      </c>
      <c r="T1318">
        <f t="shared" si="54"/>
        <v>0</v>
      </c>
    </row>
    <row r="1319" spans="1:20" x14ac:dyDescent="0.2">
      <c r="A1319" t="s">
        <v>789</v>
      </c>
      <c r="B1319">
        <v>146941069</v>
      </c>
      <c r="C1319" t="b">
        <f>VLOOKUP(B1319,'Valid Response IDs Check'!A:H,8,FALSE)</f>
        <v>1</v>
      </c>
      <c r="D1319">
        <v>72783</v>
      </c>
      <c r="E1319">
        <v>3415</v>
      </c>
      <c r="F1319" t="s">
        <v>20</v>
      </c>
      <c r="G1319" t="s">
        <v>20</v>
      </c>
      <c r="H1319">
        <v>-1</v>
      </c>
      <c r="I1319">
        <v>-1</v>
      </c>
      <c r="J1319">
        <v>0</v>
      </c>
      <c r="K1319" t="s">
        <v>30</v>
      </c>
      <c r="L1319" t="s">
        <v>28</v>
      </c>
      <c r="M1319" t="s">
        <v>31</v>
      </c>
      <c r="N1319" t="s">
        <v>31</v>
      </c>
      <c r="O1319" t="s">
        <v>9</v>
      </c>
      <c r="P1319" t="s">
        <v>47</v>
      </c>
      <c r="Q1319">
        <f t="shared" si="53"/>
        <v>1</v>
      </c>
      <c r="T1319">
        <f t="shared" si="54"/>
        <v>0</v>
      </c>
    </row>
    <row r="1320" spans="1:20" x14ac:dyDescent="0.2">
      <c r="A1320" t="s">
        <v>790</v>
      </c>
      <c r="B1320">
        <v>146941069</v>
      </c>
      <c r="C1320" t="b">
        <f>VLOOKUP(B1320,'Valid Response IDs Check'!A:H,8,FALSE)</f>
        <v>1</v>
      </c>
      <c r="D1320">
        <v>103520</v>
      </c>
      <c r="E1320">
        <v>34152</v>
      </c>
      <c r="F1320" t="s">
        <v>32</v>
      </c>
      <c r="G1320" t="s">
        <v>32</v>
      </c>
      <c r="H1320">
        <v>-1</v>
      </c>
      <c r="I1320">
        <v>-1</v>
      </c>
      <c r="J1320">
        <v>0</v>
      </c>
      <c r="K1320" t="s">
        <v>33</v>
      </c>
      <c r="L1320" t="s">
        <v>34</v>
      </c>
      <c r="M1320" t="s">
        <v>39</v>
      </c>
      <c r="N1320" t="s">
        <v>35</v>
      </c>
      <c r="O1320" t="s">
        <v>18</v>
      </c>
      <c r="P1320" t="s">
        <v>47</v>
      </c>
      <c r="Q1320">
        <f t="shared" si="53"/>
        <v>0</v>
      </c>
      <c r="T1320">
        <f t="shared" si="54"/>
        <v>0</v>
      </c>
    </row>
    <row r="1321" spans="1:20" x14ac:dyDescent="0.2">
      <c r="A1321" t="s">
        <v>790</v>
      </c>
      <c r="B1321">
        <v>146941069</v>
      </c>
      <c r="C1321" t="b">
        <f>VLOOKUP(B1321,'Valid Response IDs Check'!A:H,8,FALSE)</f>
        <v>1</v>
      </c>
      <c r="D1321">
        <v>103520</v>
      </c>
      <c r="E1321">
        <v>34152</v>
      </c>
      <c r="F1321" t="s">
        <v>32</v>
      </c>
      <c r="G1321" t="s">
        <v>32</v>
      </c>
      <c r="H1321">
        <v>-1</v>
      </c>
      <c r="I1321">
        <v>-1</v>
      </c>
      <c r="J1321">
        <v>0</v>
      </c>
      <c r="K1321" t="s">
        <v>36</v>
      </c>
      <c r="L1321" t="s">
        <v>34</v>
      </c>
      <c r="M1321" t="s">
        <v>37</v>
      </c>
      <c r="N1321" t="s">
        <v>37</v>
      </c>
      <c r="O1321" t="s">
        <v>9</v>
      </c>
      <c r="P1321" t="s">
        <v>47</v>
      </c>
      <c r="Q1321">
        <f t="shared" si="53"/>
        <v>1</v>
      </c>
      <c r="T1321">
        <f t="shared" si="54"/>
        <v>0</v>
      </c>
    </row>
    <row r="1322" spans="1:20" x14ac:dyDescent="0.2">
      <c r="A1322" t="s">
        <v>791</v>
      </c>
      <c r="B1322">
        <v>146933121</v>
      </c>
      <c r="C1322" t="b">
        <f>VLOOKUP(B1322,'Valid Response IDs Check'!A:H,8,FALSE)</f>
        <v>1</v>
      </c>
      <c r="D1322">
        <v>69380</v>
      </c>
      <c r="E1322">
        <v>12</v>
      </c>
      <c r="F1322" t="s">
        <v>32</v>
      </c>
      <c r="G1322" t="s">
        <v>32</v>
      </c>
      <c r="H1322">
        <v>-1</v>
      </c>
      <c r="I1322">
        <v>-1</v>
      </c>
      <c r="J1322">
        <v>0</v>
      </c>
      <c r="K1322" t="s">
        <v>6</v>
      </c>
      <c r="L1322" t="s">
        <v>7</v>
      </c>
      <c r="M1322" t="s">
        <v>16</v>
      </c>
      <c r="N1322" t="s">
        <v>8</v>
      </c>
      <c r="O1322" t="s">
        <v>18</v>
      </c>
      <c r="P1322" t="s">
        <v>41</v>
      </c>
      <c r="Q1322">
        <f t="shared" si="53"/>
        <v>0</v>
      </c>
      <c r="T1322">
        <f t="shared" si="54"/>
        <v>0</v>
      </c>
    </row>
    <row r="1323" spans="1:20" x14ac:dyDescent="0.2">
      <c r="A1323" t="s">
        <v>791</v>
      </c>
      <c r="B1323">
        <v>146933121</v>
      </c>
      <c r="C1323" t="b">
        <f>VLOOKUP(B1323,'Valid Response IDs Check'!A:H,8,FALSE)</f>
        <v>1</v>
      </c>
      <c r="D1323">
        <v>69380</v>
      </c>
      <c r="E1323">
        <v>12</v>
      </c>
      <c r="F1323" t="s">
        <v>32</v>
      </c>
      <c r="G1323" t="s">
        <v>32</v>
      </c>
      <c r="H1323">
        <v>-1</v>
      </c>
      <c r="I1323">
        <v>-1</v>
      </c>
      <c r="J1323">
        <v>0</v>
      </c>
      <c r="K1323" t="s">
        <v>11</v>
      </c>
      <c r="L1323" t="s">
        <v>7</v>
      </c>
      <c r="M1323" t="s">
        <v>12</v>
      </c>
      <c r="N1323" t="s">
        <v>12</v>
      </c>
      <c r="O1323" t="s">
        <v>9</v>
      </c>
      <c r="P1323" t="s">
        <v>41</v>
      </c>
      <c r="Q1323">
        <f t="shared" si="53"/>
        <v>1</v>
      </c>
      <c r="T1323">
        <f t="shared" si="54"/>
        <v>0</v>
      </c>
    </row>
    <row r="1324" spans="1:20" x14ac:dyDescent="0.2">
      <c r="A1324" t="s">
        <v>792</v>
      </c>
      <c r="B1324">
        <v>146933121</v>
      </c>
      <c r="C1324" t="b">
        <f>VLOOKUP(B1324,'Valid Response IDs Check'!A:H,8,FALSE)</f>
        <v>1</v>
      </c>
      <c r="D1324">
        <v>69493</v>
      </c>
      <c r="E1324">
        <v>125</v>
      </c>
      <c r="F1324" t="s">
        <v>20</v>
      </c>
      <c r="G1324" t="s">
        <v>20</v>
      </c>
      <c r="H1324">
        <v>-1</v>
      </c>
      <c r="I1324">
        <v>-1</v>
      </c>
      <c r="J1324">
        <v>0</v>
      </c>
      <c r="K1324" t="s">
        <v>14</v>
      </c>
      <c r="L1324" t="s">
        <v>15</v>
      </c>
      <c r="M1324" t="s">
        <v>17</v>
      </c>
      <c r="N1324" t="s">
        <v>17</v>
      </c>
      <c r="O1324" t="s">
        <v>9</v>
      </c>
      <c r="P1324" t="s">
        <v>41</v>
      </c>
      <c r="Q1324">
        <f t="shared" si="53"/>
        <v>1</v>
      </c>
      <c r="T1324">
        <f t="shared" si="54"/>
        <v>0</v>
      </c>
    </row>
    <row r="1325" spans="1:20" x14ac:dyDescent="0.2">
      <c r="A1325" t="s">
        <v>792</v>
      </c>
      <c r="B1325">
        <v>146933121</v>
      </c>
      <c r="C1325" t="b">
        <f>VLOOKUP(B1325,'Valid Response IDs Check'!A:H,8,FALSE)</f>
        <v>1</v>
      </c>
      <c r="D1325">
        <v>69493</v>
      </c>
      <c r="E1325">
        <v>125</v>
      </c>
      <c r="F1325" t="s">
        <v>20</v>
      </c>
      <c r="G1325" t="s">
        <v>20</v>
      </c>
      <c r="H1325">
        <v>-1</v>
      </c>
      <c r="I1325">
        <v>-1</v>
      </c>
      <c r="J1325">
        <v>0</v>
      </c>
      <c r="K1325" t="s">
        <v>11</v>
      </c>
      <c r="L1325" t="s">
        <v>15</v>
      </c>
      <c r="M1325" t="s">
        <v>19</v>
      </c>
      <c r="N1325" t="s">
        <v>19</v>
      </c>
      <c r="O1325" t="s">
        <v>9</v>
      </c>
      <c r="P1325" t="s">
        <v>41</v>
      </c>
      <c r="Q1325">
        <f t="shared" si="53"/>
        <v>1</v>
      </c>
      <c r="T1325">
        <f t="shared" si="54"/>
        <v>0</v>
      </c>
    </row>
    <row r="1326" spans="1:20" x14ac:dyDescent="0.2">
      <c r="A1326" t="s">
        <v>793</v>
      </c>
      <c r="B1326">
        <v>146933121</v>
      </c>
      <c r="C1326" t="b">
        <f>VLOOKUP(B1326,'Valid Response IDs Check'!A:H,8,FALSE)</f>
        <v>1</v>
      </c>
      <c r="D1326">
        <v>69369</v>
      </c>
      <c r="E1326">
        <v>1</v>
      </c>
      <c r="F1326" t="s">
        <v>13</v>
      </c>
      <c r="G1326" t="s">
        <v>13</v>
      </c>
      <c r="H1326">
        <v>-1</v>
      </c>
      <c r="I1326">
        <v>-1</v>
      </c>
      <c r="J1326">
        <v>0</v>
      </c>
      <c r="K1326" t="s">
        <v>21</v>
      </c>
      <c r="L1326" t="s">
        <v>22</v>
      </c>
      <c r="M1326" t="s">
        <v>23</v>
      </c>
      <c r="N1326" t="s">
        <v>23</v>
      </c>
      <c r="O1326" t="s">
        <v>9</v>
      </c>
      <c r="P1326" t="s">
        <v>41</v>
      </c>
      <c r="Q1326">
        <f t="shared" si="53"/>
        <v>1</v>
      </c>
      <c r="T1326">
        <f t="shared" si="54"/>
        <v>0</v>
      </c>
    </row>
    <row r="1327" spans="1:20" x14ac:dyDescent="0.2">
      <c r="A1327" t="s">
        <v>793</v>
      </c>
      <c r="B1327">
        <v>146933121</v>
      </c>
      <c r="C1327" t="b">
        <f>VLOOKUP(B1327,'Valid Response IDs Check'!A:H,8,FALSE)</f>
        <v>1</v>
      </c>
      <c r="D1327">
        <v>69369</v>
      </c>
      <c r="E1327">
        <v>1</v>
      </c>
      <c r="F1327" t="s">
        <v>13</v>
      </c>
      <c r="G1327" t="s">
        <v>13</v>
      </c>
      <c r="H1327">
        <v>-1</v>
      </c>
      <c r="I1327">
        <v>-1</v>
      </c>
      <c r="J1327">
        <v>0</v>
      </c>
      <c r="K1327" t="s">
        <v>24</v>
      </c>
      <c r="L1327" t="s">
        <v>22</v>
      </c>
      <c r="M1327" t="s">
        <v>25</v>
      </c>
      <c r="N1327" t="s">
        <v>25</v>
      </c>
      <c r="O1327" t="s">
        <v>9</v>
      </c>
      <c r="P1327" t="s">
        <v>41</v>
      </c>
      <c r="Q1327">
        <f t="shared" si="53"/>
        <v>1</v>
      </c>
      <c r="T1327">
        <f t="shared" si="54"/>
        <v>0</v>
      </c>
    </row>
    <row r="1328" spans="1:20" x14ac:dyDescent="0.2">
      <c r="A1328" t="s">
        <v>794</v>
      </c>
      <c r="B1328">
        <v>146933121</v>
      </c>
      <c r="C1328" t="b">
        <f>VLOOKUP(B1328,'Valid Response IDs Check'!A:H,8,FALSE)</f>
        <v>1</v>
      </c>
      <c r="D1328">
        <v>81911</v>
      </c>
      <c r="E1328">
        <v>12543</v>
      </c>
      <c r="F1328" t="s">
        <v>5</v>
      </c>
      <c r="G1328" t="s">
        <v>5</v>
      </c>
      <c r="H1328">
        <v>-1</v>
      </c>
      <c r="I1328">
        <v>-1</v>
      </c>
      <c r="J1328">
        <v>0</v>
      </c>
      <c r="K1328" t="s">
        <v>27</v>
      </c>
      <c r="L1328" t="s">
        <v>28</v>
      </c>
      <c r="M1328" t="s">
        <v>29</v>
      </c>
      <c r="N1328" t="s">
        <v>29</v>
      </c>
      <c r="O1328" t="s">
        <v>9</v>
      </c>
      <c r="P1328" t="s">
        <v>41</v>
      </c>
      <c r="Q1328">
        <f t="shared" si="53"/>
        <v>1</v>
      </c>
      <c r="T1328">
        <f t="shared" si="54"/>
        <v>0</v>
      </c>
    </row>
    <row r="1329" spans="1:20" x14ac:dyDescent="0.2">
      <c r="A1329" t="s">
        <v>794</v>
      </c>
      <c r="B1329">
        <v>146933121</v>
      </c>
      <c r="C1329" t="b">
        <f>VLOOKUP(B1329,'Valid Response IDs Check'!A:H,8,FALSE)</f>
        <v>1</v>
      </c>
      <c r="D1329">
        <v>81911</v>
      </c>
      <c r="E1329">
        <v>12543</v>
      </c>
      <c r="F1329" t="s">
        <v>5</v>
      </c>
      <c r="G1329" t="s">
        <v>5</v>
      </c>
      <c r="H1329">
        <v>-1</v>
      </c>
      <c r="I1329">
        <v>-1</v>
      </c>
      <c r="J1329">
        <v>0</v>
      </c>
      <c r="K1329" t="s">
        <v>30</v>
      </c>
      <c r="L1329" t="s">
        <v>28</v>
      </c>
      <c r="M1329" t="s">
        <v>31</v>
      </c>
      <c r="N1329" t="s">
        <v>31</v>
      </c>
      <c r="O1329" t="s">
        <v>9</v>
      </c>
      <c r="P1329" t="s">
        <v>41</v>
      </c>
      <c r="Q1329">
        <f t="shared" si="53"/>
        <v>1</v>
      </c>
      <c r="T1329">
        <f t="shared" si="54"/>
        <v>0</v>
      </c>
    </row>
    <row r="1330" spans="1:20" x14ac:dyDescent="0.2">
      <c r="A1330" t="s">
        <v>795</v>
      </c>
      <c r="B1330">
        <v>146933121</v>
      </c>
      <c r="C1330" t="b">
        <f>VLOOKUP(B1330,'Valid Response IDs Check'!A:H,8,FALSE)</f>
        <v>1</v>
      </c>
      <c r="D1330">
        <v>70622</v>
      </c>
      <c r="E1330">
        <v>1254</v>
      </c>
      <c r="F1330" t="s">
        <v>26</v>
      </c>
      <c r="G1330" t="s">
        <v>26</v>
      </c>
      <c r="H1330">
        <v>-1</v>
      </c>
      <c r="I1330">
        <v>-1</v>
      </c>
      <c r="J1330">
        <v>0</v>
      </c>
      <c r="K1330" t="s">
        <v>33</v>
      </c>
      <c r="L1330" t="s">
        <v>34</v>
      </c>
      <c r="M1330" t="s">
        <v>35</v>
      </c>
      <c r="N1330" t="s">
        <v>35</v>
      </c>
      <c r="O1330" t="s">
        <v>9</v>
      </c>
      <c r="P1330" t="s">
        <v>41</v>
      </c>
      <c r="Q1330">
        <f t="shared" si="53"/>
        <v>1</v>
      </c>
      <c r="T1330">
        <f t="shared" si="54"/>
        <v>0</v>
      </c>
    </row>
    <row r="1331" spans="1:20" x14ac:dyDescent="0.2">
      <c r="A1331" t="s">
        <v>795</v>
      </c>
      <c r="B1331">
        <v>146933121</v>
      </c>
      <c r="C1331" t="b">
        <f>VLOOKUP(B1331,'Valid Response IDs Check'!A:H,8,FALSE)</f>
        <v>1</v>
      </c>
      <c r="D1331">
        <v>70622</v>
      </c>
      <c r="E1331">
        <v>1254</v>
      </c>
      <c r="F1331" t="s">
        <v>26</v>
      </c>
      <c r="G1331" t="s">
        <v>26</v>
      </c>
      <c r="H1331">
        <v>-1</v>
      </c>
      <c r="I1331">
        <v>-1</v>
      </c>
      <c r="J1331">
        <v>0</v>
      </c>
      <c r="K1331" t="s">
        <v>36</v>
      </c>
      <c r="L1331" t="s">
        <v>34</v>
      </c>
      <c r="M1331" t="s">
        <v>37</v>
      </c>
      <c r="N1331" t="s">
        <v>37</v>
      </c>
      <c r="O1331" t="s">
        <v>9</v>
      </c>
      <c r="P1331" t="s">
        <v>41</v>
      </c>
      <c r="Q1331">
        <f t="shared" si="53"/>
        <v>1</v>
      </c>
      <c r="T1331">
        <f t="shared" si="54"/>
        <v>0</v>
      </c>
    </row>
    <row r="1332" spans="1:20" x14ac:dyDescent="0.2">
      <c r="A1332" t="s">
        <v>796</v>
      </c>
      <c r="B1332">
        <v>146919962</v>
      </c>
      <c r="C1332" t="b">
        <f>VLOOKUP(B1332,'Valid Response IDs Check'!A:H,8,FALSE)</f>
        <v>1</v>
      </c>
      <c r="D1332">
        <v>69692</v>
      </c>
      <c r="E1332">
        <v>324</v>
      </c>
      <c r="F1332" t="s">
        <v>26</v>
      </c>
      <c r="G1332" t="s">
        <v>26</v>
      </c>
      <c r="H1332">
        <v>-1</v>
      </c>
      <c r="I1332">
        <v>-1</v>
      </c>
      <c r="J1332">
        <v>0</v>
      </c>
      <c r="K1332" t="s">
        <v>6</v>
      </c>
      <c r="L1332" t="s">
        <v>7</v>
      </c>
      <c r="M1332" t="s">
        <v>16</v>
      </c>
      <c r="N1332" t="s">
        <v>8</v>
      </c>
      <c r="O1332" t="s">
        <v>18</v>
      </c>
      <c r="P1332" t="s">
        <v>10</v>
      </c>
      <c r="Q1332">
        <f t="shared" si="53"/>
        <v>0</v>
      </c>
      <c r="T1332">
        <f t="shared" si="54"/>
        <v>0</v>
      </c>
    </row>
    <row r="1333" spans="1:20" x14ac:dyDescent="0.2">
      <c r="A1333" t="s">
        <v>796</v>
      </c>
      <c r="B1333">
        <v>146919962</v>
      </c>
      <c r="C1333" t="b">
        <f>VLOOKUP(B1333,'Valid Response IDs Check'!A:H,8,FALSE)</f>
        <v>1</v>
      </c>
      <c r="D1333">
        <v>69692</v>
      </c>
      <c r="E1333">
        <v>324</v>
      </c>
      <c r="F1333" t="s">
        <v>26</v>
      </c>
      <c r="G1333" t="s">
        <v>26</v>
      </c>
      <c r="H1333">
        <v>-1</v>
      </c>
      <c r="I1333">
        <v>-1</v>
      </c>
      <c r="J1333">
        <v>0</v>
      </c>
      <c r="K1333" t="s">
        <v>11</v>
      </c>
      <c r="L1333" t="s">
        <v>7</v>
      </c>
      <c r="M1333" t="s">
        <v>12</v>
      </c>
      <c r="N1333" t="s">
        <v>12</v>
      </c>
      <c r="O1333" t="s">
        <v>9</v>
      </c>
      <c r="P1333" t="s">
        <v>10</v>
      </c>
      <c r="Q1333">
        <f t="shared" si="53"/>
        <v>1</v>
      </c>
      <c r="T1333">
        <f t="shared" si="54"/>
        <v>0</v>
      </c>
    </row>
    <row r="1334" spans="1:20" x14ac:dyDescent="0.2">
      <c r="A1334" t="s">
        <v>797</v>
      </c>
      <c r="B1334">
        <v>146919962</v>
      </c>
      <c r="C1334" t="b">
        <f>VLOOKUP(B1334,'Valid Response IDs Check'!A:H,8,FALSE)</f>
        <v>1</v>
      </c>
      <c r="D1334">
        <v>101819</v>
      </c>
      <c r="E1334">
        <v>32451</v>
      </c>
      <c r="F1334" t="s">
        <v>13</v>
      </c>
      <c r="G1334" t="s">
        <v>13</v>
      </c>
      <c r="H1334">
        <v>-1</v>
      </c>
      <c r="I1334">
        <v>-1</v>
      </c>
      <c r="J1334">
        <v>0</v>
      </c>
      <c r="K1334" t="s">
        <v>14</v>
      </c>
      <c r="L1334" t="s">
        <v>15</v>
      </c>
      <c r="M1334" t="s">
        <v>16</v>
      </c>
      <c r="N1334" t="s">
        <v>17</v>
      </c>
      <c r="O1334" t="s">
        <v>18</v>
      </c>
      <c r="P1334" t="s">
        <v>10</v>
      </c>
      <c r="Q1334">
        <f t="shared" si="53"/>
        <v>0</v>
      </c>
      <c r="T1334">
        <f t="shared" si="54"/>
        <v>0</v>
      </c>
    </row>
    <row r="1335" spans="1:20" x14ac:dyDescent="0.2">
      <c r="A1335" t="s">
        <v>797</v>
      </c>
      <c r="B1335">
        <v>146919962</v>
      </c>
      <c r="C1335" t="b">
        <f>VLOOKUP(B1335,'Valid Response IDs Check'!A:H,8,FALSE)</f>
        <v>1</v>
      </c>
      <c r="D1335">
        <v>101819</v>
      </c>
      <c r="E1335">
        <v>32451</v>
      </c>
      <c r="F1335" t="s">
        <v>13</v>
      </c>
      <c r="G1335" t="s">
        <v>13</v>
      </c>
      <c r="H1335">
        <v>-1</v>
      </c>
      <c r="I1335">
        <v>-1</v>
      </c>
      <c r="J1335">
        <v>0</v>
      </c>
      <c r="K1335" t="s">
        <v>11</v>
      </c>
      <c r="L1335" t="s">
        <v>15</v>
      </c>
      <c r="M1335" t="s">
        <v>16</v>
      </c>
      <c r="N1335" t="s">
        <v>19</v>
      </c>
      <c r="O1335" t="s">
        <v>18</v>
      </c>
      <c r="P1335" t="s">
        <v>10</v>
      </c>
      <c r="Q1335">
        <f t="shared" si="53"/>
        <v>0</v>
      </c>
      <c r="T1335">
        <f t="shared" si="54"/>
        <v>0</v>
      </c>
    </row>
    <row r="1336" spans="1:20" x14ac:dyDescent="0.2">
      <c r="A1336" t="s">
        <v>798</v>
      </c>
      <c r="B1336">
        <v>146919962</v>
      </c>
      <c r="C1336" t="b">
        <f>VLOOKUP(B1336,'Valid Response IDs Check'!A:H,8,FALSE)</f>
        <v>1</v>
      </c>
      <c r="D1336">
        <v>69400</v>
      </c>
      <c r="E1336">
        <v>32</v>
      </c>
      <c r="F1336" t="s">
        <v>32</v>
      </c>
      <c r="G1336" t="s">
        <v>32</v>
      </c>
      <c r="H1336">
        <v>-1</v>
      </c>
      <c r="I1336">
        <v>-1</v>
      </c>
      <c r="J1336">
        <v>0</v>
      </c>
      <c r="K1336" t="s">
        <v>21</v>
      </c>
      <c r="L1336" t="s">
        <v>22</v>
      </c>
      <c r="M1336" t="s">
        <v>23</v>
      </c>
      <c r="N1336" t="s">
        <v>23</v>
      </c>
      <c r="O1336" t="s">
        <v>9</v>
      </c>
      <c r="P1336" t="s">
        <v>10</v>
      </c>
      <c r="Q1336">
        <f t="shared" si="53"/>
        <v>1</v>
      </c>
      <c r="T1336">
        <f t="shared" si="54"/>
        <v>0</v>
      </c>
    </row>
    <row r="1337" spans="1:20" x14ac:dyDescent="0.2">
      <c r="A1337" t="s">
        <v>798</v>
      </c>
      <c r="B1337">
        <v>146919962</v>
      </c>
      <c r="C1337" t="b">
        <f>VLOOKUP(B1337,'Valid Response IDs Check'!A:H,8,FALSE)</f>
        <v>1</v>
      </c>
      <c r="D1337">
        <v>69400</v>
      </c>
      <c r="E1337">
        <v>32</v>
      </c>
      <c r="F1337" t="s">
        <v>32</v>
      </c>
      <c r="G1337" t="s">
        <v>32</v>
      </c>
      <c r="H1337">
        <v>-1</v>
      </c>
      <c r="I1337">
        <v>-1</v>
      </c>
      <c r="J1337">
        <v>0</v>
      </c>
      <c r="K1337" t="s">
        <v>24</v>
      </c>
      <c r="L1337" t="s">
        <v>22</v>
      </c>
      <c r="M1337" t="s">
        <v>25</v>
      </c>
      <c r="N1337" t="s">
        <v>25</v>
      </c>
      <c r="O1337" t="s">
        <v>9</v>
      </c>
      <c r="P1337" t="s">
        <v>10</v>
      </c>
      <c r="Q1337">
        <f t="shared" si="53"/>
        <v>1</v>
      </c>
      <c r="T1337">
        <f t="shared" si="54"/>
        <v>0</v>
      </c>
    </row>
    <row r="1338" spans="1:20" x14ac:dyDescent="0.2">
      <c r="A1338" t="s">
        <v>799</v>
      </c>
      <c r="B1338">
        <v>146919962</v>
      </c>
      <c r="C1338" t="b">
        <f>VLOOKUP(B1338,'Valid Response IDs Check'!A:H,8,FALSE)</f>
        <v>1</v>
      </c>
      <c r="D1338">
        <v>72613</v>
      </c>
      <c r="E1338">
        <v>3245</v>
      </c>
      <c r="F1338" t="s">
        <v>20</v>
      </c>
      <c r="G1338" t="s">
        <v>20</v>
      </c>
      <c r="H1338">
        <v>-1</v>
      </c>
      <c r="I1338">
        <v>-1</v>
      </c>
      <c r="J1338">
        <v>0</v>
      </c>
      <c r="K1338" t="s">
        <v>27</v>
      </c>
      <c r="L1338" t="s">
        <v>28</v>
      </c>
      <c r="M1338" t="s">
        <v>29</v>
      </c>
      <c r="N1338" t="s">
        <v>29</v>
      </c>
      <c r="O1338" t="s">
        <v>9</v>
      </c>
      <c r="P1338" t="s">
        <v>10</v>
      </c>
      <c r="Q1338">
        <f t="shared" si="53"/>
        <v>1</v>
      </c>
      <c r="T1338">
        <f t="shared" si="54"/>
        <v>0</v>
      </c>
    </row>
    <row r="1339" spans="1:20" x14ac:dyDescent="0.2">
      <c r="A1339" t="s">
        <v>799</v>
      </c>
      <c r="B1339">
        <v>146919962</v>
      </c>
      <c r="C1339" t="b">
        <f>VLOOKUP(B1339,'Valid Response IDs Check'!A:H,8,FALSE)</f>
        <v>1</v>
      </c>
      <c r="D1339">
        <v>72613</v>
      </c>
      <c r="E1339">
        <v>3245</v>
      </c>
      <c r="F1339" t="s">
        <v>20</v>
      </c>
      <c r="G1339" t="s">
        <v>20</v>
      </c>
      <c r="H1339">
        <v>-1</v>
      </c>
      <c r="I1339">
        <v>-1</v>
      </c>
      <c r="J1339">
        <v>0</v>
      </c>
      <c r="K1339" t="s">
        <v>30</v>
      </c>
      <c r="L1339" t="s">
        <v>28</v>
      </c>
      <c r="M1339" t="s">
        <v>31</v>
      </c>
      <c r="N1339" t="s">
        <v>31</v>
      </c>
      <c r="O1339" t="s">
        <v>9</v>
      </c>
      <c r="P1339" t="s">
        <v>10</v>
      </c>
      <c r="Q1339">
        <f t="shared" si="53"/>
        <v>1</v>
      </c>
      <c r="T1339">
        <f t="shared" si="54"/>
        <v>0</v>
      </c>
    </row>
    <row r="1340" spans="1:20" x14ac:dyDescent="0.2">
      <c r="A1340" t="s">
        <v>800</v>
      </c>
      <c r="B1340">
        <v>146919962</v>
      </c>
      <c r="C1340" t="b">
        <f>VLOOKUP(B1340,'Valid Response IDs Check'!A:H,8,FALSE)</f>
        <v>1</v>
      </c>
      <c r="D1340">
        <v>69371</v>
      </c>
      <c r="E1340">
        <v>3</v>
      </c>
      <c r="F1340" t="s">
        <v>5</v>
      </c>
      <c r="G1340" t="s">
        <v>5</v>
      </c>
      <c r="H1340">
        <v>-1</v>
      </c>
      <c r="I1340">
        <v>-1</v>
      </c>
      <c r="J1340">
        <v>0</v>
      </c>
      <c r="K1340" t="s">
        <v>33</v>
      </c>
      <c r="L1340" t="s">
        <v>34</v>
      </c>
      <c r="M1340" t="s">
        <v>35</v>
      </c>
      <c r="N1340" t="s">
        <v>35</v>
      </c>
      <c r="O1340" t="s">
        <v>9</v>
      </c>
      <c r="P1340" t="s">
        <v>10</v>
      </c>
      <c r="Q1340">
        <f t="shared" si="53"/>
        <v>1</v>
      </c>
      <c r="T1340">
        <f t="shared" si="54"/>
        <v>0</v>
      </c>
    </row>
    <row r="1341" spans="1:20" x14ac:dyDescent="0.2">
      <c r="A1341" t="s">
        <v>800</v>
      </c>
      <c r="B1341">
        <v>146919962</v>
      </c>
      <c r="C1341" t="b">
        <f>VLOOKUP(B1341,'Valid Response IDs Check'!A:H,8,FALSE)</f>
        <v>1</v>
      </c>
      <c r="D1341">
        <v>69371</v>
      </c>
      <c r="E1341">
        <v>3</v>
      </c>
      <c r="F1341" t="s">
        <v>5</v>
      </c>
      <c r="G1341" t="s">
        <v>5</v>
      </c>
      <c r="H1341">
        <v>-1</v>
      </c>
      <c r="I1341">
        <v>-1</v>
      </c>
      <c r="J1341">
        <v>0</v>
      </c>
      <c r="K1341" t="s">
        <v>36</v>
      </c>
      <c r="L1341" t="s">
        <v>34</v>
      </c>
      <c r="M1341" t="s">
        <v>37</v>
      </c>
      <c r="N1341" t="s">
        <v>37</v>
      </c>
      <c r="O1341" t="s">
        <v>9</v>
      </c>
      <c r="P1341" t="s">
        <v>10</v>
      </c>
      <c r="Q1341">
        <f t="shared" si="53"/>
        <v>1</v>
      </c>
      <c r="T1341">
        <f t="shared" si="54"/>
        <v>0</v>
      </c>
    </row>
    <row r="1342" spans="1:20" x14ac:dyDescent="0.2">
      <c r="A1342" t="s">
        <v>801</v>
      </c>
      <c r="B1342">
        <v>146859309</v>
      </c>
      <c r="C1342" t="b">
        <f>VLOOKUP(B1342,'Valid Response IDs Check'!A:H,8,FALSE)</f>
        <v>1</v>
      </c>
      <c r="D1342">
        <v>69521</v>
      </c>
      <c r="E1342">
        <v>153</v>
      </c>
      <c r="F1342" t="s">
        <v>5</v>
      </c>
      <c r="G1342" t="s">
        <v>26</v>
      </c>
      <c r="H1342">
        <v>-1</v>
      </c>
      <c r="I1342">
        <v>-1</v>
      </c>
      <c r="J1342">
        <v>0</v>
      </c>
      <c r="K1342" t="s">
        <v>6</v>
      </c>
      <c r="L1342" t="s">
        <v>7</v>
      </c>
      <c r="M1342" t="s">
        <v>51</v>
      </c>
      <c r="N1342" t="s">
        <v>8</v>
      </c>
      <c r="O1342" t="s">
        <v>18</v>
      </c>
      <c r="P1342" t="s">
        <v>42</v>
      </c>
      <c r="Q1342">
        <f t="shared" si="53"/>
        <v>0</v>
      </c>
      <c r="T1342">
        <f t="shared" si="54"/>
        <v>0</v>
      </c>
    </row>
    <row r="1343" spans="1:20" x14ac:dyDescent="0.2">
      <c r="A1343" t="s">
        <v>801</v>
      </c>
      <c r="B1343">
        <v>146859309</v>
      </c>
      <c r="C1343" t="b">
        <f>VLOOKUP(B1343,'Valid Response IDs Check'!A:H,8,FALSE)</f>
        <v>1</v>
      </c>
      <c r="D1343">
        <v>69521</v>
      </c>
      <c r="E1343">
        <v>153</v>
      </c>
      <c r="F1343" t="s">
        <v>5</v>
      </c>
      <c r="G1343" t="s">
        <v>26</v>
      </c>
      <c r="H1343">
        <v>-1</v>
      </c>
      <c r="I1343">
        <v>-1</v>
      </c>
      <c r="J1343">
        <v>0</v>
      </c>
      <c r="K1343" t="s">
        <v>11</v>
      </c>
      <c r="L1343" t="s">
        <v>7</v>
      </c>
      <c r="M1343" t="s">
        <v>88</v>
      </c>
      <c r="N1343" t="s">
        <v>12</v>
      </c>
      <c r="O1343" t="s">
        <v>18</v>
      </c>
      <c r="P1343" t="s">
        <v>42</v>
      </c>
      <c r="Q1343">
        <f t="shared" si="53"/>
        <v>0</v>
      </c>
      <c r="T1343">
        <f t="shared" si="54"/>
        <v>0</v>
      </c>
    </row>
    <row r="1344" spans="1:20" x14ac:dyDescent="0.2">
      <c r="A1344" t="s">
        <v>802</v>
      </c>
      <c r="B1344">
        <v>146859309</v>
      </c>
      <c r="C1344" t="b">
        <f>VLOOKUP(B1344,'Valid Response IDs Check'!A:H,8,FALSE)</f>
        <v>1</v>
      </c>
      <c r="D1344">
        <v>69383</v>
      </c>
      <c r="E1344">
        <v>15</v>
      </c>
      <c r="F1344" t="s">
        <v>20</v>
      </c>
      <c r="G1344" t="s">
        <v>26</v>
      </c>
      <c r="H1344">
        <v>-1</v>
      </c>
      <c r="I1344">
        <v>-1</v>
      </c>
      <c r="J1344">
        <v>0</v>
      </c>
      <c r="K1344" t="s">
        <v>14</v>
      </c>
      <c r="L1344" t="s">
        <v>15</v>
      </c>
      <c r="M1344" t="s">
        <v>74</v>
      </c>
      <c r="N1344" t="s">
        <v>17</v>
      </c>
      <c r="O1344" t="s">
        <v>18</v>
      </c>
      <c r="P1344" t="s">
        <v>42</v>
      </c>
      <c r="Q1344">
        <f t="shared" si="53"/>
        <v>0</v>
      </c>
      <c r="T1344">
        <f t="shared" si="54"/>
        <v>0</v>
      </c>
    </row>
    <row r="1345" spans="1:20" x14ac:dyDescent="0.2">
      <c r="A1345" t="s">
        <v>802</v>
      </c>
      <c r="B1345">
        <v>146859309</v>
      </c>
      <c r="C1345" t="b">
        <f>VLOOKUP(B1345,'Valid Response IDs Check'!A:H,8,FALSE)</f>
        <v>1</v>
      </c>
      <c r="D1345">
        <v>69383</v>
      </c>
      <c r="E1345">
        <v>15</v>
      </c>
      <c r="F1345" t="s">
        <v>20</v>
      </c>
      <c r="G1345" t="s">
        <v>26</v>
      </c>
      <c r="H1345">
        <v>-1</v>
      </c>
      <c r="I1345">
        <v>-1</v>
      </c>
      <c r="J1345">
        <v>0</v>
      </c>
      <c r="K1345" t="s">
        <v>11</v>
      </c>
      <c r="L1345" t="s">
        <v>15</v>
      </c>
      <c r="M1345" t="s">
        <v>68</v>
      </c>
      <c r="N1345" t="s">
        <v>19</v>
      </c>
      <c r="O1345" t="s">
        <v>18</v>
      </c>
      <c r="P1345" t="s">
        <v>42</v>
      </c>
      <c r="Q1345">
        <f t="shared" si="53"/>
        <v>0</v>
      </c>
      <c r="T1345">
        <f t="shared" si="54"/>
        <v>0</v>
      </c>
    </row>
    <row r="1346" spans="1:20" x14ac:dyDescent="0.2">
      <c r="A1346" t="s">
        <v>803</v>
      </c>
      <c r="B1346">
        <v>146859309</v>
      </c>
      <c r="C1346" t="b">
        <f>VLOOKUP(B1346,'Valid Response IDs Check'!A:H,8,FALSE)</f>
        <v>1</v>
      </c>
      <c r="D1346">
        <v>70900</v>
      </c>
      <c r="E1346">
        <v>1532</v>
      </c>
      <c r="F1346" t="s">
        <v>32</v>
      </c>
      <c r="G1346" t="s">
        <v>20</v>
      </c>
      <c r="H1346">
        <v>-1</v>
      </c>
      <c r="I1346">
        <v>-1</v>
      </c>
      <c r="J1346">
        <v>0</v>
      </c>
      <c r="K1346" t="s">
        <v>21</v>
      </c>
      <c r="L1346" t="s">
        <v>22</v>
      </c>
      <c r="M1346" t="s">
        <v>58</v>
      </c>
      <c r="N1346" t="s">
        <v>23</v>
      </c>
      <c r="O1346" t="s">
        <v>18</v>
      </c>
      <c r="P1346" t="s">
        <v>42</v>
      </c>
      <c r="Q1346">
        <f t="shared" si="53"/>
        <v>0</v>
      </c>
      <c r="T1346">
        <f t="shared" si="54"/>
        <v>0</v>
      </c>
    </row>
    <row r="1347" spans="1:20" x14ac:dyDescent="0.2">
      <c r="A1347" t="s">
        <v>803</v>
      </c>
      <c r="B1347">
        <v>146859309</v>
      </c>
      <c r="C1347" t="b">
        <f>VLOOKUP(B1347,'Valid Response IDs Check'!A:H,8,FALSE)</f>
        <v>1</v>
      </c>
      <c r="D1347">
        <v>70900</v>
      </c>
      <c r="E1347">
        <v>1532</v>
      </c>
      <c r="F1347" t="s">
        <v>32</v>
      </c>
      <c r="G1347" t="s">
        <v>20</v>
      </c>
      <c r="H1347">
        <v>-1</v>
      </c>
      <c r="I1347">
        <v>-1</v>
      </c>
      <c r="J1347">
        <v>0</v>
      </c>
      <c r="K1347" t="s">
        <v>24</v>
      </c>
      <c r="L1347" t="s">
        <v>22</v>
      </c>
      <c r="M1347" t="s">
        <v>45</v>
      </c>
      <c r="N1347" t="s">
        <v>25</v>
      </c>
      <c r="O1347" t="s">
        <v>18</v>
      </c>
      <c r="P1347" t="s">
        <v>42</v>
      </c>
      <c r="Q1347">
        <f t="shared" ref="Q1347:Q1410" si="55">IF(TRIM(O1347)="True",1,0)</f>
        <v>0</v>
      </c>
      <c r="T1347">
        <f t="shared" ref="T1347:T1410" si="56">SUMIF(A:A,R1347,Q:Q)</f>
        <v>0</v>
      </c>
    </row>
    <row r="1348" spans="1:20" x14ac:dyDescent="0.2">
      <c r="A1348" t="s">
        <v>804</v>
      </c>
      <c r="B1348">
        <v>146859309</v>
      </c>
      <c r="C1348" t="b">
        <f>VLOOKUP(B1348,'Valid Response IDs Check'!A:H,8,FALSE)</f>
        <v>1</v>
      </c>
      <c r="D1348">
        <v>69369</v>
      </c>
      <c r="E1348">
        <v>1</v>
      </c>
      <c r="F1348" t="s">
        <v>13</v>
      </c>
      <c r="G1348" t="s">
        <v>20</v>
      </c>
      <c r="H1348">
        <v>-1</v>
      </c>
      <c r="I1348">
        <v>-1</v>
      </c>
      <c r="J1348">
        <v>0</v>
      </c>
      <c r="K1348" t="s">
        <v>27</v>
      </c>
      <c r="L1348" t="s">
        <v>28</v>
      </c>
      <c r="M1348" t="s">
        <v>16</v>
      </c>
      <c r="N1348" t="s">
        <v>29</v>
      </c>
      <c r="O1348" t="s">
        <v>18</v>
      </c>
      <c r="P1348" t="s">
        <v>42</v>
      </c>
      <c r="Q1348">
        <f t="shared" si="55"/>
        <v>0</v>
      </c>
      <c r="T1348">
        <f t="shared" si="56"/>
        <v>0</v>
      </c>
    </row>
    <row r="1349" spans="1:20" x14ac:dyDescent="0.2">
      <c r="A1349" t="s">
        <v>804</v>
      </c>
      <c r="B1349">
        <v>146859309</v>
      </c>
      <c r="C1349" t="b">
        <f>VLOOKUP(B1349,'Valid Response IDs Check'!A:H,8,FALSE)</f>
        <v>1</v>
      </c>
      <c r="D1349">
        <v>69369</v>
      </c>
      <c r="E1349">
        <v>1</v>
      </c>
      <c r="F1349" t="s">
        <v>13</v>
      </c>
      <c r="G1349" t="s">
        <v>20</v>
      </c>
      <c r="H1349">
        <v>-1</v>
      </c>
      <c r="I1349">
        <v>-1</v>
      </c>
      <c r="J1349">
        <v>0</v>
      </c>
      <c r="K1349" t="s">
        <v>30</v>
      </c>
      <c r="L1349" t="s">
        <v>28</v>
      </c>
      <c r="M1349" t="s">
        <v>16</v>
      </c>
      <c r="N1349" t="s">
        <v>31</v>
      </c>
      <c r="O1349" t="s">
        <v>18</v>
      </c>
      <c r="P1349" t="s">
        <v>42</v>
      </c>
      <c r="Q1349">
        <f t="shared" si="55"/>
        <v>0</v>
      </c>
      <c r="T1349">
        <f t="shared" si="56"/>
        <v>0</v>
      </c>
    </row>
    <row r="1350" spans="1:20" x14ac:dyDescent="0.2">
      <c r="A1350" t="s">
        <v>805</v>
      </c>
      <c r="B1350">
        <v>146859309</v>
      </c>
      <c r="C1350" t="b">
        <f>VLOOKUP(B1350,'Valid Response IDs Check'!A:H,8,FALSE)</f>
        <v>1</v>
      </c>
      <c r="D1350">
        <v>84692</v>
      </c>
      <c r="E1350">
        <v>15324</v>
      </c>
      <c r="F1350" t="s">
        <v>26</v>
      </c>
      <c r="G1350" t="s">
        <v>26</v>
      </c>
      <c r="H1350">
        <v>-1</v>
      </c>
      <c r="I1350">
        <v>-1</v>
      </c>
      <c r="J1350">
        <v>0</v>
      </c>
      <c r="K1350" t="s">
        <v>33</v>
      </c>
      <c r="L1350" t="s">
        <v>34</v>
      </c>
      <c r="M1350" t="s">
        <v>35</v>
      </c>
      <c r="N1350" t="s">
        <v>35</v>
      </c>
      <c r="O1350" t="s">
        <v>9</v>
      </c>
      <c r="P1350" t="s">
        <v>42</v>
      </c>
      <c r="Q1350">
        <f t="shared" si="55"/>
        <v>1</v>
      </c>
      <c r="T1350">
        <f t="shared" si="56"/>
        <v>0</v>
      </c>
    </row>
    <row r="1351" spans="1:20" x14ac:dyDescent="0.2">
      <c r="A1351" t="s">
        <v>805</v>
      </c>
      <c r="B1351">
        <v>146859309</v>
      </c>
      <c r="C1351" t="b">
        <f>VLOOKUP(B1351,'Valid Response IDs Check'!A:H,8,FALSE)</f>
        <v>1</v>
      </c>
      <c r="D1351">
        <v>84692</v>
      </c>
      <c r="E1351">
        <v>15324</v>
      </c>
      <c r="F1351" t="s">
        <v>26</v>
      </c>
      <c r="G1351" t="s">
        <v>26</v>
      </c>
      <c r="H1351">
        <v>-1</v>
      </c>
      <c r="I1351">
        <v>-1</v>
      </c>
      <c r="J1351">
        <v>0</v>
      </c>
      <c r="K1351" t="s">
        <v>36</v>
      </c>
      <c r="L1351" t="s">
        <v>34</v>
      </c>
      <c r="M1351" t="s">
        <v>49</v>
      </c>
      <c r="N1351" t="s">
        <v>37</v>
      </c>
      <c r="O1351" t="s">
        <v>18</v>
      </c>
      <c r="P1351" t="s">
        <v>42</v>
      </c>
      <c r="Q1351">
        <f t="shared" si="55"/>
        <v>0</v>
      </c>
      <c r="T1351">
        <f t="shared" si="56"/>
        <v>0</v>
      </c>
    </row>
    <row r="1352" spans="1:20" x14ac:dyDescent="0.2">
      <c r="A1352" t="s">
        <v>806</v>
      </c>
      <c r="B1352">
        <v>146816020</v>
      </c>
      <c r="C1352" t="b">
        <f>VLOOKUP(B1352,'Valid Response IDs Check'!A:H,8,FALSE)</f>
        <v>1</v>
      </c>
      <c r="D1352">
        <v>69583</v>
      </c>
      <c r="E1352">
        <v>215</v>
      </c>
      <c r="F1352" t="s">
        <v>20</v>
      </c>
      <c r="G1352" t="s">
        <v>20</v>
      </c>
      <c r="H1352">
        <v>-1</v>
      </c>
      <c r="I1352">
        <v>-1</v>
      </c>
      <c r="J1352">
        <v>0</v>
      </c>
      <c r="K1352" t="s">
        <v>6</v>
      </c>
      <c r="L1352" t="s">
        <v>7</v>
      </c>
      <c r="M1352" t="s">
        <v>8</v>
      </c>
      <c r="N1352" t="s">
        <v>8</v>
      </c>
      <c r="O1352" t="s">
        <v>9</v>
      </c>
      <c r="P1352" t="s">
        <v>10</v>
      </c>
      <c r="Q1352">
        <f t="shared" si="55"/>
        <v>1</v>
      </c>
      <c r="T1352">
        <f t="shared" si="56"/>
        <v>0</v>
      </c>
    </row>
    <row r="1353" spans="1:20" x14ac:dyDescent="0.2">
      <c r="A1353" t="s">
        <v>806</v>
      </c>
      <c r="B1353">
        <v>146816020</v>
      </c>
      <c r="C1353" t="b">
        <f>VLOOKUP(B1353,'Valid Response IDs Check'!A:H,8,FALSE)</f>
        <v>1</v>
      </c>
      <c r="D1353">
        <v>69583</v>
      </c>
      <c r="E1353">
        <v>215</v>
      </c>
      <c r="F1353" t="s">
        <v>20</v>
      </c>
      <c r="G1353" t="s">
        <v>20</v>
      </c>
      <c r="H1353">
        <v>-1</v>
      </c>
      <c r="I1353">
        <v>-1</v>
      </c>
      <c r="J1353">
        <v>0</v>
      </c>
      <c r="K1353" t="s">
        <v>11</v>
      </c>
      <c r="L1353" t="s">
        <v>7</v>
      </c>
      <c r="M1353" t="s">
        <v>16</v>
      </c>
      <c r="N1353" t="s">
        <v>12</v>
      </c>
      <c r="O1353" t="s">
        <v>18</v>
      </c>
      <c r="P1353" t="s">
        <v>10</v>
      </c>
      <c r="Q1353">
        <f t="shared" si="55"/>
        <v>0</v>
      </c>
      <c r="T1353">
        <f t="shared" si="56"/>
        <v>0</v>
      </c>
    </row>
    <row r="1354" spans="1:20" x14ac:dyDescent="0.2">
      <c r="A1354" t="s">
        <v>807</v>
      </c>
      <c r="B1354">
        <v>146816020</v>
      </c>
      <c r="C1354" t="b">
        <f>VLOOKUP(B1354,'Valid Response IDs Check'!A:H,8,FALSE)</f>
        <v>1</v>
      </c>
      <c r="D1354">
        <v>71521</v>
      </c>
      <c r="E1354">
        <v>2153</v>
      </c>
      <c r="F1354" t="s">
        <v>5</v>
      </c>
      <c r="G1354" t="s">
        <v>5</v>
      </c>
      <c r="H1354">
        <v>-1</v>
      </c>
      <c r="I1354">
        <v>-1</v>
      </c>
      <c r="J1354">
        <v>0</v>
      </c>
      <c r="K1354" t="s">
        <v>14</v>
      </c>
      <c r="L1354" t="s">
        <v>15</v>
      </c>
      <c r="M1354" t="s">
        <v>17</v>
      </c>
      <c r="N1354" t="s">
        <v>17</v>
      </c>
      <c r="O1354" t="s">
        <v>9</v>
      </c>
      <c r="P1354" t="s">
        <v>10</v>
      </c>
      <c r="Q1354">
        <f t="shared" si="55"/>
        <v>1</v>
      </c>
      <c r="T1354">
        <f t="shared" si="56"/>
        <v>0</v>
      </c>
    </row>
    <row r="1355" spans="1:20" x14ac:dyDescent="0.2">
      <c r="A1355" t="s">
        <v>807</v>
      </c>
      <c r="B1355">
        <v>146816020</v>
      </c>
      <c r="C1355" t="b">
        <f>VLOOKUP(B1355,'Valid Response IDs Check'!A:H,8,FALSE)</f>
        <v>1</v>
      </c>
      <c r="D1355">
        <v>71521</v>
      </c>
      <c r="E1355">
        <v>2153</v>
      </c>
      <c r="F1355" t="s">
        <v>5</v>
      </c>
      <c r="G1355" t="s">
        <v>5</v>
      </c>
      <c r="H1355">
        <v>-1</v>
      </c>
      <c r="I1355">
        <v>-1</v>
      </c>
      <c r="J1355">
        <v>0</v>
      </c>
      <c r="K1355" t="s">
        <v>11</v>
      </c>
      <c r="L1355" t="s">
        <v>15</v>
      </c>
      <c r="M1355" t="s">
        <v>19</v>
      </c>
      <c r="N1355" t="s">
        <v>19</v>
      </c>
      <c r="O1355" t="s">
        <v>9</v>
      </c>
      <c r="P1355" t="s">
        <v>10</v>
      </c>
      <c r="Q1355">
        <f t="shared" si="55"/>
        <v>1</v>
      </c>
      <c r="T1355">
        <f t="shared" si="56"/>
        <v>0</v>
      </c>
    </row>
    <row r="1356" spans="1:20" x14ac:dyDescent="0.2">
      <c r="A1356" t="s">
        <v>808</v>
      </c>
      <c r="B1356">
        <v>146816020</v>
      </c>
      <c r="C1356" t="b">
        <f>VLOOKUP(B1356,'Valid Response IDs Check'!A:H,8,FALSE)</f>
        <v>1</v>
      </c>
      <c r="D1356">
        <v>90902</v>
      </c>
      <c r="E1356">
        <v>21534</v>
      </c>
      <c r="F1356" t="s">
        <v>26</v>
      </c>
      <c r="G1356" t="s">
        <v>26</v>
      </c>
      <c r="H1356">
        <v>-1</v>
      </c>
      <c r="I1356">
        <v>-1</v>
      </c>
      <c r="J1356">
        <v>0</v>
      </c>
      <c r="K1356" t="s">
        <v>21</v>
      </c>
      <c r="L1356" t="s">
        <v>22</v>
      </c>
      <c r="M1356" t="s">
        <v>23</v>
      </c>
      <c r="N1356" t="s">
        <v>23</v>
      </c>
      <c r="O1356" t="s">
        <v>9</v>
      </c>
      <c r="P1356" t="s">
        <v>10</v>
      </c>
      <c r="Q1356">
        <f t="shared" si="55"/>
        <v>1</v>
      </c>
      <c r="T1356">
        <f t="shared" si="56"/>
        <v>0</v>
      </c>
    </row>
    <row r="1357" spans="1:20" x14ac:dyDescent="0.2">
      <c r="A1357" t="s">
        <v>808</v>
      </c>
      <c r="B1357">
        <v>146816020</v>
      </c>
      <c r="C1357" t="b">
        <f>VLOOKUP(B1357,'Valid Response IDs Check'!A:H,8,FALSE)</f>
        <v>1</v>
      </c>
      <c r="D1357">
        <v>90902</v>
      </c>
      <c r="E1357">
        <v>21534</v>
      </c>
      <c r="F1357" t="s">
        <v>26</v>
      </c>
      <c r="G1357" t="s">
        <v>26</v>
      </c>
      <c r="H1357">
        <v>-1</v>
      </c>
      <c r="I1357">
        <v>-1</v>
      </c>
      <c r="J1357">
        <v>0</v>
      </c>
      <c r="K1357" t="s">
        <v>24</v>
      </c>
      <c r="L1357" t="s">
        <v>22</v>
      </c>
      <c r="M1357" t="s">
        <v>25</v>
      </c>
      <c r="N1357" t="s">
        <v>25</v>
      </c>
      <c r="O1357" t="s">
        <v>9</v>
      </c>
      <c r="P1357" t="s">
        <v>10</v>
      </c>
      <c r="Q1357">
        <f t="shared" si="55"/>
        <v>1</v>
      </c>
      <c r="T1357">
        <f t="shared" si="56"/>
        <v>0</v>
      </c>
    </row>
    <row r="1358" spans="1:20" x14ac:dyDescent="0.2">
      <c r="A1358" t="s">
        <v>809</v>
      </c>
      <c r="B1358">
        <v>146816020</v>
      </c>
      <c r="C1358" t="b">
        <f>VLOOKUP(B1358,'Valid Response IDs Check'!A:H,8,FALSE)</f>
        <v>1</v>
      </c>
      <c r="D1358">
        <v>69389</v>
      </c>
      <c r="E1358">
        <v>21</v>
      </c>
      <c r="F1358" t="s">
        <v>13</v>
      </c>
      <c r="G1358" t="s">
        <v>13</v>
      </c>
      <c r="H1358">
        <v>-1</v>
      </c>
      <c r="I1358">
        <v>-1</v>
      </c>
      <c r="J1358">
        <v>0</v>
      </c>
      <c r="K1358" t="s">
        <v>27</v>
      </c>
      <c r="L1358" t="s">
        <v>28</v>
      </c>
      <c r="M1358" t="s">
        <v>29</v>
      </c>
      <c r="N1358" t="s">
        <v>29</v>
      </c>
      <c r="O1358" t="s">
        <v>9</v>
      </c>
      <c r="P1358" t="s">
        <v>10</v>
      </c>
      <c r="Q1358">
        <f t="shared" si="55"/>
        <v>1</v>
      </c>
      <c r="T1358">
        <f t="shared" si="56"/>
        <v>0</v>
      </c>
    </row>
    <row r="1359" spans="1:20" x14ac:dyDescent="0.2">
      <c r="A1359" t="s">
        <v>809</v>
      </c>
      <c r="B1359">
        <v>146816020</v>
      </c>
      <c r="C1359" t="b">
        <f>VLOOKUP(B1359,'Valid Response IDs Check'!A:H,8,FALSE)</f>
        <v>1</v>
      </c>
      <c r="D1359">
        <v>69389</v>
      </c>
      <c r="E1359">
        <v>21</v>
      </c>
      <c r="F1359" t="s">
        <v>13</v>
      </c>
      <c r="G1359" t="s">
        <v>13</v>
      </c>
      <c r="H1359">
        <v>-1</v>
      </c>
      <c r="I1359">
        <v>-1</v>
      </c>
      <c r="J1359">
        <v>0</v>
      </c>
      <c r="K1359" t="s">
        <v>30</v>
      </c>
      <c r="L1359" t="s">
        <v>28</v>
      </c>
      <c r="M1359" t="s">
        <v>31</v>
      </c>
      <c r="N1359" t="s">
        <v>31</v>
      </c>
      <c r="O1359" t="s">
        <v>9</v>
      </c>
      <c r="P1359" t="s">
        <v>10</v>
      </c>
      <c r="Q1359">
        <f t="shared" si="55"/>
        <v>1</v>
      </c>
      <c r="T1359">
        <f t="shared" si="56"/>
        <v>0</v>
      </c>
    </row>
    <row r="1360" spans="1:20" x14ac:dyDescent="0.2">
      <c r="A1360" t="s">
        <v>810</v>
      </c>
      <c r="B1360">
        <v>146816020</v>
      </c>
      <c r="C1360" t="b">
        <f>VLOOKUP(B1360,'Valid Response IDs Check'!A:H,8,FALSE)</f>
        <v>1</v>
      </c>
      <c r="D1360">
        <v>69370</v>
      </c>
      <c r="E1360">
        <v>2</v>
      </c>
      <c r="F1360" t="s">
        <v>32</v>
      </c>
      <c r="G1360" t="s">
        <v>32</v>
      </c>
      <c r="H1360">
        <v>-1</v>
      </c>
      <c r="I1360">
        <v>-1</v>
      </c>
      <c r="J1360">
        <v>0</v>
      </c>
      <c r="K1360" t="s">
        <v>33</v>
      </c>
      <c r="L1360" t="s">
        <v>34</v>
      </c>
      <c r="M1360" t="s">
        <v>35</v>
      </c>
      <c r="N1360" t="s">
        <v>35</v>
      </c>
      <c r="O1360" t="s">
        <v>9</v>
      </c>
      <c r="P1360" t="s">
        <v>10</v>
      </c>
      <c r="Q1360">
        <f t="shared" si="55"/>
        <v>1</v>
      </c>
      <c r="T1360">
        <f t="shared" si="56"/>
        <v>0</v>
      </c>
    </row>
    <row r="1361" spans="1:20" x14ac:dyDescent="0.2">
      <c r="A1361" t="s">
        <v>810</v>
      </c>
      <c r="B1361">
        <v>146816020</v>
      </c>
      <c r="C1361" t="b">
        <f>VLOOKUP(B1361,'Valid Response IDs Check'!A:H,8,FALSE)</f>
        <v>1</v>
      </c>
      <c r="D1361">
        <v>69370</v>
      </c>
      <c r="E1361">
        <v>2</v>
      </c>
      <c r="F1361" t="s">
        <v>32</v>
      </c>
      <c r="G1361" t="s">
        <v>32</v>
      </c>
      <c r="H1361">
        <v>-1</v>
      </c>
      <c r="I1361">
        <v>-1</v>
      </c>
      <c r="J1361">
        <v>0</v>
      </c>
      <c r="K1361" t="s">
        <v>36</v>
      </c>
      <c r="L1361" t="s">
        <v>34</v>
      </c>
      <c r="M1361" t="s">
        <v>49</v>
      </c>
      <c r="N1361" t="s">
        <v>37</v>
      </c>
      <c r="O1361" t="s">
        <v>18</v>
      </c>
      <c r="P1361" t="s">
        <v>10</v>
      </c>
      <c r="Q1361">
        <f t="shared" si="55"/>
        <v>0</v>
      </c>
      <c r="T1361">
        <f t="shared" si="56"/>
        <v>0</v>
      </c>
    </row>
    <row r="1362" spans="1:20" x14ac:dyDescent="0.2">
      <c r="A1362" t="s">
        <v>811</v>
      </c>
      <c r="B1362">
        <v>146772938</v>
      </c>
      <c r="C1362" t="b">
        <f>VLOOKUP(B1362,'Valid Response IDs Check'!A:H,8,FALSE)</f>
        <v>1</v>
      </c>
      <c r="D1362">
        <v>104780</v>
      </c>
      <c r="E1362">
        <v>35412</v>
      </c>
      <c r="F1362" t="s">
        <v>32</v>
      </c>
      <c r="G1362" t="s">
        <v>20</v>
      </c>
      <c r="H1362">
        <v>-1</v>
      </c>
      <c r="I1362">
        <v>-1</v>
      </c>
      <c r="J1362">
        <v>0</v>
      </c>
      <c r="K1362" t="s">
        <v>6</v>
      </c>
      <c r="L1362" t="s">
        <v>7</v>
      </c>
      <c r="M1362" t="s">
        <v>8</v>
      </c>
      <c r="N1362" t="s">
        <v>8</v>
      </c>
      <c r="O1362" t="s">
        <v>9</v>
      </c>
      <c r="P1362" t="s">
        <v>47</v>
      </c>
      <c r="Q1362">
        <f t="shared" si="55"/>
        <v>1</v>
      </c>
      <c r="T1362">
        <f t="shared" si="56"/>
        <v>0</v>
      </c>
    </row>
    <row r="1363" spans="1:20" x14ac:dyDescent="0.2">
      <c r="A1363" t="s">
        <v>811</v>
      </c>
      <c r="B1363">
        <v>146772938</v>
      </c>
      <c r="C1363" t="b">
        <f>VLOOKUP(B1363,'Valid Response IDs Check'!A:H,8,FALSE)</f>
        <v>1</v>
      </c>
      <c r="D1363">
        <v>104780</v>
      </c>
      <c r="E1363">
        <v>35412</v>
      </c>
      <c r="F1363" t="s">
        <v>32</v>
      </c>
      <c r="G1363" t="s">
        <v>20</v>
      </c>
      <c r="H1363">
        <v>-1</v>
      </c>
      <c r="I1363">
        <v>-1</v>
      </c>
      <c r="J1363">
        <v>0</v>
      </c>
      <c r="K1363" t="s">
        <v>11</v>
      </c>
      <c r="L1363" t="s">
        <v>7</v>
      </c>
      <c r="M1363" t="s">
        <v>12</v>
      </c>
      <c r="N1363" t="s">
        <v>12</v>
      </c>
      <c r="O1363" t="s">
        <v>9</v>
      </c>
      <c r="P1363" t="s">
        <v>47</v>
      </c>
      <c r="Q1363">
        <f t="shared" si="55"/>
        <v>1</v>
      </c>
      <c r="T1363">
        <f t="shared" si="56"/>
        <v>0</v>
      </c>
    </row>
    <row r="1364" spans="1:20" x14ac:dyDescent="0.2">
      <c r="A1364" t="s">
        <v>812</v>
      </c>
      <c r="B1364">
        <v>146772938</v>
      </c>
      <c r="C1364" t="b">
        <f>VLOOKUP(B1364,'Valid Response IDs Check'!A:H,8,FALSE)</f>
        <v>1</v>
      </c>
      <c r="D1364">
        <v>69371</v>
      </c>
      <c r="E1364">
        <v>3</v>
      </c>
      <c r="F1364" t="s">
        <v>5</v>
      </c>
      <c r="G1364" t="s">
        <v>32</v>
      </c>
      <c r="H1364">
        <v>-1</v>
      </c>
      <c r="I1364">
        <v>-1</v>
      </c>
      <c r="J1364">
        <v>0</v>
      </c>
      <c r="K1364" t="s">
        <v>14</v>
      </c>
      <c r="L1364" t="s">
        <v>15</v>
      </c>
      <c r="M1364" t="s">
        <v>17</v>
      </c>
      <c r="N1364" t="s">
        <v>17</v>
      </c>
      <c r="O1364" t="s">
        <v>9</v>
      </c>
      <c r="P1364" t="s">
        <v>47</v>
      </c>
      <c r="Q1364">
        <f t="shared" si="55"/>
        <v>1</v>
      </c>
      <c r="T1364">
        <f t="shared" si="56"/>
        <v>0</v>
      </c>
    </row>
    <row r="1365" spans="1:20" x14ac:dyDescent="0.2">
      <c r="A1365" t="s">
        <v>812</v>
      </c>
      <c r="B1365">
        <v>146772938</v>
      </c>
      <c r="C1365" t="b">
        <f>VLOOKUP(B1365,'Valid Response IDs Check'!A:H,8,FALSE)</f>
        <v>1</v>
      </c>
      <c r="D1365">
        <v>69371</v>
      </c>
      <c r="E1365">
        <v>3</v>
      </c>
      <c r="F1365" t="s">
        <v>5</v>
      </c>
      <c r="G1365" t="s">
        <v>32</v>
      </c>
      <c r="H1365">
        <v>-1</v>
      </c>
      <c r="I1365">
        <v>-1</v>
      </c>
      <c r="J1365">
        <v>0</v>
      </c>
      <c r="K1365" t="s">
        <v>11</v>
      </c>
      <c r="L1365" t="s">
        <v>15</v>
      </c>
      <c r="M1365" t="s">
        <v>19</v>
      </c>
      <c r="N1365" t="s">
        <v>19</v>
      </c>
      <c r="O1365" t="s">
        <v>9</v>
      </c>
      <c r="P1365" t="s">
        <v>47</v>
      </c>
      <c r="Q1365">
        <f t="shared" si="55"/>
        <v>1</v>
      </c>
      <c r="T1365">
        <f t="shared" si="56"/>
        <v>0</v>
      </c>
    </row>
    <row r="1366" spans="1:20" x14ac:dyDescent="0.2">
      <c r="A1366" t="s">
        <v>813</v>
      </c>
      <c r="B1366">
        <v>146772938</v>
      </c>
      <c r="C1366" t="b">
        <f>VLOOKUP(B1366,'Valid Response IDs Check'!A:H,8,FALSE)</f>
        <v>1</v>
      </c>
      <c r="D1366">
        <v>69403</v>
      </c>
      <c r="E1366">
        <v>35</v>
      </c>
      <c r="F1366" t="s">
        <v>20</v>
      </c>
      <c r="G1366" t="s">
        <v>26</v>
      </c>
      <c r="H1366">
        <v>-1</v>
      </c>
      <c r="I1366">
        <v>-1</v>
      </c>
      <c r="J1366">
        <v>0</v>
      </c>
      <c r="K1366" t="s">
        <v>21</v>
      </c>
      <c r="L1366" t="s">
        <v>22</v>
      </c>
      <c r="M1366" t="s">
        <v>16</v>
      </c>
      <c r="N1366" t="s">
        <v>23</v>
      </c>
      <c r="O1366" t="s">
        <v>18</v>
      </c>
      <c r="P1366" t="s">
        <v>47</v>
      </c>
      <c r="Q1366">
        <f t="shared" si="55"/>
        <v>0</v>
      </c>
      <c r="T1366">
        <f t="shared" si="56"/>
        <v>0</v>
      </c>
    </row>
    <row r="1367" spans="1:20" x14ac:dyDescent="0.2">
      <c r="A1367" t="s">
        <v>813</v>
      </c>
      <c r="B1367">
        <v>146772938</v>
      </c>
      <c r="C1367" t="b">
        <f>VLOOKUP(B1367,'Valid Response IDs Check'!A:H,8,FALSE)</f>
        <v>1</v>
      </c>
      <c r="D1367">
        <v>69403</v>
      </c>
      <c r="E1367">
        <v>35</v>
      </c>
      <c r="F1367" t="s">
        <v>20</v>
      </c>
      <c r="G1367" t="s">
        <v>26</v>
      </c>
      <c r="H1367">
        <v>-1</v>
      </c>
      <c r="I1367">
        <v>-1</v>
      </c>
      <c r="J1367">
        <v>0</v>
      </c>
      <c r="K1367" t="s">
        <v>24</v>
      </c>
      <c r="L1367" t="s">
        <v>22</v>
      </c>
      <c r="M1367" t="s">
        <v>25</v>
      </c>
      <c r="N1367" t="s">
        <v>25</v>
      </c>
      <c r="O1367" t="s">
        <v>9</v>
      </c>
      <c r="P1367" t="s">
        <v>47</v>
      </c>
      <c r="Q1367">
        <f t="shared" si="55"/>
        <v>1</v>
      </c>
      <c r="T1367">
        <f t="shared" si="56"/>
        <v>0</v>
      </c>
    </row>
    <row r="1368" spans="1:20" x14ac:dyDescent="0.2">
      <c r="A1368" t="s">
        <v>814</v>
      </c>
      <c r="B1368">
        <v>146772938</v>
      </c>
      <c r="C1368" t="b">
        <f>VLOOKUP(B1368,'Valid Response IDs Check'!A:H,8,FALSE)</f>
        <v>1</v>
      </c>
      <c r="D1368">
        <v>69722</v>
      </c>
      <c r="E1368">
        <v>354</v>
      </c>
      <c r="F1368" t="s">
        <v>26</v>
      </c>
      <c r="G1368" t="s">
        <v>5</v>
      </c>
      <c r="H1368">
        <v>-1</v>
      </c>
      <c r="I1368">
        <v>-1</v>
      </c>
      <c r="J1368">
        <v>0</v>
      </c>
      <c r="K1368" t="s">
        <v>27</v>
      </c>
      <c r="L1368" t="s">
        <v>28</v>
      </c>
      <c r="M1368" t="s">
        <v>46</v>
      </c>
      <c r="N1368" t="s">
        <v>29</v>
      </c>
      <c r="O1368" t="s">
        <v>18</v>
      </c>
      <c r="P1368" t="s">
        <v>47</v>
      </c>
      <c r="Q1368">
        <f t="shared" si="55"/>
        <v>0</v>
      </c>
      <c r="T1368">
        <f t="shared" si="56"/>
        <v>0</v>
      </c>
    </row>
    <row r="1369" spans="1:20" x14ac:dyDescent="0.2">
      <c r="A1369" t="s">
        <v>814</v>
      </c>
      <c r="B1369">
        <v>146772938</v>
      </c>
      <c r="C1369" t="b">
        <f>VLOOKUP(B1369,'Valid Response IDs Check'!A:H,8,FALSE)</f>
        <v>1</v>
      </c>
      <c r="D1369">
        <v>69722</v>
      </c>
      <c r="E1369">
        <v>354</v>
      </c>
      <c r="F1369" t="s">
        <v>26</v>
      </c>
      <c r="G1369" t="s">
        <v>5</v>
      </c>
      <c r="H1369">
        <v>-1</v>
      </c>
      <c r="I1369">
        <v>-1</v>
      </c>
      <c r="J1369">
        <v>0</v>
      </c>
      <c r="K1369" t="s">
        <v>30</v>
      </c>
      <c r="L1369" t="s">
        <v>28</v>
      </c>
      <c r="M1369" t="s">
        <v>31</v>
      </c>
      <c r="N1369" t="s">
        <v>31</v>
      </c>
      <c r="O1369" t="s">
        <v>9</v>
      </c>
      <c r="P1369" t="s">
        <v>47</v>
      </c>
      <c r="Q1369">
        <f t="shared" si="55"/>
        <v>1</v>
      </c>
      <c r="T1369">
        <f t="shared" si="56"/>
        <v>0</v>
      </c>
    </row>
    <row r="1370" spans="1:20" x14ac:dyDescent="0.2">
      <c r="A1370" t="s">
        <v>815</v>
      </c>
      <c r="B1370">
        <v>146772938</v>
      </c>
      <c r="C1370" t="b">
        <f>VLOOKUP(B1370,'Valid Response IDs Check'!A:H,8,FALSE)</f>
        <v>1</v>
      </c>
      <c r="D1370">
        <v>72909</v>
      </c>
      <c r="E1370">
        <v>3541</v>
      </c>
      <c r="F1370" t="s">
        <v>13</v>
      </c>
      <c r="G1370" t="s">
        <v>5</v>
      </c>
      <c r="H1370">
        <v>-1</v>
      </c>
      <c r="I1370">
        <v>-1</v>
      </c>
      <c r="J1370">
        <v>0</v>
      </c>
      <c r="K1370" t="s">
        <v>33</v>
      </c>
      <c r="L1370" t="s">
        <v>34</v>
      </c>
      <c r="M1370" t="s">
        <v>35</v>
      </c>
      <c r="N1370" t="s">
        <v>35</v>
      </c>
      <c r="O1370" t="s">
        <v>9</v>
      </c>
      <c r="P1370" t="s">
        <v>47</v>
      </c>
      <c r="Q1370">
        <f t="shared" si="55"/>
        <v>1</v>
      </c>
      <c r="T1370">
        <f t="shared" si="56"/>
        <v>0</v>
      </c>
    </row>
    <row r="1371" spans="1:20" x14ac:dyDescent="0.2">
      <c r="A1371" t="s">
        <v>815</v>
      </c>
      <c r="B1371">
        <v>146772938</v>
      </c>
      <c r="C1371" t="b">
        <f>VLOOKUP(B1371,'Valid Response IDs Check'!A:H,8,FALSE)</f>
        <v>1</v>
      </c>
      <c r="D1371">
        <v>72909</v>
      </c>
      <c r="E1371">
        <v>3541</v>
      </c>
      <c r="F1371" t="s">
        <v>13</v>
      </c>
      <c r="G1371" t="s">
        <v>5</v>
      </c>
      <c r="H1371">
        <v>-1</v>
      </c>
      <c r="I1371">
        <v>-1</v>
      </c>
      <c r="J1371">
        <v>0</v>
      </c>
      <c r="K1371" t="s">
        <v>36</v>
      </c>
      <c r="L1371" t="s">
        <v>34</v>
      </c>
      <c r="M1371" t="s">
        <v>16</v>
      </c>
      <c r="N1371" t="s">
        <v>37</v>
      </c>
      <c r="O1371" t="s">
        <v>18</v>
      </c>
      <c r="P1371" t="s">
        <v>47</v>
      </c>
      <c r="Q1371">
        <f t="shared" si="55"/>
        <v>0</v>
      </c>
      <c r="T1371">
        <f t="shared" si="56"/>
        <v>0</v>
      </c>
    </row>
    <row r="1372" spans="1:20" x14ac:dyDescent="0.2">
      <c r="A1372" t="s">
        <v>816</v>
      </c>
      <c r="B1372">
        <v>146771812</v>
      </c>
      <c r="C1372" t="b">
        <f>VLOOKUP(B1372,'Valid Response IDs Check'!A:H,8,FALSE)</f>
        <v>1</v>
      </c>
      <c r="D1372">
        <v>69603</v>
      </c>
      <c r="E1372">
        <v>235</v>
      </c>
      <c r="F1372" t="s">
        <v>20</v>
      </c>
      <c r="G1372" t="s">
        <v>20</v>
      </c>
      <c r="H1372">
        <v>-1</v>
      </c>
      <c r="I1372">
        <v>-1</v>
      </c>
      <c r="J1372">
        <v>0</v>
      </c>
      <c r="K1372" t="s">
        <v>6</v>
      </c>
      <c r="L1372" t="s">
        <v>7</v>
      </c>
      <c r="M1372" t="s">
        <v>8</v>
      </c>
      <c r="N1372" t="s">
        <v>8</v>
      </c>
      <c r="O1372" t="s">
        <v>9</v>
      </c>
      <c r="P1372" t="s">
        <v>41</v>
      </c>
      <c r="Q1372">
        <f t="shared" si="55"/>
        <v>1</v>
      </c>
      <c r="T1372">
        <f t="shared" si="56"/>
        <v>0</v>
      </c>
    </row>
    <row r="1373" spans="1:20" x14ac:dyDescent="0.2">
      <c r="A1373" t="s">
        <v>816</v>
      </c>
      <c r="B1373">
        <v>146771812</v>
      </c>
      <c r="C1373" t="b">
        <f>VLOOKUP(B1373,'Valid Response IDs Check'!A:H,8,FALSE)</f>
        <v>1</v>
      </c>
      <c r="D1373">
        <v>69603</v>
      </c>
      <c r="E1373">
        <v>235</v>
      </c>
      <c r="F1373" t="s">
        <v>20</v>
      </c>
      <c r="G1373" t="s">
        <v>20</v>
      </c>
      <c r="H1373">
        <v>-1</v>
      </c>
      <c r="I1373">
        <v>-1</v>
      </c>
      <c r="J1373">
        <v>0</v>
      </c>
      <c r="K1373" t="s">
        <v>11</v>
      </c>
      <c r="L1373" t="s">
        <v>7</v>
      </c>
      <c r="M1373" t="s">
        <v>12</v>
      </c>
      <c r="N1373" t="s">
        <v>12</v>
      </c>
      <c r="O1373" t="s">
        <v>9</v>
      </c>
      <c r="P1373" t="s">
        <v>41</v>
      </c>
      <c r="Q1373">
        <f t="shared" si="55"/>
        <v>1</v>
      </c>
      <c r="T1373">
        <f t="shared" si="56"/>
        <v>0</v>
      </c>
    </row>
    <row r="1374" spans="1:20" x14ac:dyDescent="0.2">
      <c r="A1374" t="s">
        <v>817</v>
      </c>
      <c r="B1374">
        <v>146771812</v>
      </c>
      <c r="C1374" t="b">
        <f>VLOOKUP(B1374,'Valid Response IDs Check'!A:H,8,FALSE)</f>
        <v>1</v>
      </c>
      <c r="D1374">
        <v>71722</v>
      </c>
      <c r="E1374">
        <v>2354</v>
      </c>
      <c r="F1374" t="s">
        <v>26</v>
      </c>
      <c r="G1374" t="s">
        <v>13</v>
      </c>
      <c r="H1374">
        <v>-1</v>
      </c>
      <c r="I1374">
        <v>-1</v>
      </c>
      <c r="J1374">
        <v>0</v>
      </c>
      <c r="K1374" t="s">
        <v>14</v>
      </c>
      <c r="L1374" t="s">
        <v>15</v>
      </c>
      <c r="M1374" t="s">
        <v>17</v>
      </c>
      <c r="N1374" t="s">
        <v>17</v>
      </c>
      <c r="O1374" t="s">
        <v>9</v>
      </c>
      <c r="P1374" t="s">
        <v>41</v>
      </c>
      <c r="Q1374">
        <f t="shared" si="55"/>
        <v>1</v>
      </c>
      <c r="T1374">
        <f t="shared" si="56"/>
        <v>0</v>
      </c>
    </row>
    <row r="1375" spans="1:20" x14ac:dyDescent="0.2">
      <c r="A1375" t="s">
        <v>817</v>
      </c>
      <c r="B1375">
        <v>146771812</v>
      </c>
      <c r="C1375" t="b">
        <f>VLOOKUP(B1375,'Valid Response IDs Check'!A:H,8,FALSE)</f>
        <v>1</v>
      </c>
      <c r="D1375">
        <v>71722</v>
      </c>
      <c r="E1375">
        <v>2354</v>
      </c>
      <c r="F1375" t="s">
        <v>26</v>
      </c>
      <c r="G1375" t="s">
        <v>13</v>
      </c>
      <c r="H1375">
        <v>-1</v>
      </c>
      <c r="I1375">
        <v>-1</v>
      </c>
      <c r="J1375">
        <v>0</v>
      </c>
      <c r="K1375" t="s">
        <v>11</v>
      </c>
      <c r="L1375" t="s">
        <v>15</v>
      </c>
      <c r="M1375" t="s">
        <v>19</v>
      </c>
      <c r="N1375" t="s">
        <v>19</v>
      </c>
      <c r="O1375" t="s">
        <v>9</v>
      </c>
      <c r="P1375" t="s">
        <v>41</v>
      </c>
      <c r="Q1375">
        <f t="shared" si="55"/>
        <v>1</v>
      </c>
      <c r="T1375">
        <f t="shared" si="56"/>
        <v>0</v>
      </c>
    </row>
    <row r="1376" spans="1:20" x14ac:dyDescent="0.2">
      <c r="A1376" t="s">
        <v>818</v>
      </c>
      <c r="B1376">
        <v>146771812</v>
      </c>
      <c r="C1376" t="b">
        <f>VLOOKUP(B1376,'Valid Response IDs Check'!A:H,8,FALSE)</f>
        <v>1</v>
      </c>
      <c r="D1376">
        <v>92909</v>
      </c>
      <c r="E1376">
        <v>23541</v>
      </c>
      <c r="F1376" t="s">
        <v>13</v>
      </c>
      <c r="G1376" t="s">
        <v>13</v>
      </c>
      <c r="H1376">
        <v>-1</v>
      </c>
      <c r="I1376">
        <v>-1</v>
      </c>
      <c r="J1376">
        <v>0</v>
      </c>
      <c r="K1376" t="s">
        <v>21</v>
      </c>
      <c r="L1376" t="s">
        <v>22</v>
      </c>
      <c r="M1376" t="s">
        <v>58</v>
      </c>
      <c r="N1376" t="s">
        <v>23</v>
      </c>
      <c r="O1376" t="s">
        <v>18</v>
      </c>
      <c r="P1376" t="s">
        <v>41</v>
      </c>
      <c r="Q1376">
        <f t="shared" si="55"/>
        <v>0</v>
      </c>
      <c r="T1376">
        <f t="shared" si="56"/>
        <v>0</v>
      </c>
    </row>
    <row r="1377" spans="1:20" x14ac:dyDescent="0.2">
      <c r="A1377" t="s">
        <v>818</v>
      </c>
      <c r="B1377">
        <v>146771812</v>
      </c>
      <c r="C1377" t="b">
        <f>VLOOKUP(B1377,'Valid Response IDs Check'!A:H,8,FALSE)</f>
        <v>1</v>
      </c>
      <c r="D1377">
        <v>92909</v>
      </c>
      <c r="E1377">
        <v>23541</v>
      </c>
      <c r="F1377" t="s">
        <v>13</v>
      </c>
      <c r="G1377" t="s">
        <v>13</v>
      </c>
      <c r="H1377">
        <v>-1</v>
      </c>
      <c r="I1377">
        <v>-1</v>
      </c>
      <c r="J1377">
        <v>0</v>
      </c>
      <c r="K1377" t="s">
        <v>24</v>
      </c>
      <c r="L1377" t="s">
        <v>22</v>
      </c>
      <c r="M1377" t="s">
        <v>25</v>
      </c>
      <c r="N1377" t="s">
        <v>25</v>
      </c>
      <c r="O1377" t="s">
        <v>9</v>
      </c>
      <c r="P1377" t="s">
        <v>41</v>
      </c>
      <c r="Q1377">
        <f t="shared" si="55"/>
        <v>1</v>
      </c>
      <c r="T1377">
        <f t="shared" si="56"/>
        <v>0</v>
      </c>
    </row>
    <row r="1378" spans="1:20" x14ac:dyDescent="0.2">
      <c r="A1378" t="s">
        <v>819</v>
      </c>
      <c r="B1378">
        <v>146771812</v>
      </c>
      <c r="C1378" t="b">
        <f>VLOOKUP(B1378,'Valid Response IDs Check'!A:H,8,FALSE)</f>
        <v>1</v>
      </c>
      <c r="D1378">
        <v>69391</v>
      </c>
      <c r="E1378">
        <v>23</v>
      </c>
      <c r="F1378" t="s">
        <v>5</v>
      </c>
      <c r="G1378" t="s">
        <v>5</v>
      </c>
      <c r="H1378">
        <v>-1</v>
      </c>
      <c r="I1378">
        <v>-1</v>
      </c>
      <c r="J1378">
        <v>0</v>
      </c>
      <c r="K1378" t="s">
        <v>27</v>
      </c>
      <c r="L1378" t="s">
        <v>28</v>
      </c>
      <c r="M1378" t="s">
        <v>29</v>
      </c>
      <c r="N1378" t="s">
        <v>29</v>
      </c>
      <c r="O1378" t="s">
        <v>9</v>
      </c>
      <c r="P1378" t="s">
        <v>41</v>
      </c>
      <c r="Q1378">
        <f t="shared" si="55"/>
        <v>1</v>
      </c>
      <c r="T1378">
        <f t="shared" si="56"/>
        <v>0</v>
      </c>
    </row>
    <row r="1379" spans="1:20" x14ac:dyDescent="0.2">
      <c r="A1379" t="s">
        <v>819</v>
      </c>
      <c r="B1379">
        <v>146771812</v>
      </c>
      <c r="C1379" t="b">
        <f>VLOOKUP(B1379,'Valid Response IDs Check'!A:H,8,FALSE)</f>
        <v>1</v>
      </c>
      <c r="D1379">
        <v>69391</v>
      </c>
      <c r="E1379">
        <v>23</v>
      </c>
      <c r="F1379" t="s">
        <v>5</v>
      </c>
      <c r="G1379" t="s">
        <v>5</v>
      </c>
      <c r="H1379">
        <v>-1</v>
      </c>
      <c r="I1379">
        <v>-1</v>
      </c>
      <c r="J1379">
        <v>0</v>
      </c>
      <c r="K1379" t="s">
        <v>30</v>
      </c>
      <c r="L1379" t="s">
        <v>28</v>
      </c>
      <c r="M1379" t="s">
        <v>31</v>
      </c>
      <c r="N1379" t="s">
        <v>31</v>
      </c>
      <c r="O1379" t="s">
        <v>9</v>
      </c>
      <c r="P1379" t="s">
        <v>41</v>
      </c>
      <c r="Q1379">
        <f t="shared" si="55"/>
        <v>1</v>
      </c>
      <c r="T1379">
        <f t="shared" si="56"/>
        <v>0</v>
      </c>
    </row>
    <row r="1380" spans="1:20" x14ac:dyDescent="0.2">
      <c r="A1380" t="s">
        <v>820</v>
      </c>
      <c r="B1380">
        <v>146771812</v>
      </c>
      <c r="C1380" t="b">
        <f>VLOOKUP(B1380,'Valid Response IDs Check'!A:H,8,FALSE)</f>
        <v>1</v>
      </c>
      <c r="D1380">
        <v>69370</v>
      </c>
      <c r="E1380">
        <v>2</v>
      </c>
      <c r="F1380" t="s">
        <v>32</v>
      </c>
      <c r="G1380" t="s">
        <v>32</v>
      </c>
      <c r="H1380">
        <v>-1</v>
      </c>
      <c r="I1380">
        <v>-1</v>
      </c>
      <c r="J1380">
        <v>0</v>
      </c>
      <c r="K1380" t="s">
        <v>33</v>
      </c>
      <c r="L1380" t="s">
        <v>34</v>
      </c>
      <c r="M1380" t="s">
        <v>35</v>
      </c>
      <c r="N1380" t="s">
        <v>35</v>
      </c>
      <c r="O1380" t="s">
        <v>9</v>
      </c>
      <c r="P1380" t="s">
        <v>41</v>
      </c>
      <c r="Q1380">
        <f t="shared" si="55"/>
        <v>1</v>
      </c>
      <c r="T1380">
        <f t="shared" si="56"/>
        <v>0</v>
      </c>
    </row>
    <row r="1381" spans="1:20" x14ac:dyDescent="0.2">
      <c r="A1381" t="s">
        <v>820</v>
      </c>
      <c r="B1381">
        <v>146771812</v>
      </c>
      <c r="C1381" t="b">
        <f>VLOOKUP(B1381,'Valid Response IDs Check'!A:H,8,FALSE)</f>
        <v>1</v>
      </c>
      <c r="D1381">
        <v>69370</v>
      </c>
      <c r="E1381">
        <v>2</v>
      </c>
      <c r="F1381" t="s">
        <v>32</v>
      </c>
      <c r="G1381" t="s">
        <v>32</v>
      </c>
      <c r="H1381">
        <v>-1</v>
      </c>
      <c r="I1381">
        <v>-1</v>
      </c>
      <c r="J1381">
        <v>0</v>
      </c>
      <c r="K1381" t="s">
        <v>36</v>
      </c>
      <c r="L1381" t="s">
        <v>34</v>
      </c>
      <c r="M1381" t="s">
        <v>16</v>
      </c>
      <c r="N1381" t="s">
        <v>37</v>
      </c>
      <c r="O1381" t="s">
        <v>18</v>
      </c>
      <c r="P1381" t="s">
        <v>41</v>
      </c>
      <c r="Q1381">
        <f t="shared" si="55"/>
        <v>0</v>
      </c>
      <c r="T1381">
        <f t="shared" si="56"/>
        <v>0</v>
      </c>
    </row>
    <row r="1382" spans="1:20" x14ac:dyDescent="0.2">
      <c r="A1382" t="s">
        <v>821</v>
      </c>
      <c r="B1382">
        <v>146559166</v>
      </c>
      <c r="C1382" t="b">
        <f>VLOOKUP(B1382,'Valid Response IDs Check'!A:H,8,FALSE)</f>
        <v>1</v>
      </c>
      <c r="D1382">
        <v>74791</v>
      </c>
      <c r="E1382">
        <v>5423</v>
      </c>
      <c r="F1382" t="s">
        <v>5</v>
      </c>
      <c r="G1382" t="s">
        <v>5</v>
      </c>
      <c r="H1382">
        <v>-1</v>
      </c>
      <c r="I1382">
        <v>-1</v>
      </c>
      <c r="J1382">
        <v>0</v>
      </c>
      <c r="K1382" t="s">
        <v>6</v>
      </c>
      <c r="L1382" t="s">
        <v>7</v>
      </c>
      <c r="M1382" t="s">
        <v>16</v>
      </c>
      <c r="N1382" t="s">
        <v>8</v>
      </c>
      <c r="O1382" t="s">
        <v>18</v>
      </c>
      <c r="P1382" t="s">
        <v>10</v>
      </c>
      <c r="Q1382">
        <f t="shared" si="55"/>
        <v>0</v>
      </c>
      <c r="T1382">
        <f t="shared" si="56"/>
        <v>0</v>
      </c>
    </row>
    <row r="1383" spans="1:20" x14ac:dyDescent="0.2">
      <c r="A1383" t="s">
        <v>821</v>
      </c>
      <c r="B1383">
        <v>146559166</v>
      </c>
      <c r="C1383" t="b">
        <f>VLOOKUP(B1383,'Valid Response IDs Check'!A:H,8,FALSE)</f>
        <v>1</v>
      </c>
      <c r="D1383">
        <v>74791</v>
      </c>
      <c r="E1383">
        <v>5423</v>
      </c>
      <c r="F1383" t="s">
        <v>5</v>
      </c>
      <c r="G1383" t="s">
        <v>5</v>
      </c>
      <c r="H1383">
        <v>-1</v>
      </c>
      <c r="I1383">
        <v>-1</v>
      </c>
      <c r="J1383">
        <v>0</v>
      </c>
      <c r="K1383" t="s">
        <v>11</v>
      </c>
      <c r="L1383" t="s">
        <v>7</v>
      </c>
      <c r="M1383" t="s">
        <v>16</v>
      </c>
      <c r="N1383" t="s">
        <v>12</v>
      </c>
      <c r="O1383" t="s">
        <v>18</v>
      </c>
      <c r="P1383" t="s">
        <v>10</v>
      </c>
      <c r="Q1383">
        <f t="shared" si="55"/>
        <v>0</v>
      </c>
      <c r="T1383">
        <f t="shared" si="56"/>
        <v>0</v>
      </c>
    </row>
    <row r="1384" spans="1:20" x14ac:dyDescent="0.2">
      <c r="A1384" t="s">
        <v>822</v>
      </c>
      <c r="B1384">
        <v>146559166</v>
      </c>
      <c r="C1384" t="b">
        <f>VLOOKUP(B1384,'Valid Response IDs Check'!A:H,8,FALSE)</f>
        <v>1</v>
      </c>
      <c r="D1384">
        <v>69373</v>
      </c>
      <c r="E1384">
        <v>5</v>
      </c>
      <c r="F1384" t="s">
        <v>20</v>
      </c>
      <c r="G1384" t="s">
        <v>20</v>
      </c>
      <c r="H1384">
        <v>-1</v>
      </c>
      <c r="I1384">
        <v>-1</v>
      </c>
      <c r="J1384">
        <v>0</v>
      </c>
      <c r="K1384" t="s">
        <v>14</v>
      </c>
      <c r="L1384" t="s">
        <v>15</v>
      </c>
      <c r="M1384" t="s">
        <v>17</v>
      </c>
      <c r="N1384" t="s">
        <v>17</v>
      </c>
      <c r="O1384" t="s">
        <v>9</v>
      </c>
      <c r="P1384" t="s">
        <v>10</v>
      </c>
      <c r="Q1384">
        <f t="shared" si="55"/>
        <v>1</v>
      </c>
      <c r="T1384">
        <f t="shared" si="56"/>
        <v>0</v>
      </c>
    </row>
    <row r="1385" spans="1:20" x14ac:dyDescent="0.2">
      <c r="A1385" t="s">
        <v>822</v>
      </c>
      <c r="B1385">
        <v>146559166</v>
      </c>
      <c r="C1385" t="b">
        <f>VLOOKUP(B1385,'Valid Response IDs Check'!A:H,8,FALSE)</f>
        <v>1</v>
      </c>
      <c r="D1385">
        <v>69373</v>
      </c>
      <c r="E1385">
        <v>5</v>
      </c>
      <c r="F1385" t="s">
        <v>20</v>
      </c>
      <c r="G1385" t="s">
        <v>20</v>
      </c>
      <c r="H1385">
        <v>-1</v>
      </c>
      <c r="I1385">
        <v>-1</v>
      </c>
      <c r="J1385">
        <v>0</v>
      </c>
      <c r="K1385" t="s">
        <v>11</v>
      </c>
      <c r="L1385" t="s">
        <v>15</v>
      </c>
      <c r="M1385" t="s">
        <v>19</v>
      </c>
      <c r="N1385" t="s">
        <v>19</v>
      </c>
      <c r="O1385" t="s">
        <v>9</v>
      </c>
      <c r="P1385" t="s">
        <v>10</v>
      </c>
      <c r="Q1385">
        <f t="shared" si="55"/>
        <v>1</v>
      </c>
      <c r="T1385">
        <f t="shared" si="56"/>
        <v>0</v>
      </c>
    </row>
    <row r="1386" spans="1:20" x14ac:dyDescent="0.2">
      <c r="A1386" t="s">
        <v>823</v>
      </c>
      <c r="B1386">
        <v>146559166</v>
      </c>
      <c r="C1386" t="b">
        <f>VLOOKUP(B1386,'Valid Response IDs Check'!A:H,8,FALSE)</f>
        <v>1</v>
      </c>
      <c r="D1386">
        <v>69910</v>
      </c>
      <c r="E1386">
        <v>542</v>
      </c>
      <c r="F1386" t="s">
        <v>32</v>
      </c>
      <c r="G1386" t="s">
        <v>5</v>
      </c>
      <c r="H1386">
        <v>-1</v>
      </c>
      <c r="I1386">
        <v>-1</v>
      </c>
      <c r="J1386">
        <v>0</v>
      </c>
      <c r="K1386" t="s">
        <v>21</v>
      </c>
      <c r="L1386" t="s">
        <v>22</v>
      </c>
      <c r="M1386" t="s">
        <v>16</v>
      </c>
      <c r="N1386" t="s">
        <v>23</v>
      </c>
      <c r="O1386" t="s">
        <v>18</v>
      </c>
      <c r="P1386" t="s">
        <v>10</v>
      </c>
      <c r="Q1386">
        <f t="shared" si="55"/>
        <v>0</v>
      </c>
      <c r="T1386">
        <f t="shared" si="56"/>
        <v>0</v>
      </c>
    </row>
    <row r="1387" spans="1:20" x14ac:dyDescent="0.2">
      <c r="A1387" t="s">
        <v>823</v>
      </c>
      <c r="B1387">
        <v>146559166</v>
      </c>
      <c r="C1387" t="b">
        <f>VLOOKUP(B1387,'Valid Response IDs Check'!A:H,8,FALSE)</f>
        <v>1</v>
      </c>
      <c r="D1387">
        <v>69910</v>
      </c>
      <c r="E1387">
        <v>542</v>
      </c>
      <c r="F1387" t="s">
        <v>32</v>
      </c>
      <c r="G1387" t="s">
        <v>5</v>
      </c>
      <c r="H1387">
        <v>-1</v>
      </c>
      <c r="I1387">
        <v>-1</v>
      </c>
      <c r="J1387">
        <v>0</v>
      </c>
      <c r="K1387" t="s">
        <v>24</v>
      </c>
      <c r="L1387" t="s">
        <v>22</v>
      </c>
      <c r="M1387" t="s">
        <v>25</v>
      </c>
      <c r="N1387" t="s">
        <v>25</v>
      </c>
      <c r="O1387" t="s">
        <v>9</v>
      </c>
      <c r="P1387" t="s">
        <v>10</v>
      </c>
      <c r="Q1387">
        <f t="shared" si="55"/>
        <v>1</v>
      </c>
      <c r="T1387">
        <f t="shared" si="56"/>
        <v>0</v>
      </c>
    </row>
    <row r="1388" spans="1:20" x14ac:dyDescent="0.2">
      <c r="A1388" t="s">
        <v>824</v>
      </c>
      <c r="B1388">
        <v>146559166</v>
      </c>
      <c r="C1388" t="b">
        <f>VLOOKUP(B1388,'Valid Response IDs Check'!A:H,8,FALSE)</f>
        <v>1</v>
      </c>
      <c r="D1388">
        <v>69422</v>
      </c>
      <c r="E1388">
        <v>54</v>
      </c>
      <c r="F1388" t="s">
        <v>26</v>
      </c>
      <c r="G1388" t="s">
        <v>26</v>
      </c>
      <c r="H1388">
        <v>-1</v>
      </c>
      <c r="I1388">
        <v>-1</v>
      </c>
      <c r="J1388">
        <v>0</v>
      </c>
      <c r="K1388" t="s">
        <v>27</v>
      </c>
      <c r="L1388" t="s">
        <v>28</v>
      </c>
      <c r="M1388" t="s">
        <v>54</v>
      </c>
      <c r="N1388" t="s">
        <v>29</v>
      </c>
      <c r="O1388" t="s">
        <v>18</v>
      </c>
      <c r="P1388" t="s">
        <v>10</v>
      </c>
      <c r="Q1388">
        <f t="shared" si="55"/>
        <v>0</v>
      </c>
      <c r="T1388">
        <f t="shared" si="56"/>
        <v>0</v>
      </c>
    </row>
    <row r="1389" spans="1:20" x14ac:dyDescent="0.2">
      <c r="A1389" t="s">
        <v>824</v>
      </c>
      <c r="B1389">
        <v>146559166</v>
      </c>
      <c r="C1389" t="b">
        <f>VLOOKUP(B1389,'Valid Response IDs Check'!A:H,8,FALSE)</f>
        <v>1</v>
      </c>
      <c r="D1389">
        <v>69422</v>
      </c>
      <c r="E1389">
        <v>54</v>
      </c>
      <c r="F1389" t="s">
        <v>26</v>
      </c>
      <c r="G1389" t="s">
        <v>26</v>
      </c>
      <c r="H1389">
        <v>-1</v>
      </c>
      <c r="I1389">
        <v>-1</v>
      </c>
      <c r="J1389">
        <v>0</v>
      </c>
      <c r="K1389" t="s">
        <v>30</v>
      </c>
      <c r="L1389" t="s">
        <v>28</v>
      </c>
      <c r="M1389" t="s">
        <v>31</v>
      </c>
      <c r="N1389" t="s">
        <v>31</v>
      </c>
      <c r="O1389" t="s">
        <v>9</v>
      </c>
      <c r="P1389" t="s">
        <v>10</v>
      </c>
      <c r="Q1389">
        <f t="shared" si="55"/>
        <v>1</v>
      </c>
      <c r="T1389">
        <f t="shared" si="56"/>
        <v>0</v>
      </c>
    </row>
    <row r="1390" spans="1:20" x14ac:dyDescent="0.2">
      <c r="A1390" t="s">
        <v>825</v>
      </c>
      <c r="B1390">
        <v>146559166</v>
      </c>
      <c r="C1390" t="b">
        <f>VLOOKUP(B1390,'Valid Response IDs Check'!A:H,8,FALSE)</f>
        <v>1</v>
      </c>
      <c r="D1390">
        <v>123599</v>
      </c>
      <c r="E1390">
        <v>54231</v>
      </c>
      <c r="F1390" t="s">
        <v>13</v>
      </c>
      <c r="G1390" t="s">
        <v>32</v>
      </c>
      <c r="H1390">
        <v>-1</v>
      </c>
      <c r="I1390">
        <v>-1</v>
      </c>
      <c r="J1390">
        <v>0</v>
      </c>
      <c r="K1390" t="s">
        <v>33</v>
      </c>
      <c r="L1390" t="s">
        <v>34</v>
      </c>
      <c r="M1390" t="s">
        <v>83</v>
      </c>
      <c r="N1390" t="s">
        <v>35</v>
      </c>
      <c r="O1390" t="s">
        <v>18</v>
      </c>
      <c r="P1390" t="s">
        <v>10</v>
      </c>
      <c r="Q1390">
        <f t="shared" si="55"/>
        <v>0</v>
      </c>
      <c r="T1390">
        <f t="shared" si="56"/>
        <v>0</v>
      </c>
    </row>
    <row r="1391" spans="1:20" x14ac:dyDescent="0.2">
      <c r="A1391" t="s">
        <v>825</v>
      </c>
      <c r="B1391">
        <v>146559166</v>
      </c>
      <c r="C1391" t="b">
        <f>VLOOKUP(B1391,'Valid Response IDs Check'!A:H,8,FALSE)</f>
        <v>1</v>
      </c>
      <c r="D1391">
        <v>123599</v>
      </c>
      <c r="E1391">
        <v>54231</v>
      </c>
      <c r="F1391" t="s">
        <v>13</v>
      </c>
      <c r="G1391" t="s">
        <v>32</v>
      </c>
      <c r="H1391">
        <v>-1</v>
      </c>
      <c r="I1391">
        <v>-1</v>
      </c>
      <c r="J1391">
        <v>0</v>
      </c>
      <c r="K1391" t="s">
        <v>36</v>
      </c>
      <c r="L1391" t="s">
        <v>34</v>
      </c>
      <c r="M1391" t="s">
        <v>16</v>
      </c>
      <c r="N1391" t="s">
        <v>37</v>
      </c>
      <c r="O1391" t="s">
        <v>18</v>
      </c>
      <c r="P1391" t="s">
        <v>10</v>
      </c>
      <c r="Q1391">
        <f t="shared" si="55"/>
        <v>0</v>
      </c>
      <c r="T1391">
        <f t="shared" si="56"/>
        <v>0</v>
      </c>
    </row>
    <row r="1392" spans="1:20" x14ac:dyDescent="0.2">
      <c r="A1392" t="s">
        <v>826</v>
      </c>
      <c r="B1392">
        <v>146511990</v>
      </c>
      <c r="C1392" t="b">
        <f>VLOOKUP(B1392,'Valid Response IDs Check'!A:H,8,FALSE)</f>
        <v>1</v>
      </c>
      <c r="D1392">
        <v>111881</v>
      </c>
      <c r="E1392">
        <v>42513</v>
      </c>
      <c r="F1392" t="s">
        <v>5</v>
      </c>
      <c r="G1392" t="s">
        <v>5</v>
      </c>
      <c r="H1392">
        <v>-1</v>
      </c>
      <c r="I1392">
        <v>-1</v>
      </c>
      <c r="J1392">
        <v>0</v>
      </c>
      <c r="K1392" t="s">
        <v>6</v>
      </c>
      <c r="L1392" t="s">
        <v>7</v>
      </c>
      <c r="M1392" t="s">
        <v>8</v>
      </c>
      <c r="N1392" t="s">
        <v>8</v>
      </c>
      <c r="O1392" t="s">
        <v>9</v>
      </c>
      <c r="P1392" t="s">
        <v>41</v>
      </c>
      <c r="Q1392">
        <f t="shared" si="55"/>
        <v>1</v>
      </c>
      <c r="T1392">
        <f t="shared" si="56"/>
        <v>0</v>
      </c>
    </row>
    <row r="1393" spans="1:20" x14ac:dyDescent="0.2">
      <c r="A1393" t="s">
        <v>826</v>
      </c>
      <c r="B1393">
        <v>146511990</v>
      </c>
      <c r="C1393" t="b">
        <f>VLOOKUP(B1393,'Valid Response IDs Check'!A:H,8,FALSE)</f>
        <v>1</v>
      </c>
      <c r="D1393">
        <v>111881</v>
      </c>
      <c r="E1393">
        <v>42513</v>
      </c>
      <c r="F1393" t="s">
        <v>5</v>
      </c>
      <c r="G1393" t="s">
        <v>5</v>
      </c>
      <c r="H1393">
        <v>-1</v>
      </c>
      <c r="I1393">
        <v>-1</v>
      </c>
      <c r="J1393">
        <v>0</v>
      </c>
      <c r="K1393" t="s">
        <v>11</v>
      </c>
      <c r="L1393" t="s">
        <v>7</v>
      </c>
      <c r="M1393" t="s">
        <v>12</v>
      </c>
      <c r="N1393" t="s">
        <v>12</v>
      </c>
      <c r="O1393" t="s">
        <v>9</v>
      </c>
      <c r="P1393" t="s">
        <v>41</v>
      </c>
      <c r="Q1393">
        <f t="shared" si="55"/>
        <v>1</v>
      </c>
      <c r="T1393">
        <f t="shared" si="56"/>
        <v>0</v>
      </c>
    </row>
    <row r="1394" spans="1:20" x14ac:dyDescent="0.2">
      <c r="A1394" t="s">
        <v>827</v>
      </c>
      <c r="B1394">
        <v>146511990</v>
      </c>
      <c r="C1394" t="b">
        <f>VLOOKUP(B1394,'Valid Response IDs Check'!A:H,8,FALSE)</f>
        <v>1</v>
      </c>
      <c r="D1394">
        <v>69410</v>
      </c>
      <c r="E1394">
        <v>42</v>
      </c>
      <c r="F1394" t="s">
        <v>32</v>
      </c>
      <c r="G1394" t="s">
        <v>32</v>
      </c>
      <c r="H1394">
        <v>-1</v>
      </c>
      <c r="I1394">
        <v>-1</v>
      </c>
      <c r="J1394">
        <v>0</v>
      </c>
      <c r="K1394" t="s">
        <v>14</v>
      </c>
      <c r="L1394" t="s">
        <v>15</v>
      </c>
      <c r="M1394" t="s">
        <v>17</v>
      </c>
      <c r="N1394" t="s">
        <v>17</v>
      </c>
      <c r="O1394" t="s">
        <v>9</v>
      </c>
      <c r="P1394" t="s">
        <v>41</v>
      </c>
      <c r="Q1394">
        <f t="shared" si="55"/>
        <v>1</v>
      </c>
      <c r="T1394">
        <f t="shared" si="56"/>
        <v>0</v>
      </c>
    </row>
    <row r="1395" spans="1:20" x14ac:dyDescent="0.2">
      <c r="A1395" t="s">
        <v>827</v>
      </c>
      <c r="B1395">
        <v>146511990</v>
      </c>
      <c r="C1395" t="b">
        <f>VLOOKUP(B1395,'Valid Response IDs Check'!A:H,8,FALSE)</f>
        <v>1</v>
      </c>
      <c r="D1395">
        <v>69410</v>
      </c>
      <c r="E1395">
        <v>42</v>
      </c>
      <c r="F1395" t="s">
        <v>32</v>
      </c>
      <c r="G1395" t="s">
        <v>32</v>
      </c>
      <c r="H1395">
        <v>-1</v>
      </c>
      <c r="I1395">
        <v>-1</v>
      </c>
      <c r="J1395">
        <v>0</v>
      </c>
      <c r="K1395" t="s">
        <v>11</v>
      </c>
      <c r="L1395" t="s">
        <v>15</v>
      </c>
      <c r="M1395" t="s">
        <v>19</v>
      </c>
      <c r="N1395" t="s">
        <v>19</v>
      </c>
      <c r="O1395" t="s">
        <v>9</v>
      </c>
      <c r="P1395" t="s">
        <v>41</v>
      </c>
      <c r="Q1395">
        <f t="shared" si="55"/>
        <v>1</v>
      </c>
      <c r="T1395">
        <f t="shared" si="56"/>
        <v>0</v>
      </c>
    </row>
    <row r="1396" spans="1:20" x14ac:dyDescent="0.2">
      <c r="A1396" t="s">
        <v>828</v>
      </c>
      <c r="B1396">
        <v>146511990</v>
      </c>
      <c r="C1396" t="b">
        <f>VLOOKUP(B1396,'Valid Response IDs Check'!A:H,8,FALSE)</f>
        <v>1</v>
      </c>
      <c r="D1396">
        <v>73619</v>
      </c>
      <c r="E1396">
        <v>4251</v>
      </c>
      <c r="F1396" t="s">
        <v>13</v>
      </c>
      <c r="G1396" t="s">
        <v>13</v>
      </c>
      <c r="H1396">
        <v>-1</v>
      </c>
      <c r="I1396">
        <v>-1</v>
      </c>
      <c r="J1396">
        <v>0</v>
      </c>
      <c r="K1396" t="s">
        <v>21</v>
      </c>
      <c r="L1396" t="s">
        <v>22</v>
      </c>
      <c r="M1396" t="s">
        <v>23</v>
      </c>
      <c r="N1396" t="s">
        <v>23</v>
      </c>
      <c r="O1396" t="s">
        <v>9</v>
      </c>
      <c r="P1396" t="s">
        <v>41</v>
      </c>
      <c r="Q1396">
        <f t="shared" si="55"/>
        <v>1</v>
      </c>
      <c r="T1396">
        <f t="shared" si="56"/>
        <v>0</v>
      </c>
    </row>
    <row r="1397" spans="1:20" x14ac:dyDescent="0.2">
      <c r="A1397" t="s">
        <v>828</v>
      </c>
      <c r="B1397">
        <v>146511990</v>
      </c>
      <c r="C1397" t="b">
        <f>VLOOKUP(B1397,'Valid Response IDs Check'!A:H,8,FALSE)</f>
        <v>1</v>
      </c>
      <c r="D1397">
        <v>73619</v>
      </c>
      <c r="E1397">
        <v>4251</v>
      </c>
      <c r="F1397" t="s">
        <v>13</v>
      </c>
      <c r="G1397" t="s">
        <v>13</v>
      </c>
      <c r="H1397">
        <v>-1</v>
      </c>
      <c r="I1397">
        <v>-1</v>
      </c>
      <c r="J1397">
        <v>0</v>
      </c>
      <c r="K1397" t="s">
        <v>24</v>
      </c>
      <c r="L1397" t="s">
        <v>22</v>
      </c>
      <c r="M1397" t="s">
        <v>25</v>
      </c>
      <c r="N1397" t="s">
        <v>25</v>
      </c>
      <c r="O1397" t="s">
        <v>9</v>
      </c>
      <c r="P1397" t="s">
        <v>41</v>
      </c>
      <c r="Q1397">
        <f t="shared" si="55"/>
        <v>1</v>
      </c>
      <c r="T1397">
        <f t="shared" si="56"/>
        <v>0</v>
      </c>
    </row>
    <row r="1398" spans="1:20" x14ac:dyDescent="0.2">
      <c r="A1398" t="s">
        <v>829</v>
      </c>
      <c r="B1398">
        <v>146511990</v>
      </c>
      <c r="C1398" t="b">
        <f>VLOOKUP(B1398,'Valid Response IDs Check'!A:H,8,FALSE)</f>
        <v>1</v>
      </c>
      <c r="D1398">
        <v>69793</v>
      </c>
      <c r="E1398">
        <v>425</v>
      </c>
      <c r="F1398" t="s">
        <v>20</v>
      </c>
      <c r="G1398" t="s">
        <v>20</v>
      </c>
      <c r="H1398">
        <v>-1</v>
      </c>
      <c r="I1398">
        <v>-1</v>
      </c>
      <c r="J1398">
        <v>0</v>
      </c>
      <c r="K1398" t="s">
        <v>27</v>
      </c>
      <c r="L1398" t="s">
        <v>28</v>
      </c>
      <c r="M1398" t="s">
        <v>29</v>
      </c>
      <c r="N1398" t="s">
        <v>29</v>
      </c>
      <c r="O1398" t="s">
        <v>9</v>
      </c>
      <c r="P1398" t="s">
        <v>41</v>
      </c>
      <c r="Q1398">
        <f t="shared" si="55"/>
        <v>1</v>
      </c>
      <c r="T1398">
        <f t="shared" si="56"/>
        <v>0</v>
      </c>
    </row>
    <row r="1399" spans="1:20" x14ac:dyDescent="0.2">
      <c r="A1399" t="s">
        <v>829</v>
      </c>
      <c r="B1399">
        <v>146511990</v>
      </c>
      <c r="C1399" t="b">
        <f>VLOOKUP(B1399,'Valid Response IDs Check'!A:H,8,FALSE)</f>
        <v>1</v>
      </c>
      <c r="D1399">
        <v>69793</v>
      </c>
      <c r="E1399">
        <v>425</v>
      </c>
      <c r="F1399" t="s">
        <v>20</v>
      </c>
      <c r="G1399" t="s">
        <v>20</v>
      </c>
      <c r="H1399">
        <v>-1</v>
      </c>
      <c r="I1399">
        <v>-1</v>
      </c>
      <c r="J1399">
        <v>0</v>
      </c>
      <c r="K1399" t="s">
        <v>30</v>
      </c>
      <c r="L1399" t="s">
        <v>28</v>
      </c>
      <c r="M1399" t="s">
        <v>31</v>
      </c>
      <c r="N1399" t="s">
        <v>31</v>
      </c>
      <c r="O1399" t="s">
        <v>9</v>
      </c>
      <c r="P1399" t="s">
        <v>41</v>
      </c>
      <c r="Q1399">
        <f t="shared" si="55"/>
        <v>1</v>
      </c>
      <c r="T1399">
        <f t="shared" si="56"/>
        <v>0</v>
      </c>
    </row>
    <row r="1400" spans="1:20" x14ac:dyDescent="0.2">
      <c r="A1400" t="s">
        <v>830</v>
      </c>
      <c r="B1400">
        <v>146511990</v>
      </c>
      <c r="C1400" t="b">
        <f>VLOOKUP(B1400,'Valid Response IDs Check'!A:H,8,FALSE)</f>
        <v>1</v>
      </c>
      <c r="D1400">
        <v>69372</v>
      </c>
      <c r="E1400">
        <v>4</v>
      </c>
      <c r="F1400" t="s">
        <v>26</v>
      </c>
      <c r="G1400" t="s">
        <v>26</v>
      </c>
      <c r="H1400">
        <v>-1</v>
      </c>
      <c r="I1400">
        <v>-1</v>
      </c>
      <c r="J1400">
        <v>0</v>
      </c>
      <c r="K1400" t="s">
        <v>33</v>
      </c>
      <c r="L1400" t="s">
        <v>34</v>
      </c>
      <c r="M1400" t="s">
        <v>35</v>
      </c>
      <c r="N1400" t="s">
        <v>35</v>
      </c>
      <c r="O1400" t="s">
        <v>9</v>
      </c>
      <c r="P1400" t="s">
        <v>41</v>
      </c>
      <c r="Q1400">
        <f t="shared" si="55"/>
        <v>1</v>
      </c>
      <c r="T1400">
        <f t="shared" si="56"/>
        <v>0</v>
      </c>
    </row>
    <row r="1401" spans="1:20" x14ac:dyDescent="0.2">
      <c r="A1401" t="s">
        <v>830</v>
      </c>
      <c r="B1401">
        <v>146511990</v>
      </c>
      <c r="C1401" t="b">
        <f>VLOOKUP(B1401,'Valid Response IDs Check'!A:H,8,FALSE)</f>
        <v>1</v>
      </c>
      <c r="D1401">
        <v>69372</v>
      </c>
      <c r="E1401">
        <v>4</v>
      </c>
      <c r="F1401" t="s">
        <v>26</v>
      </c>
      <c r="G1401" t="s">
        <v>26</v>
      </c>
      <c r="H1401">
        <v>-1</v>
      </c>
      <c r="I1401">
        <v>-1</v>
      </c>
      <c r="J1401">
        <v>0</v>
      </c>
      <c r="K1401" t="s">
        <v>36</v>
      </c>
      <c r="L1401" t="s">
        <v>34</v>
      </c>
      <c r="M1401" t="s">
        <v>37</v>
      </c>
      <c r="N1401" t="s">
        <v>37</v>
      </c>
      <c r="O1401" t="s">
        <v>9</v>
      </c>
      <c r="P1401" t="s">
        <v>41</v>
      </c>
      <c r="Q1401">
        <f t="shared" si="55"/>
        <v>1</v>
      </c>
      <c r="T1401">
        <f t="shared" si="56"/>
        <v>0</v>
      </c>
    </row>
    <row r="1402" spans="1:20" x14ac:dyDescent="0.2">
      <c r="A1402" t="s">
        <v>831</v>
      </c>
      <c r="B1402">
        <v>146490541</v>
      </c>
      <c r="C1402" t="b">
        <f>VLOOKUP(B1402,'Valid Response IDs Check'!A:H,8,FALSE)</f>
        <v>1</v>
      </c>
      <c r="D1402">
        <v>70791</v>
      </c>
      <c r="E1402">
        <v>1423</v>
      </c>
      <c r="F1402" t="s">
        <v>5</v>
      </c>
      <c r="G1402" t="s">
        <v>5</v>
      </c>
      <c r="H1402">
        <v>-1</v>
      </c>
      <c r="I1402">
        <v>-1</v>
      </c>
      <c r="J1402">
        <v>0</v>
      </c>
      <c r="K1402" t="s">
        <v>6</v>
      </c>
      <c r="L1402" t="s">
        <v>7</v>
      </c>
      <c r="M1402" t="s">
        <v>76</v>
      </c>
      <c r="N1402" t="s">
        <v>8</v>
      </c>
      <c r="O1402" t="s">
        <v>18</v>
      </c>
      <c r="P1402" t="s">
        <v>10</v>
      </c>
      <c r="Q1402">
        <f t="shared" si="55"/>
        <v>0</v>
      </c>
      <c r="T1402">
        <f t="shared" si="56"/>
        <v>0</v>
      </c>
    </row>
    <row r="1403" spans="1:20" x14ac:dyDescent="0.2">
      <c r="A1403" t="s">
        <v>831</v>
      </c>
      <c r="B1403">
        <v>146490541</v>
      </c>
      <c r="C1403" t="b">
        <f>VLOOKUP(B1403,'Valid Response IDs Check'!A:H,8,FALSE)</f>
        <v>1</v>
      </c>
      <c r="D1403">
        <v>70791</v>
      </c>
      <c r="E1403">
        <v>1423</v>
      </c>
      <c r="F1403" t="s">
        <v>5</v>
      </c>
      <c r="G1403" t="s">
        <v>5</v>
      </c>
      <c r="H1403">
        <v>-1</v>
      </c>
      <c r="I1403">
        <v>-1</v>
      </c>
      <c r="J1403">
        <v>0</v>
      </c>
      <c r="K1403" t="s">
        <v>11</v>
      </c>
      <c r="L1403" t="s">
        <v>7</v>
      </c>
      <c r="M1403" t="s">
        <v>43</v>
      </c>
      <c r="N1403" t="s">
        <v>12</v>
      </c>
      <c r="O1403" t="s">
        <v>18</v>
      </c>
      <c r="P1403" t="s">
        <v>10</v>
      </c>
      <c r="Q1403">
        <f t="shared" si="55"/>
        <v>0</v>
      </c>
      <c r="T1403">
        <f t="shared" si="56"/>
        <v>0</v>
      </c>
    </row>
    <row r="1404" spans="1:20" x14ac:dyDescent="0.2">
      <c r="A1404" t="s">
        <v>832</v>
      </c>
      <c r="B1404">
        <v>146490541</v>
      </c>
      <c r="C1404" t="b">
        <f>VLOOKUP(B1404,'Valid Response IDs Check'!A:H,8,FALSE)</f>
        <v>1</v>
      </c>
      <c r="D1404">
        <v>69382</v>
      </c>
      <c r="E1404">
        <v>14</v>
      </c>
      <c r="F1404" t="s">
        <v>26</v>
      </c>
      <c r="G1404" t="s">
        <v>26</v>
      </c>
      <c r="H1404">
        <v>-1</v>
      </c>
      <c r="I1404">
        <v>-1</v>
      </c>
      <c r="J1404">
        <v>0</v>
      </c>
      <c r="K1404" t="s">
        <v>14</v>
      </c>
      <c r="L1404" t="s">
        <v>15</v>
      </c>
      <c r="M1404" t="s">
        <v>17</v>
      </c>
      <c r="N1404" t="s">
        <v>17</v>
      </c>
      <c r="O1404" t="s">
        <v>9</v>
      </c>
      <c r="P1404" t="s">
        <v>10</v>
      </c>
      <c r="Q1404">
        <f t="shared" si="55"/>
        <v>1</v>
      </c>
      <c r="T1404">
        <f t="shared" si="56"/>
        <v>0</v>
      </c>
    </row>
    <row r="1405" spans="1:20" x14ac:dyDescent="0.2">
      <c r="A1405" t="s">
        <v>832</v>
      </c>
      <c r="B1405">
        <v>146490541</v>
      </c>
      <c r="C1405" t="b">
        <f>VLOOKUP(B1405,'Valid Response IDs Check'!A:H,8,FALSE)</f>
        <v>1</v>
      </c>
      <c r="D1405">
        <v>69382</v>
      </c>
      <c r="E1405">
        <v>14</v>
      </c>
      <c r="F1405" t="s">
        <v>26</v>
      </c>
      <c r="G1405" t="s">
        <v>26</v>
      </c>
      <c r="H1405">
        <v>-1</v>
      </c>
      <c r="I1405">
        <v>-1</v>
      </c>
      <c r="J1405">
        <v>0</v>
      </c>
      <c r="K1405" t="s">
        <v>11</v>
      </c>
      <c r="L1405" t="s">
        <v>15</v>
      </c>
      <c r="M1405" t="s">
        <v>19</v>
      </c>
      <c r="N1405" t="s">
        <v>19</v>
      </c>
      <c r="O1405" t="s">
        <v>9</v>
      </c>
      <c r="P1405" t="s">
        <v>10</v>
      </c>
      <c r="Q1405">
        <f t="shared" si="55"/>
        <v>1</v>
      </c>
      <c r="T1405">
        <f t="shared" si="56"/>
        <v>0</v>
      </c>
    </row>
    <row r="1406" spans="1:20" x14ac:dyDescent="0.2">
      <c r="A1406" t="s">
        <v>833</v>
      </c>
      <c r="B1406">
        <v>146490541</v>
      </c>
      <c r="C1406" t="b">
        <f>VLOOKUP(B1406,'Valid Response IDs Check'!A:H,8,FALSE)</f>
        <v>1</v>
      </c>
      <c r="D1406">
        <v>69369</v>
      </c>
      <c r="E1406">
        <v>1</v>
      </c>
      <c r="F1406" t="s">
        <v>13</v>
      </c>
      <c r="G1406" t="s">
        <v>13</v>
      </c>
      <c r="H1406">
        <v>-1</v>
      </c>
      <c r="I1406">
        <v>-1</v>
      </c>
      <c r="J1406">
        <v>0</v>
      </c>
      <c r="K1406" t="s">
        <v>21</v>
      </c>
      <c r="L1406" t="s">
        <v>22</v>
      </c>
      <c r="M1406" t="s">
        <v>23</v>
      </c>
      <c r="N1406" t="s">
        <v>23</v>
      </c>
      <c r="O1406" t="s">
        <v>9</v>
      </c>
      <c r="P1406" t="s">
        <v>10</v>
      </c>
      <c r="Q1406">
        <f t="shared" si="55"/>
        <v>1</v>
      </c>
      <c r="T1406">
        <f t="shared" si="56"/>
        <v>0</v>
      </c>
    </row>
    <row r="1407" spans="1:20" x14ac:dyDescent="0.2">
      <c r="A1407" t="s">
        <v>833</v>
      </c>
      <c r="B1407">
        <v>146490541</v>
      </c>
      <c r="C1407" t="b">
        <f>VLOOKUP(B1407,'Valid Response IDs Check'!A:H,8,FALSE)</f>
        <v>1</v>
      </c>
      <c r="D1407">
        <v>69369</v>
      </c>
      <c r="E1407">
        <v>1</v>
      </c>
      <c r="F1407" t="s">
        <v>13</v>
      </c>
      <c r="G1407" t="s">
        <v>13</v>
      </c>
      <c r="H1407">
        <v>-1</v>
      </c>
      <c r="I1407">
        <v>-1</v>
      </c>
      <c r="J1407">
        <v>0</v>
      </c>
      <c r="K1407" t="s">
        <v>24</v>
      </c>
      <c r="L1407" t="s">
        <v>22</v>
      </c>
      <c r="M1407" t="s">
        <v>45</v>
      </c>
      <c r="N1407" t="s">
        <v>25</v>
      </c>
      <c r="O1407" t="s">
        <v>18</v>
      </c>
      <c r="P1407" t="s">
        <v>10</v>
      </c>
      <c r="Q1407">
        <f t="shared" si="55"/>
        <v>0</v>
      </c>
      <c r="T1407">
        <f t="shared" si="56"/>
        <v>0</v>
      </c>
    </row>
    <row r="1408" spans="1:20" x14ac:dyDescent="0.2">
      <c r="A1408" t="s">
        <v>834</v>
      </c>
      <c r="B1408">
        <v>146490541</v>
      </c>
      <c r="C1408" t="b">
        <f>VLOOKUP(B1408,'Valid Response IDs Check'!A:H,8,FALSE)</f>
        <v>1</v>
      </c>
      <c r="D1408">
        <v>83603</v>
      </c>
      <c r="E1408">
        <v>14235</v>
      </c>
      <c r="F1408" t="s">
        <v>20</v>
      </c>
      <c r="G1408" t="s">
        <v>20</v>
      </c>
      <c r="H1408">
        <v>-1</v>
      </c>
      <c r="I1408">
        <v>-1</v>
      </c>
      <c r="J1408">
        <v>0</v>
      </c>
      <c r="K1408" t="s">
        <v>27</v>
      </c>
      <c r="L1408" t="s">
        <v>28</v>
      </c>
      <c r="M1408" t="s">
        <v>46</v>
      </c>
      <c r="N1408" t="s">
        <v>29</v>
      </c>
      <c r="O1408" t="s">
        <v>18</v>
      </c>
      <c r="P1408" t="s">
        <v>10</v>
      </c>
      <c r="Q1408">
        <f t="shared" si="55"/>
        <v>0</v>
      </c>
      <c r="T1408">
        <f t="shared" si="56"/>
        <v>0</v>
      </c>
    </row>
    <row r="1409" spans="1:20" x14ac:dyDescent="0.2">
      <c r="A1409" t="s">
        <v>834</v>
      </c>
      <c r="B1409">
        <v>146490541</v>
      </c>
      <c r="C1409" t="b">
        <f>VLOOKUP(B1409,'Valid Response IDs Check'!A:H,8,FALSE)</f>
        <v>1</v>
      </c>
      <c r="D1409">
        <v>83603</v>
      </c>
      <c r="E1409">
        <v>14235</v>
      </c>
      <c r="F1409" t="s">
        <v>20</v>
      </c>
      <c r="G1409" t="s">
        <v>20</v>
      </c>
      <c r="H1409">
        <v>-1</v>
      </c>
      <c r="I1409">
        <v>-1</v>
      </c>
      <c r="J1409">
        <v>0</v>
      </c>
      <c r="K1409" t="s">
        <v>30</v>
      </c>
      <c r="L1409" t="s">
        <v>28</v>
      </c>
      <c r="M1409" t="s">
        <v>70</v>
      </c>
      <c r="N1409" t="s">
        <v>31</v>
      </c>
      <c r="O1409" t="s">
        <v>18</v>
      </c>
      <c r="P1409" t="s">
        <v>10</v>
      </c>
      <c r="Q1409">
        <f t="shared" si="55"/>
        <v>0</v>
      </c>
      <c r="T1409">
        <f t="shared" si="56"/>
        <v>0</v>
      </c>
    </row>
    <row r="1410" spans="1:20" x14ac:dyDescent="0.2">
      <c r="A1410" t="s">
        <v>835</v>
      </c>
      <c r="B1410">
        <v>146490541</v>
      </c>
      <c r="C1410" t="b">
        <f>VLOOKUP(B1410,'Valid Response IDs Check'!A:H,8,FALSE)</f>
        <v>1</v>
      </c>
      <c r="D1410">
        <v>69510</v>
      </c>
      <c r="E1410">
        <v>142</v>
      </c>
      <c r="F1410" t="s">
        <v>32</v>
      </c>
      <c r="G1410" t="s">
        <v>32</v>
      </c>
      <c r="H1410">
        <v>-1</v>
      </c>
      <c r="I1410">
        <v>-1</v>
      </c>
      <c r="J1410">
        <v>0</v>
      </c>
      <c r="K1410" t="s">
        <v>33</v>
      </c>
      <c r="L1410" t="s">
        <v>34</v>
      </c>
      <c r="M1410" t="s">
        <v>35</v>
      </c>
      <c r="N1410" t="s">
        <v>35</v>
      </c>
      <c r="O1410" t="s">
        <v>9</v>
      </c>
      <c r="P1410" t="s">
        <v>10</v>
      </c>
      <c r="Q1410">
        <f t="shared" si="55"/>
        <v>1</v>
      </c>
      <c r="T1410">
        <f t="shared" si="56"/>
        <v>0</v>
      </c>
    </row>
    <row r="1411" spans="1:20" x14ac:dyDescent="0.2">
      <c r="A1411" t="s">
        <v>835</v>
      </c>
      <c r="B1411">
        <v>146490541</v>
      </c>
      <c r="C1411" t="b">
        <f>VLOOKUP(B1411,'Valid Response IDs Check'!A:H,8,FALSE)</f>
        <v>1</v>
      </c>
      <c r="D1411">
        <v>69510</v>
      </c>
      <c r="E1411">
        <v>142</v>
      </c>
      <c r="F1411" t="s">
        <v>32</v>
      </c>
      <c r="G1411" t="s">
        <v>32</v>
      </c>
      <c r="H1411">
        <v>-1</v>
      </c>
      <c r="I1411">
        <v>-1</v>
      </c>
      <c r="J1411">
        <v>0</v>
      </c>
      <c r="K1411" t="s">
        <v>36</v>
      </c>
      <c r="L1411" t="s">
        <v>34</v>
      </c>
      <c r="M1411" t="s">
        <v>37</v>
      </c>
      <c r="N1411" t="s">
        <v>37</v>
      </c>
      <c r="O1411" t="s">
        <v>9</v>
      </c>
      <c r="P1411" t="s">
        <v>10</v>
      </c>
      <c r="Q1411">
        <f t="shared" ref="Q1411:Q1474" si="57">IF(TRIM(O1411)="True",1,0)</f>
        <v>1</v>
      </c>
      <c r="T1411">
        <f t="shared" ref="T1411:T1474" si="58">SUMIF(A:A,R1411,Q:Q)</f>
        <v>0</v>
      </c>
    </row>
    <row r="1412" spans="1:20" x14ac:dyDescent="0.2">
      <c r="A1412" t="s">
        <v>836</v>
      </c>
      <c r="B1412">
        <v>146489341</v>
      </c>
      <c r="C1412" t="b">
        <f>VLOOKUP(B1412,'Valid Response IDs Check'!A:H,8,FALSE)</f>
        <v>0</v>
      </c>
      <c r="D1412">
        <v>69621</v>
      </c>
      <c r="E1412">
        <v>253</v>
      </c>
      <c r="F1412" t="s">
        <v>5</v>
      </c>
      <c r="G1412" t="s">
        <v>20</v>
      </c>
      <c r="H1412">
        <v>-1</v>
      </c>
      <c r="I1412">
        <v>-1</v>
      </c>
      <c r="J1412">
        <v>0</v>
      </c>
      <c r="K1412" t="s">
        <v>6</v>
      </c>
      <c r="L1412" t="s">
        <v>7</v>
      </c>
      <c r="M1412" t="s">
        <v>59</v>
      </c>
      <c r="N1412" t="s">
        <v>8</v>
      </c>
      <c r="O1412" t="s">
        <v>18</v>
      </c>
      <c r="P1412" t="s">
        <v>42</v>
      </c>
      <c r="Q1412">
        <f t="shared" si="57"/>
        <v>0</v>
      </c>
      <c r="T1412">
        <f t="shared" si="58"/>
        <v>0</v>
      </c>
    </row>
    <row r="1413" spans="1:20" x14ac:dyDescent="0.2">
      <c r="A1413" t="s">
        <v>836</v>
      </c>
      <c r="B1413">
        <v>146489341</v>
      </c>
      <c r="C1413" t="b">
        <f>VLOOKUP(B1413,'Valid Response IDs Check'!A:H,8,FALSE)</f>
        <v>0</v>
      </c>
      <c r="D1413">
        <v>69621</v>
      </c>
      <c r="E1413">
        <v>253</v>
      </c>
      <c r="F1413" t="s">
        <v>5</v>
      </c>
      <c r="G1413" t="s">
        <v>20</v>
      </c>
      <c r="H1413">
        <v>-1</v>
      </c>
      <c r="I1413">
        <v>-1</v>
      </c>
      <c r="J1413">
        <v>0</v>
      </c>
      <c r="K1413" t="s">
        <v>11</v>
      </c>
      <c r="L1413" t="s">
        <v>7</v>
      </c>
      <c r="M1413" t="s">
        <v>16</v>
      </c>
      <c r="N1413" t="s">
        <v>12</v>
      </c>
      <c r="O1413" t="s">
        <v>18</v>
      </c>
      <c r="P1413" t="s">
        <v>42</v>
      </c>
      <c r="Q1413">
        <f t="shared" si="57"/>
        <v>0</v>
      </c>
      <c r="T1413">
        <f t="shared" si="58"/>
        <v>0</v>
      </c>
    </row>
    <row r="1414" spans="1:20" x14ac:dyDescent="0.2">
      <c r="A1414" t="s">
        <v>837</v>
      </c>
      <c r="B1414">
        <v>146489341</v>
      </c>
      <c r="C1414" t="b">
        <f>VLOOKUP(B1414,'Valid Response IDs Check'!A:H,8,FALSE)</f>
        <v>0</v>
      </c>
      <c r="D1414">
        <v>71899</v>
      </c>
      <c r="E1414">
        <v>2531</v>
      </c>
      <c r="F1414" t="s">
        <v>13</v>
      </c>
      <c r="G1414" t="s">
        <v>13</v>
      </c>
      <c r="H1414">
        <v>-1</v>
      </c>
      <c r="I1414">
        <v>-1</v>
      </c>
      <c r="J1414">
        <v>0</v>
      </c>
      <c r="K1414" t="s">
        <v>14</v>
      </c>
      <c r="L1414" t="s">
        <v>15</v>
      </c>
      <c r="M1414" t="s">
        <v>56</v>
      </c>
      <c r="N1414" t="s">
        <v>17</v>
      </c>
      <c r="O1414" t="s">
        <v>18</v>
      </c>
      <c r="P1414" t="s">
        <v>42</v>
      </c>
      <c r="Q1414">
        <f t="shared" si="57"/>
        <v>0</v>
      </c>
      <c r="T1414">
        <f t="shared" si="58"/>
        <v>0</v>
      </c>
    </row>
    <row r="1415" spans="1:20" x14ac:dyDescent="0.2">
      <c r="A1415" t="s">
        <v>837</v>
      </c>
      <c r="B1415">
        <v>146489341</v>
      </c>
      <c r="C1415" t="b">
        <f>VLOOKUP(B1415,'Valid Response IDs Check'!A:H,8,FALSE)</f>
        <v>0</v>
      </c>
      <c r="D1415">
        <v>71899</v>
      </c>
      <c r="E1415">
        <v>2531</v>
      </c>
      <c r="F1415" t="s">
        <v>13</v>
      </c>
      <c r="G1415" t="s">
        <v>13</v>
      </c>
      <c r="H1415">
        <v>-1</v>
      </c>
      <c r="I1415">
        <v>-1</v>
      </c>
      <c r="J1415">
        <v>0</v>
      </c>
      <c r="K1415" t="s">
        <v>11</v>
      </c>
      <c r="L1415" t="s">
        <v>15</v>
      </c>
      <c r="M1415" t="s">
        <v>61</v>
      </c>
      <c r="N1415" t="s">
        <v>19</v>
      </c>
      <c r="O1415" t="s">
        <v>18</v>
      </c>
      <c r="P1415" t="s">
        <v>42</v>
      </c>
      <c r="Q1415">
        <f t="shared" si="57"/>
        <v>0</v>
      </c>
      <c r="T1415">
        <f t="shared" si="58"/>
        <v>0</v>
      </c>
    </row>
    <row r="1416" spans="1:20" x14ac:dyDescent="0.2">
      <c r="A1416" t="s">
        <v>838</v>
      </c>
      <c r="B1416">
        <v>146489341</v>
      </c>
      <c r="C1416" t="b">
        <f>VLOOKUP(B1416,'Valid Response IDs Check'!A:H,8,FALSE)</f>
        <v>0</v>
      </c>
      <c r="D1416">
        <v>69393</v>
      </c>
      <c r="E1416">
        <v>25</v>
      </c>
      <c r="F1416" t="s">
        <v>20</v>
      </c>
      <c r="G1416" t="s">
        <v>5</v>
      </c>
      <c r="H1416">
        <v>-1</v>
      </c>
      <c r="I1416">
        <v>-1</v>
      </c>
      <c r="J1416">
        <v>0</v>
      </c>
      <c r="K1416" t="s">
        <v>21</v>
      </c>
      <c r="L1416" t="s">
        <v>22</v>
      </c>
      <c r="M1416" t="s">
        <v>16</v>
      </c>
      <c r="N1416" t="s">
        <v>23</v>
      </c>
      <c r="O1416" t="s">
        <v>18</v>
      </c>
      <c r="P1416" t="s">
        <v>42</v>
      </c>
      <c r="Q1416">
        <f t="shared" si="57"/>
        <v>0</v>
      </c>
      <c r="T1416">
        <f t="shared" si="58"/>
        <v>0</v>
      </c>
    </row>
    <row r="1417" spans="1:20" x14ac:dyDescent="0.2">
      <c r="A1417" t="s">
        <v>838</v>
      </c>
      <c r="B1417">
        <v>146489341</v>
      </c>
      <c r="C1417" t="b">
        <f>VLOOKUP(B1417,'Valid Response IDs Check'!A:H,8,FALSE)</f>
        <v>0</v>
      </c>
      <c r="D1417">
        <v>69393</v>
      </c>
      <c r="E1417">
        <v>25</v>
      </c>
      <c r="F1417" t="s">
        <v>20</v>
      </c>
      <c r="G1417" t="s">
        <v>5</v>
      </c>
      <c r="H1417">
        <v>-1</v>
      </c>
      <c r="I1417">
        <v>-1</v>
      </c>
      <c r="J1417">
        <v>0</v>
      </c>
      <c r="K1417" t="s">
        <v>24</v>
      </c>
      <c r="L1417" t="s">
        <v>22</v>
      </c>
      <c r="M1417" t="s">
        <v>25</v>
      </c>
      <c r="N1417" t="s">
        <v>25</v>
      </c>
      <c r="O1417" t="s">
        <v>9</v>
      </c>
      <c r="P1417" t="s">
        <v>42</v>
      </c>
      <c r="Q1417">
        <f t="shared" si="57"/>
        <v>1</v>
      </c>
      <c r="T1417">
        <f t="shared" si="58"/>
        <v>0</v>
      </c>
    </row>
    <row r="1418" spans="1:20" x14ac:dyDescent="0.2">
      <c r="A1418" t="s">
        <v>839</v>
      </c>
      <c r="B1418">
        <v>146489341</v>
      </c>
      <c r="C1418" t="b">
        <f>VLOOKUP(B1418,'Valid Response IDs Check'!A:H,8,FALSE)</f>
        <v>0</v>
      </c>
      <c r="D1418">
        <v>94682</v>
      </c>
      <c r="E1418">
        <v>25314</v>
      </c>
      <c r="F1418" t="s">
        <v>26</v>
      </c>
      <c r="G1418" t="s">
        <v>26</v>
      </c>
      <c r="H1418">
        <v>-1</v>
      </c>
      <c r="I1418">
        <v>-1</v>
      </c>
      <c r="J1418">
        <v>0</v>
      </c>
      <c r="K1418" t="s">
        <v>27</v>
      </c>
      <c r="L1418" t="s">
        <v>28</v>
      </c>
      <c r="M1418" t="s">
        <v>67</v>
      </c>
      <c r="N1418" t="s">
        <v>29</v>
      </c>
      <c r="O1418" t="s">
        <v>18</v>
      </c>
      <c r="P1418" t="s">
        <v>42</v>
      </c>
      <c r="Q1418">
        <f t="shared" si="57"/>
        <v>0</v>
      </c>
      <c r="T1418">
        <f t="shared" si="58"/>
        <v>0</v>
      </c>
    </row>
    <row r="1419" spans="1:20" x14ac:dyDescent="0.2">
      <c r="A1419" t="s">
        <v>839</v>
      </c>
      <c r="B1419">
        <v>146489341</v>
      </c>
      <c r="C1419" t="b">
        <f>VLOOKUP(B1419,'Valid Response IDs Check'!A:H,8,FALSE)</f>
        <v>0</v>
      </c>
      <c r="D1419">
        <v>94682</v>
      </c>
      <c r="E1419">
        <v>25314</v>
      </c>
      <c r="F1419" t="s">
        <v>26</v>
      </c>
      <c r="G1419" t="s">
        <v>26</v>
      </c>
      <c r="H1419">
        <v>-1</v>
      </c>
      <c r="I1419">
        <v>-1</v>
      </c>
      <c r="J1419">
        <v>0</v>
      </c>
      <c r="K1419" t="s">
        <v>30</v>
      </c>
      <c r="L1419" t="s">
        <v>28</v>
      </c>
      <c r="M1419" t="s">
        <v>82</v>
      </c>
      <c r="N1419" t="s">
        <v>31</v>
      </c>
      <c r="O1419" t="s">
        <v>18</v>
      </c>
      <c r="P1419" t="s">
        <v>42</v>
      </c>
      <c r="Q1419">
        <f t="shared" si="57"/>
        <v>0</v>
      </c>
      <c r="T1419">
        <f t="shared" si="58"/>
        <v>0</v>
      </c>
    </row>
    <row r="1420" spans="1:20" x14ac:dyDescent="0.2">
      <c r="A1420" t="s">
        <v>840</v>
      </c>
      <c r="B1420">
        <v>146489341</v>
      </c>
      <c r="C1420" t="b">
        <f>VLOOKUP(B1420,'Valid Response IDs Check'!A:H,8,FALSE)</f>
        <v>0</v>
      </c>
      <c r="D1420">
        <v>69369</v>
      </c>
      <c r="E1420">
        <v>1</v>
      </c>
      <c r="F1420" t="s">
        <v>13</v>
      </c>
      <c r="G1420" t="s">
        <v>20</v>
      </c>
      <c r="H1420">
        <v>-1</v>
      </c>
      <c r="I1420">
        <v>-1</v>
      </c>
      <c r="J1420">
        <v>0</v>
      </c>
      <c r="K1420" t="s">
        <v>33</v>
      </c>
      <c r="L1420" t="s">
        <v>34</v>
      </c>
      <c r="M1420" t="s">
        <v>38</v>
      </c>
      <c r="N1420" t="s">
        <v>35</v>
      </c>
      <c r="O1420" t="s">
        <v>18</v>
      </c>
      <c r="P1420" t="s">
        <v>42</v>
      </c>
      <c r="Q1420">
        <f t="shared" si="57"/>
        <v>0</v>
      </c>
      <c r="T1420">
        <f t="shared" si="58"/>
        <v>0</v>
      </c>
    </row>
    <row r="1421" spans="1:20" x14ac:dyDescent="0.2">
      <c r="A1421" t="s">
        <v>840</v>
      </c>
      <c r="B1421">
        <v>146489341</v>
      </c>
      <c r="C1421" t="b">
        <f>VLOOKUP(B1421,'Valid Response IDs Check'!A:H,8,FALSE)</f>
        <v>0</v>
      </c>
      <c r="D1421">
        <v>69369</v>
      </c>
      <c r="E1421">
        <v>1</v>
      </c>
      <c r="F1421" t="s">
        <v>13</v>
      </c>
      <c r="G1421" t="s">
        <v>20</v>
      </c>
      <c r="H1421">
        <v>-1</v>
      </c>
      <c r="I1421">
        <v>-1</v>
      </c>
      <c r="J1421">
        <v>0</v>
      </c>
      <c r="K1421" t="s">
        <v>36</v>
      </c>
      <c r="L1421" t="s">
        <v>34</v>
      </c>
      <c r="M1421" t="s">
        <v>64</v>
      </c>
      <c r="N1421" t="s">
        <v>37</v>
      </c>
      <c r="O1421" t="s">
        <v>18</v>
      </c>
      <c r="P1421" t="s">
        <v>42</v>
      </c>
      <c r="Q1421">
        <f t="shared" si="57"/>
        <v>0</v>
      </c>
      <c r="T1421">
        <f t="shared" si="58"/>
        <v>0</v>
      </c>
    </row>
    <row r="1422" spans="1:20" x14ac:dyDescent="0.2">
      <c r="A1422" t="s">
        <v>841</v>
      </c>
      <c r="B1422">
        <v>146445266</v>
      </c>
      <c r="C1422" t="b">
        <f>VLOOKUP(B1422,'Valid Response IDs Check'!A:H,8,FALSE)</f>
        <v>1</v>
      </c>
      <c r="D1422">
        <v>110891</v>
      </c>
      <c r="E1422">
        <v>41523</v>
      </c>
      <c r="F1422" t="s">
        <v>5</v>
      </c>
      <c r="G1422" t="s">
        <v>5</v>
      </c>
      <c r="H1422">
        <v>-1</v>
      </c>
      <c r="I1422">
        <v>-1</v>
      </c>
      <c r="J1422">
        <v>0</v>
      </c>
      <c r="K1422" t="s">
        <v>6</v>
      </c>
      <c r="L1422" t="s">
        <v>7</v>
      </c>
      <c r="M1422" t="s">
        <v>76</v>
      </c>
      <c r="N1422" t="s">
        <v>8</v>
      </c>
      <c r="O1422" t="s">
        <v>18</v>
      </c>
      <c r="P1422" t="s">
        <v>42</v>
      </c>
      <c r="Q1422">
        <f t="shared" si="57"/>
        <v>0</v>
      </c>
      <c r="T1422">
        <f t="shared" si="58"/>
        <v>0</v>
      </c>
    </row>
    <row r="1423" spans="1:20" x14ac:dyDescent="0.2">
      <c r="A1423" t="s">
        <v>841</v>
      </c>
      <c r="B1423">
        <v>146445266</v>
      </c>
      <c r="C1423" t="b">
        <f>VLOOKUP(B1423,'Valid Response IDs Check'!A:H,8,FALSE)</f>
        <v>1</v>
      </c>
      <c r="D1423">
        <v>110891</v>
      </c>
      <c r="E1423">
        <v>41523</v>
      </c>
      <c r="F1423" t="s">
        <v>5</v>
      </c>
      <c r="G1423" t="s">
        <v>5</v>
      </c>
      <c r="H1423">
        <v>-1</v>
      </c>
      <c r="I1423">
        <v>-1</v>
      </c>
      <c r="J1423">
        <v>0</v>
      </c>
      <c r="K1423" t="s">
        <v>11</v>
      </c>
      <c r="L1423" t="s">
        <v>7</v>
      </c>
      <c r="M1423" t="s">
        <v>12</v>
      </c>
      <c r="N1423" t="s">
        <v>12</v>
      </c>
      <c r="O1423" t="s">
        <v>9</v>
      </c>
      <c r="P1423" t="s">
        <v>42</v>
      </c>
      <c r="Q1423">
        <f t="shared" si="57"/>
        <v>1</v>
      </c>
      <c r="T1423">
        <f t="shared" si="58"/>
        <v>0</v>
      </c>
    </row>
    <row r="1424" spans="1:20" x14ac:dyDescent="0.2">
      <c r="A1424" t="s">
        <v>842</v>
      </c>
      <c r="B1424">
        <v>146445266</v>
      </c>
      <c r="C1424" t="b">
        <f>VLOOKUP(B1424,'Valid Response IDs Check'!A:H,8,FALSE)</f>
        <v>1</v>
      </c>
      <c r="D1424">
        <v>73520</v>
      </c>
      <c r="E1424">
        <v>4152</v>
      </c>
      <c r="F1424" t="s">
        <v>32</v>
      </c>
      <c r="G1424" t="s">
        <v>32</v>
      </c>
      <c r="H1424">
        <v>-1</v>
      </c>
      <c r="I1424">
        <v>-1</v>
      </c>
      <c r="J1424">
        <v>0</v>
      </c>
      <c r="K1424" t="s">
        <v>14</v>
      </c>
      <c r="L1424" t="s">
        <v>15</v>
      </c>
      <c r="M1424" t="s">
        <v>74</v>
      </c>
      <c r="N1424" t="s">
        <v>17</v>
      </c>
      <c r="O1424" t="s">
        <v>18</v>
      </c>
      <c r="P1424" t="s">
        <v>42</v>
      </c>
      <c r="Q1424">
        <f t="shared" si="57"/>
        <v>0</v>
      </c>
      <c r="T1424">
        <f t="shared" si="58"/>
        <v>0</v>
      </c>
    </row>
    <row r="1425" spans="1:20" x14ac:dyDescent="0.2">
      <c r="A1425" t="s">
        <v>842</v>
      </c>
      <c r="B1425">
        <v>146445266</v>
      </c>
      <c r="C1425" t="b">
        <f>VLOOKUP(B1425,'Valid Response IDs Check'!A:H,8,FALSE)</f>
        <v>1</v>
      </c>
      <c r="D1425">
        <v>73520</v>
      </c>
      <c r="E1425">
        <v>4152</v>
      </c>
      <c r="F1425" t="s">
        <v>32</v>
      </c>
      <c r="G1425" t="s">
        <v>32</v>
      </c>
      <c r="H1425">
        <v>-1</v>
      </c>
      <c r="I1425">
        <v>-1</v>
      </c>
      <c r="J1425">
        <v>0</v>
      </c>
      <c r="K1425" t="s">
        <v>11</v>
      </c>
      <c r="L1425" t="s">
        <v>15</v>
      </c>
      <c r="M1425" t="s">
        <v>19</v>
      </c>
      <c r="N1425" t="s">
        <v>19</v>
      </c>
      <c r="O1425" t="s">
        <v>9</v>
      </c>
      <c r="P1425" t="s">
        <v>42</v>
      </c>
      <c r="Q1425">
        <f t="shared" si="57"/>
        <v>1</v>
      </c>
      <c r="T1425">
        <f t="shared" si="58"/>
        <v>0</v>
      </c>
    </row>
    <row r="1426" spans="1:20" x14ac:dyDescent="0.2">
      <c r="A1426" t="s">
        <v>843</v>
      </c>
      <c r="B1426">
        <v>146445266</v>
      </c>
      <c r="C1426" t="b">
        <f>VLOOKUP(B1426,'Valid Response IDs Check'!A:H,8,FALSE)</f>
        <v>1</v>
      </c>
      <c r="D1426">
        <v>69783</v>
      </c>
      <c r="E1426">
        <v>415</v>
      </c>
      <c r="F1426" t="s">
        <v>20</v>
      </c>
      <c r="G1426" t="s">
        <v>32</v>
      </c>
      <c r="H1426">
        <v>-1</v>
      </c>
      <c r="I1426">
        <v>-1</v>
      </c>
      <c r="J1426">
        <v>0</v>
      </c>
      <c r="K1426" t="s">
        <v>21</v>
      </c>
      <c r="L1426" t="s">
        <v>22</v>
      </c>
      <c r="M1426" t="s">
        <v>23</v>
      </c>
      <c r="N1426" t="s">
        <v>23</v>
      </c>
      <c r="O1426" t="s">
        <v>9</v>
      </c>
      <c r="P1426" t="s">
        <v>42</v>
      </c>
      <c r="Q1426">
        <f t="shared" si="57"/>
        <v>1</v>
      </c>
      <c r="T1426">
        <f t="shared" si="58"/>
        <v>0</v>
      </c>
    </row>
    <row r="1427" spans="1:20" x14ac:dyDescent="0.2">
      <c r="A1427" t="s">
        <v>843</v>
      </c>
      <c r="B1427">
        <v>146445266</v>
      </c>
      <c r="C1427" t="b">
        <f>VLOOKUP(B1427,'Valid Response IDs Check'!A:H,8,FALSE)</f>
        <v>1</v>
      </c>
      <c r="D1427">
        <v>69783</v>
      </c>
      <c r="E1427">
        <v>415</v>
      </c>
      <c r="F1427" t="s">
        <v>20</v>
      </c>
      <c r="G1427" t="s">
        <v>32</v>
      </c>
      <c r="H1427">
        <v>-1</v>
      </c>
      <c r="I1427">
        <v>-1</v>
      </c>
      <c r="J1427">
        <v>0</v>
      </c>
      <c r="K1427" t="s">
        <v>24</v>
      </c>
      <c r="L1427" t="s">
        <v>22</v>
      </c>
      <c r="M1427" t="s">
        <v>25</v>
      </c>
      <c r="N1427" t="s">
        <v>25</v>
      </c>
      <c r="O1427" t="s">
        <v>9</v>
      </c>
      <c r="P1427" t="s">
        <v>42</v>
      </c>
      <c r="Q1427">
        <f t="shared" si="57"/>
        <v>1</v>
      </c>
      <c r="T1427">
        <f t="shared" si="58"/>
        <v>0</v>
      </c>
    </row>
    <row r="1428" spans="1:20" x14ac:dyDescent="0.2">
      <c r="A1428" t="s">
        <v>844</v>
      </c>
      <c r="B1428">
        <v>146445266</v>
      </c>
      <c r="C1428" t="b">
        <f>VLOOKUP(B1428,'Valid Response IDs Check'!A:H,8,FALSE)</f>
        <v>1</v>
      </c>
      <c r="D1428">
        <v>69409</v>
      </c>
      <c r="E1428">
        <v>41</v>
      </c>
      <c r="F1428" t="s">
        <v>13</v>
      </c>
      <c r="G1428" t="s">
        <v>13</v>
      </c>
      <c r="H1428">
        <v>-1</v>
      </c>
      <c r="I1428">
        <v>-1</v>
      </c>
      <c r="J1428">
        <v>0</v>
      </c>
      <c r="K1428" t="s">
        <v>27</v>
      </c>
      <c r="L1428" t="s">
        <v>28</v>
      </c>
      <c r="M1428" t="s">
        <v>16</v>
      </c>
      <c r="N1428" t="s">
        <v>29</v>
      </c>
      <c r="O1428" t="s">
        <v>18</v>
      </c>
      <c r="P1428" t="s">
        <v>42</v>
      </c>
      <c r="Q1428">
        <f t="shared" si="57"/>
        <v>0</v>
      </c>
      <c r="T1428">
        <f t="shared" si="58"/>
        <v>0</v>
      </c>
    </row>
    <row r="1429" spans="1:20" x14ac:dyDescent="0.2">
      <c r="A1429" t="s">
        <v>844</v>
      </c>
      <c r="B1429">
        <v>146445266</v>
      </c>
      <c r="C1429" t="b">
        <f>VLOOKUP(B1429,'Valid Response IDs Check'!A:H,8,FALSE)</f>
        <v>1</v>
      </c>
      <c r="D1429">
        <v>69409</v>
      </c>
      <c r="E1429">
        <v>41</v>
      </c>
      <c r="F1429" t="s">
        <v>13</v>
      </c>
      <c r="G1429" t="s">
        <v>13</v>
      </c>
      <c r="H1429">
        <v>-1</v>
      </c>
      <c r="I1429">
        <v>-1</v>
      </c>
      <c r="J1429">
        <v>0</v>
      </c>
      <c r="K1429" t="s">
        <v>30</v>
      </c>
      <c r="L1429" t="s">
        <v>28</v>
      </c>
      <c r="M1429" t="s">
        <v>16</v>
      </c>
      <c r="N1429" t="s">
        <v>31</v>
      </c>
      <c r="O1429" t="s">
        <v>18</v>
      </c>
      <c r="P1429" t="s">
        <v>42</v>
      </c>
      <c r="Q1429">
        <f t="shared" si="57"/>
        <v>0</v>
      </c>
      <c r="T1429">
        <f t="shared" si="58"/>
        <v>0</v>
      </c>
    </row>
    <row r="1430" spans="1:20" x14ac:dyDescent="0.2">
      <c r="A1430" t="s">
        <v>845</v>
      </c>
      <c r="B1430">
        <v>146445266</v>
      </c>
      <c r="C1430" t="b">
        <f>VLOOKUP(B1430,'Valid Response IDs Check'!A:H,8,FALSE)</f>
        <v>1</v>
      </c>
      <c r="D1430">
        <v>69372</v>
      </c>
      <c r="E1430">
        <v>4</v>
      </c>
      <c r="F1430" t="s">
        <v>26</v>
      </c>
      <c r="G1430" t="s">
        <v>26</v>
      </c>
      <c r="H1430">
        <v>-1</v>
      </c>
      <c r="I1430">
        <v>-1</v>
      </c>
      <c r="J1430">
        <v>0</v>
      </c>
      <c r="K1430" t="s">
        <v>33</v>
      </c>
      <c r="L1430" t="s">
        <v>34</v>
      </c>
      <c r="M1430" t="s">
        <v>35</v>
      </c>
      <c r="N1430" t="s">
        <v>35</v>
      </c>
      <c r="O1430" t="s">
        <v>9</v>
      </c>
      <c r="P1430" t="s">
        <v>42</v>
      </c>
      <c r="Q1430">
        <f t="shared" si="57"/>
        <v>1</v>
      </c>
      <c r="T1430">
        <f t="shared" si="58"/>
        <v>0</v>
      </c>
    </row>
    <row r="1431" spans="1:20" x14ac:dyDescent="0.2">
      <c r="A1431" t="s">
        <v>845</v>
      </c>
      <c r="B1431">
        <v>146445266</v>
      </c>
      <c r="C1431" t="b">
        <f>VLOOKUP(B1431,'Valid Response IDs Check'!A:H,8,FALSE)</f>
        <v>1</v>
      </c>
      <c r="D1431">
        <v>69372</v>
      </c>
      <c r="E1431">
        <v>4</v>
      </c>
      <c r="F1431" t="s">
        <v>26</v>
      </c>
      <c r="G1431" t="s">
        <v>26</v>
      </c>
      <c r="H1431">
        <v>-1</v>
      </c>
      <c r="I1431">
        <v>-1</v>
      </c>
      <c r="J1431">
        <v>0</v>
      </c>
      <c r="K1431" t="s">
        <v>36</v>
      </c>
      <c r="L1431" t="s">
        <v>34</v>
      </c>
      <c r="M1431" t="s">
        <v>37</v>
      </c>
      <c r="N1431" t="s">
        <v>37</v>
      </c>
      <c r="O1431" t="s">
        <v>9</v>
      </c>
      <c r="P1431" t="s">
        <v>42</v>
      </c>
      <c r="Q1431">
        <f t="shared" si="57"/>
        <v>1</v>
      </c>
      <c r="T1431">
        <f t="shared" si="58"/>
        <v>0</v>
      </c>
    </row>
    <row r="1432" spans="1:20" x14ac:dyDescent="0.2">
      <c r="A1432" t="s">
        <v>846</v>
      </c>
      <c r="B1432">
        <v>146411777</v>
      </c>
      <c r="C1432" t="b">
        <f>VLOOKUP(B1432,'Valid Response IDs Check'!A:H,8,FALSE)</f>
        <v>1</v>
      </c>
      <c r="D1432">
        <v>69399</v>
      </c>
      <c r="E1432">
        <v>31</v>
      </c>
      <c r="F1432" t="s">
        <v>13</v>
      </c>
      <c r="G1432" t="s">
        <v>13</v>
      </c>
      <c r="H1432">
        <v>-1</v>
      </c>
      <c r="I1432">
        <v>-1</v>
      </c>
      <c r="J1432">
        <v>0</v>
      </c>
      <c r="K1432" t="s">
        <v>6</v>
      </c>
      <c r="L1432" t="s">
        <v>7</v>
      </c>
      <c r="M1432" t="s">
        <v>8</v>
      </c>
      <c r="N1432" t="s">
        <v>8</v>
      </c>
      <c r="O1432" t="s">
        <v>9</v>
      </c>
      <c r="P1432" t="s">
        <v>41</v>
      </c>
      <c r="Q1432">
        <f t="shared" si="57"/>
        <v>1</v>
      </c>
      <c r="T1432">
        <f t="shared" si="58"/>
        <v>0</v>
      </c>
    </row>
    <row r="1433" spans="1:20" x14ac:dyDescent="0.2">
      <c r="A1433" t="s">
        <v>846</v>
      </c>
      <c r="B1433">
        <v>146411777</v>
      </c>
      <c r="C1433" t="b">
        <f>VLOOKUP(B1433,'Valid Response IDs Check'!A:H,8,FALSE)</f>
        <v>1</v>
      </c>
      <c r="D1433">
        <v>69399</v>
      </c>
      <c r="E1433">
        <v>31</v>
      </c>
      <c r="F1433" t="s">
        <v>13</v>
      </c>
      <c r="G1433" t="s">
        <v>13</v>
      </c>
      <c r="H1433">
        <v>-1</v>
      </c>
      <c r="I1433">
        <v>-1</v>
      </c>
      <c r="J1433">
        <v>0</v>
      </c>
      <c r="K1433" t="s">
        <v>11</v>
      </c>
      <c r="L1433" t="s">
        <v>7</v>
      </c>
      <c r="M1433" t="s">
        <v>16</v>
      </c>
      <c r="N1433" t="s">
        <v>12</v>
      </c>
      <c r="O1433" t="s">
        <v>18</v>
      </c>
      <c r="P1433" t="s">
        <v>41</v>
      </c>
      <c r="Q1433">
        <f t="shared" si="57"/>
        <v>0</v>
      </c>
      <c r="T1433">
        <f t="shared" si="58"/>
        <v>0</v>
      </c>
    </row>
    <row r="1434" spans="1:20" x14ac:dyDescent="0.2">
      <c r="A1434" t="s">
        <v>847</v>
      </c>
      <c r="B1434">
        <v>146411777</v>
      </c>
      <c r="C1434" t="b">
        <f>VLOOKUP(B1434,'Valid Response IDs Check'!A:H,8,FALSE)</f>
        <v>1</v>
      </c>
      <c r="D1434">
        <v>69683</v>
      </c>
      <c r="E1434">
        <v>315</v>
      </c>
      <c r="F1434" t="s">
        <v>20</v>
      </c>
      <c r="G1434" t="s">
        <v>20</v>
      </c>
      <c r="H1434">
        <v>-1</v>
      </c>
      <c r="I1434">
        <v>-1</v>
      </c>
      <c r="J1434">
        <v>0</v>
      </c>
      <c r="K1434" t="s">
        <v>14</v>
      </c>
      <c r="L1434" t="s">
        <v>15</v>
      </c>
      <c r="M1434" t="s">
        <v>81</v>
      </c>
      <c r="N1434" t="s">
        <v>17</v>
      </c>
      <c r="O1434" t="s">
        <v>18</v>
      </c>
      <c r="P1434" t="s">
        <v>41</v>
      </c>
      <c r="Q1434">
        <f t="shared" si="57"/>
        <v>0</v>
      </c>
      <c r="T1434">
        <f t="shared" si="58"/>
        <v>0</v>
      </c>
    </row>
    <row r="1435" spans="1:20" x14ac:dyDescent="0.2">
      <c r="A1435" t="s">
        <v>847</v>
      </c>
      <c r="B1435">
        <v>146411777</v>
      </c>
      <c r="C1435" t="b">
        <f>VLOOKUP(B1435,'Valid Response IDs Check'!A:H,8,FALSE)</f>
        <v>1</v>
      </c>
      <c r="D1435">
        <v>69683</v>
      </c>
      <c r="E1435">
        <v>315</v>
      </c>
      <c r="F1435" t="s">
        <v>20</v>
      </c>
      <c r="G1435" t="s">
        <v>20</v>
      </c>
      <c r="H1435">
        <v>-1</v>
      </c>
      <c r="I1435">
        <v>-1</v>
      </c>
      <c r="J1435">
        <v>0</v>
      </c>
      <c r="K1435" t="s">
        <v>11</v>
      </c>
      <c r="L1435" t="s">
        <v>15</v>
      </c>
      <c r="M1435" t="s">
        <v>19</v>
      </c>
      <c r="N1435" t="s">
        <v>19</v>
      </c>
      <c r="O1435" t="s">
        <v>9</v>
      </c>
      <c r="P1435" t="s">
        <v>41</v>
      </c>
      <c r="Q1435">
        <f t="shared" si="57"/>
        <v>1</v>
      </c>
      <c r="T1435">
        <f t="shared" si="58"/>
        <v>0</v>
      </c>
    </row>
    <row r="1436" spans="1:20" x14ac:dyDescent="0.2">
      <c r="A1436" t="s">
        <v>848</v>
      </c>
      <c r="B1436">
        <v>146411777</v>
      </c>
      <c r="C1436" t="b">
        <f>VLOOKUP(B1436,'Valid Response IDs Check'!A:H,8,FALSE)</f>
        <v>1</v>
      </c>
      <c r="D1436">
        <v>69371</v>
      </c>
      <c r="E1436">
        <v>3</v>
      </c>
      <c r="F1436" t="s">
        <v>5</v>
      </c>
      <c r="G1436" t="s">
        <v>26</v>
      </c>
      <c r="H1436">
        <v>-1</v>
      </c>
      <c r="I1436">
        <v>-1</v>
      </c>
      <c r="J1436">
        <v>0</v>
      </c>
      <c r="K1436" t="s">
        <v>21</v>
      </c>
      <c r="L1436" t="s">
        <v>22</v>
      </c>
      <c r="M1436" t="s">
        <v>65</v>
      </c>
      <c r="N1436" t="s">
        <v>23</v>
      </c>
      <c r="O1436" t="s">
        <v>18</v>
      </c>
      <c r="P1436" t="s">
        <v>41</v>
      </c>
      <c r="Q1436">
        <f t="shared" si="57"/>
        <v>0</v>
      </c>
      <c r="T1436">
        <f t="shared" si="58"/>
        <v>0</v>
      </c>
    </row>
    <row r="1437" spans="1:20" x14ac:dyDescent="0.2">
      <c r="A1437" t="s">
        <v>848</v>
      </c>
      <c r="B1437">
        <v>146411777</v>
      </c>
      <c r="C1437" t="b">
        <f>VLOOKUP(B1437,'Valid Response IDs Check'!A:H,8,FALSE)</f>
        <v>1</v>
      </c>
      <c r="D1437">
        <v>69371</v>
      </c>
      <c r="E1437">
        <v>3</v>
      </c>
      <c r="F1437" t="s">
        <v>5</v>
      </c>
      <c r="G1437" t="s">
        <v>26</v>
      </c>
      <c r="H1437">
        <v>-1</v>
      </c>
      <c r="I1437">
        <v>-1</v>
      </c>
      <c r="J1437">
        <v>0</v>
      </c>
      <c r="K1437" t="s">
        <v>24</v>
      </c>
      <c r="L1437" t="s">
        <v>22</v>
      </c>
      <c r="M1437" t="s">
        <v>25</v>
      </c>
      <c r="N1437" t="s">
        <v>25</v>
      </c>
      <c r="O1437" t="s">
        <v>9</v>
      </c>
      <c r="P1437" t="s">
        <v>41</v>
      </c>
      <c r="Q1437">
        <f t="shared" si="57"/>
        <v>1</v>
      </c>
      <c r="T1437">
        <f t="shared" si="58"/>
        <v>0</v>
      </c>
    </row>
    <row r="1438" spans="1:20" x14ac:dyDescent="0.2">
      <c r="A1438" t="s">
        <v>849</v>
      </c>
      <c r="B1438">
        <v>146411777</v>
      </c>
      <c r="C1438" t="b">
        <f>VLOOKUP(B1438,'Valid Response IDs Check'!A:H,8,FALSE)</f>
        <v>1</v>
      </c>
      <c r="D1438">
        <v>72520</v>
      </c>
      <c r="E1438">
        <v>3152</v>
      </c>
      <c r="F1438" t="s">
        <v>32</v>
      </c>
      <c r="G1438" t="s">
        <v>32</v>
      </c>
      <c r="H1438">
        <v>-1</v>
      </c>
      <c r="I1438">
        <v>-1</v>
      </c>
      <c r="J1438">
        <v>0</v>
      </c>
      <c r="K1438" t="s">
        <v>27</v>
      </c>
      <c r="L1438" t="s">
        <v>28</v>
      </c>
      <c r="M1438" t="s">
        <v>29</v>
      </c>
      <c r="N1438" t="s">
        <v>29</v>
      </c>
      <c r="O1438" t="s">
        <v>9</v>
      </c>
      <c r="P1438" t="s">
        <v>41</v>
      </c>
      <c r="Q1438">
        <f t="shared" si="57"/>
        <v>1</v>
      </c>
      <c r="T1438">
        <f t="shared" si="58"/>
        <v>0</v>
      </c>
    </row>
    <row r="1439" spans="1:20" x14ac:dyDescent="0.2">
      <c r="A1439" t="s">
        <v>849</v>
      </c>
      <c r="B1439">
        <v>146411777</v>
      </c>
      <c r="C1439" t="b">
        <f>VLOOKUP(B1439,'Valid Response IDs Check'!A:H,8,FALSE)</f>
        <v>1</v>
      </c>
      <c r="D1439">
        <v>72520</v>
      </c>
      <c r="E1439">
        <v>3152</v>
      </c>
      <c r="F1439" t="s">
        <v>32</v>
      </c>
      <c r="G1439" t="s">
        <v>32</v>
      </c>
      <c r="H1439">
        <v>-1</v>
      </c>
      <c r="I1439">
        <v>-1</v>
      </c>
      <c r="J1439">
        <v>0</v>
      </c>
      <c r="K1439" t="s">
        <v>30</v>
      </c>
      <c r="L1439" t="s">
        <v>28</v>
      </c>
      <c r="M1439" t="s">
        <v>31</v>
      </c>
      <c r="N1439" t="s">
        <v>31</v>
      </c>
      <c r="O1439" t="s">
        <v>9</v>
      </c>
      <c r="P1439" t="s">
        <v>41</v>
      </c>
      <c r="Q1439">
        <f t="shared" si="57"/>
        <v>1</v>
      </c>
      <c r="T1439">
        <f t="shared" si="58"/>
        <v>0</v>
      </c>
    </row>
    <row r="1440" spans="1:20" x14ac:dyDescent="0.2">
      <c r="A1440" t="s">
        <v>850</v>
      </c>
      <c r="B1440">
        <v>146411777</v>
      </c>
      <c r="C1440" t="b">
        <f>VLOOKUP(B1440,'Valid Response IDs Check'!A:H,8,FALSE)</f>
        <v>1</v>
      </c>
      <c r="D1440">
        <v>100892</v>
      </c>
      <c r="E1440">
        <v>31524</v>
      </c>
      <c r="F1440" t="s">
        <v>26</v>
      </c>
      <c r="G1440" t="s">
        <v>26</v>
      </c>
      <c r="H1440">
        <v>-1</v>
      </c>
      <c r="I1440">
        <v>-1</v>
      </c>
      <c r="J1440">
        <v>0</v>
      </c>
      <c r="K1440" t="s">
        <v>33</v>
      </c>
      <c r="L1440" t="s">
        <v>34</v>
      </c>
      <c r="M1440" t="s">
        <v>35</v>
      </c>
      <c r="N1440" t="s">
        <v>35</v>
      </c>
      <c r="O1440" t="s">
        <v>9</v>
      </c>
      <c r="P1440" t="s">
        <v>41</v>
      </c>
      <c r="Q1440">
        <f t="shared" si="57"/>
        <v>1</v>
      </c>
      <c r="T1440">
        <f t="shared" si="58"/>
        <v>0</v>
      </c>
    </row>
    <row r="1441" spans="1:20" x14ac:dyDescent="0.2">
      <c r="A1441" t="s">
        <v>850</v>
      </c>
      <c r="B1441">
        <v>146411777</v>
      </c>
      <c r="C1441" t="b">
        <f>VLOOKUP(B1441,'Valid Response IDs Check'!A:H,8,FALSE)</f>
        <v>1</v>
      </c>
      <c r="D1441">
        <v>100892</v>
      </c>
      <c r="E1441">
        <v>31524</v>
      </c>
      <c r="F1441" t="s">
        <v>26</v>
      </c>
      <c r="G1441" t="s">
        <v>26</v>
      </c>
      <c r="H1441">
        <v>-1</v>
      </c>
      <c r="I1441">
        <v>-1</v>
      </c>
      <c r="J1441">
        <v>0</v>
      </c>
      <c r="K1441" t="s">
        <v>36</v>
      </c>
      <c r="L1441" t="s">
        <v>34</v>
      </c>
      <c r="M1441" t="s">
        <v>37</v>
      </c>
      <c r="N1441" t="s">
        <v>37</v>
      </c>
      <c r="O1441" t="s">
        <v>9</v>
      </c>
      <c r="P1441" t="s">
        <v>41</v>
      </c>
      <c r="Q1441">
        <f t="shared" si="57"/>
        <v>1</v>
      </c>
      <c r="T1441">
        <f t="shared" si="58"/>
        <v>0</v>
      </c>
    </row>
    <row r="1442" spans="1:20" x14ac:dyDescent="0.2">
      <c r="A1442" t="s">
        <v>851</v>
      </c>
      <c r="B1442">
        <v>146400674</v>
      </c>
      <c r="C1442" t="b">
        <f>VLOOKUP(B1442,'Valid Response IDs Check'!A:H,8,FALSE)</f>
        <v>1</v>
      </c>
      <c r="D1442">
        <v>69793</v>
      </c>
      <c r="E1442">
        <v>425</v>
      </c>
      <c r="F1442" t="s">
        <v>20</v>
      </c>
      <c r="G1442" t="s">
        <v>20</v>
      </c>
      <c r="H1442">
        <v>-1</v>
      </c>
      <c r="I1442">
        <v>-1</v>
      </c>
      <c r="J1442">
        <v>0</v>
      </c>
      <c r="K1442" t="s">
        <v>6</v>
      </c>
      <c r="L1442" t="s">
        <v>7</v>
      </c>
      <c r="M1442" t="s">
        <v>8</v>
      </c>
      <c r="N1442" t="s">
        <v>8</v>
      </c>
      <c r="O1442" t="s">
        <v>9</v>
      </c>
      <c r="P1442" t="s">
        <v>10</v>
      </c>
      <c r="Q1442">
        <f t="shared" si="57"/>
        <v>1</v>
      </c>
      <c r="T1442">
        <f t="shared" si="58"/>
        <v>0</v>
      </c>
    </row>
    <row r="1443" spans="1:20" x14ac:dyDescent="0.2">
      <c r="A1443" t="s">
        <v>851</v>
      </c>
      <c r="B1443">
        <v>146400674</v>
      </c>
      <c r="C1443" t="b">
        <f>VLOOKUP(B1443,'Valid Response IDs Check'!A:H,8,FALSE)</f>
        <v>1</v>
      </c>
      <c r="D1443">
        <v>69793</v>
      </c>
      <c r="E1443">
        <v>425</v>
      </c>
      <c r="F1443" t="s">
        <v>20</v>
      </c>
      <c r="G1443" t="s">
        <v>20</v>
      </c>
      <c r="H1443">
        <v>-1</v>
      </c>
      <c r="I1443">
        <v>-1</v>
      </c>
      <c r="J1443">
        <v>0</v>
      </c>
      <c r="K1443" t="s">
        <v>11</v>
      </c>
      <c r="L1443" t="s">
        <v>7</v>
      </c>
      <c r="M1443" t="s">
        <v>12</v>
      </c>
      <c r="N1443" t="s">
        <v>12</v>
      </c>
      <c r="O1443" t="s">
        <v>9</v>
      </c>
      <c r="P1443" t="s">
        <v>10</v>
      </c>
      <c r="Q1443">
        <f t="shared" si="57"/>
        <v>1</v>
      </c>
      <c r="T1443">
        <f t="shared" si="58"/>
        <v>0</v>
      </c>
    </row>
    <row r="1444" spans="1:20" x14ac:dyDescent="0.2">
      <c r="A1444" t="s">
        <v>852</v>
      </c>
      <c r="B1444">
        <v>146400674</v>
      </c>
      <c r="C1444" t="b">
        <f>VLOOKUP(B1444,'Valid Response IDs Check'!A:H,8,FALSE)</f>
        <v>1</v>
      </c>
      <c r="D1444">
        <v>69410</v>
      </c>
      <c r="E1444">
        <v>42</v>
      </c>
      <c r="F1444" t="s">
        <v>32</v>
      </c>
      <c r="G1444" t="s">
        <v>32</v>
      </c>
      <c r="H1444">
        <v>-1</v>
      </c>
      <c r="I1444">
        <v>-1</v>
      </c>
      <c r="J1444">
        <v>0</v>
      </c>
      <c r="K1444" t="s">
        <v>14</v>
      </c>
      <c r="L1444" t="s">
        <v>15</v>
      </c>
      <c r="M1444" t="s">
        <v>16</v>
      </c>
      <c r="N1444" t="s">
        <v>17</v>
      </c>
      <c r="O1444" t="s">
        <v>18</v>
      </c>
      <c r="P1444" t="s">
        <v>10</v>
      </c>
      <c r="Q1444">
        <f t="shared" si="57"/>
        <v>0</v>
      </c>
      <c r="T1444">
        <f t="shared" si="58"/>
        <v>0</v>
      </c>
    </row>
    <row r="1445" spans="1:20" x14ac:dyDescent="0.2">
      <c r="A1445" t="s">
        <v>852</v>
      </c>
      <c r="B1445">
        <v>146400674</v>
      </c>
      <c r="C1445" t="b">
        <f>VLOOKUP(B1445,'Valid Response IDs Check'!A:H,8,FALSE)</f>
        <v>1</v>
      </c>
      <c r="D1445">
        <v>69410</v>
      </c>
      <c r="E1445">
        <v>42</v>
      </c>
      <c r="F1445" t="s">
        <v>32</v>
      </c>
      <c r="G1445" t="s">
        <v>32</v>
      </c>
      <c r="H1445">
        <v>-1</v>
      </c>
      <c r="I1445">
        <v>-1</v>
      </c>
      <c r="J1445">
        <v>0</v>
      </c>
      <c r="K1445" t="s">
        <v>11</v>
      </c>
      <c r="L1445" t="s">
        <v>15</v>
      </c>
      <c r="M1445" t="s">
        <v>19</v>
      </c>
      <c r="N1445" t="s">
        <v>19</v>
      </c>
      <c r="O1445" t="s">
        <v>9</v>
      </c>
      <c r="P1445" t="s">
        <v>10</v>
      </c>
      <c r="Q1445">
        <f t="shared" si="57"/>
        <v>1</v>
      </c>
      <c r="T1445">
        <f t="shared" si="58"/>
        <v>0</v>
      </c>
    </row>
    <row r="1446" spans="1:20" x14ac:dyDescent="0.2">
      <c r="A1446" t="s">
        <v>853</v>
      </c>
      <c r="B1446">
        <v>146400674</v>
      </c>
      <c r="C1446" t="b">
        <f>VLOOKUP(B1446,'Valid Response IDs Check'!A:H,8,FALSE)</f>
        <v>1</v>
      </c>
      <c r="D1446">
        <v>69372</v>
      </c>
      <c r="E1446">
        <v>4</v>
      </c>
      <c r="F1446" t="s">
        <v>26</v>
      </c>
      <c r="G1446" t="s">
        <v>26</v>
      </c>
      <c r="H1446">
        <v>-1</v>
      </c>
      <c r="I1446">
        <v>-1</v>
      </c>
      <c r="J1446">
        <v>0</v>
      </c>
      <c r="K1446" t="s">
        <v>21</v>
      </c>
      <c r="L1446" t="s">
        <v>22</v>
      </c>
      <c r="M1446" t="s">
        <v>23</v>
      </c>
      <c r="N1446" t="s">
        <v>23</v>
      </c>
      <c r="O1446" t="s">
        <v>9</v>
      </c>
      <c r="P1446" t="s">
        <v>10</v>
      </c>
      <c r="Q1446">
        <f t="shared" si="57"/>
        <v>1</v>
      </c>
      <c r="T1446">
        <f t="shared" si="58"/>
        <v>0</v>
      </c>
    </row>
    <row r="1447" spans="1:20" x14ac:dyDescent="0.2">
      <c r="A1447" t="s">
        <v>853</v>
      </c>
      <c r="B1447">
        <v>146400674</v>
      </c>
      <c r="C1447" t="b">
        <f>VLOOKUP(B1447,'Valid Response IDs Check'!A:H,8,FALSE)</f>
        <v>1</v>
      </c>
      <c r="D1447">
        <v>69372</v>
      </c>
      <c r="E1447">
        <v>4</v>
      </c>
      <c r="F1447" t="s">
        <v>26</v>
      </c>
      <c r="G1447" t="s">
        <v>26</v>
      </c>
      <c r="H1447">
        <v>-1</v>
      </c>
      <c r="I1447">
        <v>-1</v>
      </c>
      <c r="J1447">
        <v>0</v>
      </c>
      <c r="K1447" t="s">
        <v>24</v>
      </c>
      <c r="L1447" t="s">
        <v>22</v>
      </c>
      <c r="M1447" t="s">
        <v>25</v>
      </c>
      <c r="N1447" t="s">
        <v>25</v>
      </c>
      <c r="O1447" t="s">
        <v>9</v>
      </c>
      <c r="P1447" t="s">
        <v>10</v>
      </c>
      <c r="Q1447">
        <f t="shared" si="57"/>
        <v>1</v>
      </c>
      <c r="T1447">
        <f t="shared" si="58"/>
        <v>0</v>
      </c>
    </row>
    <row r="1448" spans="1:20" x14ac:dyDescent="0.2">
      <c r="A1448" t="s">
        <v>854</v>
      </c>
      <c r="B1448">
        <v>146400674</v>
      </c>
      <c r="C1448" t="b">
        <f>VLOOKUP(B1448,'Valid Response IDs Check'!A:H,8,FALSE)</f>
        <v>1</v>
      </c>
      <c r="D1448">
        <v>111899</v>
      </c>
      <c r="E1448">
        <v>42531</v>
      </c>
      <c r="F1448" t="s">
        <v>13</v>
      </c>
      <c r="G1448" t="s">
        <v>13</v>
      </c>
      <c r="H1448">
        <v>-1</v>
      </c>
      <c r="I1448">
        <v>-1</v>
      </c>
      <c r="J1448">
        <v>0</v>
      </c>
      <c r="K1448" t="s">
        <v>27</v>
      </c>
      <c r="L1448" t="s">
        <v>28</v>
      </c>
      <c r="M1448" t="s">
        <v>29</v>
      </c>
      <c r="N1448" t="s">
        <v>29</v>
      </c>
      <c r="O1448" t="s">
        <v>9</v>
      </c>
      <c r="P1448" t="s">
        <v>10</v>
      </c>
      <c r="Q1448">
        <f t="shared" si="57"/>
        <v>1</v>
      </c>
      <c r="T1448">
        <f t="shared" si="58"/>
        <v>0</v>
      </c>
    </row>
    <row r="1449" spans="1:20" x14ac:dyDescent="0.2">
      <c r="A1449" t="s">
        <v>854</v>
      </c>
      <c r="B1449">
        <v>146400674</v>
      </c>
      <c r="C1449" t="b">
        <f>VLOOKUP(B1449,'Valid Response IDs Check'!A:H,8,FALSE)</f>
        <v>1</v>
      </c>
      <c r="D1449">
        <v>111899</v>
      </c>
      <c r="E1449">
        <v>42531</v>
      </c>
      <c r="F1449" t="s">
        <v>13</v>
      </c>
      <c r="G1449" t="s">
        <v>13</v>
      </c>
      <c r="H1449">
        <v>-1</v>
      </c>
      <c r="I1449">
        <v>-1</v>
      </c>
      <c r="J1449">
        <v>0</v>
      </c>
      <c r="K1449" t="s">
        <v>30</v>
      </c>
      <c r="L1449" t="s">
        <v>28</v>
      </c>
      <c r="M1449" t="s">
        <v>31</v>
      </c>
      <c r="N1449" t="s">
        <v>31</v>
      </c>
      <c r="O1449" t="s">
        <v>9</v>
      </c>
      <c r="P1449" t="s">
        <v>10</v>
      </c>
      <c r="Q1449">
        <f t="shared" si="57"/>
        <v>1</v>
      </c>
      <c r="T1449">
        <f t="shared" si="58"/>
        <v>0</v>
      </c>
    </row>
    <row r="1450" spans="1:20" x14ac:dyDescent="0.2">
      <c r="A1450" t="s">
        <v>855</v>
      </c>
      <c r="B1450">
        <v>146400674</v>
      </c>
      <c r="C1450" t="b">
        <f>VLOOKUP(B1450,'Valid Response IDs Check'!A:H,8,FALSE)</f>
        <v>1</v>
      </c>
      <c r="D1450">
        <v>73621</v>
      </c>
      <c r="E1450">
        <v>4253</v>
      </c>
      <c r="F1450" t="s">
        <v>5</v>
      </c>
      <c r="G1450" t="s">
        <v>5</v>
      </c>
      <c r="H1450">
        <v>-1</v>
      </c>
      <c r="I1450">
        <v>-1</v>
      </c>
      <c r="J1450">
        <v>0</v>
      </c>
      <c r="K1450" t="s">
        <v>33</v>
      </c>
      <c r="L1450" t="s">
        <v>34</v>
      </c>
      <c r="M1450" t="s">
        <v>35</v>
      </c>
      <c r="N1450" t="s">
        <v>35</v>
      </c>
      <c r="O1450" t="s">
        <v>9</v>
      </c>
      <c r="P1450" t="s">
        <v>10</v>
      </c>
      <c r="Q1450">
        <f t="shared" si="57"/>
        <v>1</v>
      </c>
      <c r="T1450">
        <f t="shared" si="58"/>
        <v>0</v>
      </c>
    </row>
    <row r="1451" spans="1:20" x14ac:dyDescent="0.2">
      <c r="A1451" t="s">
        <v>855</v>
      </c>
      <c r="B1451">
        <v>146400674</v>
      </c>
      <c r="C1451" t="b">
        <f>VLOOKUP(B1451,'Valid Response IDs Check'!A:H,8,FALSE)</f>
        <v>1</v>
      </c>
      <c r="D1451">
        <v>73621</v>
      </c>
      <c r="E1451">
        <v>4253</v>
      </c>
      <c r="F1451" t="s">
        <v>5</v>
      </c>
      <c r="G1451" t="s">
        <v>5</v>
      </c>
      <c r="H1451">
        <v>-1</v>
      </c>
      <c r="I1451">
        <v>-1</v>
      </c>
      <c r="J1451">
        <v>0</v>
      </c>
      <c r="K1451" t="s">
        <v>36</v>
      </c>
      <c r="L1451" t="s">
        <v>34</v>
      </c>
      <c r="M1451" t="s">
        <v>37</v>
      </c>
      <c r="N1451" t="s">
        <v>37</v>
      </c>
      <c r="O1451" t="s">
        <v>9</v>
      </c>
      <c r="P1451" t="s">
        <v>10</v>
      </c>
      <c r="Q1451">
        <f t="shared" si="57"/>
        <v>1</v>
      </c>
      <c r="T1451">
        <f t="shared" si="58"/>
        <v>0</v>
      </c>
    </row>
    <row r="1452" spans="1:20" x14ac:dyDescent="0.2">
      <c r="A1452" t="s">
        <v>856</v>
      </c>
      <c r="B1452">
        <v>146320716</v>
      </c>
      <c r="C1452" t="b">
        <f>VLOOKUP(B1452,'Valid Response IDs Check'!A:H,8,FALSE)</f>
        <v>0</v>
      </c>
      <c r="D1452">
        <v>69899</v>
      </c>
      <c r="E1452">
        <v>531</v>
      </c>
      <c r="F1452" t="s">
        <v>13</v>
      </c>
      <c r="G1452" t="s">
        <v>13</v>
      </c>
      <c r="H1452">
        <v>-1</v>
      </c>
      <c r="I1452">
        <v>-1</v>
      </c>
      <c r="J1452">
        <v>0</v>
      </c>
      <c r="K1452" t="s">
        <v>6</v>
      </c>
      <c r="L1452" t="s">
        <v>7</v>
      </c>
      <c r="M1452" t="s">
        <v>8</v>
      </c>
      <c r="N1452" t="s">
        <v>8</v>
      </c>
      <c r="O1452" t="s">
        <v>9</v>
      </c>
      <c r="P1452" t="s">
        <v>10</v>
      </c>
      <c r="Q1452">
        <f t="shared" si="57"/>
        <v>1</v>
      </c>
      <c r="T1452">
        <f t="shared" si="58"/>
        <v>0</v>
      </c>
    </row>
    <row r="1453" spans="1:20" x14ac:dyDescent="0.2">
      <c r="A1453" t="s">
        <v>856</v>
      </c>
      <c r="B1453">
        <v>146320716</v>
      </c>
      <c r="C1453" t="b">
        <f>VLOOKUP(B1453,'Valid Response IDs Check'!A:H,8,FALSE)</f>
        <v>0</v>
      </c>
      <c r="D1453">
        <v>69899</v>
      </c>
      <c r="E1453">
        <v>531</v>
      </c>
      <c r="F1453" t="s">
        <v>13</v>
      </c>
      <c r="G1453" t="s">
        <v>13</v>
      </c>
      <c r="H1453">
        <v>-1</v>
      </c>
      <c r="I1453">
        <v>-1</v>
      </c>
      <c r="J1453">
        <v>0</v>
      </c>
      <c r="K1453" t="s">
        <v>11</v>
      </c>
      <c r="L1453" t="s">
        <v>7</v>
      </c>
      <c r="M1453" t="s">
        <v>12</v>
      </c>
      <c r="N1453" t="s">
        <v>12</v>
      </c>
      <c r="O1453" t="s">
        <v>9</v>
      </c>
      <c r="P1453" t="s">
        <v>10</v>
      </c>
      <c r="Q1453">
        <f t="shared" si="57"/>
        <v>1</v>
      </c>
      <c r="T1453">
        <f t="shared" si="58"/>
        <v>0</v>
      </c>
    </row>
    <row r="1454" spans="1:20" x14ac:dyDescent="0.2">
      <c r="A1454" t="s">
        <v>857</v>
      </c>
      <c r="B1454">
        <v>146320716</v>
      </c>
      <c r="C1454" t="b">
        <f>VLOOKUP(B1454,'Valid Response IDs Check'!A:H,8,FALSE)</f>
        <v>0</v>
      </c>
      <c r="D1454">
        <v>74680</v>
      </c>
      <c r="E1454">
        <v>5312</v>
      </c>
      <c r="F1454" t="s">
        <v>32</v>
      </c>
      <c r="G1454" t="s">
        <v>32</v>
      </c>
      <c r="H1454">
        <v>-1</v>
      </c>
      <c r="I1454">
        <v>-1</v>
      </c>
      <c r="J1454">
        <v>0</v>
      </c>
      <c r="K1454" t="s">
        <v>14</v>
      </c>
      <c r="L1454" t="s">
        <v>15</v>
      </c>
      <c r="M1454" t="s">
        <v>17</v>
      </c>
      <c r="N1454" t="s">
        <v>17</v>
      </c>
      <c r="O1454" t="s">
        <v>9</v>
      </c>
      <c r="P1454" t="s">
        <v>10</v>
      </c>
      <c r="Q1454">
        <f t="shared" si="57"/>
        <v>1</v>
      </c>
      <c r="T1454">
        <f t="shared" si="58"/>
        <v>0</v>
      </c>
    </row>
    <row r="1455" spans="1:20" x14ac:dyDescent="0.2">
      <c r="A1455" t="s">
        <v>857</v>
      </c>
      <c r="B1455">
        <v>146320716</v>
      </c>
      <c r="C1455" t="b">
        <f>VLOOKUP(B1455,'Valid Response IDs Check'!A:H,8,FALSE)</f>
        <v>0</v>
      </c>
      <c r="D1455">
        <v>74680</v>
      </c>
      <c r="E1455">
        <v>5312</v>
      </c>
      <c r="F1455" t="s">
        <v>32</v>
      </c>
      <c r="G1455" t="s">
        <v>32</v>
      </c>
      <c r="H1455">
        <v>-1</v>
      </c>
      <c r="I1455">
        <v>-1</v>
      </c>
      <c r="J1455">
        <v>0</v>
      </c>
      <c r="K1455" t="s">
        <v>11</v>
      </c>
      <c r="L1455" t="s">
        <v>15</v>
      </c>
      <c r="M1455" t="s">
        <v>19</v>
      </c>
      <c r="N1455" t="s">
        <v>19</v>
      </c>
      <c r="O1455" t="s">
        <v>9</v>
      </c>
      <c r="P1455" t="s">
        <v>10</v>
      </c>
      <c r="Q1455">
        <f t="shared" si="57"/>
        <v>1</v>
      </c>
      <c r="T1455">
        <f t="shared" si="58"/>
        <v>0</v>
      </c>
    </row>
    <row r="1456" spans="1:20" x14ac:dyDescent="0.2">
      <c r="A1456" t="s">
        <v>858</v>
      </c>
      <c r="B1456">
        <v>146320716</v>
      </c>
      <c r="C1456" t="b">
        <f>VLOOKUP(B1456,'Valid Response IDs Check'!A:H,8,FALSE)</f>
        <v>0</v>
      </c>
      <c r="D1456">
        <v>69421</v>
      </c>
      <c r="E1456">
        <v>53</v>
      </c>
      <c r="F1456" t="s">
        <v>5</v>
      </c>
      <c r="G1456" t="s">
        <v>5</v>
      </c>
      <c r="H1456">
        <v>-1</v>
      </c>
      <c r="I1456">
        <v>-1</v>
      </c>
      <c r="J1456">
        <v>0</v>
      </c>
      <c r="K1456" t="s">
        <v>21</v>
      </c>
      <c r="L1456" t="s">
        <v>22</v>
      </c>
      <c r="M1456" t="s">
        <v>58</v>
      </c>
      <c r="N1456" t="s">
        <v>23</v>
      </c>
      <c r="O1456" t="s">
        <v>18</v>
      </c>
      <c r="P1456" t="s">
        <v>10</v>
      </c>
      <c r="Q1456">
        <f t="shared" si="57"/>
        <v>0</v>
      </c>
      <c r="T1456">
        <f t="shared" si="58"/>
        <v>0</v>
      </c>
    </row>
    <row r="1457" spans="1:20" x14ac:dyDescent="0.2">
      <c r="A1457" t="s">
        <v>858</v>
      </c>
      <c r="B1457">
        <v>146320716</v>
      </c>
      <c r="C1457" t="b">
        <f>VLOOKUP(B1457,'Valid Response IDs Check'!A:H,8,FALSE)</f>
        <v>0</v>
      </c>
      <c r="D1457">
        <v>69421</v>
      </c>
      <c r="E1457">
        <v>53</v>
      </c>
      <c r="F1457" t="s">
        <v>5</v>
      </c>
      <c r="G1457" t="s">
        <v>5</v>
      </c>
      <c r="H1457">
        <v>-1</v>
      </c>
      <c r="I1457">
        <v>-1</v>
      </c>
      <c r="J1457">
        <v>0</v>
      </c>
      <c r="K1457" t="s">
        <v>24</v>
      </c>
      <c r="L1457" t="s">
        <v>22</v>
      </c>
      <c r="M1457" t="s">
        <v>25</v>
      </c>
      <c r="N1457" t="s">
        <v>25</v>
      </c>
      <c r="O1457" t="s">
        <v>9</v>
      </c>
      <c r="P1457" t="s">
        <v>10</v>
      </c>
      <c r="Q1457">
        <f t="shared" si="57"/>
        <v>1</v>
      </c>
      <c r="T1457">
        <f t="shared" si="58"/>
        <v>0</v>
      </c>
    </row>
    <row r="1458" spans="1:20" x14ac:dyDescent="0.2">
      <c r="A1458" t="s">
        <v>859</v>
      </c>
      <c r="B1458">
        <v>146320716</v>
      </c>
      <c r="C1458" t="b">
        <f>VLOOKUP(B1458,'Valid Response IDs Check'!A:H,8,FALSE)</f>
        <v>0</v>
      </c>
      <c r="D1458">
        <v>122492</v>
      </c>
      <c r="E1458">
        <v>53124</v>
      </c>
      <c r="F1458" t="s">
        <v>26</v>
      </c>
      <c r="G1458" t="s">
        <v>26</v>
      </c>
      <c r="H1458">
        <v>-1</v>
      </c>
      <c r="I1458">
        <v>-1</v>
      </c>
      <c r="J1458">
        <v>0</v>
      </c>
      <c r="K1458" t="s">
        <v>27</v>
      </c>
      <c r="L1458" t="s">
        <v>28</v>
      </c>
      <c r="M1458" t="s">
        <v>29</v>
      </c>
      <c r="N1458" t="s">
        <v>29</v>
      </c>
      <c r="O1458" t="s">
        <v>9</v>
      </c>
      <c r="P1458" t="s">
        <v>10</v>
      </c>
      <c r="Q1458">
        <f t="shared" si="57"/>
        <v>1</v>
      </c>
      <c r="T1458">
        <f t="shared" si="58"/>
        <v>0</v>
      </c>
    </row>
    <row r="1459" spans="1:20" x14ac:dyDescent="0.2">
      <c r="A1459" t="s">
        <v>859</v>
      </c>
      <c r="B1459">
        <v>146320716</v>
      </c>
      <c r="C1459" t="b">
        <f>VLOOKUP(B1459,'Valid Response IDs Check'!A:H,8,FALSE)</f>
        <v>0</v>
      </c>
      <c r="D1459">
        <v>122492</v>
      </c>
      <c r="E1459">
        <v>53124</v>
      </c>
      <c r="F1459" t="s">
        <v>26</v>
      </c>
      <c r="G1459" t="s">
        <v>26</v>
      </c>
      <c r="H1459">
        <v>-1</v>
      </c>
      <c r="I1459">
        <v>-1</v>
      </c>
      <c r="J1459">
        <v>0</v>
      </c>
      <c r="K1459" t="s">
        <v>30</v>
      </c>
      <c r="L1459" t="s">
        <v>28</v>
      </c>
      <c r="M1459" t="s">
        <v>31</v>
      </c>
      <c r="N1459" t="s">
        <v>31</v>
      </c>
      <c r="O1459" t="s">
        <v>9</v>
      </c>
      <c r="P1459" t="s">
        <v>10</v>
      </c>
      <c r="Q1459">
        <f t="shared" si="57"/>
        <v>1</v>
      </c>
      <c r="T1459">
        <f t="shared" si="58"/>
        <v>0</v>
      </c>
    </row>
    <row r="1460" spans="1:20" x14ac:dyDescent="0.2">
      <c r="A1460" t="s">
        <v>860</v>
      </c>
      <c r="B1460">
        <v>146320716</v>
      </c>
      <c r="C1460" t="b">
        <f>VLOOKUP(B1460,'Valid Response IDs Check'!A:H,8,FALSE)</f>
        <v>0</v>
      </c>
      <c r="D1460">
        <v>122492</v>
      </c>
      <c r="E1460">
        <v>53124</v>
      </c>
      <c r="F1460" t="s">
        <v>26</v>
      </c>
      <c r="G1460" t="s">
        <v>32</v>
      </c>
      <c r="H1460">
        <v>-1</v>
      </c>
      <c r="I1460">
        <v>-1</v>
      </c>
      <c r="J1460">
        <v>0</v>
      </c>
      <c r="K1460" t="s">
        <v>33</v>
      </c>
      <c r="L1460" t="s">
        <v>34</v>
      </c>
      <c r="M1460" t="s">
        <v>35</v>
      </c>
      <c r="N1460" t="s">
        <v>35</v>
      </c>
      <c r="O1460" t="s">
        <v>9</v>
      </c>
      <c r="P1460" t="s">
        <v>10</v>
      </c>
      <c r="Q1460">
        <f t="shared" si="57"/>
        <v>1</v>
      </c>
      <c r="T1460">
        <f t="shared" si="58"/>
        <v>0</v>
      </c>
    </row>
    <row r="1461" spans="1:20" x14ac:dyDescent="0.2">
      <c r="A1461" t="s">
        <v>860</v>
      </c>
      <c r="B1461">
        <v>146320716</v>
      </c>
      <c r="C1461" t="b">
        <f>VLOOKUP(B1461,'Valid Response IDs Check'!A:H,8,FALSE)</f>
        <v>0</v>
      </c>
      <c r="D1461">
        <v>122492</v>
      </c>
      <c r="E1461">
        <v>53124</v>
      </c>
      <c r="F1461" t="s">
        <v>26</v>
      </c>
      <c r="G1461" t="s">
        <v>32</v>
      </c>
      <c r="H1461">
        <v>-1</v>
      </c>
      <c r="I1461">
        <v>-1</v>
      </c>
      <c r="J1461">
        <v>0</v>
      </c>
      <c r="K1461" t="s">
        <v>36</v>
      </c>
      <c r="L1461" t="s">
        <v>34</v>
      </c>
      <c r="M1461" t="s">
        <v>37</v>
      </c>
      <c r="N1461" t="s">
        <v>37</v>
      </c>
      <c r="O1461" t="s">
        <v>9</v>
      </c>
      <c r="P1461" t="s">
        <v>10</v>
      </c>
      <c r="Q1461">
        <f t="shared" si="57"/>
        <v>1</v>
      </c>
      <c r="T1461">
        <f t="shared" si="58"/>
        <v>0</v>
      </c>
    </row>
    <row r="1462" spans="1:20" x14ac:dyDescent="0.2">
      <c r="A1462" t="s">
        <v>861</v>
      </c>
      <c r="B1462">
        <v>146313793</v>
      </c>
      <c r="C1462" t="b">
        <f>VLOOKUP(B1462,'Valid Response IDs Check'!A:H,8,FALSE)</f>
        <v>1</v>
      </c>
      <c r="D1462">
        <v>69421</v>
      </c>
      <c r="E1462">
        <v>53</v>
      </c>
      <c r="F1462" t="s">
        <v>5</v>
      </c>
      <c r="G1462" t="s">
        <v>5</v>
      </c>
      <c r="H1462">
        <v>-1</v>
      </c>
      <c r="I1462">
        <v>-1</v>
      </c>
      <c r="J1462">
        <v>0</v>
      </c>
      <c r="K1462" t="s">
        <v>6</v>
      </c>
      <c r="L1462" t="s">
        <v>7</v>
      </c>
      <c r="M1462" t="s">
        <v>16</v>
      </c>
      <c r="N1462" t="s">
        <v>8</v>
      </c>
      <c r="O1462" t="s">
        <v>18</v>
      </c>
      <c r="P1462" t="s">
        <v>10</v>
      </c>
      <c r="Q1462">
        <f t="shared" si="57"/>
        <v>0</v>
      </c>
      <c r="T1462">
        <f t="shared" si="58"/>
        <v>0</v>
      </c>
    </row>
    <row r="1463" spans="1:20" x14ac:dyDescent="0.2">
      <c r="A1463" t="s">
        <v>861</v>
      </c>
      <c r="B1463">
        <v>146313793</v>
      </c>
      <c r="C1463" t="b">
        <f>VLOOKUP(B1463,'Valid Response IDs Check'!A:H,8,FALSE)</f>
        <v>1</v>
      </c>
      <c r="D1463">
        <v>69421</v>
      </c>
      <c r="E1463">
        <v>53</v>
      </c>
      <c r="F1463" t="s">
        <v>5</v>
      </c>
      <c r="G1463" t="s">
        <v>5</v>
      </c>
      <c r="H1463">
        <v>-1</v>
      </c>
      <c r="I1463">
        <v>-1</v>
      </c>
      <c r="J1463">
        <v>0</v>
      </c>
      <c r="K1463" t="s">
        <v>11</v>
      </c>
      <c r="L1463" t="s">
        <v>7</v>
      </c>
      <c r="M1463" t="s">
        <v>16</v>
      </c>
      <c r="N1463" t="s">
        <v>12</v>
      </c>
      <c r="O1463" t="s">
        <v>18</v>
      </c>
      <c r="P1463" t="s">
        <v>10</v>
      </c>
      <c r="Q1463">
        <f t="shared" si="57"/>
        <v>0</v>
      </c>
      <c r="T1463">
        <f t="shared" si="58"/>
        <v>0</v>
      </c>
    </row>
    <row r="1464" spans="1:20" x14ac:dyDescent="0.2">
      <c r="A1464" t="s">
        <v>862</v>
      </c>
      <c r="B1464">
        <v>146313793</v>
      </c>
      <c r="C1464" t="b">
        <f>VLOOKUP(B1464,'Valid Response IDs Check'!A:H,8,FALSE)</f>
        <v>1</v>
      </c>
      <c r="D1464">
        <v>69902</v>
      </c>
      <c r="E1464">
        <v>534</v>
      </c>
      <c r="F1464" t="s">
        <v>26</v>
      </c>
      <c r="G1464" t="s">
        <v>26</v>
      </c>
      <c r="H1464">
        <v>-1</v>
      </c>
      <c r="I1464">
        <v>-1</v>
      </c>
      <c r="J1464">
        <v>0</v>
      </c>
      <c r="K1464" t="s">
        <v>14</v>
      </c>
      <c r="L1464" t="s">
        <v>15</v>
      </c>
      <c r="M1464" t="s">
        <v>16</v>
      </c>
      <c r="N1464" t="s">
        <v>17</v>
      </c>
      <c r="O1464" t="s">
        <v>18</v>
      </c>
      <c r="P1464" t="s">
        <v>10</v>
      </c>
      <c r="Q1464">
        <f t="shared" si="57"/>
        <v>0</v>
      </c>
      <c r="T1464">
        <f t="shared" si="58"/>
        <v>0</v>
      </c>
    </row>
    <row r="1465" spans="1:20" x14ac:dyDescent="0.2">
      <c r="A1465" t="s">
        <v>862</v>
      </c>
      <c r="B1465">
        <v>146313793</v>
      </c>
      <c r="C1465" t="b">
        <f>VLOOKUP(B1465,'Valid Response IDs Check'!A:H,8,FALSE)</f>
        <v>1</v>
      </c>
      <c r="D1465">
        <v>69902</v>
      </c>
      <c r="E1465">
        <v>534</v>
      </c>
      <c r="F1465" t="s">
        <v>26</v>
      </c>
      <c r="G1465" t="s">
        <v>26</v>
      </c>
      <c r="H1465">
        <v>-1</v>
      </c>
      <c r="I1465">
        <v>-1</v>
      </c>
      <c r="J1465">
        <v>0</v>
      </c>
      <c r="K1465" t="s">
        <v>11</v>
      </c>
      <c r="L1465" t="s">
        <v>15</v>
      </c>
      <c r="M1465" t="s">
        <v>19</v>
      </c>
      <c r="N1465" t="s">
        <v>19</v>
      </c>
      <c r="O1465" t="s">
        <v>9</v>
      </c>
      <c r="P1465" t="s">
        <v>10</v>
      </c>
      <c r="Q1465">
        <f t="shared" si="57"/>
        <v>1</v>
      </c>
      <c r="T1465">
        <f t="shared" si="58"/>
        <v>0</v>
      </c>
    </row>
    <row r="1466" spans="1:20" x14ac:dyDescent="0.2">
      <c r="A1466" t="s">
        <v>863</v>
      </c>
      <c r="B1466">
        <v>146313793</v>
      </c>
      <c r="C1466" t="b">
        <f>VLOOKUP(B1466,'Valid Response IDs Check'!A:H,8,FALSE)</f>
        <v>1</v>
      </c>
      <c r="D1466">
        <v>69373</v>
      </c>
      <c r="E1466">
        <v>5</v>
      </c>
      <c r="F1466" t="s">
        <v>20</v>
      </c>
      <c r="G1466" t="s">
        <v>20</v>
      </c>
      <c r="H1466">
        <v>-1</v>
      </c>
      <c r="I1466">
        <v>-1</v>
      </c>
      <c r="J1466">
        <v>0</v>
      </c>
      <c r="K1466" t="s">
        <v>21</v>
      </c>
      <c r="L1466" t="s">
        <v>22</v>
      </c>
      <c r="M1466" t="s">
        <v>23</v>
      </c>
      <c r="N1466" t="s">
        <v>23</v>
      </c>
      <c r="O1466" t="s">
        <v>9</v>
      </c>
      <c r="P1466" t="s">
        <v>10</v>
      </c>
      <c r="Q1466">
        <f t="shared" si="57"/>
        <v>1</v>
      </c>
      <c r="T1466">
        <f t="shared" si="58"/>
        <v>0</v>
      </c>
    </row>
    <row r="1467" spans="1:20" x14ac:dyDescent="0.2">
      <c r="A1467" t="s">
        <v>863</v>
      </c>
      <c r="B1467">
        <v>146313793</v>
      </c>
      <c r="C1467" t="b">
        <f>VLOOKUP(B1467,'Valid Response IDs Check'!A:H,8,FALSE)</f>
        <v>1</v>
      </c>
      <c r="D1467">
        <v>69373</v>
      </c>
      <c r="E1467">
        <v>5</v>
      </c>
      <c r="F1467" t="s">
        <v>20</v>
      </c>
      <c r="G1467" t="s">
        <v>20</v>
      </c>
      <c r="H1467">
        <v>-1</v>
      </c>
      <c r="I1467">
        <v>-1</v>
      </c>
      <c r="J1467">
        <v>0</v>
      </c>
      <c r="K1467" t="s">
        <v>24</v>
      </c>
      <c r="L1467" t="s">
        <v>22</v>
      </c>
      <c r="M1467" t="s">
        <v>25</v>
      </c>
      <c r="N1467" t="s">
        <v>25</v>
      </c>
      <c r="O1467" t="s">
        <v>9</v>
      </c>
      <c r="P1467" t="s">
        <v>10</v>
      </c>
      <c r="Q1467">
        <f t="shared" si="57"/>
        <v>1</v>
      </c>
      <c r="T1467">
        <f t="shared" si="58"/>
        <v>0</v>
      </c>
    </row>
    <row r="1468" spans="1:20" x14ac:dyDescent="0.2">
      <c r="A1468" t="s">
        <v>864</v>
      </c>
      <c r="B1468">
        <v>146313793</v>
      </c>
      <c r="C1468" t="b">
        <f>VLOOKUP(B1468,'Valid Response IDs Check'!A:H,8,FALSE)</f>
        <v>1</v>
      </c>
      <c r="D1468">
        <v>74710</v>
      </c>
      <c r="E1468">
        <v>5342</v>
      </c>
      <c r="F1468" t="s">
        <v>32</v>
      </c>
      <c r="G1468" t="s">
        <v>32</v>
      </c>
      <c r="H1468">
        <v>-1</v>
      </c>
      <c r="I1468">
        <v>-1</v>
      </c>
      <c r="J1468">
        <v>0</v>
      </c>
      <c r="K1468" t="s">
        <v>27</v>
      </c>
      <c r="L1468" t="s">
        <v>28</v>
      </c>
      <c r="M1468" t="s">
        <v>29</v>
      </c>
      <c r="N1468" t="s">
        <v>29</v>
      </c>
      <c r="O1468" t="s">
        <v>9</v>
      </c>
      <c r="P1468" t="s">
        <v>10</v>
      </c>
      <c r="Q1468">
        <f t="shared" si="57"/>
        <v>1</v>
      </c>
      <c r="T1468">
        <f t="shared" si="58"/>
        <v>0</v>
      </c>
    </row>
    <row r="1469" spans="1:20" x14ac:dyDescent="0.2">
      <c r="A1469" t="s">
        <v>864</v>
      </c>
      <c r="B1469">
        <v>146313793</v>
      </c>
      <c r="C1469" t="b">
        <f>VLOOKUP(B1469,'Valid Response IDs Check'!A:H,8,FALSE)</f>
        <v>1</v>
      </c>
      <c r="D1469">
        <v>74710</v>
      </c>
      <c r="E1469">
        <v>5342</v>
      </c>
      <c r="F1469" t="s">
        <v>32</v>
      </c>
      <c r="G1469" t="s">
        <v>32</v>
      </c>
      <c r="H1469">
        <v>-1</v>
      </c>
      <c r="I1469">
        <v>-1</v>
      </c>
      <c r="J1469">
        <v>0</v>
      </c>
      <c r="K1469" t="s">
        <v>30</v>
      </c>
      <c r="L1469" t="s">
        <v>28</v>
      </c>
      <c r="M1469" t="s">
        <v>31</v>
      </c>
      <c r="N1469" t="s">
        <v>31</v>
      </c>
      <c r="O1469" t="s">
        <v>9</v>
      </c>
      <c r="P1469" t="s">
        <v>10</v>
      </c>
      <c r="Q1469">
        <f t="shared" si="57"/>
        <v>1</v>
      </c>
      <c r="T1469">
        <f t="shared" si="58"/>
        <v>0</v>
      </c>
    </row>
    <row r="1470" spans="1:20" x14ac:dyDescent="0.2">
      <c r="A1470" t="s">
        <v>865</v>
      </c>
      <c r="B1470">
        <v>146313793</v>
      </c>
      <c r="C1470" t="b">
        <f>VLOOKUP(B1470,'Valid Response IDs Check'!A:H,8,FALSE)</f>
        <v>1</v>
      </c>
      <c r="D1470">
        <v>122789</v>
      </c>
      <c r="E1470">
        <v>53421</v>
      </c>
      <c r="F1470" t="s">
        <v>13</v>
      </c>
      <c r="G1470" t="s">
        <v>13</v>
      </c>
      <c r="H1470">
        <v>-1</v>
      </c>
      <c r="I1470">
        <v>-1</v>
      </c>
      <c r="J1470">
        <v>0</v>
      </c>
      <c r="K1470" t="s">
        <v>33</v>
      </c>
      <c r="L1470" t="s">
        <v>34</v>
      </c>
      <c r="M1470" t="s">
        <v>57</v>
      </c>
      <c r="N1470" t="s">
        <v>35</v>
      </c>
      <c r="O1470" t="s">
        <v>18</v>
      </c>
      <c r="P1470" t="s">
        <v>10</v>
      </c>
      <c r="Q1470">
        <f t="shared" si="57"/>
        <v>0</v>
      </c>
      <c r="T1470">
        <f t="shared" si="58"/>
        <v>0</v>
      </c>
    </row>
    <row r="1471" spans="1:20" x14ac:dyDescent="0.2">
      <c r="A1471" t="s">
        <v>865</v>
      </c>
      <c r="B1471">
        <v>146313793</v>
      </c>
      <c r="C1471" t="b">
        <f>VLOOKUP(B1471,'Valid Response IDs Check'!A:H,8,FALSE)</f>
        <v>1</v>
      </c>
      <c r="D1471">
        <v>122789</v>
      </c>
      <c r="E1471">
        <v>53421</v>
      </c>
      <c r="F1471" t="s">
        <v>13</v>
      </c>
      <c r="G1471" t="s">
        <v>13</v>
      </c>
      <c r="H1471">
        <v>-1</v>
      </c>
      <c r="I1471">
        <v>-1</v>
      </c>
      <c r="J1471">
        <v>0</v>
      </c>
      <c r="K1471" t="s">
        <v>36</v>
      </c>
      <c r="L1471" t="s">
        <v>34</v>
      </c>
      <c r="M1471" t="s">
        <v>37</v>
      </c>
      <c r="N1471" t="s">
        <v>37</v>
      </c>
      <c r="O1471" t="s">
        <v>9</v>
      </c>
      <c r="P1471" t="s">
        <v>10</v>
      </c>
      <c r="Q1471">
        <f t="shared" si="57"/>
        <v>1</v>
      </c>
      <c r="T1471">
        <f t="shared" si="58"/>
        <v>0</v>
      </c>
    </row>
    <row r="1472" spans="1:20" x14ac:dyDescent="0.2">
      <c r="A1472" t="s">
        <v>866</v>
      </c>
      <c r="B1472">
        <v>146303457</v>
      </c>
      <c r="C1472" t="b">
        <f>VLOOKUP(B1472,'Valid Response IDs Check'!A:H,8,FALSE)</f>
        <v>0</v>
      </c>
      <c r="D1472">
        <v>15384</v>
      </c>
      <c r="E1472">
        <v>-53984</v>
      </c>
      <c r="F1472" t="s">
        <v>50</v>
      </c>
      <c r="G1472" t="s">
        <v>26</v>
      </c>
      <c r="H1472">
        <v>-1</v>
      </c>
      <c r="I1472">
        <v>-1</v>
      </c>
      <c r="J1472">
        <v>0</v>
      </c>
      <c r="K1472" t="s">
        <v>6</v>
      </c>
      <c r="L1472" t="s">
        <v>7</v>
      </c>
      <c r="M1472" t="s">
        <v>8</v>
      </c>
      <c r="N1472" t="s">
        <v>8</v>
      </c>
      <c r="O1472" t="s">
        <v>9</v>
      </c>
      <c r="P1472" t="s">
        <v>48</v>
      </c>
      <c r="Q1472">
        <f t="shared" si="57"/>
        <v>1</v>
      </c>
      <c r="T1472">
        <f t="shared" si="58"/>
        <v>0</v>
      </c>
    </row>
    <row r="1473" spans="1:20" x14ac:dyDescent="0.2">
      <c r="A1473" t="s">
        <v>866</v>
      </c>
      <c r="B1473">
        <v>146303457</v>
      </c>
      <c r="C1473" t="b">
        <f>VLOOKUP(B1473,'Valid Response IDs Check'!A:H,8,FALSE)</f>
        <v>0</v>
      </c>
      <c r="D1473">
        <v>15384</v>
      </c>
      <c r="E1473">
        <v>-53984</v>
      </c>
      <c r="F1473" t="s">
        <v>50</v>
      </c>
      <c r="G1473" t="s">
        <v>26</v>
      </c>
      <c r="H1473">
        <v>-1</v>
      </c>
      <c r="I1473">
        <v>-1</v>
      </c>
      <c r="J1473">
        <v>0</v>
      </c>
      <c r="K1473" t="s">
        <v>11</v>
      </c>
      <c r="L1473" t="s">
        <v>7</v>
      </c>
      <c r="M1473" t="s">
        <v>12</v>
      </c>
      <c r="N1473" t="s">
        <v>12</v>
      </c>
      <c r="O1473" t="s">
        <v>9</v>
      </c>
      <c r="P1473" t="s">
        <v>48</v>
      </c>
      <c r="Q1473">
        <f t="shared" si="57"/>
        <v>1</v>
      </c>
      <c r="T1473">
        <f t="shared" si="58"/>
        <v>0</v>
      </c>
    </row>
    <row r="1474" spans="1:20" x14ac:dyDescent="0.2">
      <c r="A1474" t="s">
        <v>867</v>
      </c>
      <c r="B1474">
        <v>146303457</v>
      </c>
      <c r="C1474" t="b">
        <f>VLOOKUP(B1474,'Valid Response IDs Check'!A:H,8,FALSE)</f>
        <v>0</v>
      </c>
      <c r="D1474">
        <v>470473</v>
      </c>
      <c r="E1474">
        <v>401105</v>
      </c>
      <c r="F1474" t="s">
        <v>20</v>
      </c>
      <c r="G1474" t="s">
        <v>13</v>
      </c>
      <c r="H1474">
        <v>-1</v>
      </c>
      <c r="I1474">
        <v>-1</v>
      </c>
      <c r="J1474">
        <v>0</v>
      </c>
      <c r="K1474" t="s">
        <v>14</v>
      </c>
      <c r="L1474" t="s">
        <v>15</v>
      </c>
      <c r="M1474" t="s">
        <v>16</v>
      </c>
      <c r="N1474" t="s">
        <v>17</v>
      </c>
      <c r="O1474" t="s">
        <v>18</v>
      </c>
      <c r="P1474" t="s">
        <v>48</v>
      </c>
      <c r="Q1474">
        <f t="shared" si="57"/>
        <v>0</v>
      </c>
      <c r="T1474">
        <f t="shared" si="58"/>
        <v>0</v>
      </c>
    </row>
    <row r="1475" spans="1:20" x14ac:dyDescent="0.2">
      <c r="A1475" t="s">
        <v>867</v>
      </c>
      <c r="B1475">
        <v>146303457</v>
      </c>
      <c r="C1475" t="b">
        <f>VLOOKUP(B1475,'Valid Response IDs Check'!A:H,8,FALSE)</f>
        <v>0</v>
      </c>
      <c r="D1475">
        <v>470473</v>
      </c>
      <c r="E1475">
        <v>401105</v>
      </c>
      <c r="F1475" t="s">
        <v>20</v>
      </c>
      <c r="G1475" t="s">
        <v>13</v>
      </c>
      <c r="H1475">
        <v>-1</v>
      </c>
      <c r="I1475">
        <v>-1</v>
      </c>
      <c r="J1475">
        <v>0</v>
      </c>
      <c r="K1475" t="s">
        <v>11</v>
      </c>
      <c r="L1475" t="s">
        <v>15</v>
      </c>
      <c r="M1475" t="s">
        <v>16</v>
      </c>
      <c r="N1475" t="s">
        <v>19</v>
      </c>
      <c r="O1475" t="s">
        <v>18</v>
      </c>
      <c r="P1475" t="s">
        <v>48</v>
      </c>
      <c r="Q1475">
        <f t="shared" ref="Q1475:Q1538" si="59">IF(TRIM(O1475)="True",1,0)</f>
        <v>0</v>
      </c>
      <c r="T1475">
        <f t="shared" ref="T1475:T1538" si="60">SUMIF(A:A,R1475,Q:Q)</f>
        <v>0</v>
      </c>
    </row>
    <row r="1476" spans="1:20" x14ac:dyDescent="0.2">
      <c r="A1476" t="s">
        <v>868</v>
      </c>
      <c r="B1476">
        <v>146303457</v>
      </c>
      <c r="C1476" t="b">
        <f>VLOOKUP(B1476,'Valid Response IDs Check'!A:H,8,FALSE)</f>
        <v>0</v>
      </c>
      <c r="D1476">
        <v>63970</v>
      </c>
      <c r="E1476">
        <v>-5398</v>
      </c>
      <c r="F1476" t="s">
        <v>32</v>
      </c>
      <c r="G1476" t="s">
        <v>32</v>
      </c>
      <c r="H1476">
        <v>-1</v>
      </c>
      <c r="I1476">
        <v>-1</v>
      </c>
      <c r="J1476">
        <v>0</v>
      </c>
      <c r="K1476" t="s">
        <v>21</v>
      </c>
      <c r="L1476" t="s">
        <v>22</v>
      </c>
      <c r="M1476" t="s">
        <v>23</v>
      </c>
      <c r="N1476" t="s">
        <v>23</v>
      </c>
      <c r="O1476" t="s">
        <v>9</v>
      </c>
      <c r="P1476" t="s">
        <v>48</v>
      </c>
      <c r="Q1476">
        <f t="shared" si="59"/>
        <v>1</v>
      </c>
      <c r="T1476">
        <f t="shared" si="60"/>
        <v>0</v>
      </c>
    </row>
    <row r="1477" spans="1:20" x14ac:dyDescent="0.2">
      <c r="A1477" t="s">
        <v>868</v>
      </c>
      <c r="B1477">
        <v>146303457</v>
      </c>
      <c r="C1477" t="b">
        <f>VLOOKUP(B1477,'Valid Response IDs Check'!A:H,8,FALSE)</f>
        <v>0</v>
      </c>
      <c r="D1477">
        <v>63970</v>
      </c>
      <c r="E1477">
        <v>-5398</v>
      </c>
      <c r="F1477" t="s">
        <v>32</v>
      </c>
      <c r="G1477" t="s">
        <v>32</v>
      </c>
      <c r="H1477">
        <v>-1</v>
      </c>
      <c r="I1477">
        <v>-1</v>
      </c>
      <c r="J1477">
        <v>0</v>
      </c>
      <c r="K1477" t="s">
        <v>24</v>
      </c>
      <c r="L1477" t="s">
        <v>22</v>
      </c>
      <c r="M1477" t="s">
        <v>45</v>
      </c>
      <c r="N1477" t="s">
        <v>25</v>
      </c>
      <c r="O1477" t="s">
        <v>18</v>
      </c>
      <c r="P1477" t="s">
        <v>48</v>
      </c>
      <c r="Q1477">
        <f t="shared" si="59"/>
        <v>0</v>
      </c>
      <c r="T1477">
        <f t="shared" si="60"/>
        <v>0</v>
      </c>
    </row>
    <row r="1478" spans="1:20" x14ac:dyDescent="0.2">
      <c r="A1478" t="s">
        <v>869</v>
      </c>
      <c r="B1478">
        <v>146303457</v>
      </c>
      <c r="C1478" t="b">
        <f>VLOOKUP(B1478,'Valid Response IDs Check'!A:H,8,FALSE)</f>
        <v>0</v>
      </c>
      <c r="D1478">
        <v>5329044</v>
      </c>
      <c r="E1478">
        <v>5259676</v>
      </c>
      <c r="F1478" t="s">
        <v>50</v>
      </c>
      <c r="G1478" t="s">
        <v>32</v>
      </c>
      <c r="H1478">
        <v>-1</v>
      </c>
      <c r="I1478">
        <v>-1</v>
      </c>
      <c r="J1478">
        <v>0</v>
      </c>
      <c r="K1478" t="s">
        <v>27</v>
      </c>
      <c r="L1478" t="s">
        <v>28</v>
      </c>
      <c r="M1478" t="s">
        <v>29</v>
      </c>
      <c r="N1478" t="s">
        <v>29</v>
      </c>
      <c r="O1478" t="s">
        <v>9</v>
      </c>
      <c r="P1478" t="s">
        <v>48</v>
      </c>
      <c r="Q1478">
        <f t="shared" si="59"/>
        <v>1</v>
      </c>
      <c r="T1478">
        <f t="shared" si="60"/>
        <v>0</v>
      </c>
    </row>
    <row r="1479" spans="1:20" x14ac:dyDescent="0.2">
      <c r="A1479" t="s">
        <v>869</v>
      </c>
      <c r="B1479">
        <v>146303457</v>
      </c>
      <c r="C1479" t="b">
        <f>VLOOKUP(B1479,'Valid Response IDs Check'!A:H,8,FALSE)</f>
        <v>0</v>
      </c>
      <c r="D1479">
        <v>5329044</v>
      </c>
      <c r="E1479">
        <v>5259676</v>
      </c>
      <c r="F1479" t="s">
        <v>50</v>
      </c>
      <c r="G1479" t="s">
        <v>32</v>
      </c>
      <c r="H1479">
        <v>-1</v>
      </c>
      <c r="I1479">
        <v>-1</v>
      </c>
      <c r="J1479">
        <v>0</v>
      </c>
      <c r="K1479" t="s">
        <v>30</v>
      </c>
      <c r="L1479" t="s">
        <v>28</v>
      </c>
      <c r="M1479" t="s">
        <v>31</v>
      </c>
      <c r="N1479" t="s">
        <v>31</v>
      </c>
      <c r="O1479" t="s">
        <v>9</v>
      </c>
      <c r="P1479" t="s">
        <v>48</v>
      </c>
      <c r="Q1479">
        <f t="shared" si="59"/>
        <v>1</v>
      </c>
      <c r="T1479">
        <f t="shared" si="60"/>
        <v>0</v>
      </c>
    </row>
    <row r="1480" spans="1:20" x14ac:dyDescent="0.2">
      <c r="A1480" t="s">
        <v>870</v>
      </c>
      <c r="B1480">
        <v>146303457</v>
      </c>
      <c r="C1480" t="b">
        <f>VLOOKUP(B1480,'Valid Response IDs Check'!A:H,8,FALSE)</f>
        <v>0</v>
      </c>
      <c r="D1480">
        <v>69369</v>
      </c>
      <c r="E1480">
        <v>1</v>
      </c>
      <c r="F1480" t="s">
        <v>13</v>
      </c>
      <c r="G1480" t="s">
        <v>13</v>
      </c>
      <c r="H1480">
        <v>-1</v>
      </c>
      <c r="I1480">
        <v>-1</v>
      </c>
      <c r="J1480">
        <v>0</v>
      </c>
      <c r="K1480" t="s">
        <v>33</v>
      </c>
      <c r="L1480" t="s">
        <v>34</v>
      </c>
      <c r="M1480" t="s">
        <v>73</v>
      </c>
      <c r="N1480" t="s">
        <v>35</v>
      </c>
      <c r="O1480" t="s">
        <v>18</v>
      </c>
      <c r="P1480" t="s">
        <v>48</v>
      </c>
      <c r="Q1480">
        <f t="shared" si="59"/>
        <v>0</v>
      </c>
      <c r="T1480">
        <f t="shared" si="60"/>
        <v>0</v>
      </c>
    </row>
    <row r="1481" spans="1:20" x14ac:dyDescent="0.2">
      <c r="A1481" t="s">
        <v>870</v>
      </c>
      <c r="B1481">
        <v>146303457</v>
      </c>
      <c r="C1481" t="b">
        <f>VLOOKUP(B1481,'Valid Response IDs Check'!A:H,8,FALSE)</f>
        <v>0</v>
      </c>
      <c r="D1481">
        <v>69369</v>
      </c>
      <c r="E1481">
        <v>1</v>
      </c>
      <c r="F1481" t="s">
        <v>13</v>
      </c>
      <c r="G1481" t="s">
        <v>13</v>
      </c>
      <c r="H1481">
        <v>-1</v>
      </c>
      <c r="I1481">
        <v>-1</v>
      </c>
      <c r="J1481">
        <v>0</v>
      </c>
      <c r="K1481" t="s">
        <v>36</v>
      </c>
      <c r="L1481" t="s">
        <v>34</v>
      </c>
      <c r="M1481" t="s">
        <v>37</v>
      </c>
      <c r="N1481" t="s">
        <v>37</v>
      </c>
      <c r="O1481" t="s">
        <v>9</v>
      </c>
      <c r="P1481" t="s">
        <v>48</v>
      </c>
      <c r="Q1481">
        <f t="shared" si="59"/>
        <v>1</v>
      </c>
      <c r="T1481">
        <f t="shared" si="60"/>
        <v>0</v>
      </c>
    </row>
    <row r="1482" spans="1:20" x14ac:dyDescent="0.2">
      <c r="A1482" t="s">
        <v>871</v>
      </c>
      <c r="B1482">
        <v>146284478</v>
      </c>
      <c r="C1482" t="b">
        <f>VLOOKUP(B1482,'Valid Response IDs Check'!A:H,8,FALSE)</f>
        <v>1</v>
      </c>
      <c r="D1482">
        <v>69389</v>
      </c>
      <c r="E1482">
        <v>21</v>
      </c>
      <c r="F1482" t="s">
        <v>13</v>
      </c>
      <c r="G1482" t="s">
        <v>13</v>
      </c>
      <c r="H1482">
        <v>-1</v>
      </c>
      <c r="I1482">
        <v>-1</v>
      </c>
      <c r="J1482">
        <v>0</v>
      </c>
      <c r="K1482" t="s">
        <v>6</v>
      </c>
      <c r="L1482" t="s">
        <v>7</v>
      </c>
      <c r="M1482" t="s">
        <v>16</v>
      </c>
      <c r="N1482" t="s">
        <v>8</v>
      </c>
      <c r="O1482" t="s">
        <v>18</v>
      </c>
      <c r="P1482" t="s">
        <v>10</v>
      </c>
      <c r="Q1482">
        <f t="shared" si="59"/>
        <v>0</v>
      </c>
      <c r="T1482">
        <f t="shared" si="60"/>
        <v>0</v>
      </c>
    </row>
    <row r="1483" spans="1:20" x14ac:dyDescent="0.2">
      <c r="A1483" t="s">
        <v>871</v>
      </c>
      <c r="B1483">
        <v>146284478</v>
      </c>
      <c r="C1483" t="b">
        <f>VLOOKUP(B1483,'Valid Response IDs Check'!A:H,8,FALSE)</f>
        <v>1</v>
      </c>
      <c r="D1483">
        <v>69389</v>
      </c>
      <c r="E1483">
        <v>21</v>
      </c>
      <c r="F1483" t="s">
        <v>13</v>
      </c>
      <c r="G1483" t="s">
        <v>13</v>
      </c>
      <c r="H1483">
        <v>-1</v>
      </c>
      <c r="I1483">
        <v>-1</v>
      </c>
      <c r="J1483">
        <v>0</v>
      </c>
      <c r="K1483" t="s">
        <v>11</v>
      </c>
      <c r="L1483" t="s">
        <v>7</v>
      </c>
      <c r="M1483" t="s">
        <v>12</v>
      </c>
      <c r="N1483" t="s">
        <v>12</v>
      </c>
      <c r="O1483" t="s">
        <v>9</v>
      </c>
      <c r="P1483" t="s">
        <v>10</v>
      </c>
      <c r="Q1483">
        <f t="shared" si="59"/>
        <v>1</v>
      </c>
      <c r="T1483">
        <f t="shared" si="60"/>
        <v>0</v>
      </c>
    </row>
    <row r="1484" spans="1:20" x14ac:dyDescent="0.2">
      <c r="A1484" t="s">
        <v>872</v>
      </c>
      <c r="B1484">
        <v>146284478</v>
      </c>
      <c r="C1484" t="b">
        <f>VLOOKUP(B1484,'Valid Response IDs Check'!A:H,8,FALSE)</f>
        <v>1</v>
      </c>
      <c r="D1484">
        <v>69582</v>
      </c>
      <c r="E1484">
        <v>214</v>
      </c>
      <c r="F1484" t="s">
        <v>26</v>
      </c>
      <c r="G1484" t="s">
        <v>5</v>
      </c>
      <c r="H1484">
        <v>-1</v>
      </c>
      <c r="I1484">
        <v>-1</v>
      </c>
      <c r="J1484">
        <v>0</v>
      </c>
      <c r="K1484" t="s">
        <v>14</v>
      </c>
      <c r="L1484" t="s">
        <v>15</v>
      </c>
      <c r="M1484" t="s">
        <v>17</v>
      </c>
      <c r="N1484" t="s">
        <v>17</v>
      </c>
      <c r="O1484" t="s">
        <v>9</v>
      </c>
      <c r="P1484" t="s">
        <v>10</v>
      </c>
      <c r="Q1484">
        <f t="shared" si="59"/>
        <v>1</v>
      </c>
      <c r="T1484">
        <f t="shared" si="60"/>
        <v>0</v>
      </c>
    </row>
    <row r="1485" spans="1:20" x14ac:dyDescent="0.2">
      <c r="A1485" t="s">
        <v>872</v>
      </c>
      <c r="B1485">
        <v>146284478</v>
      </c>
      <c r="C1485" t="b">
        <f>VLOOKUP(B1485,'Valid Response IDs Check'!A:H,8,FALSE)</f>
        <v>1</v>
      </c>
      <c r="D1485">
        <v>69582</v>
      </c>
      <c r="E1485">
        <v>214</v>
      </c>
      <c r="F1485" t="s">
        <v>26</v>
      </c>
      <c r="G1485" t="s">
        <v>5</v>
      </c>
      <c r="H1485">
        <v>-1</v>
      </c>
      <c r="I1485">
        <v>-1</v>
      </c>
      <c r="J1485">
        <v>0</v>
      </c>
      <c r="K1485" t="s">
        <v>11</v>
      </c>
      <c r="L1485" t="s">
        <v>15</v>
      </c>
      <c r="M1485" t="s">
        <v>19</v>
      </c>
      <c r="N1485" t="s">
        <v>19</v>
      </c>
      <c r="O1485" t="s">
        <v>9</v>
      </c>
      <c r="P1485" t="s">
        <v>10</v>
      </c>
      <c r="Q1485">
        <f t="shared" si="59"/>
        <v>1</v>
      </c>
      <c r="T1485">
        <f t="shared" si="60"/>
        <v>0</v>
      </c>
    </row>
    <row r="1486" spans="1:20" x14ac:dyDescent="0.2">
      <c r="A1486" t="s">
        <v>873</v>
      </c>
      <c r="B1486">
        <v>146284478</v>
      </c>
      <c r="C1486" t="b">
        <f>VLOOKUP(B1486,'Valid Response IDs Check'!A:H,8,FALSE)</f>
        <v>1</v>
      </c>
      <c r="D1486">
        <v>69370</v>
      </c>
      <c r="E1486">
        <v>2</v>
      </c>
      <c r="F1486" t="s">
        <v>32</v>
      </c>
      <c r="G1486" t="s">
        <v>32</v>
      </c>
      <c r="H1486">
        <v>-1</v>
      </c>
      <c r="I1486">
        <v>-1</v>
      </c>
      <c r="J1486">
        <v>0</v>
      </c>
      <c r="K1486" t="s">
        <v>21</v>
      </c>
      <c r="L1486" t="s">
        <v>22</v>
      </c>
      <c r="M1486" t="s">
        <v>23</v>
      </c>
      <c r="N1486" t="s">
        <v>23</v>
      </c>
      <c r="O1486" t="s">
        <v>9</v>
      </c>
      <c r="P1486" t="s">
        <v>10</v>
      </c>
      <c r="Q1486">
        <f t="shared" si="59"/>
        <v>1</v>
      </c>
      <c r="T1486">
        <f t="shared" si="60"/>
        <v>0</v>
      </c>
    </row>
    <row r="1487" spans="1:20" x14ac:dyDescent="0.2">
      <c r="A1487" t="s">
        <v>873</v>
      </c>
      <c r="B1487">
        <v>146284478</v>
      </c>
      <c r="C1487" t="b">
        <f>VLOOKUP(B1487,'Valid Response IDs Check'!A:H,8,FALSE)</f>
        <v>1</v>
      </c>
      <c r="D1487">
        <v>69370</v>
      </c>
      <c r="E1487">
        <v>2</v>
      </c>
      <c r="F1487" t="s">
        <v>32</v>
      </c>
      <c r="G1487" t="s">
        <v>32</v>
      </c>
      <c r="H1487">
        <v>-1</v>
      </c>
      <c r="I1487">
        <v>-1</v>
      </c>
      <c r="J1487">
        <v>0</v>
      </c>
      <c r="K1487" t="s">
        <v>24</v>
      </c>
      <c r="L1487" t="s">
        <v>22</v>
      </c>
      <c r="M1487" t="s">
        <v>25</v>
      </c>
      <c r="N1487" t="s">
        <v>25</v>
      </c>
      <c r="O1487" t="s">
        <v>9</v>
      </c>
      <c r="P1487" t="s">
        <v>10</v>
      </c>
      <c r="Q1487">
        <f t="shared" si="59"/>
        <v>1</v>
      </c>
      <c r="T1487">
        <f t="shared" si="60"/>
        <v>0</v>
      </c>
    </row>
    <row r="1488" spans="1:20" x14ac:dyDescent="0.2">
      <c r="A1488" t="s">
        <v>874</v>
      </c>
      <c r="B1488">
        <v>146284478</v>
      </c>
      <c r="C1488" t="b">
        <f>VLOOKUP(B1488,'Valid Response IDs Check'!A:H,8,FALSE)</f>
        <v>1</v>
      </c>
      <c r="D1488">
        <v>71511</v>
      </c>
      <c r="E1488">
        <v>2143</v>
      </c>
      <c r="F1488" t="s">
        <v>5</v>
      </c>
      <c r="G1488" t="s">
        <v>5</v>
      </c>
      <c r="H1488">
        <v>-1</v>
      </c>
      <c r="I1488">
        <v>-1</v>
      </c>
      <c r="J1488">
        <v>0</v>
      </c>
      <c r="K1488" t="s">
        <v>27</v>
      </c>
      <c r="L1488" t="s">
        <v>28</v>
      </c>
      <c r="M1488" t="s">
        <v>29</v>
      </c>
      <c r="N1488" t="s">
        <v>29</v>
      </c>
      <c r="O1488" t="s">
        <v>9</v>
      </c>
      <c r="P1488" t="s">
        <v>10</v>
      </c>
      <c r="Q1488">
        <f t="shared" si="59"/>
        <v>1</v>
      </c>
      <c r="T1488">
        <f t="shared" si="60"/>
        <v>0</v>
      </c>
    </row>
    <row r="1489" spans="1:20" x14ac:dyDescent="0.2">
      <c r="A1489" t="s">
        <v>874</v>
      </c>
      <c r="B1489">
        <v>146284478</v>
      </c>
      <c r="C1489" t="b">
        <f>VLOOKUP(B1489,'Valid Response IDs Check'!A:H,8,FALSE)</f>
        <v>1</v>
      </c>
      <c r="D1489">
        <v>71511</v>
      </c>
      <c r="E1489">
        <v>2143</v>
      </c>
      <c r="F1489" t="s">
        <v>5</v>
      </c>
      <c r="G1489" t="s">
        <v>5</v>
      </c>
      <c r="H1489">
        <v>-1</v>
      </c>
      <c r="I1489">
        <v>-1</v>
      </c>
      <c r="J1489">
        <v>0</v>
      </c>
      <c r="K1489" t="s">
        <v>30</v>
      </c>
      <c r="L1489" t="s">
        <v>28</v>
      </c>
      <c r="M1489" t="s">
        <v>31</v>
      </c>
      <c r="N1489" t="s">
        <v>31</v>
      </c>
      <c r="O1489" t="s">
        <v>9</v>
      </c>
      <c r="P1489" t="s">
        <v>10</v>
      </c>
      <c r="Q1489">
        <f t="shared" si="59"/>
        <v>1</v>
      </c>
      <c r="T1489">
        <f t="shared" si="60"/>
        <v>0</v>
      </c>
    </row>
    <row r="1490" spans="1:20" x14ac:dyDescent="0.2">
      <c r="A1490" t="s">
        <v>875</v>
      </c>
      <c r="B1490">
        <v>146284478</v>
      </c>
      <c r="C1490" t="b">
        <f>VLOOKUP(B1490,'Valid Response IDs Check'!A:H,8,FALSE)</f>
        <v>1</v>
      </c>
      <c r="D1490">
        <v>90803</v>
      </c>
      <c r="E1490">
        <v>21435</v>
      </c>
      <c r="F1490" t="s">
        <v>20</v>
      </c>
      <c r="G1490" t="s">
        <v>20</v>
      </c>
      <c r="H1490">
        <v>-1</v>
      </c>
      <c r="I1490">
        <v>-1</v>
      </c>
      <c r="J1490">
        <v>0</v>
      </c>
      <c r="K1490" t="s">
        <v>33</v>
      </c>
      <c r="L1490" t="s">
        <v>34</v>
      </c>
      <c r="M1490" t="s">
        <v>35</v>
      </c>
      <c r="N1490" t="s">
        <v>35</v>
      </c>
      <c r="O1490" t="s">
        <v>9</v>
      </c>
      <c r="P1490" t="s">
        <v>10</v>
      </c>
      <c r="Q1490">
        <f t="shared" si="59"/>
        <v>1</v>
      </c>
      <c r="T1490">
        <f t="shared" si="60"/>
        <v>0</v>
      </c>
    </row>
    <row r="1491" spans="1:20" x14ac:dyDescent="0.2">
      <c r="A1491" t="s">
        <v>875</v>
      </c>
      <c r="B1491">
        <v>146284478</v>
      </c>
      <c r="C1491" t="b">
        <f>VLOOKUP(B1491,'Valid Response IDs Check'!A:H,8,FALSE)</f>
        <v>1</v>
      </c>
      <c r="D1491">
        <v>90803</v>
      </c>
      <c r="E1491">
        <v>21435</v>
      </c>
      <c r="F1491" t="s">
        <v>20</v>
      </c>
      <c r="G1491" t="s">
        <v>20</v>
      </c>
      <c r="H1491">
        <v>-1</v>
      </c>
      <c r="I1491">
        <v>-1</v>
      </c>
      <c r="J1491">
        <v>0</v>
      </c>
      <c r="K1491" t="s">
        <v>36</v>
      </c>
      <c r="L1491" t="s">
        <v>34</v>
      </c>
      <c r="M1491" t="s">
        <v>37</v>
      </c>
      <c r="N1491" t="s">
        <v>37</v>
      </c>
      <c r="O1491" t="s">
        <v>9</v>
      </c>
      <c r="P1491" t="s">
        <v>10</v>
      </c>
      <c r="Q1491">
        <f t="shared" si="59"/>
        <v>1</v>
      </c>
      <c r="T1491">
        <f t="shared" si="60"/>
        <v>0</v>
      </c>
    </row>
    <row r="1492" spans="1:20" x14ac:dyDescent="0.2">
      <c r="A1492" t="s">
        <v>876</v>
      </c>
      <c r="B1492">
        <v>146273701</v>
      </c>
      <c r="C1492" t="b">
        <f>VLOOKUP(B1492,'Valid Response IDs Check'!A:H,8,FALSE)</f>
        <v>1</v>
      </c>
      <c r="D1492">
        <v>69421</v>
      </c>
      <c r="E1492">
        <v>53</v>
      </c>
      <c r="F1492" t="s">
        <v>5</v>
      </c>
      <c r="G1492" t="s">
        <v>5</v>
      </c>
      <c r="H1492">
        <v>-1</v>
      </c>
      <c r="I1492">
        <v>-1</v>
      </c>
      <c r="J1492">
        <v>0</v>
      </c>
      <c r="K1492" t="s">
        <v>6</v>
      </c>
      <c r="L1492" t="s">
        <v>7</v>
      </c>
      <c r="M1492" t="s">
        <v>16</v>
      </c>
      <c r="N1492" t="s">
        <v>8</v>
      </c>
      <c r="O1492" t="s">
        <v>18</v>
      </c>
      <c r="P1492" t="s">
        <v>10</v>
      </c>
      <c r="Q1492">
        <f t="shared" si="59"/>
        <v>0</v>
      </c>
      <c r="T1492">
        <f t="shared" si="60"/>
        <v>0</v>
      </c>
    </row>
    <row r="1493" spans="1:20" x14ac:dyDescent="0.2">
      <c r="A1493" t="s">
        <v>876</v>
      </c>
      <c r="B1493">
        <v>146273701</v>
      </c>
      <c r="C1493" t="b">
        <f>VLOOKUP(B1493,'Valid Response IDs Check'!A:H,8,FALSE)</f>
        <v>1</v>
      </c>
      <c r="D1493">
        <v>69421</v>
      </c>
      <c r="E1493">
        <v>53</v>
      </c>
      <c r="F1493" t="s">
        <v>5</v>
      </c>
      <c r="G1493" t="s">
        <v>5</v>
      </c>
      <c r="H1493">
        <v>-1</v>
      </c>
      <c r="I1493">
        <v>-1</v>
      </c>
      <c r="J1493">
        <v>0</v>
      </c>
      <c r="K1493" t="s">
        <v>11</v>
      </c>
      <c r="L1493" t="s">
        <v>7</v>
      </c>
      <c r="M1493" t="s">
        <v>25</v>
      </c>
      <c r="N1493" t="s">
        <v>12</v>
      </c>
      <c r="O1493" t="s">
        <v>18</v>
      </c>
      <c r="P1493" t="s">
        <v>10</v>
      </c>
      <c r="Q1493">
        <f t="shared" si="59"/>
        <v>0</v>
      </c>
      <c r="T1493">
        <f t="shared" si="60"/>
        <v>0</v>
      </c>
    </row>
    <row r="1494" spans="1:20" x14ac:dyDescent="0.2">
      <c r="A1494" t="s">
        <v>877</v>
      </c>
      <c r="B1494">
        <v>146273701</v>
      </c>
      <c r="C1494" t="b">
        <f>VLOOKUP(B1494,'Valid Response IDs Check'!A:H,8,FALSE)</f>
        <v>1</v>
      </c>
      <c r="D1494">
        <v>69902</v>
      </c>
      <c r="E1494">
        <v>534</v>
      </c>
      <c r="F1494" t="s">
        <v>26</v>
      </c>
      <c r="G1494" t="s">
        <v>26</v>
      </c>
      <c r="H1494">
        <v>-1</v>
      </c>
      <c r="I1494">
        <v>-1</v>
      </c>
      <c r="J1494">
        <v>0</v>
      </c>
      <c r="K1494" t="s">
        <v>14</v>
      </c>
      <c r="L1494" t="s">
        <v>15</v>
      </c>
      <c r="M1494" t="s">
        <v>16</v>
      </c>
      <c r="N1494" t="s">
        <v>17</v>
      </c>
      <c r="O1494" t="s">
        <v>18</v>
      </c>
      <c r="P1494" t="s">
        <v>10</v>
      </c>
      <c r="Q1494">
        <f t="shared" si="59"/>
        <v>0</v>
      </c>
      <c r="T1494">
        <f t="shared" si="60"/>
        <v>0</v>
      </c>
    </row>
    <row r="1495" spans="1:20" x14ac:dyDescent="0.2">
      <c r="A1495" t="s">
        <v>877</v>
      </c>
      <c r="B1495">
        <v>146273701</v>
      </c>
      <c r="C1495" t="b">
        <f>VLOOKUP(B1495,'Valid Response IDs Check'!A:H,8,FALSE)</f>
        <v>1</v>
      </c>
      <c r="D1495">
        <v>69902</v>
      </c>
      <c r="E1495">
        <v>534</v>
      </c>
      <c r="F1495" t="s">
        <v>26</v>
      </c>
      <c r="G1495" t="s">
        <v>26</v>
      </c>
      <c r="H1495">
        <v>-1</v>
      </c>
      <c r="I1495">
        <v>-1</v>
      </c>
      <c r="J1495">
        <v>0</v>
      </c>
      <c r="K1495" t="s">
        <v>11</v>
      </c>
      <c r="L1495" t="s">
        <v>15</v>
      </c>
      <c r="M1495" t="s">
        <v>16</v>
      </c>
      <c r="N1495" t="s">
        <v>19</v>
      </c>
      <c r="O1495" t="s">
        <v>18</v>
      </c>
      <c r="P1495" t="s">
        <v>10</v>
      </c>
      <c r="Q1495">
        <f t="shared" si="59"/>
        <v>0</v>
      </c>
      <c r="T1495">
        <f t="shared" si="60"/>
        <v>0</v>
      </c>
    </row>
    <row r="1496" spans="1:20" x14ac:dyDescent="0.2">
      <c r="A1496" t="s">
        <v>878</v>
      </c>
      <c r="B1496">
        <v>146273701</v>
      </c>
      <c r="C1496" t="b">
        <f>VLOOKUP(B1496,'Valid Response IDs Check'!A:H,8,FALSE)</f>
        <v>1</v>
      </c>
      <c r="D1496">
        <v>69373</v>
      </c>
      <c r="E1496">
        <v>5</v>
      </c>
      <c r="F1496" t="s">
        <v>20</v>
      </c>
      <c r="G1496" t="s">
        <v>13</v>
      </c>
      <c r="H1496">
        <v>-1</v>
      </c>
      <c r="I1496">
        <v>-1</v>
      </c>
      <c r="J1496">
        <v>0</v>
      </c>
      <c r="K1496" t="s">
        <v>21</v>
      </c>
      <c r="L1496" t="s">
        <v>22</v>
      </c>
      <c r="M1496" t="s">
        <v>23</v>
      </c>
      <c r="N1496" t="s">
        <v>23</v>
      </c>
      <c r="O1496" t="s">
        <v>9</v>
      </c>
      <c r="P1496" t="s">
        <v>10</v>
      </c>
      <c r="Q1496">
        <f t="shared" si="59"/>
        <v>1</v>
      </c>
      <c r="T1496">
        <f t="shared" si="60"/>
        <v>0</v>
      </c>
    </row>
    <row r="1497" spans="1:20" x14ac:dyDescent="0.2">
      <c r="A1497" t="s">
        <v>878</v>
      </c>
      <c r="B1497">
        <v>146273701</v>
      </c>
      <c r="C1497" t="b">
        <f>VLOOKUP(B1497,'Valid Response IDs Check'!A:H,8,FALSE)</f>
        <v>1</v>
      </c>
      <c r="D1497">
        <v>69373</v>
      </c>
      <c r="E1497">
        <v>5</v>
      </c>
      <c r="F1497" t="s">
        <v>20</v>
      </c>
      <c r="G1497" t="s">
        <v>13</v>
      </c>
      <c r="H1497">
        <v>-1</v>
      </c>
      <c r="I1497">
        <v>-1</v>
      </c>
      <c r="J1497">
        <v>0</v>
      </c>
      <c r="K1497" t="s">
        <v>24</v>
      </c>
      <c r="L1497" t="s">
        <v>22</v>
      </c>
      <c r="M1497" t="s">
        <v>45</v>
      </c>
      <c r="N1497" t="s">
        <v>25</v>
      </c>
      <c r="O1497" t="s">
        <v>18</v>
      </c>
      <c r="P1497" t="s">
        <v>10</v>
      </c>
      <c r="Q1497">
        <f t="shared" si="59"/>
        <v>0</v>
      </c>
      <c r="T1497">
        <f t="shared" si="60"/>
        <v>0</v>
      </c>
    </row>
    <row r="1498" spans="1:20" x14ac:dyDescent="0.2">
      <c r="A1498" t="s">
        <v>879</v>
      </c>
      <c r="B1498">
        <v>146273701</v>
      </c>
      <c r="C1498" t="b">
        <f>VLOOKUP(B1498,'Valid Response IDs Check'!A:H,8,FALSE)</f>
        <v>1</v>
      </c>
      <c r="D1498">
        <v>74710</v>
      </c>
      <c r="E1498">
        <v>5342</v>
      </c>
      <c r="F1498" t="s">
        <v>32</v>
      </c>
      <c r="G1498" t="s">
        <v>32</v>
      </c>
      <c r="H1498">
        <v>-1</v>
      </c>
      <c r="I1498">
        <v>-1</v>
      </c>
      <c r="J1498">
        <v>0</v>
      </c>
      <c r="K1498" t="s">
        <v>27</v>
      </c>
      <c r="L1498" t="s">
        <v>28</v>
      </c>
      <c r="M1498" t="s">
        <v>67</v>
      </c>
      <c r="N1498" t="s">
        <v>29</v>
      </c>
      <c r="O1498" t="s">
        <v>18</v>
      </c>
      <c r="P1498" t="s">
        <v>10</v>
      </c>
      <c r="Q1498">
        <f t="shared" si="59"/>
        <v>0</v>
      </c>
      <c r="T1498">
        <f t="shared" si="60"/>
        <v>0</v>
      </c>
    </row>
    <row r="1499" spans="1:20" x14ac:dyDescent="0.2">
      <c r="A1499" t="s">
        <v>879</v>
      </c>
      <c r="B1499">
        <v>146273701</v>
      </c>
      <c r="C1499" t="b">
        <f>VLOOKUP(B1499,'Valid Response IDs Check'!A:H,8,FALSE)</f>
        <v>1</v>
      </c>
      <c r="D1499">
        <v>74710</v>
      </c>
      <c r="E1499">
        <v>5342</v>
      </c>
      <c r="F1499" t="s">
        <v>32</v>
      </c>
      <c r="G1499" t="s">
        <v>32</v>
      </c>
      <c r="H1499">
        <v>-1</v>
      </c>
      <c r="I1499">
        <v>-1</v>
      </c>
      <c r="J1499">
        <v>0</v>
      </c>
      <c r="K1499" t="s">
        <v>30</v>
      </c>
      <c r="L1499" t="s">
        <v>28</v>
      </c>
      <c r="M1499" t="s">
        <v>70</v>
      </c>
      <c r="N1499" t="s">
        <v>31</v>
      </c>
      <c r="O1499" t="s">
        <v>18</v>
      </c>
      <c r="P1499" t="s">
        <v>10</v>
      </c>
      <c r="Q1499">
        <f t="shared" si="59"/>
        <v>0</v>
      </c>
      <c r="T1499">
        <f t="shared" si="60"/>
        <v>0</v>
      </c>
    </row>
    <row r="1500" spans="1:20" x14ac:dyDescent="0.2">
      <c r="A1500" t="s">
        <v>880</v>
      </c>
      <c r="B1500">
        <v>146273701</v>
      </c>
      <c r="C1500" t="b">
        <f>VLOOKUP(B1500,'Valid Response IDs Check'!A:H,8,FALSE)</f>
        <v>1</v>
      </c>
      <c r="D1500">
        <v>122789</v>
      </c>
      <c r="E1500">
        <v>53421</v>
      </c>
      <c r="F1500" t="s">
        <v>13</v>
      </c>
      <c r="G1500" t="s">
        <v>13</v>
      </c>
      <c r="H1500">
        <v>-1</v>
      </c>
      <c r="I1500">
        <v>-1</v>
      </c>
      <c r="J1500">
        <v>0</v>
      </c>
      <c r="K1500" t="s">
        <v>33</v>
      </c>
      <c r="L1500" t="s">
        <v>34</v>
      </c>
      <c r="M1500" t="s">
        <v>35</v>
      </c>
      <c r="N1500" t="s">
        <v>35</v>
      </c>
      <c r="O1500" t="s">
        <v>9</v>
      </c>
      <c r="P1500" t="s">
        <v>10</v>
      </c>
      <c r="Q1500">
        <f t="shared" si="59"/>
        <v>1</v>
      </c>
      <c r="T1500">
        <f t="shared" si="60"/>
        <v>0</v>
      </c>
    </row>
    <row r="1501" spans="1:20" x14ac:dyDescent="0.2">
      <c r="A1501" t="s">
        <v>880</v>
      </c>
      <c r="B1501">
        <v>146273701</v>
      </c>
      <c r="C1501" t="b">
        <f>VLOOKUP(B1501,'Valid Response IDs Check'!A:H,8,FALSE)</f>
        <v>1</v>
      </c>
      <c r="D1501">
        <v>122789</v>
      </c>
      <c r="E1501">
        <v>53421</v>
      </c>
      <c r="F1501" t="s">
        <v>13</v>
      </c>
      <c r="G1501" t="s">
        <v>13</v>
      </c>
      <c r="H1501">
        <v>-1</v>
      </c>
      <c r="I1501">
        <v>-1</v>
      </c>
      <c r="J1501">
        <v>0</v>
      </c>
      <c r="K1501" t="s">
        <v>36</v>
      </c>
      <c r="L1501" t="s">
        <v>34</v>
      </c>
      <c r="M1501" t="s">
        <v>16</v>
      </c>
      <c r="N1501" t="s">
        <v>37</v>
      </c>
      <c r="O1501" t="s">
        <v>18</v>
      </c>
      <c r="P1501" t="s">
        <v>10</v>
      </c>
      <c r="Q1501">
        <f t="shared" si="59"/>
        <v>0</v>
      </c>
      <c r="T1501">
        <f t="shared" si="60"/>
        <v>0</v>
      </c>
    </row>
    <row r="1502" spans="1:20" x14ac:dyDescent="0.2">
      <c r="A1502" t="s">
        <v>881</v>
      </c>
      <c r="B1502">
        <v>146269551</v>
      </c>
      <c r="C1502" t="b">
        <f>VLOOKUP(B1502,'Valid Response IDs Check'!A:H,8,FALSE)</f>
        <v>1</v>
      </c>
      <c r="D1502">
        <v>69382</v>
      </c>
      <c r="E1502">
        <v>14</v>
      </c>
      <c r="F1502" t="s">
        <v>26</v>
      </c>
      <c r="G1502" t="s">
        <v>5</v>
      </c>
      <c r="H1502">
        <v>-1</v>
      </c>
      <c r="I1502">
        <v>-1</v>
      </c>
      <c r="J1502">
        <v>0</v>
      </c>
      <c r="K1502" t="s">
        <v>6</v>
      </c>
      <c r="L1502" t="s">
        <v>7</v>
      </c>
      <c r="M1502" t="s">
        <v>8</v>
      </c>
      <c r="N1502" t="s">
        <v>8</v>
      </c>
      <c r="O1502" t="s">
        <v>9</v>
      </c>
      <c r="P1502" t="s">
        <v>10</v>
      </c>
      <c r="Q1502">
        <f t="shared" si="59"/>
        <v>1</v>
      </c>
      <c r="T1502">
        <f t="shared" si="60"/>
        <v>0</v>
      </c>
    </row>
    <row r="1503" spans="1:20" x14ac:dyDescent="0.2">
      <c r="A1503" t="s">
        <v>881</v>
      </c>
      <c r="B1503">
        <v>146269551</v>
      </c>
      <c r="C1503" t="b">
        <f>VLOOKUP(B1503,'Valid Response IDs Check'!A:H,8,FALSE)</f>
        <v>1</v>
      </c>
      <c r="D1503">
        <v>69382</v>
      </c>
      <c r="E1503">
        <v>14</v>
      </c>
      <c r="F1503" t="s">
        <v>26</v>
      </c>
      <c r="G1503" t="s">
        <v>5</v>
      </c>
      <c r="H1503">
        <v>-1</v>
      </c>
      <c r="I1503">
        <v>-1</v>
      </c>
      <c r="J1503">
        <v>0</v>
      </c>
      <c r="K1503" t="s">
        <v>11</v>
      </c>
      <c r="L1503" t="s">
        <v>7</v>
      </c>
      <c r="M1503" t="s">
        <v>12</v>
      </c>
      <c r="N1503" t="s">
        <v>12</v>
      </c>
      <c r="O1503" t="s">
        <v>9</v>
      </c>
      <c r="P1503" t="s">
        <v>10</v>
      </c>
      <c r="Q1503">
        <f t="shared" si="59"/>
        <v>1</v>
      </c>
      <c r="T1503">
        <f t="shared" si="60"/>
        <v>0</v>
      </c>
    </row>
    <row r="1504" spans="1:20" x14ac:dyDescent="0.2">
      <c r="A1504" t="s">
        <v>882</v>
      </c>
      <c r="B1504">
        <v>146269551</v>
      </c>
      <c r="C1504" t="b">
        <f>VLOOKUP(B1504,'Valid Response IDs Check'!A:H,8,FALSE)</f>
        <v>1</v>
      </c>
      <c r="D1504">
        <v>69513</v>
      </c>
      <c r="E1504">
        <v>145</v>
      </c>
      <c r="F1504" t="s">
        <v>20</v>
      </c>
      <c r="G1504" t="s">
        <v>5</v>
      </c>
      <c r="H1504">
        <v>-1</v>
      </c>
      <c r="I1504">
        <v>-1</v>
      </c>
      <c r="J1504">
        <v>0</v>
      </c>
      <c r="K1504" t="s">
        <v>14</v>
      </c>
      <c r="L1504" t="s">
        <v>15</v>
      </c>
      <c r="M1504" t="s">
        <v>44</v>
      </c>
      <c r="N1504" t="s">
        <v>17</v>
      </c>
      <c r="O1504" t="s">
        <v>18</v>
      </c>
      <c r="P1504" t="s">
        <v>10</v>
      </c>
      <c r="Q1504">
        <f t="shared" si="59"/>
        <v>0</v>
      </c>
      <c r="T1504">
        <f t="shared" si="60"/>
        <v>0</v>
      </c>
    </row>
    <row r="1505" spans="1:20" x14ac:dyDescent="0.2">
      <c r="A1505" t="s">
        <v>882</v>
      </c>
      <c r="B1505">
        <v>146269551</v>
      </c>
      <c r="C1505" t="b">
        <f>VLOOKUP(B1505,'Valid Response IDs Check'!A:H,8,FALSE)</f>
        <v>1</v>
      </c>
      <c r="D1505">
        <v>69513</v>
      </c>
      <c r="E1505">
        <v>145</v>
      </c>
      <c r="F1505" t="s">
        <v>20</v>
      </c>
      <c r="G1505" t="s">
        <v>5</v>
      </c>
      <c r="H1505">
        <v>-1</v>
      </c>
      <c r="I1505">
        <v>-1</v>
      </c>
      <c r="J1505">
        <v>0</v>
      </c>
      <c r="K1505" t="s">
        <v>11</v>
      </c>
      <c r="L1505" t="s">
        <v>15</v>
      </c>
      <c r="M1505" t="s">
        <v>19</v>
      </c>
      <c r="N1505" t="s">
        <v>19</v>
      </c>
      <c r="O1505" t="s">
        <v>9</v>
      </c>
      <c r="P1505" t="s">
        <v>10</v>
      </c>
      <c r="Q1505">
        <f t="shared" si="59"/>
        <v>1</v>
      </c>
      <c r="T1505">
        <f t="shared" si="60"/>
        <v>0</v>
      </c>
    </row>
    <row r="1506" spans="1:20" x14ac:dyDescent="0.2">
      <c r="A1506" t="s">
        <v>883</v>
      </c>
      <c r="B1506">
        <v>146269551</v>
      </c>
      <c r="C1506" t="b">
        <f>VLOOKUP(B1506,'Valid Response IDs Check'!A:H,8,FALSE)</f>
        <v>1</v>
      </c>
      <c r="D1506">
        <v>69369</v>
      </c>
      <c r="E1506">
        <v>1</v>
      </c>
      <c r="F1506" t="s">
        <v>13</v>
      </c>
      <c r="G1506" t="s">
        <v>20</v>
      </c>
      <c r="H1506">
        <v>-1</v>
      </c>
      <c r="I1506">
        <v>-1</v>
      </c>
      <c r="J1506">
        <v>0</v>
      </c>
      <c r="K1506" t="s">
        <v>21</v>
      </c>
      <c r="L1506" t="s">
        <v>22</v>
      </c>
      <c r="M1506" t="s">
        <v>66</v>
      </c>
      <c r="N1506" t="s">
        <v>23</v>
      </c>
      <c r="O1506" t="s">
        <v>18</v>
      </c>
      <c r="P1506" t="s">
        <v>10</v>
      </c>
      <c r="Q1506">
        <f t="shared" si="59"/>
        <v>0</v>
      </c>
      <c r="T1506">
        <f t="shared" si="60"/>
        <v>0</v>
      </c>
    </row>
    <row r="1507" spans="1:20" x14ac:dyDescent="0.2">
      <c r="A1507" t="s">
        <v>883</v>
      </c>
      <c r="B1507">
        <v>146269551</v>
      </c>
      <c r="C1507" t="b">
        <f>VLOOKUP(B1507,'Valid Response IDs Check'!A:H,8,FALSE)</f>
        <v>1</v>
      </c>
      <c r="D1507">
        <v>69369</v>
      </c>
      <c r="E1507">
        <v>1</v>
      </c>
      <c r="F1507" t="s">
        <v>13</v>
      </c>
      <c r="G1507" t="s">
        <v>20</v>
      </c>
      <c r="H1507">
        <v>-1</v>
      </c>
      <c r="I1507">
        <v>-1</v>
      </c>
      <c r="J1507">
        <v>0</v>
      </c>
      <c r="K1507" t="s">
        <v>24</v>
      </c>
      <c r="L1507" t="s">
        <v>22</v>
      </c>
      <c r="M1507" t="s">
        <v>25</v>
      </c>
      <c r="N1507" t="s">
        <v>25</v>
      </c>
      <c r="O1507" t="s">
        <v>9</v>
      </c>
      <c r="P1507" t="s">
        <v>10</v>
      </c>
      <c r="Q1507">
        <f t="shared" si="59"/>
        <v>1</v>
      </c>
      <c r="T1507">
        <f t="shared" si="60"/>
        <v>0</v>
      </c>
    </row>
    <row r="1508" spans="1:20" x14ac:dyDescent="0.2">
      <c r="A1508" t="s">
        <v>884</v>
      </c>
      <c r="B1508">
        <v>146269551</v>
      </c>
      <c r="C1508" t="b">
        <f>VLOOKUP(B1508,'Valid Response IDs Check'!A:H,8,FALSE)</f>
        <v>1</v>
      </c>
      <c r="D1508">
        <v>70820</v>
      </c>
      <c r="E1508">
        <v>1452</v>
      </c>
      <c r="F1508" t="s">
        <v>32</v>
      </c>
      <c r="G1508" t="s">
        <v>32</v>
      </c>
      <c r="H1508">
        <v>-1</v>
      </c>
      <c r="I1508">
        <v>-1</v>
      </c>
      <c r="J1508">
        <v>0</v>
      </c>
      <c r="K1508" t="s">
        <v>27</v>
      </c>
      <c r="L1508" t="s">
        <v>28</v>
      </c>
      <c r="M1508" t="s">
        <v>29</v>
      </c>
      <c r="N1508" t="s">
        <v>29</v>
      </c>
      <c r="O1508" t="s">
        <v>9</v>
      </c>
      <c r="P1508" t="s">
        <v>10</v>
      </c>
      <c r="Q1508">
        <f t="shared" si="59"/>
        <v>1</v>
      </c>
      <c r="T1508">
        <f t="shared" si="60"/>
        <v>0</v>
      </c>
    </row>
    <row r="1509" spans="1:20" x14ac:dyDescent="0.2">
      <c r="A1509" t="s">
        <v>884</v>
      </c>
      <c r="B1509">
        <v>146269551</v>
      </c>
      <c r="C1509" t="b">
        <f>VLOOKUP(B1509,'Valid Response IDs Check'!A:H,8,FALSE)</f>
        <v>1</v>
      </c>
      <c r="D1509">
        <v>70820</v>
      </c>
      <c r="E1509">
        <v>1452</v>
      </c>
      <c r="F1509" t="s">
        <v>32</v>
      </c>
      <c r="G1509" t="s">
        <v>32</v>
      </c>
      <c r="H1509">
        <v>-1</v>
      </c>
      <c r="I1509">
        <v>-1</v>
      </c>
      <c r="J1509">
        <v>0</v>
      </c>
      <c r="K1509" t="s">
        <v>30</v>
      </c>
      <c r="L1509" t="s">
        <v>28</v>
      </c>
      <c r="M1509" t="s">
        <v>31</v>
      </c>
      <c r="N1509" t="s">
        <v>31</v>
      </c>
      <c r="O1509" t="s">
        <v>9</v>
      </c>
      <c r="P1509" t="s">
        <v>10</v>
      </c>
      <c r="Q1509">
        <f t="shared" si="59"/>
        <v>1</v>
      </c>
      <c r="T1509">
        <f t="shared" si="60"/>
        <v>0</v>
      </c>
    </row>
    <row r="1510" spans="1:20" x14ac:dyDescent="0.2">
      <c r="A1510" t="s">
        <v>885</v>
      </c>
      <c r="B1510">
        <v>146269551</v>
      </c>
      <c r="C1510" t="b">
        <f>VLOOKUP(B1510,'Valid Response IDs Check'!A:H,8,FALSE)</f>
        <v>1</v>
      </c>
      <c r="D1510">
        <v>83891</v>
      </c>
      <c r="E1510">
        <v>14523</v>
      </c>
      <c r="F1510" t="s">
        <v>5</v>
      </c>
      <c r="G1510" t="s">
        <v>5</v>
      </c>
      <c r="H1510">
        <v>-1</v>
      </c>
      <c r="I1510">
        <v>-1</v>
      </c>
      <c r="J1510">
        <v>0</v>
      </c>
      <c r="K1510" t="s">
        <v>33</v>
      </c>
      <c r="L1510" t="s">
        <v>34</v>
      </c>
      <c r="M1510" t="s">
        <v>35</v>
      </c>
      <c r="N1510" t="s">
        <v>35</v>
      </c>
      <c r="O1510" t="s">
        <v>9</v>
      </c>
      <c r="P1510" t="s">
        <v>10</v>
      </c>
      <c r="Q1510">
        <f t="shared" si="59"/>
        <v>1</v>
      </c>
      <c r="T1510">
        <f t="shared" si="60"/>
        <v>0</v>
      </c>
    </row>
    <row r="1511" spans="1:20" x14ac:dyDescent="0.2">
      <c r="A1511" t="s">
        <v>885</v>
      </c>
      <c r="B1511">
        <v>146269551</v>
      </c>
      <c r="C1511" t="b">
        <f>VLOOKUP(B1511,'Valid Response IDs Check'!A:H,8,FALSE)</f>
        <v>1</v>
      </c>
      <c r="D1511">
        <v>83891</v>
      </c>
      <c r="E1511">
        <v>14523</v>
      </c>
      <c r="F1511" t="s">
        <v>5</v>
      </c>
      <c r="G1511" t="s">
        <v>5</v>
      </c>
      <c r="H1511">
        <v>-1</v>
      </c>
      <c r="I1511">
        <v>-1</v>
      </c>
      <c r="J1511">
        <v>0</v>
      </c>
      <c r="K1511" t="s">
        <v>36</v>
      </c>
      <c r="L1511" t="s">
        <v>34</v>
      </c>
      <c r="M1511" t="s">
        <v>37</v>
      </c>
      <c r="N1511" t="s">
        <v>37</v>
      </c>
      <c r="O1511" t="s">
        <v>9</v>
      </c>
      <c r="P1511" t="s">
        <v>10</v>
      </c>
      <c r="Q1511">
        <f t="shared" si="59"/>
        <v>1</v>
      </c>
      <c r="T1511">
        <f t="shared" si="60"/>
        <v>0</v>
      </c>
    </row>
    <row r="1512" spans="1:20" x14ac:dyDescent="0.2">
      <c r="A1512" t="s">
        <v>886</v>
      </c>
      <c r="B1512">
        <v>146266265</v>
      </c>
      <c r="C1512" t="b">
        <f>VLOOKUP(B1512,'Valid Response IDs Check'!A:H,8,FALSE)</f>
        <v>1</v>
      </c>
      <c r="D1512">
        <v>69383</v>
      </c>
      <c r="E1512">
        <v>15</v>
      </c>
      <c r="F1512" t="s">
        <v>20</v>
      </c>
      <c r="G1512" t="s">
        <v>20</v>
      </c>
      <c r="H1512">
        <v>-1</v>
      </c>
      <c r="I1512">
        <v>-1</v>
      </c>
      <c r="J1512">
        <v>0</v>
      </c>
      <c r="K1512" t="s">
        <v>6</v>
      </c>
      <c r="L1512" t="s">
        <v>7</v>
      </c>
      <c r="M1512" t="s">
        <v>8</v>
      </c>
      <c r="N1512" t="s">
        <v>8</v>
      </c>
      <c r="O1512" t="s">
        <v>9</v>
      </c>
      <c r="P1512" t="s">
        <v>10</v>
      </c>
      <c r="Q1512">
        <f t="shared" si="59"/>
        <v>1</v>
      </c>
      <c r="T1512">
        <f t="shared" si="60"/>
        <v>0</v>
      </c>
    </row>
    <row r="1513" spans="1:20" x14ac:dyDescent="0.2">
      <c r="A1513" t="s">
        <v>886</v>
      </c>
      <c r="B1513">
        <v>146266265</v>
      </c>
      <c r="C1513" t="b">
        <f>VLOOKUP(B1513,'Valid Response IDs Check'!A:H,8,FALSE)</f>
        <v>1</v>
      </c>
      <c r="D1513">
        <v>69383</v>
      </c>
      <c r="E1513">
        <v>15</v>
      </c>
      <c r="F1513" t="s">
        <v>20</v>
      </c>
      <c r="G1513" t="s">
        <v>20</v>
      </c>
      <c r="H1513">
        <v>-1</v>
      </c>
      <c r="I1513">
        <v>-1</v>
      </c>
      <c r="J1513">
        <v>0</v>
      </c>
      <c r="K1513" t="s">
        <v>11</v>
      </c>
      <c r="L1513" t="s">
        <v>7</v>
      </c>
      <c r="M1513" t="s">
        <v>12</v>
      </c>
      <c r="N1513" t="s">
        <v>12</v>
      </c>
      <c r="O1513" t="s">
        <v>9</v>
      </c>
      <c r="P1513" t="s">
        <v>10</v>
      </c>
      <c r="Q1513">
        <f t="shared" si="59"/>
        <v>1</v>
      </c>
      <c r="T1513">
        <f t="shared" si="60"/>
        <v>0</v>
      </c>
    </row>
    <row r="1514" spans="1:20" x14ac:dyDescent="0.2">
      <c r="A1514" t="s">
        <v>887</v>
      </c>
      <c r="B1514">
        <v>146266265</v>
      </c>
      <c r="C1514" t="b">
        <f>VLOOKUP(B1514,'Valid Response IDs Check'!A:H,8,FALSE)</f>
        <v>1</v>
      </c>
      <c r="D1514">
        <v>69521</v>
      </c>
      <c r="E1514">
        <v>153</v>
      </c>
      <c r="F1514" t="s">
        <v>5</v>
      </c>
      <c r="G1514" t="s">
        <v>5</v>
      </c>
      <c r="H1514">
        <v>-1</v>
      </c>
      <c r="I1514">
        <v>-1</v>
      </c>
      <c r="J1514">
        <v>0</v>
      </c>
      <c r="K1514" t="s">
        <v>14</v>
      </c>
      <c r="L1514" t="s">
        <v>15</v>
      </c>
      <c r="M1514" t="s">
        <v>17</v>
      </c>
      <c r="N1514" t="s">
        <v>17</v>
      </c>
      <c r="O1514" t="s">
        <v>9</v>
      </c>
      <c r="P1514" t="s">
        <v>10</v>
      </c>
      <c r="Q1514">
        <f t="shared" si="59"/>
        <v>1</v>
      </c>
      <c r="T1514">
        <f t="shared" si="60"/>
        <v>0</v>
      </c>
    </row>
    <row r="1515" spans="1:20" x14ac:dyDescent="0.2">
      <c r="A1515" t="s">
        <v>887</v>
      </c>
      <c r="B1515">
        <v>146266265</v>
      </c>
      <c r="C1515" t="b">
        <f>VLOOKUP(B1515,'Valid Response IDs Check'!A:H,8,FALSE)</f>
        <v>1</v>
      </c>
      <c r="D1515">
        <v>69521</v>
      </c>
      <c r="E1515">
        <v>153</v>
      </c>
      <c r="F1515" t="s">
        <v>5</v>
      </c>
      <c r="G1515" t="s">
        <v>5</v>
      </c>
      <c r="H1515">
        <v>-1</v>
      </c>
      <c r="I1515">
        <v>-1</v>
      </c>
      <c r="J1515">
        <v>0</v>
      </c>
      <c r="K1515" t="s">
        <v>11</v>
      </c>
      <c r="L1515" t="s">
        <v>15</v>
      </c>
      <c r="M1515" t="s">
        <v>19</v>
      </c>
      <c r="N1515" t="s">
        <v>19</v>
      </c>
      <c r="O1515" t="s">
        <v>9</v>
      </c>
      <c r="P1515" t="s">
        <v>10</v>
      </c>
      <c r="Q1515">
        <f t="shared" si="59"/>
        <v>1</v>
      </c>
      <c r="T1515">
        <f t="shared" si="60"/>
        <v>0</v>
      </c>
    </row>
    <row r="1516" spans="1:20" x14ac:dyDescent="0.2">
      <c r="A1516" t="s">
        <v>888</v>
      </c>
      <c r="B1516">
        <v>146266265</v>
      </c>
      <c r="C1516" t="b">
        <f>VLOOKUP(B1516,'Valid Response IDs Check'!A:H,8,FALSE)</f>
        <v>1</v>
      </c>
      <c r="D1516">
        <v>69369</v>
      </c>
      <c r="E1516">
        <v>1</v>
      </c>
      <c r="F1516" t="s">
        <v>13</v>
      </c>
      <c r="G1516" t="s">
        <v>13</v>
      </c>
      <c r="H1516">
        <v>-1</v>
      </c>
      <c r="I1516">
        <v>-1</v>
      </c>
      <c r="J1516">
        <v>0</v>
      </c>
      <c r="K1516" t="s">
        <v>21</v>
      </c>
      <c r="L1516" t="s">
        <v>22</v>
      </c>
      <c r="M1516" t="s">
        <v>16</v>
      </c>
      <c r="N1516" t="s">
        <v>23</v>
      </c>
      <c r="O1516" t="s">
        <v>18</v>
      </c>
      <c r="P1516" t="s">
        <v>10</v>
      </c>
      <c r="Q1516">
        <f t="shared" si="59"/>
        <v>0</v>
      </c>
      <c r="T1516">
        <f t="shared" si="60"/>
        <v>0</v>
      </c>
    </row>
    <row r="1517" spans="1:20" x14ac:dyDescent="0.2">
      <c r="A1517" t="s">
        <v>888</v>
      </c>
      <c r="B1517">
        <v>146266265</v>
      </c>
      <c r="C1517" t="b">
        <f>VLOOKUP(B1517,'Valid Response IDs Check'!A:H,8,FALSE)</f>
        <v>1</v>
      </c>
      <c r="D1517">
        <v>69369</v>
      </c>
      <c r="E1517">
        <v>1</v>
      </c>
      <c r="F1517" t="s">
        <v>13</v>
      </c>
      <c r="G1517" t="s">
        <v>13</v>
      </c>
      <c r="H1517">
        <v>-1</v>
      </c>
      <c r="I1517">
        <v>-1</v>
      </c>
      <c r="J1517">
        <v>0</v>
      </c>
      <c r="K1517" t="s">
        <v>24</v>
      </c>
      <c r="L1517" t="s">
        <v>22</v>
      </c>
      <c r="M1517" t="s">
        <v>25</v>
      </c>
      <c r="N1517" t="s">
        <v>25</v>
      </c>
      <c r="O1517" t="s">
        <v>9</v>
      </c>
      <c r="P1517" t="s">
        <v>10</v>
      </c>
      <c r="Q1517">
        <f t="shared" si="59"/>
        <v>1</v>
      </c>
      <c r="T1517">
        <f t="shared" si="60"/>
        <v>0</v>
      </c>
    </row>
    <row r="1518" spans="1:20" x14ac:dyDescent="0.2">
      <c r="A1518" t="s">
        <v>889</v>
      </c>
      <c r="B1518">
        <v>146266265</v>
      </c>
      <c r="C1518" t="b">
        <f>VLOOKUP(B1518,'Valid Response IDs Check'!A:H,8,FALSE)</f>
        <v>1</v>
      </c>
      <c r="D1518">
        <v>70902</v>
      </c>
      <c r="E1518">
        <v>1534</v>
      </c>
      <c r="F1518" t="s">
        <v>26</v>
      </c>
      <c r="G1518" t="s">
        <v>26</v>
      </c>
      <c r="H1518">
        <v>-1</v>
      </c>
      <c r="I1518">
        <v>-1</v>
      </c>
      <c r="J1518">
        <v>0</v>
      </c>
      <c r="K1518" t="s">
        <v>27</v>
      </c>
      <c r="L1518" t="s">
        <v>28</v>
      </c>
      <c r="M1518" t="s">
        <v>29</v>
      </c>
      <c r="N1518" t="s">
        <v>29</v>
      </c>
      <c r="O1518" t="s">
        <v>9</v>
      </c>
      <c r="P1518" t="s">
        <v>10</v>
      </c>
      <c r="Q1518">
        <f t="shared" si="59"/>
        <v>1</v>
      </c>
      <c r="T1518">
        <f t="shared" si="60"/>
        <v>0</v>
      </c>
    </row>
    <row r="1519" spans="1:20" x14ac:dyDescent="0.2">
      <c r="A1519" t="s">
        <v>889</v>
      </c>
      <c r="B1519">
        <v>146266265</v>
      </c>
      <c r="C1519" t="b">
        <f>VLOOKUP(B1519,'Valid Response IDs Check'!A:H,8,FALSE)</f>
        <v>1</v>
      </c>
      <c r="D1519">
        <v>70902</v>
      </c>
      <c r="E1519">
        <v>1534</v>
      </c>
      <c r="F1519" t="s">
        <v>26</v>
      </c>
      <c r="G1519" t="s">
        <v>26</v>
      </c>
      <c r="H1519">
        <v>-1</v>
      </c>
      <c r="I1519">
        <v>-1</v>
      </c>
      <c r="J1519">
        <v>0</v>
      </c>
      <c r="K1519" t="s">
        <v>30</v>
      </c>
      <c r="L1519" t="s">
        <v>28</v>
      </c>
      <c r="M1519" t="s">
        <v>31</v>
      </c>
      <c r="N1519" t="s">
        <v>31</v>
      </c>
      <c r="O1519" t="s">
        <v>9</v>
      </c>
      <c r="P1519" t="s">
        <v>10</v>
      </c>
      <c r="Q1519">
        <f t="shared" si="59"/>
        <v>1</v>
      </c>
      <c r="T1519">
        <f t="shared" si="60"/>
        <v>0</v>
      </c>
    </row>
    <row r="1520" spans="1:20" x14ac:dyDescent="0.2">
      <c r="A1520" t="s">
        <v>890</v>
      </c>
      <c r="B1520">
        <v>146266265</v>
      </c>
      <c r="C1520" t="b">
        <f>VLOOKUP(B1520,'Valid Response IDs Check'!A:H,8,FALSE)</f>
        <v>1</v>
      </c>
      <c r="D1520">
        <v>84710</v>
      </c>
      <c r="E1520">
        <v>15342</v>
      </c>
      <c r="F1520" t="s">
        <v>32</v>
      </c>
      <c r="G1520" t="s">
        <v>32</v>
      </c>
      <c r="H1520">
        <v>-1</v>
      </c>
      <c r="I1520">
        <v>-1</v>
      </c>
      <c r="J1520">
        <v>0</v>
      </c>
      <c r="K1520" t="s">
        <v>33</v>
      </c>
      <c r="L1520" t="s">
        <v>34</v>
      </c>
      <c r="M1520" t="s">
        <v>35</v>
      </c>
      <c r="N1520" t="s">
        <v>35</v>
      </c>
      <c r="O1520" t="s">
        <v>9</v>
      </c>
      <c r="P1520" t="s">
        <v>10</v>
      </c>
      <c r="Q1520">
        <f t="shared" si="59"/>
        <v>1</v>
      </c>
      <c r="T1520">
        <f t="shared" si="60"/>
        <v>0</v>
      </c>
    </row>
    <row r="1521" spans="1:20" x14ac:dyDescent="0.2">
      <c r="A1521" t="s">
        <v>890</v>
      </c>
      <c r="B1521">
        <v>146266265</v>
      </c>
      <c r="C1521" t="b">
        <f>VLOOKUP(B1521,'Valid Response IDs Check'!A:H,8,FALSE)</f>
        <v>1</v>
      </c>
      <c r="D1521">
        <v>84710</v>
      </c>
      <c r="E1521">
        <v>15342</v>
      </c>
      <c r="F1521" t="s">
        <v>32</v>
      </c>
      <c r="G1521" t="s">
        <v>32</v>
      </c>
      <c r="H1521">
        <v>-1</v>
      </c>
      <c r="I1521">
        <v>-1</v>
      </c>
      <c r="J1521">
        <v>0</v>
      </c>
      <c r="K1521" t="s">
        <v>36</v>
      </c>
      <c r="L1521" t="s">
        <v>34</v>
      </c>
      <c r="M1521" t="s">
        <v>37</v>
      </c>
      <c r="N1521" t="s">
        <v>37</v>
      </c>
      <c r="O1521" t="s">
        <v>9</v>
      </c>
      <c r="P1521" t="s">
        <v>10</v>
      </c>
      <c r="Q1521">
        <f t="shared" si="59"/>
        <v>1</v>
      </c>
      <c r="T1521">
        <f t="shared" si="60"/>
        <v>0</v>
      </c>
    </row>
    <row r="1522" spans="1:20" x14ac:dyDescent="0.2">
      <c r="A1522" t="s">
        <v>891</v>
      </c>
      <c r="B1522">
        <v>146264656</v>
      </c>
      <c r="C1522" t="b">
        <f>VLOOKUP(B1522,'Valid Response IDs Check'!A:H,8,FALSE)</f>
        <v>0</v>
      </c>
      <c r="D1522">
        <v>69410</v>
      </c>
      <c r="E1522">
        <v>42</v>
      </c>
      <c r="F1522" t="s">
        <v>32</v>
      </c>
      <c r="G1522" t="s">
        <v>26</v>
      </c>
      <c r="H1522">
        <v>-1</v>
      </c>
      <c r="I1522">
        <v>-1</v>
      </c>
      <c r="J1522">
        <v>0</v>
      </c>
      <c r="K1522" t="s">
        <v>6</v>
      </c>
      <c r="L1522" t="s">
        <v>7</v>
      </c>
      <c r="M1522" t="s">
        <v>16</v>
      </c>
      <c r="N1522" t="s">
        <v>8</v>
      </c>
      <c r="O1522" t="s">
        <v>18</v>
      </c>
      <c r="P1522" t="s">
        <v>10</v>
      </c>
      <c r="Q1522">
        <f t="shared" si="59"/>
        <v>0</v>
      </c>
      <c r="T1522">
        <f t="shared" si="60"/>
        <v>0</v>
      </c>
    </row>
    <row r="1523" spans="1:20" x14ac:dyDescent="0.2">
      <c r="A1523" t="s">
        <v>891</v>
      </c>
      <c r="B1523">
        <v>146264656</v>
      </c>
      <c r="C1523" t="b">
        <f>VLOOKUP(B1523,'Valid Response IDs Check'!A:H,8,FALSE)</f>
        <v>0</v>
      </c>
      <c r="D1523">
        <v>69410</v>
      </c>
      <c r="E1523">
        <v>42</v>
      </c>
      <c r="F1523" t="s">
        <v>32</v>
      </c>
      <c r="G1523" t="s">
        <v>26</v>
      </c>
      <c r="H1523">
        <v>-1</v>
      </c>
      <c r="I1523">
        <v>-1</v>
      </c>
      <c r="J1523">
        <v>0</v>
      </c>
      <c r="K1523" t="s">
        <v>11</v>
      </c>
      <c r="L1523" t="s">
        <v>7</v>
      </c>
      <c r="M1523" t="s">
        <v>43</v>
      </c>
      <c r="N1523" t="s">
        <v>12</v>
      </c>
      <c r="O1523" t="s">
        <v>18</v>
      </c>
      <c r="P1523" t="s">
        <v>10</v>
      </c>
      <c r="Q1523">
        <f t="shared" si="59"/>
        <v>0</v>
      </c>
      <c r="T1523">
        <f t="shared" si="60"/>
        <v>0</v>
      </c>
    </row>
    <row r="1524" spans="1:20" x14ac:dyDescent="0.2">
      <c r="A1524" t="s">
        <v>892</v>
      </c>
      <c r="B1524">
        <v>146264656</v>
      </c>
      <c r="C1524" t="b">
        <f>VLOOKUP(B1524,'Valid Response IDs Check'!A:H,8,FALSE)</f>
        <v>0</v>
      </c>
      <c r="D1524">
        <v>69789</v>
      </c>
      <c r="E1524">
        <v>421</v>
      </c>
      <c r="F1524" t="s">
        <v>13</v>
      </c>
      <c r="G1524" t="s">
        <v>5</v>
      </c>
      <c r="H1524">
        <v>-1</v>
      </c>
      <c r="I1524">
        <v>-1</v>
      </c>
      <c r="J1524">
        <v>0</v>
      </c>
      <c r="K1524" t="s">
        <v>14</v>
      </c>
      <c r="L1524" t="s">
        <v>15</v>
      </c>
      <c r="M1524" t="s">
        <v>56</v>
      </c>
      <c r="N1524" t="s">
        <v>17</v>
      </c>
      <c r="O1524" t="s">
        <v>18</v>
      </c>
      <c r="P1524" t="s">
        <v>10</v>
      </c>
      <c r="Q1524">
        <f t="shared" si="59"/>
        <v>0</v>
      </c>
      <c r="T1524">
        <f t="shared" si="60"/>
        <v>0</v>
      </c>
    </row>
    <row r="1525" spans="1:20" x14ac:dyDescent="0.2">
      <c r="A1525" t="s">
        <v>892</v>
      </c>
      <c r="B1525">
        <v>146264656</v>
      </c>
      <c r="C1525" t="b">
        <f>VLOOKUP(B1525,'Valid Response IDs Check'!A:H,8,FALSE)</f>
        <v>0</v>
      </c>
      <c r="D1525">
        <v>69789</v>
      </c>
      <c r="E1525">
        <v>421</v>
      </c>
      <c r="F1525" t="s">
        <v>13</v>
      </c>
      <c r="G1525" t="s">
        <v>5</v>
      </c>
      <c r="H1525">
        <v>-1</v>
      </c>
      <c r="I1525">
        <v>-1</v>
      </c>
      <c r="J1525">
        <v>0</v>
      </c>
      <c r="K1525" t="s">
        <v>11</v>
      </c>
      <c r="L1525" t="s">
        <v>15</v>
      </c>
      <c r="M1525" t="s">
        <v>16</v>
      </c>
      <c r="N1525" t="s">
        <v>19</v>
      </c>
      <c r="O1525" t="s">
        <v>18</v>
      </c>
      <c r="P1525" t="s">
        <v>10</v>
      </c>
      <c r="Q1525">
        <f t="shared" si="59"/>
        <v>0</v>
      </c>
      <c r="T1525">
        <f t="shared" si="60"/>
        <v>0</v>
      </c>
    </row>
    <row r="1526" spans="1:20" x14ac:dyDescent="0.2">
      <c r="A1526" t="s">
        <v>893</v>
      </c>
      <c r="B1526">
        <v>146264656</v>
      </c>
      <c r="C1526" t="b">
        <f>VLOOKUP(B1526,'Valid Response IDs Check'!A:H,8,FALSE)</f>
        <v>0</v>
      </c>
      <c r="D1526">
        <v>69372</v>
      </c>
      <c r="E1526">
        <v>4</v>
      </c>
      <c r="F1526" t="s">
        <v>26</v>
      </c>
      <c r="G1526" t="s">
        <v>5</v>
      </c>
      <c r="H1526">
        <v>-1</v>
      </c>
      <c r="I1526">
        <v>-1</v>
      </c>
      <c r="J1526">
        <v>0</v>
      </c>
      <c r="K1526" t="s">
        <v>21</v>
      </c>
      <c r="L1526" t="s">
        <v>22</v>
      </c>
      <c r="M1526" t="s">
        <v>23</v>
      </c>
      <c r="N1526" t="s">
        <v>23</v>
      </c>
      <c r="O1526" t="s">
        <v>9</v>
      </c>
      <c r="P1526" t="s">
        <v>10</v>
      </c>
      <c r="Q1526">
        <f t="shared" si="59"/>
        <v>1</v>
      </c>
      <c r="T1526">
        <f t="shared" si="60"/>
        <v>0</v>
      </c>
    </row>
    <row r="1527" spans="1:20" x14ac:dyDescent="0.2">
      <c r="A1527" t="s">
        <v>893</v>
      </c>
      <c r="B1527">
        <v>146264656</v>
      </c>
      <c r="C1527" t="b">
        <f>VLOOKUP(B1527,'Valid Response IDs Check'!A:H,8,FALSE)</f>
        <v>0</v>
      </c>
      <c r="D1527">
        <v>69372</v>
      </c>
      <c r="E1527">
        <v>4</v>
      </c>
      <c r="F1527" t="s">
        <v>26</v>
      </c>
      <c r="G1527" t="s">
        <v>5</v>
      </c>
      <c r="H1527">
        <v>-1</v>
      </c>
      <c r="I1527">
        <v>-1</v>
      </c>
      <c r="J1527">
        <v>0</v>
      </c>
      <c r="K1527" t="s">
        <v>24</v>
      </c>
      <c r="L1527" t="s">
        <v>22</v>
      </c>
      <c r="M1527" t="s">
        <v>45</v>
      </c>
      <c r="N1527" t="s">
        <v>25</v>
      </c>
      <c r="O1527" t="s">
        <v>18</v>
      </c>
      <c r="P1527" t="s">
        <v>10</v>
      </c>
      <c r="Q1527">
        <f t="shared" si="59"/>
        <v>0</v>
      </c>
      <c r="T1527">
        <f t="shared" si="60"/>
        <v>0</v>
      </c>
    </row>
    <row r="1528" spans="1:20" x14ac:dyDescent="0.2">
      <c r="A1528" t="s">
        <v>894</v>
      </c>
      <c r="B1528">
        <v>146264656</v>
      </c>
      <c r="C1528" t="b">
        <f>VLOOKUP(B1528,'Valid Response IDs Check'!A:H,8,FALSE)</f>
        <v>0</v>
      </c>
      <c r="D1528">
        <v>73583</v>
      </c>
      <c r="E1528">
        <v>4215</v>
      </c>
      <c r="F1528" t="s">
        <v>20</v>
      </c>
      <c r="G1528" t="s">
        <v>13</v>
      </c>
      <c r="H1528">
        <v>-1</v>
      </c>
      <c r="I1528">
        <v>-1</v>
      </c>
      <c r="J1528">
        <v>0</v>
      </c>
      <c r="K1528" t="s">
        <v>27</v>
      </c>
      <c r="L1528" t="s">
        <v>28</v>
      </c>
      <c r="M1528" t="s">
        <v>67</v>
      </c>
      <c r="N1528" t="s">
        <v>29</v>
      </c>
      <c r="O1528" t="s">
        <v>18</v>
      </c>
      <c r="P1528" t="s">
        <v>10</v>
      </c>
      <c r="Q1528">
        <f t="shared" si="59"/>
        <v>0</v>
      </c>
      <c r="T1528">
        <f t="shared" si="60"/>
        <v>0</v>
      </c>
    </row>
    <row r="1529" spans="1:20" x14ac:dyDescent="0.2">
      <c r="A1529" t="s">
        <v>894</v>
      </c>
      <c r="B1529">
        <v>146264656</v>
      </c>
      <c r="C1529" t="b">
        <f>VLOOKUP(B1529,'Valid Response IDs Check'!A:H,8,FALSE)</f>
        <v>0</v>
      </c>
      <c r="D1529">
        <v>73583</v>
      </c>
      <c r="E1529">
        <v>4215</v>
      </c>
      <c r="F1529" t="s">
        <v>20</v>
      </c>
      <c r="G1529" t="s">
        <v>13</v>
      </c>
      <c r="H1529">
        <v>-1</v>
      </c>
      <c r="I1529">
        <v>-1</v>
      </c>
      <c r="J1529">
        <v>0</v>
      </c>
      <c r="K1529" t="s">
        <v>30</v>
      </c>
      <c r="L1529" t="s">
        <v>28</v>
      </c>
      <c r="M1529" t="s">
        <v>82</v>
      </c>
      <c r="N1529" t="s">
        <v>31</v>
      </c>
      <c r="O1529" t="s">
        <v>18</v>
      </c>
      <c r="P1529" t="s">
        <v>10</v>
      </c>
      <c r="Q1529">
        <f t="shared" si="59"/>
        <v>0</v>
      </c>
      <c r="T1529">
        <f t="shared" si="60"/>
        <v>0</v>
      </c>
    </row>
    <row r="1530" spans="1:20" x14ac:dyDescent="0.2">
      <c r="A1530" t="s">
        <v>895</v>
      </c>
      <c r="B1530">
        <v>146264656</v>
      </c>
      <c r="C1530" t="b">
        <f>VLOOKUP(B1530,'Valid Response IDs Check'!A:H,8,FALSE)</f>
        <v>0</v>
      </c>
      <c r="D1530">
        <v>73583</v>
      </c>
      <c r="E1530">
        <v>4215</v>
      </c>
      <c r="F1530" t="s">
        <v>20</v>
      </c>
      <c r="G1530" t="s">
        <v>5</v>
      </c>
      <c r="H1530">
        <v>-1</v>
      </c>
      <c r="I1530">
        <v>-1</v>
      </c>
      <c r="J1530">
        <v>0</v>
      </c>
      <c r="K1530" t="s">
        <v>33</v>
      </c>
      <c r="L1530" t="s">
        <v>34</v>
      </c>
      <c r="M1530" t="s">
        <v>35</v>
      </c>
      <c r="N1530" t="s">
        <v>35</v>
      </c>
      <c r="O1530" t="s">
        <v>9</v>
      </c>
      <c r="P1530" t="s">
        <v>10</v>
      </c>
      <c r="Q1530">
        <f t="shared" si="59"/>
        <v>1</v>
      </c>
      <c r="T1530">
        <f t="shared" si="60"/>
        <v>0</v>
      </c>
    </row>
    <row r="1531" spans="1:20" x14ac:dyDescent="0.2">
      <c r="A1531" t="s">
        <v>895</v>
      </c>
      <c r="B1531">
        <v>146264656</v>
      </c>
      <c r="C1531" t="b">
        <f>VLOOKUP(B1531,'Valid Response IDs Check'!A:H,8,FALSE)</f>
        <v>0</v>
      </c>
      <c r="D1531">
        <v>73583</v>
      </c>
      <c r="E1531">
        <v>4215</v>
      </c>
      <c r="F1531" t="s">
        <v>20</v>
      </c>
      <c r="G1531" t="s">
        <v>5</v>
      </c>
      <c r="H1531">
        <v>-1</v>
      </c>
      <c r="I1531">
        <v>-1</v>
      </c>
      <c r="J1531">
        <v>0</v>
      </c>
      <c r="K1531" t="s">
        <v>36</v>
      </c>
      <c r="L1531" t="s">
        <v>34</v>
      </c>
      <c r="M1531" t="s">
        <v>37</v>
      </c>
      <c r="N1531" t="s">
        <v>37</v>
      </c>
      <c r="O1531" t="s">
        <v>9</v>
      </c>
      <c r="P1531" t="s">
        <v>10</v>
      </c>
      <c r="Q1531">
        <f t="shared" si="59"/>
        <v>1</v>
      </c>
      <c r="T1531">
        <f t="shared" si="60"/>
        <v>0</v>
      </c>
    </row>
    <row r="1532" spans="1:20" x14ac:dyDescent="0.2">
      <c r="A1532" t="s">
        <v>896</v>
      </c>
      <c r="B1532">
        <v>146243771</v>
      </c>
      <c r="C1532" t="b">
        <f>VLOOKUP(B1532,'Valid Response IDs Check'!A:H,8,FALSE)</f>
        <v>0</v>
      </c>
      <c r="D1532">
        <v>69381</v>
      </c>
      <c r="E1532">
        <v>13</v>
      </c>
      <c r="F1532" t="s">
        <v>5</v>
      </c>
      <c r="G1532" t="s">
        <v>5</v>
      </c>
      <c r="H1532">
        <v>-1</v>
      </c>
      <c r="I1532">
        <v>-1</v>
      </c>
      <c r="J1532">
        <v>0</v>
      </c>
      <c r="K1532" t="s">
        <v>6</v>
      </c>
      <c r="L1532" t="s">
        <v>7</v>
      </c>
      <c r="M1532" t="s">
        <v>8</v>
      </c>
      <c r="N1532" t="s">
        <v>8</v>
      </c>
      <c r="O1532" t="s">
        <v>9</v>
      </c>
      <c r="P1532" t="s">
        <v>10</v>
      </c>
      <c r="Q1532">
        <f t="shared" si="59"/>
        <v>1</v>
      </c>
      <c r="T1532">
        <f t="shared" si="60"/>
        <v>0</v>
      </c>
    </row>
    <row r="1533" spans="1:20" x14ac:dyDescent="0.2">
      <c r="A1533" t="s">
        <v>896</v>
      </c>
      <c r="B1533">
        <v>146243771</v>
      </c>
      <c r="C1533" t="b">
        <f>VLOOKUP(B1533,'Valid Response IDs Check'!A:H,8,FALSE)</f>
        <v>0</v>
      </c>
      <c r="D1533">
        <v>69381</v>
      </c>
      <c r="E1533">
        <v>13</v>
      </c>
      <c r="F1533" t="s">
        <v>5</v>
      </c>
      <c r="G1533" t="s">
        <v>5</v>
      </c>
      <c r="H1533">
        <v>-1</v>
      </c>
      <c r="I1533">
        <v>-1</v>
      </c>
      <c r="J1533">
        <v>0</v>
      </c>
      <c r="K1533" t="s">
        <v>11</v>
      </c>
      <c r="L1533" t="s">
        <v>7</v>
      </c>
      <c r="M1533" t="s">
        <v>12</v>
      </c>
      <c r="N1533" t="s">
        <v>12</v>
      </c>
      <c r="O1533" t="s">
        <v>9</v>
      </c>
      <c r="P1533" t="s">
        <v>10</v>
      </c>
      <c r="Q1533">
        <f t="shared" si="59"/>
        <v>1</v>
      </c>
      <c r="T1533">
        <f t="shared" si="60"/>
        <v>0</v>
      </c>
    </row>
    <row r="1534" spans="1:20" x14ac:dyDescent="0.2">
      <c r="A1534" t="s">
        <v>897</v>
      </c>
      <c r="B1534">
        <v>146243771</v>
      </c>
      <c r="C1534" t="b">
        <f>VLOOKUP(B1534,'Valid Response IDs Check'!A:H,8,FALSE)</f>
        <v>0</v>
      </c>
      <c r="D1534">
        <v>69369</v>
      </c>
      <c r="E1534">
        <v>1</v>
      </c>
      <c r="F1534" t="s">
        <v>13</v>
      </c>
      <c r="G1534" t="s">
        <v>13</v>
      </c>
      <c r="H1534">
        <v>-1</v>
      </c>
      <c r="I1534">
        <v>-1</v>
      </c>
      <c r="J1534">
        <v>0</v>
      </c>
      <c r="K1534" t="s">
        <v>14</v>
      </c>
      <c r="L1534" t="s">
        <v>15</v>
      </c>
      <c r="M1534" t="s">
        <v>17</v>
      </c>
      <c r="N1534" t="s">
        <v>17</v>
      </c>
      <c r="O1534" t="s">
        <v>9</v>
      </c>
      <c r="P1534" t="s">
        <v>10</v>
      </c>
      <c r="Q1534">
        <f t="shared" si="59"/>
        <v>1</v>
      </c>
      <c r="T1534">
        <f t="shared" si="60"/>
        <v>0</v>
      </c>
    </row>
    <row r="1535" spans="1:20" x14ac:dyDescent="0.2">
      <c r="A1535" t="s">
        <v>897</v>
      </c>
      <c r="B1535">
        <v>146243771</v>
      </c>
      <c r="C1535" t="b">
        <f>VLOOKUP(B1535,'Valid Response IDs Check'!A:H,8,FALSE)</f>
        <v>0</v>
      </c>
      <c r="D1535">
        <v>69369</v>
      </c>
      <c r="E1535">
        <v>1</v>
      </c>
      <c r="F1535" t="s">
        <v>13</v>
      </c>
      <c r="G1535" t="s">
        <v>13</v>
      </c>
      <c r="H1535">
        <v>-1</v>
      </c>
      <c r="I1535">
        <v>-1</v>
      </c>
      <c r="J1535">
        <v>0</v>
      </c>
      <c r="K1535" t="s">
        <v>11</v>
      </c>
      <c r="L1535" t="s">
        <v>15</v>
      </c>
      <c r="M1535" t="s">
        <v>19</v>
      </c>
      <c r="N1535" t="s">
        <v>19</v>
      </c>
      <c r="O1535" t="s">
        <v>9</v>
      </c>
      <c r="P1535" t="s">
        <v>10</v>
      </c>
      <c r="Q1535">
        <f t="shared" si="59"/>
        <v>1</v>
      </c>
      <c r="T1535">
        <f t="shared" si="60"/>
        <v>0</v>
      </c>
    </row>
    <row r="1536" spans="1:20" x14ac:dyDescent="0.2">
      <c r="A1536" t="s">
        <v>898</v>
      </c>
      <c r="B1536">
        <v>146243771</v>
      </c>
      <c r="C1536" t="b">
        <f>VLOOKUP(B1536,'Valid Response IDs Check'!A:H,8,FALSE)</f>
        <v>0</v>
      </c>
      <c r="D1536">
        <v>69503</v>
      </c>
      <c r="E1536">
        <v>135</v>
      </c>
      <c r="F1536" t="s">
        <v>20</v>
      </c>
      <c r="G1536" t="s">
        <v>5</v>
      </c>
      <c r="H1536">
        <v>-1</v>
      </c>
      <c r="I1536">
        <v>-1</v>
      </c>
      <c r="J1536">
        <v>0</v>
      </c>
      <c r="K1536" t="s">
        <v>21</v>
      </c>
      <c r="L1536" t="s">
        <v>22</v>
      </c>
      <c r="M1536" t="s">
        <v>23</v>
      </c>
      <c r="N1536" t="s">
        <v>23</v>
      </c>
      <c r="O1536" t="s">
        <v>9</v>
      </c>
      <c r="P1536" t="s">
        <v>10</v>
      </c>
      <c r="Q1536">
        <f t="shared" si="59"/>
        <v>1</v>
      </c>
      <c r="T1536">
        <f t="shared" si="60"/>
        <v>0</v>
      </c>
    </row>
    <row r="1537" spans="1:20" x14ac:dyDescent="0.2">
      <c r="A1537" t="s">
        <v>898</v>
      </c>
      <c r="B1537">
        <v>146243771</v>
      </c>
      <c r="C1537" t="b">
        <f>VLOOKUP(B1537,'Valid Response IDs Check'!A:H,8,FALSE)</f>
        <v>0</v>
      </c>
      <c r="D1537">
        <v>69503</v>
      </c>
      <c r="E1537">
        <v>135</v>
      </c>
      <c r="F1537" t="s">
        <v>20</v>
      </c>
      <c r="G1537" t="s">
        <v>5</v>
      </c>
      <c r="H1537">
        <v>-1</v>
      </c>
      <c r="I1537">
        <v>-1</v>
      </c>
      <c r="J1537">
        <v>0</v>
      </c>
      <c r="K1537" t="s">
        <v>24</v>
      </c>
      <c r="L1537" t="s">
        <v>22</v>
      </c>
      <c r="M1537" t="s">
        <v>25</v>
      </c>
      <c r="N1537" t="s">
        <v>25</v>
      </c>
      <c r="O1537" t="s">
        <v>9</v>
      </c>
      <c r="P1537" t="s">
        <v>10</v>
      </c>
      <c r="Q1537">
        <f t="shared" si="59"/>
        <v>1</v>
      </c>
      <c r="T1537">
        <f t="shared" si="60"/>
        <v>0</v>
      </c>
    </row>
    <row r="1538" spans="1:20" x14ac:dyDescent="0.2">
      <c r="A1538" t="s">
        <v>899</v>
      </c>
      <c r="B1538">
        <v>146243771</v>
      </c>
      <c r="C1538" t="b">
        <f>VLOOKUP(B1538,'Valid Response IDs Check'!A:H,8,FALSE)</f>
        <v>0</v>
      </c>
      <c r="D1538">
        <v>69383</v>
      </c>
      <c r="E1538">
        <v>15</v>
      </c>
      <c r="F1538" t="s">
        <v>20</v>
      </c>
      <c r="G1538" t="s">
        <v>20</v>
      </c>
      <c r="H1538">
        <v>-1</v>
      </c>
      <c r="I1538">
        <v>-1</v>
      </c>
      <c r="J1538">
        <v>0</v>
      </c>
      <c r="K1538" t="s">
        <v>27</v>
      </c>
      <c r="L1538" t="s">
        <v>28</v>
      </c>
      <c r="M1538" t="s">
        <v>29</v>
      </c>
      <c r="N1538" t="s">
        <v>29</v>
      </c>
      <c r="O1538" t="s">
        <v>9</v>
      </c>
      <c r="P1538" t="s">
        <v>10</v>
      </c>
      <c r="Q1538">
        <f t="shared" si="59"/>
        <v>1</v>
      </c>
      <c r="T1538">
        <f t="shared" si="60"/>
        <v>0</v>
      </c>
    </row>
    <row r="1539" spans="1:20" x14ac:dyDescent="0.2">
      <c r="A1539" t="s">
        <v>899</v>
      </c>
      <c r="B1539">
        <v>146243771</v>
      </c>
      <c r="C1539" t="b">
        <f>VLOOKUP(B1539,'Valid Response IDs Check'!A:H,8,FALSE)</f>
        <v>0</v>
      </c>
      <c r="D1539">
        <v>69383</v>
      </c>
      <c r="E1539">
        <v>15</v>
      </c>
      <c r="F1539" t="s">
        <v>20</v>
      </c>
      <c r="G1539" t="s">
        <v>20</v>
      </c>
      <c r="H1539">
        <v>-1</v>
      </c>
      <c r="I1539">
        <v>-1</v>
      </c>
      <c r="J1539">
        <v>0</v>
      </c>
      <c r="K1539" t="s">
        <v>30</v>
      </c>
      <c r="L1539" t="s">
        <v>28</v>
      </c>
      <c r="M1539" t="s">
        <v>31</v>
      </c>
      <c r="N1539" t="s">
        <v>31</v>
      </c>
      <c r="O1539" t="s">
        <v>9</v>
      </c>
      <c r="P1539" t="s">
        <v>10</v>
      </c>
      <c r="Q1539">
        <f t="shared" ref="Q1539:Q1602" si="61">IF(TRIM(O1539)="True",1,0)</f>
        <v>1</v>
      </c>
      <c r="T1539">
        <f t="shared" ref="T1539:T1602" si="62">SUMIF(A:A,R1539,Q:Q)</f>
        <v>0</v>
      </c>
    </row>
    <row r="1540" spans="1:20" x14ac:dyDescent="0.2">
      <c r="A1540" t="s">
        <v>900</v>
      </c>
      <c r="B1540">
        <v>146243771</v>
      </c>
      <c r="C1540" t="b">
        <f>VLOOKUP(B1540,'Valid Response IDs Check'!A:H,8,FALSE)</f>
        <v>0</v>
      </c>
      <c r="D1540">
        <v>69520</v>
      </c>
      <c r="E1540">
        <v>152</v>
      </c>
      <c r="F1540" t="s">
        <v>32</v>
      </c>
      <c r="G1540" t="s">
        <v>32</v>
      </c>
      <c r="H1540">
        <v>-1</v>
      </c>
      <c r="I1540">
        <v>-1</v>
      </c>
      <c r="J1540">
        <v>0</v>
      </c>
      <c r="K1540" t="s">
        <v>33</v>
      </c>
      <c r="L1540" t="s">
        <v>34</v>
      </c>
      <c r="M1540" t="s">
        <v>35</v>
      </c>
      <c r="N1540" t="s">
        <v>35</v>
      </c>
      <c r="O1540" t="s">
        <v>9</v>
      </c>
      <c r="P1540" t="s">
        <v>10</v>
      </c>
      <c r="Q1540">
        <f t="shared" si="61"/>
        <v>1</v>
      </c>
      <c r="T1540">
        <f t="shared" si="62"/>
        <v>0</v>
      </c>
    </row>
    <row r="1541" spans="1:20" x14ac:dyDescent="0.2">
      <c r="A1541" t="s">
        <v>900</v>
      </c>
      <c r="B1541">
        <v>146243771</v>
      </c>
      <c r="C1541" t="b">
        <f>VLOOKUP(B1541,'Valid Response IDs Check'!A:H,8,FALSE)</f>
        <v>0</v>
      </c>
      <c r="D1541">
        <v>69520</v>
      </c>
      <c r="E1541">
        <v>152</v>
      </c>
      <c r="F1541" t="s">
        <v>32</v>
      </c>
      <c r="G1541" t="s">
        <v>32</v>
      </c>
      <c r="H1541">
        <v>-1</v>
      </c>
      <c r="I1541">
        <v>-1</v>
      </c>
      <c r="J1541">
        <v>0</v>
      </c>
      <c r="K1541" t="s">
        <v>36</v>
      </c>
      <c r="L1541" t="s">
        <v>34</v>
      </c>
      <c r="M1541" t="s">
        <v>37</v>
      </c>
      <c r="N1541" t="s">
        <v>37</v>
      </c>
      <c r="O1541" t="s">
        <v>9</v>
      </c>
      <c r="P1541" t="s">
        <v>10</v>
      </c>
      <c r="Q1541">
        <f t="shared" si="61"/>
        <v>1</v>
      </c>
      <c r="T1541">
        <f t="shared" si="62"/>
        <v>0</v>
      </c>
    </row>
    <row r="1542" spans="1:20" x14ac:dyDescent="0.2">
      <c r="A1542" t="s">
        <v>901</v>
      </c>
      <c r="B1542">
        <v>146217689</v>
      </c>
      <c r="C1542" t="b">
        <f>VLOOKUP(B1542,'Valid Response IDs Check'!A:H,8,FALSE)</f>
        <v>1</v>
      </c>
      <c r="D1542">
        <v>69422</v>
      </c>
      <c r="E1542">
        <v>54</v>
      </c>
      <c r="F1542" t="s">
        <v>26</v>
      </c>
      <c r="G1542" t="s">
        <v>5</v>
      </c>
      <c r="H1542">
        <v>-1</v>
      </c>
      <c r="I1542">
        <v>-1</v>
      </c>
      <c r="J1542">
        <v>0</v>
      </c>
      <c r="K1542" t="s">
        <v>6</v>
      </c>
      <c r="L1542" t="s">
        <v>7</v>
      </c>
      <c r="M1542" t="s">
        <v>8</v>
      </c>
      <c r="N1542" t="s">
        <v>8</v>
      </c>
      <c r="O1542" t="s">
        <v>9</v>
      </c>
      <c r="P1542" t="s">
        <v>47</v>
      </c>
      <c r="Q1542">
        <f t="shared" si="61"/>
        <v>1</v>
      </c>
      <c r="T1542">
        <f t="shared" si="62"/>
        <v>0</v>
      </c>
    </row>
    <row r="1543" spans="1:20" x14ac:dyDescent="0.2">
      <c r="A1543" t="s">
        <v>901</v>
      </c>
      <c r="B1543">
        <v>146217689</v>
      </c>
      <c r="C1543" t="b">
        <f>VLOOKUP(B1543,'Valid Response IDs Check'!A:H,8,FALSE)</f>
        <v>1</v>
      </c>
      <c r="D1543">
        <v>69422</v>
      </c>
      <c r="E1543">
        <v>54</v>
      </c>
      <c r="F1543" t="s">
        <v>26</v>
      </c>
      <c r="G1543" t="s">
        <v>5</v>
      </c>
      <c r="H1543">
        <v>-1</v>
      </c>
      <c r="I1543">
        <v>-1</v>
      </c>
      <c r="J1543">
        <v>0</v>
      </c>
      <c r="K1543" t="s">
        <v>11</v>
      </c>
      <c r="L1543" t="s">
        <v>7</v>
      </c>
      <c r="M1543" t="s">
        <v>12</v>
      </c>
      <c r="N1543" t="s">
        <v>12</v>
      </c>
      <c r="O1543" t="s">
        <v>9</v>
      </c>
      <c r="P1543" t="s">
        <v>47</v>
      </c>
      <c r="Q1543">
        <f t="shared" si="61"/>
        <v>1</v>
      </c>
      <c r="T1543">
        <f t="shared" si="62"/>
        <v>0</v>
      </c>
    </row>
    <row r="1544" spans="1:20" x14ac:dyDescent="0.2">
      <c r="A1544" t="s">
        <v>902</v>
      </c>
      <c r="B1544">
        <v>146217689</v>
      </c>
      <c r="C1544" t="b">
        <f>VLOOKUP(B1544,'Valid Response IDs Check'!A:H,8,FALSE)</f>
        <v>1</v>
      </c>
      <c r="D1544">
        <v>69909</v>
      </c>
      <c r="E1544">
        <v>541</v>
      </c>
      <c r="F1544" t="s">
        <v>13</v>
      </c>
      <c r="G1544" t="s">
        <v>13</v>
      </c>
      <c r="H1544">
        <v>-1</v>
      </c>
      <c r="I1544">
        <v>-1</v>
      </c>
      <c r="J1544">
        <v>0</v>
      </c>
      <c r="K1544" t="s">
        <v>14</v>
      </c>
      <c r="L1544" t="s">
        <v>15</v>
      </c>
      <c r="M1544" t="s">
        <v>16</v>
      </c>
      <c r="N1544" t="s">
        <v>17</v>
      </c>
      <c r="O1544" t="s">
        <v>18</v>
      </c>
      <c r="P1544" t="s">
        <v>47</v>
      </c>
      <c r="Q1544">
        <f t="shared" si="61"/>
        <v>0</v>
      </c>
      <c r="T1544">
        <f t="shared" si="62"/>
        <v>0</v>
      </c>
    </row>
    <row r="1545" spans="1:20" x14ac:dyDescent="0.2">
      <c r="A1545" t="s">
        <v>902</v>
      </c>
      <c r="B1545">
        <v>146217689</v>
      </c>
      <c r="C1545" t="b">
        <f>VLOOKUP(B1545,'Valid Response IDs Check'!A:H,8,FALSE)</f>
        <v>1</v>
      </c>
      <c r="D1545">
        <v>69909</v>
      </c>
      <c r="E1545">
        <v>541</v>
      </c>
      <c r="F1545" t="s">
        <v>13</v>
      </c>
      <c r="G1545" t="s">
        <v>13</v>
      </c>
      <c r="H1545">
        <v>-1</v>
      </c>
      <c r="I1545">
        <v>-1</v>
      </c>
      <c r="J1545">
        <v>0</v>
      </c>
      <c r="K1545" t="s">
        <v>11</v>
      </c>
      <c r="L1545" t="s">
        <v>15</v>
      </c>
      <c r="M1545" t="s">
        <v>19</v>
      </c>
      <c r="N1545" t="s">
        <v>19</v>
      </c>
      <c r="O1545" t="s">
        <v>9</v>
      </c>
      <c r="P1545" t="s">
        <v>47</v>
      </c>
      <c r="Q1545">
        <f t="shared" si="61"/>
        <v>1</v>
      </c>
      <c r="T1545">
        <f t="shared" si="62"/>
        <v>0</v>
      </c>
    </row>
    <row r="1546" spans="1:20" x14ac:dyDescent="0.2">
      <c r="A1546" t="s">
        <v>903</v>
      </c>
      <c r="B1546">
        <v>146217689</v>
      </c>
      <c r="C1546" t="b">
        <f>VLOOKUP(B1546,'Valid Response IDs Check'!A:H,8,FALSE)</f>
        <v>1</v>
      </c>
      <c r="D1546">
        <v>69373</v>
      </c>
      <c r="E1546">
        <v>5</v>
      </c>
      <c r="F1546" t="s">
        <v>20</v>
      </c>
      <c r="G1546" t="s">
        <v>20</v>
      </c>
      <c r="H1546">
        <v>-1</v>
      </c>
      <c r="I1546">
        <v>-1</v>
      </c>
      <c r="J1546">
        <v>0</v>
      </c>
      <c r="K1546" t="s">
        <v>21</v>
      </c>
      <c r="L1546" t="s">
        <v>22</v>
      </c>
      <c r="M1546" t="s">
        <v>23</v>
      </c>
      <c r="N1546" t="s">
        <v>23</v>
      </c>
      <c r="O1546" t="s">
        <v>9</v>
      </c>
      <c r="P1546" t="s">
        <v>47</v>
      </c>
      <c r="Q1546">
        <f t="shared" si="61"/>
        <v>1</v>
      </c>
      <c r="T1546">
        <f t="shared" si="62"/>
        <v>0</v>
      </c>
    </row>
    <row r="1547" spans="1:20" x14ac:dyDescent="0.2">
      <c r="A1547" t="s">
        <v>903</v>
      </c>
      <c r="B1547">
        <v>146217689</v>
      </c>
      <c r="C1547" t="b">
        <f>VLOOKUP(B1547,'Valid Response IDs Check'!A:H,8,FALSE)</f>
        <v>1</v>
      </c>
      <c r="D1547">
        <v>69373</v>
      </c>
      <c r="E1547">
        <v>5</v>
      </c>
      <c r="F1547" t="s">
        <v>20</v>
      </c>
      <c r="G1547" t="s">
        <v>20</v>
      </c>
      <c r="H1547">
        <v>-1</v>
      </c>
      <c r="I1547">
        <v>-1</v>
      </c>
      <c r="J1547">
        <v>0</v>
      </c>
      <c r="K1547" t="s">
        <v>24</v>
      </c>
      <c r="L1547" t="s">
        <v>22</v>
      </c>
      <c r="M1547" t="s">
        <v>25</v>
      </c>
      <c r="N1547" t="s">
        <v>25</v>
      </c>
      <c r="O1547" t="s">
        <v>9</v>
      </c>
      <c r="P1547" t="s">
        <v>47</v>
      </c>
      <c r="Q1547">
        <f t="shared" si="61"/>
        <v>1</v>
      </c>
      <c r="T1547">
        <f t="shared" si="62"/>
        <v>0</v>
      </c>
    </row>
    <row r="1548" spans="1:20" x14ac:dyDescent="0.2">
      <c r="A1548" t="s">
        <v>904</v>
      </c>
      <c r="B1548">
        <v>146217689</v>
      </c>
      <c r="C1548" t="b">
        <f>VLOOKUP(B1548,'Valid Response IDs Check'!A:H,8,FALSE)</f>
        <v>1</v>
      </c>
      <c r="D1548">
        <v>74780</v>
      </c>
      <c r="E1548">
        <v>5412</v>
      </c>
      <c r="F1548" t="s">
        <v>32</v>
      </c>
      <c r="G1548" t="s">
        <v>32</v>
      </c>
      <c r="H1548">
        <v>-1</v>
      </c>
      <c r="I1548">
        <v>-1</v>
      </c>
      <c r="J1548">
        <v>0</v>
      </c>
      <c r="K1548" t="s">
        <v>27</v>
      </c>
      <c r="L1548" t="s">
        <v>28</v>
      </c>
      <c r="M1548" t="s">
        <v>29</v>
      </c>
      <c r="N1548" t="s">
        <v>29</v>
      </c>
      <c r="O1548" t="s">
        <v>9</v>
      </c>
      <c r="P1548" t="s">
        <v>47</v>
      </c>
      <c r="Q1548">
        <f t="shared" si="61"/>
        <v>1</v>
      </c>
      <c r="T1548">
        <f t="shared" si="62"/>
        <v>0</v>
      </c>
    </row>
    <row r="1549" spans="1:20" x14ac:dyDescent="0.2">
      <c r="A1549" t="s">
        <v>904</v>
      </c>
      <c r="B1549">
        <v>146217689</v>
      </c>
      <c r="C1549" t="b">
        <f>VLOOKUP(B1549,'Valid Response IDs Check'!A:H,8,FALSE)</f>
        <v>1</v>
      </c>
      <c r="D1549">
        <v>74780</v>
      </c>
      <c r="E1549">
        <v>5412</v>
      </c>
      <c r="F1549" t="s">
        <v>32</v>
      </c>
      <c r="G1549" t="s">
        <v>32</v>
      </c>
      <c r="H1549">
        <v>-1</v>
      </c>
      <c r="I1549">
        <v>-1</v>
      </c>
      <c r="J1549">
        <v>0</v>
      </c>
      <c r="K1549" t="s">
        <v>30</v>
      </c>
      <c r="L1549" t="s">
        <v>28</v>
      </c>
      <c r="M1549" t="s">
        <v>31</v>
      </c>
      <c r="N1549" t="s">
        <v>31</v>
      </c>
      <c r="O1549" t="s">
        <v>9</v>
      </c>
      <c r="P1549" t="s">
        <v>47</v>
      </c>
      <c r="Q1549">
        <f t="shared" si="61"/>
        <v>1</v>
      </c>
      <c r="T1549">
        <f t="shared" si="62"/>
        <v>0</v>
      </c>
    </row>
    <row r="1550" spans="1:20" x14ac:dyDescent="0.2">
      <c r="A1550" t="s">
        <v>905</v>
      </c>
      <c r="B1550">
        <v>146217689</v>
      </c>
      <c r="C1550" t="b">
        <f>VLOOKUP(B1550,'Valid Response IDs Check'!A:H,8,FALSE)</f>
        <v>1</v>
      </c>
      <c r="D1550">
        <v>123491</v>
      </c>
      <c r="E1550">
        <v>54123</v>
      </c>
      <c r="F1550" t="s">
        <v>5</v>
      </c>
      <c r="G1550" t="s">
        <v>26</v>
      </c>
      <c r="H1550">
        <v>-1</v>
      </c>
      <c r="I1550">
        <v>-1</v>
      </c>
      <c r="J1550">
        <v>0</v>
      </c>
      <c r="K1550" t="s">
        <v>33</v>
      </c>
      <c r="L1550" t="s">
        <v>34</v>
      </c>
      <c r="M1550" t="s">
        <v>35</v>
      </c>
      <c r="N1550" t="s">
        <v>35</v>
      </c>
      <c r="O1550" t="s">
        <v>9</v>
      </c>
      <c r="P1550" t="s">
        <v>47</v>
      </c>
      <c r="Q1550">
        <f t="shared" si="61"/>
        <v>1</v>
      </c>
      <c r="T1550">
        <f t="shared" si="62"/>
        <v>0</v>
      </c>
    </row>
    <row r="1551" spans="1:20" x14ac:dyDescent="0.2">
      <c r="A1551" t="s">
        <v>905</v>
      </c>
      <c r="B1551">
        <v>146217689</v>
      </c>
      <c r="C1551" t="b">
        <f>VLOOKUP(B1551,'Valid Response IDs Check'!A:H,8,FALSE)</f>
        <v>1</v>
      </c>
      <c r="D1551">
        <v>123491</v>
      </c>
      <c r="E1551">
        <v>54123</v>
      </c>
      <c r="F1551" t="s">
        <v>5</v>
      </c>
      <c r="G1551" t="s">
        <v>26</v>
      </c>
      <c r="H1551">
        <v>-1</v>
      </c>
      <c r="I1551">
        <v>-1</v>
      </c>
      <c r="J1551">
        <v>0</v>
      </c>
      <c r="K1551" t="s">
        <v>36</v>
      </c>
      <c r="L1551" t="s">
        <v>34</v>
      </c>
      <c r="M1551" t="s">
        <v>37</v>
      </c>
      <c r="N1551" t="s">
        <v>37</v>
      </c>
      <c r="O1551" t="s">
        <v>9</v>
      </c>
      <c r="P1551" t="s">
        <v>47</v>
      </c>
      <c r="Q1551">
        <f t="shared" si="61"/>
        <v>1</v>
      </c>
      <c r="T1551">
        <f t="shared" si="62"/>
        <v>0</v>
      </c>
    </row>
    <row r="1552" spans="1:20" x14ac:dyDescent="0.2">
      <c r="A1552" t="s">
        <v>906</v>
      </c>
      <c r="B1552">
        <v>146210319</v>
      </c>
      <c r="C1552" t="b">
        <f>VLOOKUP(B1552,'Valid Response IDs Check'!A:H,8,FALSE)</f>
        <v>1</v>
      </c>
      <c r="D1552">
        <v>74709</v>
      </c>
      <c r="E1552">
        <v>5341</v>
      </c>
      <c r="F1552" t="s">
        <v>13</v>
      </c>
      <c r="G1552" t="s">
        <v>13</v>
      </c>
      <c r="H1552">
        <v>-1</v>
      </c>
      <c r="I1552">
        <v>-1</v>
      </c>
      <c r="J1552">
        <v>0</v>
      </c>
      <c r="K1552" t="s">
        <v>6</v>
      </c>
      <c r="L1552" t="s">
        <v>7</v>
      </c>
      <c r="M1552" t="s">
        <v>8</v>
      </c>
      <c r="N1552" t="s">
        <v>8</v>
      </c>
      <c r="O1552" t="s">
        <v>9</v>
      </c>
      <c r="P1552" t="s">
        <v>41</v>
      </c>
      <c r="Q1552">
        <f t="shared" si="61"/>
        <v>1</v>
      </c>
      <c r="T1552">
        <f t="shared" si="62"/>
        <v>0</v>
      </c>
    </row>
    <row r="1553" spans="1:20" x14ac:dyDescent="0.2">
      <c r="A1553" t="s">
        <v>906</v>
      </c>
      <c r="B1553">
        <v>146210319</v>
      </c>
      <c r="C1553" t="b">
        <f>VLOOKUP(B1553,'Valid Response IDs Check'!A:H,8,FALSE)</f>
        <v>1</v>
      </c>
      <c r="D1553">
        <v>74709</v>
      </c>
      <c r="E1553">
        <v>5341</v>
      </c>
      <c r="F1553" t="s">
        <v>13</v>
      </c>
      <c r="G1553" t="s">
        <v>13</v>
      </c>
      <c r="H1553">
        <v>-1</v>
      </c>
      <c r="I1553">
        <v>-1</v>
      </c>
      <c r="J1553">
        <v>0</v>
      </c>
      <c r="K1553" t="s">
        <v>11</v>
      </c>
      <c r="L1553" t="s">
        <v>7</v>
      </c>
      <c r="M1553" t="s">
        <v>12</v>
      </c>
      <c r="N1553" t="s">
        <v>12</v>
      </c>
      <c r="O1553" t="s">
        <v>9</v>
      </c>
      <c r="P1553" t="s">
        <v>41</v>
      </c>
      <c r="Q1553">
        <f t="shared" si="61"/>
        <v>1</v>
      </c>
      <c r="T1553">
        <f t="shared" si="62"/>
        <v>0</v>
      </c>
    </row>
    <row r="1554" spans="1:20" x14ac:dyDescent="0.2">
      <c r="A1554" t="s">
        <v>907</v>
      </c>
      <c r="B1554">
        <v>146210319</v>
      </c>
      <c r="C1554" t="b">
        <f>VLOOKUP(B1554,'Valid Response IDs Check'!A:H,8,FALSE)</f>
        <v>1</v>
      </c>
      <c r="D1554">
        <v>69373</v>
      </c>
      <c r="E1554">
        <v>5</v>
      </c>
      <c r="F1554" t="s">
        <v>20</v>
      </c>
      <c r="G1554" t="s">
        <v>20</v>
      </c>
      <c r="H1554">
        <v>-1</v>
      </c>
      <c r="I1554">
        <v>-1</v>
      </c>
      <c r="J1554">
        <v>0</v>
      </c>
      <c r="K1554" t="s">
        <v>14</v>
      </c>
      <c r="L1554" t="s">
        <v>15</v>
      </c>
      <c r="M1554" t="s">
        <v>16</v>
      </c>
      <c r="N1554" t="s">
        <v>17</v>
      </c>
      <c r="O1554" t="s">
        <v>18</v>
      </c>
      <c r="P1554" t="s">
        <v>41</v>
      </c>
      <c r="Q1554">
        <f t="shared" si="61"/>
        <v>0</v>
      </c>
      <c r="T1554">
        <f t="shared" si="62"/>
        <v>0</v>
      </c>
    </row>
    <row r="1555" spans="1:20" x14ac:dyDescent="0.2">
      <c r="A1555" t="s">
        <v>907</v>
      </c>
      <c r="B1555">
        <v>146210319</v>
      </c>
      <c r="C1555" t="b">
        <f>VLOOKUP(B1555,'Valid Response IDs Check'!A:H,8,FALSE)</f>
        <v>1</v>
      </c>
      <c r="D1555">
        <v>69373</v>
      </c>
      <c r="E1555">
        <v>5</v>
      </c>
      <c r="F1555" t="s">
        <v>20</v>
      </c>
      <c r="G1555" t="s">
        <v>20</v>
      </c>
      <c r="H1555">
        <v>-1</v>
      </c>
      <c r="I1555">
        <v>-1</v>
      </c>
      <c r="J1555">
        <v>0</v>
      </c>
      <c r="K1555" t="s">
        <v>11</v>
      </c>
      <c r="L1555" t="s">
        <v>15</v>
      </c>
      <c r="M1555" t="s">
        <v>19</v>
      </c>
      <c r="N1555" t="s">
        <v>19</v>
      </c>
      <c r="O1555" t="s">
        <v>9</v>
      </c>
      <c r="P1555" t="s">
        <v>41</v>
      </c>
      <c r="Q1555">
        <f t="shared" si="61"/>
        <v>1</v>
      </c>
      <c r="T1555">
        <f t="shared" si="62"/>
        <v>0</v>
      </c>
    </row>
    <row r="1556" spans="1:20" x14ac:dyDescent="0.2">
      <c r="A1556" t="s">
        <v>908</v>
      </c>
      <c r="B1556">
        <v>146210319</v>
      </c>
      <c r="C1556" t="b">
        <f>VLOOKUP(B1556,'Valid Response IDs Check'!A:H,8,FALSE)</f>
        <v>1</v>
      </c>
      <c r="D1556">
        <v>122780</v>
      </c>
      <c r="E1556">
        <v>53412</v>
      </c>
      <c r="F1556" t="s">
        <v>32</v>
      </c>
      <c r="G1556" t="s">
        <v>32</v>
      </c>
      <c r="H1556">
        <v>-1</v>
      </c>
      <c r="I1556">
        <v>-1</v>
      </c>
      <c r="J1556">
        <v>0</v>
      </c>
      <c r="K1556" t="s">
        <v>21</v>
      </c>
      <c r="L1556" t="s">
        <v>22</v>
      </c>
      <c r="M1556" t="s">
        <v>23</v>
      </c>
      <c r="N1556" t="s">
        <v>23</v>
      </c>
      <c r="O1556" t="s">
        <v>9</v>
      </c>
      <c r="P1556" t="s">
        <v>41</v>
      </c>
      <c r="Q1556">
        <f t="shared" si="61"/>
        <v>1</v>
      </c>
      <c r="T1556">
        <f t="shared" si="62"/>
        <v>0</v>
      </c>
    </row>
    <row r="1557" spans="1:20" x14ac:dyDescent="0.2">
      <c r="A1557" t="s">
        <v>908</v>
      </c>
      <c r="B1557">
        <v>146210319</v>
      </c>
      <c r="C1557" t="b">
        <f>VLOOKUP(B1557,'Valid Response IDs Check'!A:H,8,FALSE)</f>
        <v>1</v>
      </c>
      <c r="D1557">
        <v>122780</v>
      </c>
      <c r="E1557">
        <v>53412</v>
      </c>
      <c r="F1557" t="s">
        <v>32</v>
      </c>
      <c r="G1557" t="s">
        <v>32</v>
      </c>
      <c r="H1557">
        <v>-1</v>
      </c>
      <c r="I1557">
        <v>-1</v>
      </c>
      <c r="J1557">
        <v>0</v>
      </c>
      <c r="K1557" t="s">
        <v>24</v>
      </c>
      <c r="L1557" t="s">
        <v>22</v>
      </c>
      <c r="M1557" t="s">
        <v>25</v>
      </c>
      <c r="N1557" t="s">
        <v>25</v>
      </c>
      <c r="O1557" t="s">
        <v>9</v>
      </c>
      <c r="P1557" t="s">
        <v>41</v>
      </c>
      <c r="Q1557">
        <f t="shared" si="61"/>
        <v>1</v>
      </c>
      <c r="T1557">
        <f t="shared" si="62"/>
        <v>0</v>
      </c>
    </row>
    <row r="1558" spans="1:20" x14ac:dyDescent="0.2">
      <c r="A1558" t="s">
        <v>909</v>
      </c>
      <c r="B1558">
        <v>146210319</v>
      </c>
      <c r="C1558" t="b">
        <f>VLOOKUP(B1558,'Valid Response IDs Check'!A:H,8,FALSE)</f>
        <v>1</v>
      </c>
      <c r="D1558">
        <v>69902</v>
      </c>
      <c r="E1558">
        <v>534</v>
      </c>
      <c r="F1558" t="s">
        <v>26</v>
      </c>
      <c r="G1558" t="s">
        <v>5</v>
      </c>
      <c r="H1558">
        <v>-1</v>
      </c>
      <c r="I1558">
        <v>-1</v>
      </c>
      <c r="J1558">
        <v>0</v>
      </c>
      <c r="K1558" t="s">
        <v>27</v>
      </c>
      <c r="L1558" t="s">
        <v>28</v>
      </c>
      <c r="M1558" t="s">
        <v>29</v>
      </c>
      <c r="N1558" t="s">
        <v>29</v>
      </c>
      <c r="O1558" t="s">
        <v>9</v>
      </c>
      <c r="P1558" t="s">
        <v>41</v>
      </c>
      <c r="Q1558">
        <f t="shared" si="61"/>
        <v>1</v>
      </c>
      <c r="T1558">
        <f t="shared" si="62"/>
        <v>0</v>
      </c>
    </row>
    <row r="1559" spans="1:20" x14ac:dyDescent="0.2">
      <c r="A1559" t="s">
        <v>909</v>
      </c>
      <c r="B1559">
        <v>146210319</v>
      </c>
      <c r="C1559" t="b">
        <f>VLOOKUP(B1559,'Valid Response IDs Check'!A:H,8,FALSE)</f>
        <v>1</v>
      </c>
      <c r="D1559">
        <v>69902</v>
      </c>
      <c r="E1559">
        <v>534</v>
      </c>
      <c r="F1559" t="s">
        <v>26</v>
      </c>
      <c r="G1559" t="s">
        <v>5</v>
      </c>
      <c r="H1559">
        <v>-1</v>
      </c>
      <c r="I1559">
        <v>-1</v>
      </c>
      <c r="J1559">
        <v>0</v>
      </c>
      <c r="K1559" t="s">
        <v>30</v>
      </c>
      <c r="L1559" t="s">
        <v>28</v>
      </c>
      <c r="M1559" t="s">
        <v>31</v>
      </c>
      <c r="N1559" t="s">
        <v>31</v>
      </c>
      <c r="O1559" t="s">
        <v>9</v>
      </c>
      <c r="P1559" t="s">
        <v>41</v>
      </c>
      <c r="Q1559">
        <f t="shared" si="61"/>
        <v>1</v>
      </c>
      <c r="T1559">
        <f t="shared" si="62"/>
        <v>0</v>
      </c>
    </row>
    <row r="1560" spans="1:20" x14ac:dyDescent="0.2">
      <c r="A1560" t="s">
        <v>910</v>
      </c>
      <c r="B1560">
        <v>146210319</v>
      </c>
      <c r="C1560" t="b">
        <f>VLOOKUP(B1560,'Valid Response IDs Check'!A:H,8,FALSE)</f>
        <v>1</v>
      </c>
      <c r="D1560">
        <v>69421</v>
      </c>
      <c r="E1560">
        <v>53</v>
      </c>
      <c r="F1560" t="s">
        <v>5</v>
      </c>
      <c r="G1560" t="s">
        <v>5</v>
      </c>
      <c r="H1560">
        <v>-1</v>
      </c>
      <c r="I1560">
        <v>-1</v>
      </c>
      <c r="J1560">
        <v>0</v>
      </c>
      <c r="K1560" t="s">
        <v>33</v>
      </c>
      <c r="L1560" t="s">
        <v>34</v>
      </c>
      <c r="M1560" t="s">
        <v>35</v>
      </c>
      <c r="N1560" t="s">
        <v>35</v>
      </c>
      <c r="O1560" t="s">
        <v>9</v>
      </c>
      <c r="P1560" t="s">
        <v>41</v>
      </c>
      <c r="Q1560">
        <f t="shared" si="61"/>
        <v>1</v>
      </c>
      <c r="T1560">
        <f t="shared" si="62"/>
        <v>0</v>
      </c>
    </row>
    <row r="1561" spans="1:20" x14ac:dyDescent="0.2">
      <c r="A1561" t="s">
        <v>910</v>
      </c>
      <c r="B1561">
        <v>146210319</v>
      </c>
      <c r="C1561" t="b">
        <f>VLOOKUP(B1561,'Valid Response IDs Check'!A:H,8,FALSE)</f>
        <v>1</v>
      </c>
      <c r="D1561">
        <v>69421</v>
      </c>
      <c r="E1561">
        <v>53</v>
      </c>
      <c r="F1561" t="s">
        <v>5</v>
      </c>
      <c r="G1561" t="s">
        <v>5</v>
      </c>
      <c r="H1561">
        <v>-1</v>
      </c>
      <c r="I1561">
        <v>-1</v>
      </c>
      <c r="J1561">
        <v>0</v>
      </c>
      <c r="K1561" t="s">
        <v>36</v>
      </c>
      <c r="L1561" t="s">
        <v>34</v>
      </c>
      <c r="M1561" t="s">
        <v>37</v>
      </c>
      <c r="N1561" t="s">
        <v>37</v>
      </c>
      <c r="O1561" t="s">
        <v>9</v>
      </c>
      <c r="P1561" t="s">
        <v>41</v>
      </c>
      <c r="Q1561">
        <f t="shared" si="61"/>
        <v>1</v>
      </c>
      <c r="T1561">
        <f t="shared" si="62"/>
        <v>0</v>
      </c>
    </row>
    <row r="1562" spans="1:20" x14ac:dyDescent="0.2">
      <c r="A1562" t="s">
        <v>911</v>
      </c>
      <c r="B1562">
        <v>146209612</v>
      </c>
      <c r="C1562" t="b">
        <f>VLOOKUP(B1562,'Valid Response IDs Check'!A:H,8,FALSE)</f>
        <v>0</v>
      </c>
      <c r="D1562">
        <v>69709</v>
      </c>
      <c r="E1562">
        <v>341</v>
      </c>
      <c r="F1562" t="s">
        <v>13</v>
      </c>
      <c r="G1562" t="s">
        <v>26</v>
      </c>
      <c r="H1562">
        <v>-1</v>
      </c>
      <c r="I1562">
        <v>-1</v>
      </c>
      <c r="J1562">
        <v>0</v>
      </c>
      <c r="K1562" t="s">
        <v>6</v>
      </c>
      <c r="L1562" t="s">
        <v>7</v>
      </c>
      <c r="M1562" t="s">
        <v>8</v>
      </c>
      <c r="N1562" t="s">
        <v>8</v>
      </c>
      <c r="O1562" t="s">
        <v>9</v>
      </c>
      <c r="P1562" t="s">
        <v>47</v>
      </c>
      <c r="Q1562">
        <f t="shared" si="61"/>
        <v>1</v>
      </c>
      <c r="T1562">
        <f t="shared" si="62"/>
        <v>0</v>
      </c>
    </row>
    <row r="1563" spans="1:20" x14ac:dyDescent="0.2">
      <c r="A1563" t="s">
        <v>911</v>
      </c>
      <c r="B1563">
        <v>146209612</v>
      </c>
      <c r="C1563" t="b">
        <f>VLOOKUP(B1563,'Valid Response IDs Check'!A:H,8,FALSE)</f>
        <v>0</v>
      </c>
      <c r="D1563">
        <v>69709</v>
      </c>
      <c r="E1563">
        <v>341</v>
      </c>
      <c r="F1563" t="s">
        <v>13</v>
      </c>
      <c r="G1563" t="s">
        <v>26</v>
      </c>
      <c r="H1563">
        <v>-1</v>
      </c>
      <c r="I1563">
        <v>-1</v>
      </c>
      <c r="J1563">
        <v>0</v>
      </c>
      <c r="K1563" t="s">
        <v>11</v>
      </c>
      <c r="L1563" t="s">
        <v>7</v>
      </c>
      <c r="M1563" t="s">
        <v>12</v>
      </c>
      <c r="N1563" t="s">
        <v>12</v>
      </c>
      <c r="O1563" t="s">
        <v>9</v>
      </c>
      <c r="P1563" t="s">
        <v>47</v>
      </c>
      <c r="Q1563">
        <f t="shared" si="61"/>
        <v>1</v>
      </c>
      <c r="T1563">
        <f t="shared" si="62"/>
        <v>0</v>
      </c>
    </row>
    <row r="1564" spans="1:20" x14ac:dyDescent="0.2">
      <c r="A1564" t="s">
        <v>912</v>
      </c>
      <c r="B1564">
        <v>146209612</v>
      </c>
      <c r="C1564" t="b">
        <f>VLOOKUP(B1564,'Valid Response IDs Check'!A:H,8,FALSE)</f>
        <v>0</v>
      </c>
      <c r="D1564">
        <v>72793</v>
      </c>
      <c r="E1564">
        <v>3425</v>
      </c>
      <c r="F1564" t="s">
        <v>20</v>
      </c>
      <c r="G1564" t="s">
        <v>20</v>
      </c>
      <c r="H1564">
        <v>-1</v>
      </c>
      <c r="I1564">
        <v>-1</v>
      </c>
      <c r="J1564">
        <v>0</v>
      </c>
      <c r="K1564" t="s">
        <v>14</v>
      </c>
      <c r="L1564" t="s">
        <v>15</v>
      </c>
      <c r="M1564" t="s">
        <v>44</v>
      </c>
      <c r="N1564" t="s">
        <v>17</v>
      </c>
      <c r="O1564" t="s">
        <v>18</v>
      </c>
      <c r="P1564" t="s">
        <v>47</v>
      </c>
      <c r="Q1564">
        <f t="shared" si="61"/>
        <v>0</v>
      </c>
      <c r="T1564">
        <f t="shared" si="62"/>
        <v>0</v>
      </c>
    </row>
    <row r="1565" spans="1:20" x14ac:dyDescent="0.2">
      <c r="A1565" t="s">
        <v>912</v>
      </c>
      <c r="B1565">
        <v>146209612</v>
      </c>
      <c r="C1565" t="b">
        <f>VLOOKUP(B1565,'Valid Response IDs Check'!A:H,8,FALSE)</f>
        <v>0</v>
      </c>
      <c r="D1565">
        <v>72793</v>
      </c>
      <c r="E1565">
        <v>3425</v>
      </c>
      <c r="F1565" t="s">
        <v>20</v>
      </c>
      <c r="G1565" t="s">
        <v>20</v>
      </c>
      <c r="H1565">
        <v>-1</v>
      </c>
      <c r="I1565">
        <v>-1</v>
      </c>
      <c r="J1565">
        <v>0</v>
      </c>
      <c r="K1565" t="s">
        <v>11</v>
      </c>
      <c r="L1565" t="s">
        <v>15</v>
      </c>
      <c r="M1565" t="s">
        <v>78</v>
      </c>
      <c r="N1565" t="s">
        <v>19</v>
      </c>
      <c r="O1565" t="s">
        <v>18</v>
      </c>
      <c r="P1565" t="s">
        <v>47</v>
      </c>
      <c r="Q1565">
        <f t="shared" si="61"/>
        <v>0</v>
      </c>
      <c r="T1565">
        <f t="shared" si="62"/>
        <v>0</v>
      </c>
    </row>
    <row r="1566" spans="1:20" x14ac:dyDescent="0.2">
      <c r="A1566" t="s">
        <v>913</v>
      </c>
      <c r="B1566">
        <v>146209612</v>
      </c>
      <c r="C1566" t="b">
        <f>VLOOKUP(B1566,'Valid Response IDs Check'!A:H,8,FALSE)</f>
        <v>0</v>
      </c>
      <c r="D1566">
        <v>69371</v>
      </c>
      <c r="E1566">
        <v>3</v>
      </c>
      <c r="F1566" t="s">
        <v>5</v>
      </c>
      <c r="G1566" t="s">
        <v>20</v>
      </c>
      <c r="H1566">
        <v>-1</v>
      </c>
      <c r="I1566">
        <v>-1</v>
      </c>
      <c r="J1566">
        <v>0</v>
      </c>
      <c r="K1566" t="s">
        <v>21</v>
      </c>
      <c r="L1566" t="s">
        <v>22</v>
      </c>
      <c r="M1566" t="s">
        <v>23</v>
      </c>
      <c r="N1566" t="s">
        <v>23</v>
      </c>
      <c r="O1566" t="s">
        <v>9</v>
      </c>
      <c r="P1566" t="s">
        <v>47</v>
      </c>
      <c r="Q1566">
        <f t="shared" si="61"/>
        <v>1</v>
      </c>
      <c r="T1566">
        <f t="shared" si="62"/>
        <v>0</v>
      </c>
    </row>
    <row r="1567" spans="1:20" x14ac:dyDescent="0.2">
      <c r="A1567" t="s">
        <v>913</v>
      </c>
      <c r="B1567">
        <v>146209612</v>
      </c>
      <c r="C1567" t="b">
        <f>VLOOKUP(B1567,'Valid Response IDs Check'!A:H,8,FALSE)</f>
        <v>0</v>
      </c>
      <c r="D1567">
        <v>69371</v>
      </c>
      <c r="E1567">
        <v>3</v>
      </c>
      <c r="F1567" t="s">
        <v>5</v>
      </c>
      <c r="G1567" t="s">
        <v>20</v>
      </c>
      <c r="H1567">
        <v>-1</v>
      </c>
      <c r="I1567">
        <v>-1</v>
      </c>
      <c r="J1567">
        <v>0</v>
      </c>
      <c r="K1567" t="s">
        <v>24</v>
      </c>
      <c r="L1567" t="s">
        <v>22</v>
      </c>
      <c r="M1567" t="s">
        <v>25</v>
      </c>
      <c r="N1567" t="s">
        <v>25</v>
      </c>
      <c r="O1567" t="s">
        <v>9</v>
      </c>
      <c r="P1567" t="s">
        <v>47</v>
      </c>
      <c r="Q1567">
        <f t="shared" si="61"/>
        <v>1</v>
      </c>
      <c r="T1567">
        <f t="shared" si="62"/>
        <v>0</v>
      </c>
    </row>
    <row r="1568" spans="1:20" x14ac:dyDescent="0.2">
      <c r="A1568" t="s">
        <v>914</v>
      </c>
      <c r="B1568">
        <v>146209612</v>
      </c>
      <c r="C1568" t="b">
        <f>VLOOKUP(B1568,'Valid Response IDs Check'!A:H,8,FALSE)</f>
        <v>0</v>
      </c>
      <c r="D1568">
        <v>103619</v>
      </c>
      <c r="E1568">
        <v>34251</v>
      </c>
      <c r="F1568" t="s">
        <v>13</v>
      </c>
      <c r="G1568" t="s">
        <v>13</v>
      </c>
      <c r="H1568">
        <v>-1</v>
      </c>
      <c r="I1568">
        <v>-1</v>
      </c>
      <c r="J1568">
        <v>0</v>
      </c>
      <c r="K1568" t="s">
        <v>27</v>
      </c>
      <c r="L1568" t="s">
        <v>28</v>
      </c>
      <c r="M1568" t="s">
        <v>29</v>
      </c>
      <c r="N1568" t="s">
        <v>29</v>
      </c>
      <c r="O1568" t="s">
        <v>9</v>
      </c>
      <c r="P1568" t="s">
        <v>47</v>
      </c>
      <c r="Q1568">
        <f t="shared" si="61"/>
        <v>1</v>
      </c>
      <c r="T1568">
        <f t="shared" si="62"/>
        <v>0</v>
      </c>
    </row>
    <row r="1569" spans="1:20" x14ac:dyDescent="0.2">
      <c r="A1569" t="s">
        <v>914</v>
      </c>
      <c r="B1569">
        <v>146209612</v>
      </c>
      <c r="C1569" t="b">
        <f>VLOOKUP(B1569,'Valid Response IDs Check'!A:H,8,FALSE)</f>
        <v>0</v>
      </c>
      <c r="D1569">
        <v>103619</v>
      </c>
      <c r="E1569">
        <v>34251</v>
      </c>
      <c r="F1569" t="s">
        <v>13</v>
      </c>
      <c r="G1569" t="s">
        <v>13</v>
      </c>
      <c r="H1569">
        <v>-1</v>
      </c>
      <c r="I1569">
        <v>-1</v>
      </c>
      <c r="J1569">
        <v>0</v>
      </c>
      <c r="K1569" t="s">
        <v>30</v>
      </c>
      <c r="L1569" t="s">
        <v>28</v>
      </c>
      <c r="M1569" t="s">
        <v>16</v>
      </c>
      <c r="N1569" t="s">
        <v>31</v>
      </c>
      <c r="O1569" t="s">
        <v>18</v>
      </c>
      <c r="P1569" t="s">
        <v>47</v>
      </c>
      <c r="Q1569">
        <f t="shared" si="61"/>
        <v>0</v>
      </c>
      <c r="T1569">
        <f t="shared" si="62"/>
        <v>0</v>
      </c>
    </row>
    <row r="1570" spans="1:20" x14ac:dyDescent="0.2">
      <c r="A1570" t="s">
        <v>915</v>
      </c>
      <c r="B1570">
        <v>146209612</v>
      </c>
      <c r="C1570" t="b">
        <f>VLOOKUP(B1570,'Valid Response IDs Check'!A:H,8,FALSE)</f>
        <v>0</v>
      </c>
      <c r="D1570">
        <v>69421</v>
      </c>
      <c r="E1570">
        <v>53</v>
      </c>
      <c r="F1570" t="s">
        <v>5</v>
      </c>
      <c r="G1570" t="s">
        <v>20</v>
      </c>
      <c r="H1570">
        <v>-1</v>
      </c>
      <c r="I1570">
        <v>-1</v>
      </c>
      <c r="J1570">
        <v>0</v>
      </c>
      <c r="K1570" t="s">
        <v>33</v>
      </c>
      <c r="L1570" t="s">
        <v>34</v>
      </c>
      <c r="M1570" t="s">
        <v>35</v>
      </c>
      <c r="N1570" t="s">
        <v>35</v>
      </c>
      <c r="O1570" t="s">
        <v>9</v>
      </c>
      <c r="P1570" t="s">
        <v>47</v>
      </c>
      <c r="Q1570">
        <f t="shared" si="61"/>
        <v>1</v>
      </c>
      <c r="T1570">
        <f t="shared" si="62"/>
        <v>0</v>
      </c>
    </row>
    <row r="1571" spans="1:20" x14ac:dyDescent="0.2">
      <c r="A1571" t="s">
        <v>915</v>
      </c>
      <c r="B1571">
        <v>146209612</v>
      </c>
      <c r="C1571" t="b">
        <f>VLOOKUP(B1571,'Valid Response IDs Check'!A:H,8,FALSE)</f>
        <v>0</v>
      </c>
      <c r="D1571">
        <v>69421</v>
      </c>
      <c r="E1571">
        <v>53</v>
      </c>
      <c r="F1571" t="s">
        <v>5</v>
      </c>
      <c r="G1571" t="s">
        <v>20</v>
      </c>
      <c r="H1571">
        <v>-1</v>
      </c>
      <c r="I1571">
        <v>-1</v>
      </c>
      <c r="J1571">
        <v>0</v>
      </c>
      <c r="K1571" t="s">
        <v>36</v>
      </c>
      <c r="L1571" t="s">
        <v>34</v>
      </c>
      <c r="M1571" t="s">
        <v>37</v>
      </c>
      <c r="N1571" t="s">
        <v>37</v>
      </c>
      <c r="O1571" t="s">
        <v>9</v>
      </c>
      <c r="P1571" t="s">
        <v>47</v>
      </c>
      <c r="Q1571">
        <f t="shared" si="61"/>
        <v>1</v>
      </c>
      <c r="T1571">
        <f t="shared" si="62"/>
        <v>0</v>
      </c>
    </row>
    <row r="1572" spans="1:20" x14ac:dyDescent="0.2">
      <c r="A1572" t="s">
        <v>916</v>
      </c>
      <c r="B1572">
        <v>146208061</v>
      </c>
      <c r="C1572" t="b">
        <f>VLOOKUP(B1572,'Valid Response IDs Check'!A:H,8,FALSE)</f>
        <v>1</v>
      </c>
      <c r="D1572">
        <v>69383</v>
      </c>
      <c r="E1572">
        <v>15</v>
      </c>
      <c r="F1572" t="s">
        <v>20</v>
      </c>
      <c r="G1572" t="s">
        <v>20</v>
      </c>
      <c r="H1572">
        <v>-1</v>
      </c>
      <c r="I1572">
        <v>-1</v>
      </c>
      <c r="J1572">
        <v>0</v>
      </c>
      <c r="K1572" t="s">
        <v>6</v>
      </c>
      <c r="L1572" t="s">
        <v>7</v>
      </c>
      <c r="M1572" t="s">
        <v>8</v>
      </c>
      <c r="N1572" t="s">
        <v>8</v>
      </c>
      <c r="O1572" t="s">
        <v>9</v>
      </c>
      <c r="P1572" t="s">
        <v>10</v>
      </c>
      <c r="Q1572">
        <f t="shared" si="61"/>
        <v>1</v>
      </c>
      <c r="T1572">
        <f t="shared" si="62"/>
        <v>0</v>
      </c>
    </row>
    <row r="1573" spans="1:20" x14ac:dyDescent="0.2">
      <c r="A1573" t="s">
        <v>916</v>
      </c>
      <c r="B1573">
        <v>146208061</v>
      </c>
      <c r="C1573" t="b">
        <f>VLOOKUP(B1573,'Valid Response IDs Check'!A:H,8,FALSE)</f>
        <v>1</v>
      </c>
      <c r="D1573">
        <v>69383</v>
      </c>
      <c r="E1573">
        <v>15</v>
      </c>
      <c r="F1573" t="s">
        <v>20</v>
      </c>
      <c r="G1573" t="s">
        <v>20</v>
      </c>
      <c r="H1573">
        <v>-1</v>
      </c>
      <c r="I1573">
        <v>-1</v>
      </c>
      <c r="J1573">
        <v>0</v>
      </c>
      <c r="K1573" t="s">
        <v>11</v>
      </c>
      <c r="L1573" t="s">
        <v>7</v>
      </c>
      <c r="M1573" t="s">
        <v>55</v>
      </c>
      <c r="N1573" t="s">
        <v>12</v>
      </c>
      <c r="O1573" t="s">
        <v>18</v>
      </c>
      <c r="P1573" t="s">
        <v>10</v>
      </c>
      <c r="Q1573">
        <f t="shared" si="61"/>
        <v>0</v>
      </c>
      <c r="T1573">
        <f t="shared" si="62"/>
        <v>0</v>
      </c>
    </row>
    <row r="1574" spans="1:20" x14ac:dyDescent="0.2">
      <c r="A1574" t="s">
        <v>917</v>
      </c>
      <c r="B1574">
        <v>146208061</v>
      </c>
      <c r="C1574" t="b">
        <f>VLOOKUP(B1574,'Valid Response IDs Check'!A:H,8,FALSE)</f>
        <v>1</v>
      </c>
      <c r="D1574">
        <v>69520</v>
      </c>
      <c r="E1574">
        <v>152</v>
      </c>
      <c r="F1574" t="s">
        <v>32</v>
      </c>
      <c r="G1574" t="s">
        <v>32</v>
      </c>
      <c r="H1574">
        <v>-1</v>
      </c>
      <c r="I1574">
        <v>-1</v>
      </c>
      <c r="J1574">
        <v>0</v>
      </c>
      <c r="K1574" t="s">
        <v>14</v>
      </c>
      <c r="L1574" t="s">
        <v>15</v>
      </c>
      <c r="M1574" t="s">
        <v>16</v>
      </c>
      <c r="N1574" t="s">
        <v>17</v>
      </c>
      <c r="O1574" t="s">
        <v>18</v>
      </c>
      <c r="P1574" t="s">
        <v>10</v>
      </c>
      <c r="Q1574">
        <f t="shared" si="61"/>
        <v>0</v>
      </c>
      <c r="T1574">
        <f t="shared" si="62"/>
        <v>0</v>
      </c>
    </row>
    <row r="1575" spans="1:20" x14ac:dyDescent="0.2">
      <c r="A1575" t="s">
        <v>917</v>
      </c>
      <c r="B1575">
        <v>146208061</v>
      </c>
      <c r="C1575" t="b">
        <f>VLOOKUP(B1575,'Valid Response IDs Check'!A:H,8,FALSE)</f>
        <v>1</v>
      </c>
      <c r="D1575">
        <v>69520</v>
      </c>
      <c r="E1575">
        <v>152</v>
      </c>
      <c r="F1575" t="s">
        <v>32</v>
      </c>
      <c r="G1575" t="s">
        <v>32</v>
      </c>
      <c r="H1575">
        <v>-1</v>
      </c>
      <c r="I1575">
        <v>-1</v>
      </c>
      <c r="J1575">
        <v>0</v>
      </c>
      <c r="K1575" t="s">
        <v>11</v>
      </c>
      <c r="L1575" t="s">
        <v>15</v>
      </c>
      <c r="M1575" t="s">
        <v>19</v>
      </c>
      <c r="N1575" t="s">
        <v>19</v>
      </c>
      <c r="O1575" t="s">
        <v>9</v>
      </c>
      <c r="P1575" t="s">
        <v>10</v>
      </c>
      <c r="Q1575">
        <f t="shared" si="61"/>
        <v>1</v>
      </c>
      <c r="T1575">
        <f t="shared" si="62"/>
        <v>0</v>
      </c>
    </row>
    <row r="1576" spans="1:20" x14ac:dyDescent="0.2">
      <c r="A1576" t="s">
        <v>918</v>
      </c>
      <c r="B1576">
        <v>146208061</v>
      </c>
      <c r="C1576" t="b">
        <f>VLOOKUP(B1576,'Valid Response IDs Check'!A:H,8,FALSE)</f>
        <v>1</v>
      </c>
      <c r="D1576">
        <v>70892</v>
      </c>
      <c r="E1576">
        <v>1524</v>
      </c>
      <c r="F1576" t="s">
        <v>26</v>
      </c>
      <c r="G1576" t="s">
        <v>26</v>
      </c>
      <c r="H1576">
        <v>-1</v>
      </c>
      <c r="I1576">
        <v>-1</v>
      </c>
      <c r="J1576">
        <v>0</v>
      </c>
      <c r="K1576" t="s">
        <v>21</v>
      </c>
      <c r="L1576" t="s">
        <v>22</v>
      </c>
      <c r="M1576" t="s">
        <v>23</v>
      </c>
      <c r="N1576" t="s">
        <v>23</v>
      </c>
      <c r="O1576" t="s">
        <v>9</v>
      </c>
      <c r="P1576" t="s">
        <v>10</v>
      </c>
      <c r="Q1576">
        <f t="shared" si="61"/>
        <v>1</v>
      </c>
      <c r="T1576">
        <f t="shared" si="62"/>
        <v>0</v>
      </c>
    </row>
    <row r="1577" spans="1:20" x14ac:dyDescent="0.2">
      <c r="A1577" t="s">
        <v>918</v>
      </c>
      <c r="B1577">
        <v>146208061</v>
      </c>
      <c r="C1577" t="b">
        <f>VLOOKUP(B1577,'Valid Response IDs Check'!A:H,8,FALSE)</f>
        <v>1</v>
      </c>
      <c r="D1577">
        <v>70892</v>
      </c>
      <c r="E1577">
        <v>1524</v>
      </c>
      <c r="F1577" t="s">
        <v>26</v>
      </c>
      <c r="G1577" t="s">
        <v>26</v>
      </c>
      <c r="H1577">
        <v>-1</v>
      </c>
      <c r="I1577">
        <v>-1</v>
      </c>
      <c r="J1577">
        <v>0</v>
      </c>
      <c r="K1577" t="s">
        <v>24</v>
      </c>
      <c r="L1577" t="s">
        <v>22</v>
      </c>
      <c r="M1577" t="s">
        <v>25</v>
      </c>
      <c r="N1577" t="s">
        <v>25</v>
      </c>
      <c r="O1577" t="s">
        <v>9</v>
      </c>
      <c r="P1577" t="s">
        <v>10</v>
      </c>
      <c r="Q1577">
        <f t="shared" si="61"/>
        <v>1</v>
      </c>
      <c r="T1577">
        <f t="shared" si="62"/>
        <v>0</v>
      </c>
    </row>
    <row r="1578" spans="1:20" x14ac:dyDescent="0.2">
      <c r="A1578" t="s">
        <v>919</v>
      </c>
      <c r="B1578">
        <v>146208061</v>
      </c>
      <c r="C1578" t="b">
        <f>VLOOKUP(B1578,'Valid Response IDs Check'!A:H,8,FALSE)</f>
        <v>1</v>
      </c>
      <c r="D1578">
        <v>84611</v>
      </c>
      <c r="E1578">
        <v>15243</v>
      </c>
      <c r="F1578" t="s">
        <v>5</v>
      </c>
      <c r="G1578" t="s">
        <v>5</v>
      </c>
      <c r="H1578">
        <v>-1</v>
      </c>
      <c r="I1578">
        <v>-1</v>
      </c>
      <c r="J1578">
        <v>0</v>
      </c>
      <c r="K1578" t="s">
        <v>27</v>
      </c>
      <c r="L1578" t="s">
        <v>28</v>
      </c>
      <c r="M1578" t="s">
        <v>29</v>
      </c>
      <c r="N1578" t="s">
        <v>29</v>
      </c>
      <c r="O1578" t="s">
        <v>9</v>
      </c>
      <c r="P1578" t="s">
        <v>10</v>
      </c>
      <c r="Q1578">
        <f t="shared" si="61"/>
        <v>1</v>
      </c>
      <c r="T1578">
        <f t="shared" si="62"/>
        <v>0</v>
      </c>
    </row>
    <row r="1579" spans="1:20" x14ac:dyDescent="0.2">
      <c r="A1579" t="s">
        <v>919</v>
      </c>
      <c r="B1579">
        <v>146208061</v>
      </c>
      <c r="C1579" t="b">
        <f>VLOOKUP(B1579,'Valid Response IDs Check'!A:H,8,FALSE)</f>
        <v>1</v>
      </c>
      <c r="D1579">
        <v>84611</v>
      </c>
      <c r="E1579">
        <v>15243</v>
      </c>
      <c r="F1579" t="s">
        <v>5</v>
      </c>
      <c r="G1579" t="s">
        <v>5</v>
      </c>
      <c r="H1579">
        <v>-1</v>
      </c>
      <c r="I1579">
        <v>-1</v>
      </c>
      <c r="J1579">
        <v>0</v>
      </c>
      <c r="K1579" t="s">
        <v>30</v>
      </c>
      <c r="L1579" t="s">
        <v>28</v>
      </c>
      <c r="M1579" t="s">
        <v>31</v>
      </c>
      <c r="N1579" t="s">
        <v>31</v>
      </c>
      <c r="O1579" t="s">
        <v>9</v>
      </c>
      <c r="P1579" t="s">
        <v>10</v>
      </c>
      <c r="Q1579">
        <f t="shared" si="61"/>
        <v>1</v>
      </c>
      <c r="T1579">
        <f t="shared" si="62"/>
        <v>0</v>
      </c>
    </row>
    <row r="1580" spans="1:20" x14ac:dyDescent="0.2">
      <c r="A1580" t="s">
        <v>920</v>
      </c>
      <c r="B1580">
        <v>146208061</v>
      </c>
      <c r="C1580" t="b">
        <f>VLOOKUP(B1580,'Valid Response IDs Check'!A:H,8,FALSE)</f>
        <v>1</v>
      </c>
      <c r="D1580">
        <v>69369</v>
      </c>
      <c r="E1580">
        <v>1</v>
      </c>
      <c r="F1580" t="s">
        <v>13</v>
      </c>
      <c r="G1580" t="s">
        <v>13</v>
      </c>
      <c r="H1580">
        <v>-1</v>
      </c>
      <c r="I1580">
        <v>-1</v>
      </c>
      <c r="J1580">
        <v>0</v>
      </c>
      <c r="K1580" t="s">
        <v>33</v>
      </c>
      <c r="L1580" t="s">
        <v>34</v>
      </c>
      <c r="M1580" t="s">
        <v>39</v>
      </c>
      <c r="N1580" t="s">
        <v>35</v>
      </c>
      <c r="O1580" t="s">
        <v>18</v>
      </c>
      <c r="P1580" t="s">
        <v>10</v>
      </c>
      <c r="Q1580">
        <f t="shared" si="61"/>
        <v>0</v>
      </c>
      <c r="T1580">
        <f t="shared" si="62"/>
        <v>0</v>
      </c>
    </row>
    <row r="1581" spans="1:20" x14ac:dyDescent="0.2">
      <c r="A1581" t="s">
        <v>920</v>
      </c>
      <c r="B1581">
        <v>146208061</v>
      </c>
      <c r="C1581" t="b">
        <f>VLOOKUP(B1581,'Valid Response IDs Check'!A:H,8,FALSE)</f>
        <v>1</v>
      </c>
      <c r="D1581">
        <v>69369</v>
      </c>
      <c r="E1581">
        <v>1</v>
      </c>
      <c r="F1581" t="s">
        <v>13</v>
      </c>
      <c r="G1581" t="s">
        <v>13</v>
      </c>
      <c r="H1581">
        <v>-1</v>
      </c>
      <c r="I1581">
        <v>-1</v>
      </c>
      <c r="J1581">
        <v>0</v>
      </c>
      <c r="K1581" t="s">
        <v>36</v>
      </c>
      <c r="L1581" t="s">
        <v>34</v>
      </c>
      <c r="M1581" t="s">
        <v>37</v>
      </c>
      <c r="N1581" t="s">
        <v>37</v>
      </c>
      <c r="O1581" t="s">
        <v>9</v>
      </c>
      <c r="P1581" t="s">
        <v>10</v>
      </c>
      <c r="Q1581">
        <f t="shared" si="61"/>
        <v>1</v>
      </c>
      <c r="T1581">
        <f t="shared" si="62"/>
        <v>0</v>
      </c>
    </row>
    <row r="1582" spans="1:20" x14ac:dyDescent="0.2">
      <c r="A1582" t="s">
        <v>921</v>
      </c>
      <c r="B1582">
        <v>146207901</v>
      </c>
      <c r="C1582" t="b">
        <f>VLOOKUP(B1582,'Valid Response IDs Check'!A:H,8,FALSE)</f>
        <v>1</v>
      </c>
      <c r="D1582">
        <v>69413</v>
      </c>
      <c r="E1582">
        <v>45</v>
      </c>
      <c r="F1582" t="s">
        <v>20</v>
      </c>
      <c r="G1582" t="s">
        <v>20</v>
      </c>
      <c r="H1582">
        <v>-1</v>
      </c>
      <c r="I1582">
        <v>-1</v>
      </c>
      <c r="J1582">
        <v>0</v>
      </c>
      <c r="K1582" t="s">
        <v>6</v>
      </c>
      <c r="L1582" t="s">
        <v>7</v>
      </c>
      <c r="M1582" t="s">
        <v>8</v>
      </c>
      <c r="N1582" t="s">
        <v>8</v>
      </c>
      <c r="O1582" t="s">
        <v>9</v>
      </c>
      <c r="P1582" t="s">
        <v>42</v>
      </c>
      <c r="Q1582">
        <f t="shared" si="61"/>
        <v>1</v>
      </c>
      <c r="T1582">
        <f t="shared" si="62"/>
        <v>0</v>
      </c>
    </row>
    <row r="1583" spans="1:20" x14ac:dyDescent="0.2">
      <c r="A1583" t="s">
        <v>921</v>
      </c>
      <c r="B1583">
        <v>146207901</v>
      </c>
      <c r="C1583" t="b">
        <f>VLOOKUP(B1583,'Valid Response IDs Check'!A:H,8,FALSE)</f>
        <v>1</v>
      </c>
      <c r="D1583">
        <v>69413</v>
      </c>
      <c r="E1583">
        <v>45</v>
      </c>
      <c r="F1583" t="s">
        <v>20</v>
      </c>
      <c r="G1583" t="s">
        <v>20</v>
      </c>
      <c r="H1583">
        <v>-1</v>
      </c>
      <c r="I1583">
        <v>-1</v>
      </c>
      <c r="J1583">
        <v>0</v>
      </c>
      <c r="K1583" t="s">
        <v>11</v>
      </c>
      <c r="L1583" t="s">
        <v>7</v>
      </c>
      <c r="M1583" t="s">
        <v>12</v>
      </c>
      <c r="N1583" t="s">
        <v>12</v>
      </c>
      <c r="O1583" t="s">
        <v>9</v>
      </c>
      <c r="P1583" t="s">
        <v>42</v>
      </c>
      <c r="Q1583">
        <f t="shared" si="61"/>
        <v>1</v>
      </c>
      <c r="T1583">
        <f t="shared" si="62"/>
        <v>0</v>
      </c>
    </row>
    <row r="1584" spans="1:20" x14ac:dyDescent="0.2">
      <c r="A1584" t="s">
        <v>922</v>
      </c>
      <c r="B1584">
        <v>146207901</v>
      </c>
      <c r="C1584" t="b">
        <f>VLOOKUP(B1584,'Valid Response IDs Check'!A:H,8,FALSE)</f>
        <v>1</v>
      </c>
      <c r="D1584">
        <v>69821</v>
      </c>
      <c r="E1584">
        <v>453</v>
      </c>
      <c r="F1584" t="s">
        <v>5</v>
      </c>
      <c r="G1584" t="s">
        <v>32</v>
      </c>
      <c r="H1584">
        <v>-1</v>
      </c>
      <c r="I1584">
        <v>-1</v>
      </c>
      <c r="J1584">
        <v>0</v>
      </c>
      <c r="K1584" t="s">
        <v>14</v>
      </c>
      <c r="L1584" t="s">
        <v>15</v>
      </c>
      <c r="M1584" t="s">
        <v>17</v>
      </c>
      <c r="N1584" t="s">
        <v>17</v>
      </c>
      <c r="O1584" t="s">
        <v>9</v>
      </c>
      <c r="P1584" t="s">
        <v>42</v>
      </c>
      <c r="Q1584">
        <f t="shared" si="61"/>
        <v>1</v>
      </c>
      <c r="T1584">
        <f t="shared" si="62"/>
        <v>0</v>
      </c>
    </row>
    <row r="1585" spans="1:20" x14ac:dyDescent="0.2">
      <c r="A1585" t="s">
        <v>922</v>
      </c>
      <c r="B1585">
        <v>146207901</v>
      </c>
      <c r="C1585" t="b">
        <f>VLOOKUP(B1585,'Valid Response IDs Check'!A:H,8,FALSE)</f>
        <v>1</v>
      </c>
      <c r="D1585">
        <v>69821</v>
      </c>
      <c r="E1585">
        <v>453</v>
      </c>
      <c r="F1585" t="s">
        <v>5</v>
      </c>
      <c r="G1585" t="s">
        <v>32</v>
      </c>
      <c r="H1585">
        <v>-1</v>
      </c>
      <c r="I1585">
        <v>-1</v>
      </c>
      <c r="J1585">
        <v>0</v>
      </c>
      <c r="K1585" t="s">
        <v>11</v>
      </c>
      <c r="L1585" t="s">
        <v>15</v>
      </c>
      <c r="M1585" t="s">
        <v>19</v>
      </c>
      <c r="N1585" t="s">
        <v>19</v>
      </c>
      <c r="O1585" t="s">
        <v>9</v>
      </c>
      <c r="P1585" t="s">
        <v>42</v>
      </c>
      <c r="Q1585">
        <f t="shared" si="61"/>
        <v>1</v>
      </c>
      <c r="T1585">
        <f t="shared" si="62"/>
        <v>0</v>
      </c>
    </row>
    <row r="1586" spans="1:20" x14ac:dyDescent="0.2">
      <c r="A1586" t="s">
        <v>923</v>
      </c>
      <c r="B1586">
        <v>146207901</v>
      </c>
      <c r="C1586" t="b">
        <f>VLOOKUP(B1586,'Valid Response IDs Check'!A:H,8,FALSE)</f>
        <v>1</v>
      </c>
      <c r="D1586">
        <v>69372</v>
      </c>
      <c r="E1586">
        <v>4</v>
      </c>
      <c r="F1586" t="s">
        <v>26</v>
      </c>
      <c r="G1586" t="s">
        <v>5</v>
      </c>
      <c r="H1586">
        <v>-1</v>
      </c>
      <c r="I1586">
        <v>-1</v>
      </c>
      <c r="J1586">
        <v>0</v>
      </c>
      <c r="K1586" t="s">
        <v>21</v>
      </c>
      <c r="L1586" t="s">
        <v>22</v>
      </c>
      <c r="M1586" t="s">
        <v>23</v>
      </c>
      <c r="N1586" t="s">
        <v>23</v>
      </c>
      <c r="O1586" t="s">
        <v>9</v>
      </c>
      <c r="P1586" t="s">
        <v>42</v>
      </c>
      <c r="Q1586">
        <f t="shared" si="61"/>
        <v>1</v>
      </c>
      <c r="T1586">
        <f t="shared" si="62"/>
        <v>0</v>
      </c>
    </row>
    <row r="1587" spans="1:20" x14ac:dyDescent="0.2">
      <c r="A1587" t="s">
        <v>923</v>
      </c>
      <c r="B1587">
        <v>146207901</v>
      </c>
      <c r="C1587" t="b">
        <f>VLOOKUP(B1587,'Valid Response IDs Check'!A:H,8,FALSE)</f>
        <v>1</v>
      </c>
      <c r="D1587">
        <v>69372</v>
      </c>
      <c r="E1587">
        <v>4</v>
      </c>
      <c r="F1587" t="s">
        <v>26</v>
      </c>
      <c r="G1587" t="s">
        <v>5</v>
      </c>
      <c r="H1587">
        <v>-1</v>
      </c>
      <c r="I1587">
        <v>-1</v>
      </c>
      <c r="J1587">
        <v>0</v>
      </c>
      <c r="K1587" t="s">
        <v>24</v>
      </c>
      <c r="L1587" t="s">
        <v>22</v>
      </c>
      <c r="M1587" t="s">
        <v>25</v>
      </c>
      <c r="N1587" t="s">
        <v>25</v>
      </c>
      <c r="O1587" t="s">
        <v>9</v>
      </c>
      <c r="P1587" t="s">
        <v>42</v>
      </c>
      <c r="Q1587">
        <f t="shared" si="61"/>
        <v>1</v>
      </c>
      <c r="T1587">
        <f t="shared" si="62"/>
        <v>0</v>
      </c>
    </row>
    <row r="1588" spans="1:20" x14ac:dyDescent="0.2">
      <c r="A1588" t="s">
        <v>924</v>
      </c>
      <c r="B1588">
        <v>146207901</v>
      </c>
      <c r="C1588" t="b">
        <f>VLOOKUP(B1588,'Valid Response IDs Check'!A:H,8,FALSE)</f>
        <v>1</v>
      </c>
      <c r="D1588">
        <v>73900</v>
      </c>
      <c r="E1588">
        <v>4532</v>
      </c>
      <c r="F1588" t="s">
        <v>32</v>
      </c>
      <c r="G1588" t="s">
        <v>32</v>
      </c>
      <c r="H1588">
        <v>-1</v>
      </c>
      <c r="I1588">
        <v>-1</v>
      </c>
      <c r="J1588">
        <v>0</v>
      </c>
      <c r="K1588" t="s">
        <v>27</v>
      </c>
      <c r="L1588" t="s">
        <v>28</v>
      </c>
      <c r="M1588" t="s">
        <v>29</v>
      </c>
      <c r="N1588" t="s">
        <v>29</v>
      </c>
      <c r="O1588" t="s">
        <v>9</v>
      </c>
      <c r="P1588" t="s">
        <v>42</v>
      </c>
      <c r="Q1588">
        <f t="shared" si="61"/>
        <v>1</v>
      </c>
      <c r="T1588">
        <f t="shared" si="62"/>
        <v>0</v>
      </c>
    </row>
    <row r="1589" spans="1:20" x14ac:dyDescent="0.2">
      <c r="A1589" t="s">
        <v>924</v>
      </c>
      <c r="B1589">
        <v>146207901</v>
      </c>
      <c r="C1589" t="b">
        <f>VLOOKUP(B1589,'Valid Response IDs Check'!A:H,8,FALSE)</f>
        <v>1</v>
      </c>
      <c r="D1589">
        <v>73900</v>
      </c>
      <c r="E1589">
        <v>4532</v>
      </c>
      <c r="F1589" t="s">
        <v>32</v>
      </c>
      <c r="G1589" t="s">
        <v>32</v>
      </c>
      <c r="H1589">
        <v>-1</v>
      </c>
      <c r="I1589">
        <v>-1</v>
      </c>
      <c r="J1589">
        <v>0</v>
      </c>
      <c r="K1589" t="s">
        <v>30</v>
      </c>
      <c r="L1589" t="s">
        <v>28</v>
      </c>
      <c r="M1589" t="s">
        <v>31</v>
      </c>
      <c r="N1589" t="s">
        <v>31</v>
      </c>
      <c r="O1589" t="s">
        <v>9</v>
      </c>
      <c r="P1589" t="s">
        <v>42</v>
      </c>
      <c r="Q1589">
        <f t="shared" si="61"/>
        <v>1</v>
      </c>
      <c r="T1589">
        <f t="shared" si="62"/>
        <v>0</v>
      </c>
    </row>
    <row r="1590" spans="1:20" x14ac:dyDescent="0.2">
      <c r="A1590" t="s">
        <v>925</v>
      </c>
      <c r="B1590">
        <v>146207901</v>
      </c>
      <c r="C1590" t="b">
        <f>VLOOKUP(B1590,'Valid Response IDs Check'!A:H,8,FALSE)</f>
        <v>1</v>
      </c>
      <c r="D1590">
        <v>114689</v>
      </c>
      <c r="E1590">
        <v>45321</v>
      </c>
      <c r="F1590" t="s">
        <v>13</v>
      </c>
      <c r="G1590" t="s">
        <v>13</v>
      </c>
      <c r="H1590">
        <v>-1</v>
      </c>
      <c r="I1590">
        <v>-1</v>
      </c>
      <c r="J1590">
        <v>0</v>
      </c>
      <c r="K1590" t="s">
        <v>33</v>
      </c>
      <c r="L1590" t="s">
        <v>34</v>
      </c>
      <c r="M1590" t="s">
        <v>39</v>
      </c>
      <c r="N1590" t="s">
        <v>35</v>
      </c>
      <c r="O1590" t="s">
        <v>18</v>
      </c>
      <c r="P1590" t="s">
        <v>42</v>
      </c>
      <c r="Q1590">
        <f t="shared" si="61"/>
        <v>0</v>
      </c>
      <c r="T1590">
        <f t="shared" si="62"/>
        <v>0</v>
      </c>
    </row>
    <row r="1591" spans="1:20" x14ac:dyDescent="0.2">
      <c r="A1591" t="s">
        <v>925</v>
      </c>
      <c r="B1591">
        <v>146207901</v>
      </c>
      <c r="C1591" t="b">
        <f>VLOOKUP(B1591,'Valid Response IDs Check'!A:H,8,FALSE)</f>
        <v>1</v>
      </c>
      <c r="D1591">
        <v>114689</v>
      </c>
      <c r="E1591">
        <v>45321</v>
      </c>
      <c r="F1591" t="s">
        <v>13</v>
      </c>
      <c r="G1591" t="s">
        <v>13</v>
      </c>
      <c r="H1591">
        <v>-1</v>
      </c>
      <c r="I1591">
        <v>-1</v>
      </c>
      <c r="J1591">
        <v>0</v>
      </c>
      <c r="K1591" t="s">
        <v>36</v>
      </c>
      <c r="L1591" t="s">
        <v>34</v>
      </c>
      <c r="M1591" t="s">
        <v>37</v>
      </c>
      <c r="N1591" t="s">
        <v>37</v>
      </c>
      <c r="O1591" t="s">
        <v>9</v>
      </c>
      <c r="P1591" t="s">
        <v>42</v>
      </c>
      <c r="Q1591">
        <f t="shared" si="61"/>
        <v>1</v>
      </c>
      <c r="T1591">
        <f t="shared" si="62"/>
        <v>0</v>
      </c>
    </row>
    <row r="1592" spans="1:20" x14ac:dyDescent="0.2">
      <c r="A1592" t="s">
        <v>926</v>
      </c>
      <c r="B1592">
        <v>146206265</v>
      </c>
      <c r="C1592" t="b">
        <f>VLOOKUP(B1592,'Valid Response IDs Check'!A:H,8,FALSE)</f>
        <v>1</v>
      </c>
      <c r="D1592">
        <v>69383</v>
      </c>
      <c r="E1592">
        <v>15</v>
      </c>
      <c r="F1592" t="s">
        <v>20</v>
      </c>
      <c r="G1592" t="s">
        <v>20</v>
      </c>
      <c r="H1592">
        <v>-1</v>
      </c>
      <c r="I1592">
        <v>-1</v>
      </c>
      <c r="J1592">
        <v>0</v>
      </c>
      <c r="K1592" t="s">
        <v>6</v>
      </c>
      <c r="L1592" t="s">
        <v>7</v>
      </c>
      <c r="M1592" t="s">
        <v>16</v>
      </c>
      <c r="N1592" t="s">
        <v>8</v>
      </c>
      <c r="O1592" t="s">
        <v>18</v>
      </c>
      <c r="P1592" t="s">
        <v>41</v>
      </c>
      <c r="Q1592">
        <f t="shared" si="61"/>
        <v>0</v>
      </c>
      <c r="T1592">
        <f t="shared" si="62"/>
        <v>0</v>
      </c>
    </row>
    <row r="1593" spans="1:20" x14ac:dyDescent="0.2">
      <c r="A1593" t="s">
        <v>926</v>
      </c>
      <c r="B1593">
        <v>146206265</v>
      </c>
      <c r="C1593" t="b">
        <f>VLOOKUP(B1593,'Valid Response IDs Check'!A:H,8,FALSE)</f>
        <v>1</v>
      </c>
      <c r="D1593">
        <v>69383</v>
      </c>
      <c r="E1593">
        <v>15</v>
      </c>
      <c r="F1593" t="s">
        <v>20</v>
      </c>
      <c r="G1593" t="s">
        <v>20</v>
      </c>
      <c r="H1593">
        <v>-1</v>
      </c>
      <c r="I1593">
        <v>-1</v>
      </c>
      <c r="J1593">
        <v>0</v>
      </c>
      <c r="K1593" t="s">
        <v>11</v>
      </c>
      <c r="L1593" t="s">
        <v>7</v>
      </c>
      <c r="M1593" t="s">
        <v>43</v>
      </c>
      <c r="N1593" t="s">
        <v>12</v>
      </c>
      <c r="O1593" t="s">
        <v>18</v>
      </c>
      <c r="P1593" t="s">
        <v>41</v>
      </c>
      <c r="Q1593">
        <f t="shared" si="61"/>
        <v>0</v>
      </c>
      <c r="T1593">
        <f t="shared" si="62"/>
        <v>0</v>
      </c>
    </row>
    <row r="1594" spans="1:20" x14ac:dyDescent="0.2">
      <c r="A1594" t="s">
        <v>927</v>
      </c>
      <c r="B1594">
        <v>146206265</v>
      </c>
      <c r="C1594" t="b">
        <f>VLOOKUP(B1594,'Valid Response IDs Check'!A:H,8,FALSE)</f>
        <v>1</v>
      </c>
      <c r="D1594">
        <v>69521</v>
      </c>
      <c r="E1594">
        <v>153</v>
      </c>
      <c r="F1594" t="s">
        <v>5</v>
      </c>
      <c r="G1594" t="s">
        <v>32</v>
      </c>
      <c r="H1594">
        <v>-1</v>
      </c>
      <c r="I1594">
        <v>-1</v>
      </c>
      <c r="J1594">
        <v>0</v>
      </c>
      <c r="K1594" t="s">
        <v>14</v>
      </c>
      <c r="L1594" t="s">
        <v>15</v>
      </c>
      <c r="M1594" t="s">
        <v>16</v>
      </c>
      <c r="N1594" t="s">
        <v>17</v>
      </c>
      <c r="O1594" t="s">
        <v>18</v>
      </c>
      <c r="P1594" t="s">
        <v>41</v>
      </c>
      <c r="Q1594">
        <f t="shared" si="61"/>
        <v>0</v>
      </c>
      <c r="T1594">
        <f t="shared" si="62"/>
        <v>0</v>
      </c>
    </row>
    <row r="1595" spans="1:20" x14ac:dyDescent="0.2">
      <c r="A1595" t="s">
        <v>927</v>
      </c>
      <c r="B1595">
        <v>146206265</v>
      </c>
      <c r="C1595" t="b">
        <f>VLOOKUP(B1595,'Valid Response IDs Check'!A:H,8,FALSE)</f>
        <v>1</v>
      </c>
      <c r="D1595">
        <v>69521</v>
      </c>
      <c r="E1595">
        <v>153</v>
      </c>
      <c r="F1595" t="s">
        <v>5</v>
      </c>
      <c r="G1595" t="s">
        <v>32</v>
      </c>
      <c r="H1595">
        <v>-1</v>
      </c>
      <c r="I1595">
        <v>-1</v>
      </c>
      <c r="J1595">
        <v>0</v>
      </c>
      <c r="K1595" t="s">
        <v>11</v>
      </c>
      <c r="L1595" t="s">
        <v>15</v>
      </c>
      <c r="M1595" t="s">
        <v>16</v>
      </c>
      <c r="N1595" t="s">
        <v>19</v>
      </c>
      <c r="O1595" t="s">
        <v>18</v>
      </c>
      <c r="P1595" t="s">
        <v>41</v>
      </c>
      <c r="Q1595">
        <f t="shared" si="61"/>
        <v>0</v>
      </c>
      <c r="T1595">
        <f t="shared" si="62"/>
        <v>0</v>
      </c>
    </row>
    <row r="1596" spans="1:20" x14ac:dyDescent="0.2">
      <c r="A1596" t="s">
        <v>928</v>
      </c>
      <c r="B1596">
        <v>146206265</v>
      </c>
      <c r="C1596" t="b">
        <f>VLOOKUP(B1596,'Valid Response IDs Check'!A:H,8,FALSE)</f>
        <v>1</v>
      </c>
      <c r="D1596">
        <v>69369</v>
      </c>
      <c r="E1596">
        <v>1</v>
      </c>
      <c r="F1596" t="s">
        <v>13</v>
      </c>
      <c r="G1596" t="s">
        <v>5</v>
      </c>
      <c r="H1596">
        <v>-1</v>
      </c>
      <c r="I1596">
        <v>-1</v>
      </c>
      <c r="J1596">
        <v>0</v>
      </c>
      <c r="K1596" t="s">
        <v>21</v>
      </c>
      <c r="L1596" t="s">
        <v>22</v>
      </c>
      <c r="M1596" t="s">
        <v>23</v>
      </c>
      <c r="N1596" t="s">
        <v>23</v>
      </c>
      <c r="O1596" t="s">
        <v>9</v>
      </c>
      <c r="P1596" t="s">
        <v>41</v>
      </c>
      <c r="Q1596">
        <f t="shared" si="61"/>
        <v>1</v>
      </c>
      <c r="T1596">
        <f t="shared" si="62"/>
        <v>0</v>
      </c>
    </row>
    <row r="1597" spans="1:20" x14ac:dyDescent="0.2">
      <c r="A1597" t="s">
        <v>928</v>
      </c>
      <c r="B1597">
        <v>146206265</v>
      </c>
      <c r="C1597" t="b">
        <f>VLOOKUP(B1597,'Valid Response IDs Check'!A:H,8,FALSE)</f>
        <v>1</v>
      </c>
      <c r="D1597">
        <v>69369</v>
      </c>
      <c r="E1597">
        <v>1</v>
      </c>
      <c r="F1597" t="s">
        <v>13</v>
      </c>
      <c r="G1597" t="s">
        <v>5</v>
      </c>
      <c r="H1597">
        <v>-1</v>
      </c>
      <c r="I1597">
        <v>-1</v>
      </c>
      <c r="J1597">
        <v>0</v>
      </c>
      <c r="K1597" t="s">
        <v>24</v>
      </c>
      <c r="L1597" t="s">
        <v>22</v>
      </c>
      <c r="M1597" t="s">
        <v>25</v>
      </c>
      <c r="N1597" t="s">
        <v>25</v>
      </c>
      <c r="O1597" t="s">
        <v>9</v>
      </c>
      <c r="P1597" t="s">
        <v>41</v>
      </c>
      <c r="Q1597">
        <f t="shared" si="61"/>
        <v>1</v>
      </c>
      <c r="T1597">
        <f t="shared" si="62"/>
        <v>0</v>
      </c>
    </row>
    <row r="1598" spans="1:20" x14ac:dyDescent="0.2">
      <c r="A1598" t="s">
        <v>929</v>
      </c>
      <c r="B1598">
        <v>146206265</v>
      </c>
      <c r="C1598" t="b">
        <f>VLOOKUP(B1598,'Valid Response IDs Check'!A:H,8,FALSE)</f>
        <v>1</v>
      </c>
      <c r="D1598">
        <v>70900</v>
      </c>
      <c r="E1598">
        <v>1532</v>
      </c>
      <c r="F1598" t="s">
        <v>32</v>
      </c>
      <c r="G1598" t="s">
        <v>5</v>
      </c>
      <c r="H1598">
        <v>-1</v>
      </c>
      <c r="I1598">
        <v>-1</v>
      </c>
      <c r="J1598">
        <v>0</v>
      </c>
      <c r="K1598" t="s">
        <v>27</v>
      </c>
      <c r="L1598" t="s">
        <v>28</v>
      </c>
      <c r="M1598" t="s">
        <v>29</v>
      </c>
      <c r="N1598" t="s">
        <v>29</v>
      </c>
      <c r="O1598" t="s">
        <v>9</v>
      </c>
      <c r="P1598" t="s">
        <v>41</v>
      </c>
      <c r="Q1598">
        <f t="shared" si="61"/>
        <v>1</v>
      </c>
      <c r="T1598">
        <f t="shared" si="62"/>
        <v>0</v>
      </c>
    </row>
    <row r="1599" spans="1:20" x14ac:dyDescent="0.2">
      <c r="A1599" t="s">
        <v>929</v>
      </c>
      <c r="B1599">
        <v>146206265</v>
      </c>
      <c r="C1599" t="b">
        <f>VLOOKUP(B1599,'Valid Response IDs Check'!A:H,8,FALSE)</f>
        <v>1</v>
      </c>
      <c r="D1599">
        <v>70900</v>
      </c>
      <c r="E1599">
        <v>1532</v>
      </c>
      <c r="F1599" t="s">
        <v>32</v>
      </c>
      <c r="G1599" t="s">
        <v>5</v>
      </c>
      <c r="H1599">
        <v>-1</v>
      </c>
      <c r="I1599">
        <v>-1</v>
      </c>
      <c r="J1599">
        <v>0</v>
      </c>
      <c r="K1599" t="s">
        <v>30</v>
      </c>
      <c r="L1599" t="s">
        <v>28</v>
      </c>
      <c r="M1599" t="s">
        <v>31</v>
      </c>
      <c r="N1599" t="s">
        <v>31</v>
      </c>
      <c r="O1599" t="s">
        <v>9</v>
      </c>
      <c r="P1599" t="s">
        <v>41</v>
      </c>
      <c r="Q1599">
        <f t="shared" si="61"/>
        <v>1</v>
      </c>
      <c r="T1599">
        <f t="shared" si="62"/>
        <v>0</v>
      </c>
    </row>
    <row r="1600" spans="1:20" x14ac:dyDescent="0.2">
      <c r="A1600" t="s">
        <v>930</v>
      </c>
      <c r="B1600">
        <v>146206265</v>
      </c>
      <c r="C1600" t="b">
        <f>VLOOKUP(B1600,'Valid Response IDs Check'!A:H,8,FALSE)</f>
        <v>1</v>
      </c>
      <c r="D1600">
        <v>84692</v>
      </c>
      <c r="E1600">
        <v>15324</v>
      </c>
      <c r="F1600" t="s">
        <v>26</v>
      </c>
      <c r="G1600" t="s">
        <v>26</v>
      </c>
      <c r="H1600">
        <v>-1</v>
      </c>
      <c r="I1600">
        <v>-1</v>
      </c>
      <c r="J1600">
        <v>0</v>
      </c>
      <c r="K1600" t="s">
        <v>33</v>
      </c>
      <c r="L1600" t="s">
        <v>34</v>
      </c>
      <c r="M1600" t="s">
        <v>57</v>
      </c>
      <c r="N1600" t="s">
        <v>35</v>
      </c>
      <c r="O1600" t="s">
        <v>18</v>
      </c>
      <c r="P1600" t="s">
        <v>41</v>
      </c>
      <c r="Q1600">
        <f t="shared" si="61"/>
        <v>0</v>
      </c>
      <c r="T1600">
        <f t="shared" si="62"/>
        <v>0</v>
      </c>
    </row>
    <row r="1601" spans="1:20" x14ac:dyDescent="0.2">
      <c r="A1601" t="s">
        <v>930</v>
      </c>
      <c r="B1601">
        <v>146206265</v>
      </c>
      <c r="C1601" t="b">
        <f>VLOOKUP(B1601,'Valid Response IDs Check'!A:H,8,FALSE)</f>
        <v>1</v>
      </c>
      <c r="D1601">
        <v>84692</v>
      </c>
      <c r="E1601">
        <v>15324</v>
      </c>
      <c r="F1601" t="s">
        <v>26</v>
      </c>
      <c r="G1601" t="s">
        <v>26</v>
      </c>
      <c r="H1601">
        <v>-1</v>
      </c>
      <c r="I1601">
        <v>-1</v>
      </c>
      <c r="J1601">
        <v>0</v>
      </c>
      <c r="K1601" t="s">
        <v>36</v>
      </c>
      <c r="L1601" t="s">
        <v>34</v>
      </c>
      <c r="M1601" t="s">
        <v>37</v>
      </c>
      <c r="N1601" t="s">
        <v>37</v>
      </c>
      <c r="O1601" t="s">
        <v>9</v>
      </c>
      <c r="P1601" t="s">
        <v>41</v>
      </c>
      <c r="Q1601">
        <f t="shared" si="61"/>
        <v>1</v>
      </c>
      <c r="T1601">
        <f t="shared" si="62"/>
        <v>0</v>
      </c>
    </row>
    <row r="1602" spans="1:20" x14ac:dyDescent="0.2">
      <c r="A1602" t="s">
        <v>931</v>
      </c>
      <c r="B1602">
        <v>146201756</v>
      </c>
      <c r="C1602" t="b">
        <f>VLOOKUP(B1602,'Valid Response IDs Check'!A:H,8,FALSE)</f>
        <v>1</v>
      </c>
      <c r="D1602">
        <v>69422</v>
      </c>
      <c r="E1602">
        <v>54</v>
      </c>
      <c r="F1602" t="s">
        <v>26</v>
      </c>
      <c r="G1602" t="s">
        <v>26</v>
      </c>
      <c r="H1602">
        <v>-1</v>
      </c>
      <c r="I1602">
        <v>-1</v>
      </c>
      <c r="J1602">
        <v>0</v>
      </c>
      <c r="K1602" t="s">
        <v>6</v>
      </c>
      <c r="L1602" t="s">
        <v>7</v>
      </c>
      <c r="M1602" t="s">
        <v>8</v>
      </c>
      <c r="N1602" t="s">
        <v>8</v>
      </c>
      <c r="O1602" t="s">
        <v>9</v>
      </c>
      <c r="P1602" t="s">
        <v>41</v>
      </c>
      <c r="Q1602">
        <f t="shared" si="61"/>
        <v>1</v>
      </c>
      <c r="T1602">
        <f t="shared" si="62"/>
        <v>0</v>
      </c>
    </row>
    <row r="1603" spans="1:20" x14ac:dyDescent="0.2">
      <c r="A1603" t="s">
        <v>931</v>
      </c>
      <c r="B1603">
        <v>146201756</v>
      </c>
      <c r="C1603" t="b">
        <f>VLOOKUP(B1603,'Valid Response IDs Check'!A:H,8,FALSE)</f>
        <v>1</v>
      </c>
      <c r="D1603">
        <v>69422</v>
      </c>
      <c r="E1603">
        <v>54</v>
      </c>
      <c r="F1603" t="s">
        <v>26</v>
      </c>
      <c r="G1603" t="s">
        <v>26</v>
      </c>
      <c r="H1603">
        <v>-1</v>
      </c>
      <c r="I1603">
        <v>-1</v>
      </c>
      <c r="J1603">
        <v>0</v>
      </c>
      <c r="K1603" t="s">
        <v>11</v>
      </c>
      <c r="L1603" t="s">
        <v>7</v>
      </c>
      <c r="M1603" t="s">
        <v>16</v>
      </c>
      <c r="N1603" t="s">
        <v>12</v>
      </c>
      <c r="O1603" t="s">
        <v>18</v>
      </c>
      <c r="P1603" t="s">
        <v>41</v>
      </c>
      <c r="Q1603">
        <f t="shared" ref="Q1603:Q1611" si="63">IF(TRIM(O1603)="True",1,0)</f>
        <v>0</v>
      </c>
      <c r="T1603">
        <f t="shared" ref="T1603:T1611" si="64">SUMIF(A:A,R1603,Q:Q)</f>
        <v>0</v>
      </c>
    </row>
    <row r="1604" spans="1:20" x14ac:dyDescent="0.2">
      <c r="A1604" t="s">
        <v>932</v>
      </c>
      <c r="B1604">
        <v>146201756</v>
      </c>
      <c r="C1604" t="b">
        <f>VLOOKUP(B1604,'Valid Response IDs Check'!A:H,8,FALSE)</f>
        <v>1</v>
      </c>
      <c r="D1604">
        <v>69909</v>
      </c>
      <c r="E1604">
        <v>541</v>
      </c>
      <c r="F1604" t="s">
        <v>13</v>
      </c>
      <c r="G1604" t="s">
        <v>13</v>
      </c>
      <c r="H1604">
        <v>-1</v>
      </c>
      <c r="I1604">
        <v>-1</v>
      </c>
      <c r="J1604">
        <v>0</v>
      </c>
      <c r="K1604" t="s">
        <v>14</v>
      </c>
      <c r="L1604" t="s">
        <v>15</v>
      </c>
      <c r="M1604" t="s">
        <v>16</v>
      </c>
      <c r="N1604" t="s">
        <v>17</v>
      </c>
      <c r="O1604" t="s">
        <v>18</v>
      </c>
      <c r="P1604" t="s">
        <v>41</v>
      </c>
      <c r="Q1604">
        <f t="shared" si="63"/>
        <v>0</v>
      </c>
      <c r="T1604">
        <f t="shared" si="64"/>
        <v>0</v>
      </c>
    </row>
    <row r="1605" spans="1:20" x14ac:dyDescent="0.2">
      <c r="A1605" t="s">
        <v>932</v>
      </c>
      <c r="B1605">
        <v>146201756</v>
      </c>
      <c r="C1605" t="b">
        <f>VLOOKUP(B1605,'Valid Response IDs Check'!A:H,8,FALSE)</f>
        <v>1</v>
      </c>
      <c r="D1605">
        <v>69909</v>
      </c>
      <c r="E1605">
        <v>541</v>
      </c>
      <c r="F1605" t="s">
        <v>13</v>
      </c>
      <c r="G1605" t="s">
        <v>13</v>
      </c>
      <c r="H1605">
        <v>-1</v>
      </c>
      <c r="I1605">
        <v>-1</v>
      </c>
      <c r="J1605">
        <v>0</v>
      </c>
      <c r="K1605" t="s">
        <v>11</v>
      </c>
      <c r="L1605" t="s">
        <v>15</v>
      </c>
      <c r="M1605" t="s">
        <v>16</v>
      </c>
      <c r="N1605" t="s">
        <v>19</v>
      </c>
      <c r="O1605" t="s">
        <v>18</v>
      </c>
      <c r="P1605" t="s">
        <v>41</v>
      </c>
      <c r="Q1605">
        <f t="shared" si="63"/>
        <v>0</v>
      </c>
      <c r="T1605">
        <f t="shared" si="64"/>
        <v>0</v>
      </c>
    </row>
    <row r="1606" spans="1:20" x14ac:dyDescent="0.2">
      <c r="A1606" t="s">
        <v>933</v>
      </c>
      <c r="B1606">
        <v>146201756</v>
      </c>
      <c r="C1606" t="b">
        <f>VLOOKUP(B1606,'Valid Response IDs Check'!A:H,8,FALSE)</f>
        <v>1</v>
      </c>
      <c r="D1606">
        <v>69373</v>
      </c>
      <c r="E1606">
        <v>5</v>
      </c>
      <c r="F1606" t="s">
        <v>20</v>
      </c>
      <c r="G1606" t="s">
        <v>20</v>
      </c>
      <c r="H1606">
        <v>-1</v>
      </c>
      <c r="I1606">
        <v>-1</v>
      </c>
      <c r="J1606">
        <v>0</v>
      </c>
      <c r="K1606" t="s">
        <v>21</v>
      </c>
      <c r="L1606" t="s">
        <v>22</v>
      </c>
      <c r="M1606" t="s">
        <v>23</v>
      </c>
      <c r="N1606" t="s">
        <v>23</v>
      </c>
      <c r="O1606" t="s">
        <v>9</v>
      </c>
      <c r="P1606" t="s">
        <v>41</v>
      </c>
      <c r="Q1606">
        <f t="shared" si="63"/>
        <v>1</v>
      </c>
      <c r="T1606">
        <f t="shared" si="64"/>
        <v>0</v>
      </c>
    </row>
    <row r="1607" spans="1:20" x14ac:dyDescent="0.2">
      <c r="A1607" t="s">
        <v>933</v>
      </c>
      <c r="B1607">
        <v>146201756</v>
      </c>
      <c r="C1607" t="b">
        <f>VLOOKUP(B1607,'Valid Response IDs Check'!A:H,8,FALSE)</f>
        <v>1</v>
      </c>
      <c r="D1607">
        <v>69373</v>
      </c>
      <c r="E1607">
        <v>5</v>
      </c>
      <c r="F1607" t="s">
        <v>20</v>
      </c>
      <c r="G1607" t="s">
        <v>20</v>
      </c>
      <c r="H1607">
        <v>-1</v>
      </c>
      <c r="I1607">
        <v>-1</v>
      </c>
      <c r="J1607">
        <v>0</v>
      </c>
      <c r="K1607" t="s">
        <v>24</v>
      </c>
      <c r="L1607" t="s">
        <v>22</v>
      </c>
      <c r="M1607" t="s">
        <v>25</v>
      </c>
      <c r="N1607" t="s">
        <v>25</v>
      </c>
      <c r="O1607" t="s">
        <v>9</v>
      </c>
      <c r="P1607" t="s">
        <v>41</v>
      </c>
      <c r="Q1607">
        <f t="shared" si="63"/>
        <v>1</v>
      </c>
      <c r="T1607">
        <f t="shared" si="64"/>
        <v>0</v>
      </c>
    </row>
    <row r="1608" spans="1:20" x14ac:dyDescent="0.2">
      <c r="A1608" t="s">
        <v>934</v>
      </c>
      <c r="B1608">
        <v>146201756</v>
      </c>
      <c r="C1608" t="b">
        <f>VLOOKUP(B1608,'Valid Response IDs Check'!A:H,8,FALSE)</f>
        <v>1</v>
      </c>
      <c r="D1608">
        <v>74780</v>
      </c>
      <c r="E1608">
        <v>5412</v>
      </c>
      <c r="F1608" t="s">
        <v>32</v>
      </c>
      <c r="G1608" t="s">
        <v>32</v>
      </c>
      <c r="H1608">
        <v>-1</v>
      </c>
      <c r="I1608">
        <v>-1</v>
      </c>
      <c r="J1608">
        <v>0</v>
      </c>
      <c r="K1608" t="s">
        <v>27</v>
      </c>
      <c r="L1608" t="s">
        <v>28</v>
      </c>
      <c r="M1608" t="s">
        <v>29</v>
      </c>
      <c r="N1608" t="s">
        <v>29</v>
      </c>
      <c r="O1608" t="s">
        <v>9</v>
      </c>
      <c r="P1608" t="s">
        <v>41</v>
      </c>
      <c r="Q1608">
        <f t="shared" si="63"/>
        <v>1</v>
      </c>
      <c r="T1608">
        <f t="shared" si="64"/>
        <v>0</v>
      </c>
    </row>
    <row r="1609" spans="1:20" x14ac:dyDescent="0.2">
      <c r="A1609" t="s">
        <v>934</v>
      </c>
      <c r="B1609">
        <v>146201756</v>
      </c>
      <c r="C1609" t="b">
        <f>VLOOKUP(B1609,'Valid Response IDs Check'!A:H,8,FALSE)</f>
        <v>1</v>
      </c>
      <c r="D1609">
        <v>74780</v>
      </c>
      <c r="E1609">
        <v>5412</v>
      </c>
      <c r="F1609" t="s">
        <v>32</v>
      </c>
      <c r="G1609" t="s">
        <v>32</v>
      </c>
      <c r="H1609">
        <v>-1</v>
      </c>
      <c r="I1609">
        <v>-1</v>
      </c>
      <c r="J1609">
        <v>0</v>
      </c>
      <c r="K1609" t="s">
        <v>30</v>
      </c>
      <c r="L1609" t="s">
        <v>28</v>
      </c>
      <c r="M1609" t="s">
        <v>31</v>
      </c>
      <c r="N1609" t="s">
        <v>31</v>
      </c>
      <c r="O1609" t="s">
        <v>9</v>
      </c>
      <c r="P1609" t="s">
        <v>41</v>
      </c>
      <c r="Q1609">
        <f t="shared" si="63"/>
        <v>1</v>
      </c>
      <c r="T1609">
        <f t="shared" si="64"/>
        <v>0</v>
      </c>
    </row>
    <row r="1610" spans="1:20" x14ac:dyDescent="0.2">
      <c r="A1610" t="s">
        <v>935</v>
      </c>
      <c r="B1610">
        <v>146201756</v>
      </c>
      <c r="C1610" t="b">
        <f>VLOOKUP(B1610,'Valid Response IDs Check'!A:H,8,FALSE)</f>
        <v>1</v>
      </c>
      <c r="D1610">
        <v>123491</v>
      </c>
      <c r="E1610">
        <v>54123</v>
      </c>
      <c r="F1610" t="s">
        <v>5</v>
      </c>
      <c r="G1610" t="s">
        <v>5</v>
      </c>
      <c r="H1610">
        <v>-1</v>
      </c>
      <c r="I1610">
        <v>-1</v>
      </c>
      <c r="J1610">
        <v>0</v>
      </c>
      <c r="K1610" t="s">
        <v>33</v>
      </c>
      <c r="L1610" t="s">
        <v>34</v>
      </c>
      <c r="M1610" t="s">
        <v>35</v>
      </c>
      <c r="N1610" t="s">
        <v>35</v>
      </c>
      <c r="O1610" t="s">
        <v>9</v>
      </c>
      <c r="P1610" t="s">
        <v>41</v>
      </c>
      <c r="Q1610">
        <f t="shared" si="63"/>
        <v>1</v>
      </c>
      <c r="T1610">
        <f t="shared" si="64"/>
        <v>0</v>
      </c>
    </row>
    <row r="1611" spans="1:20" x14ac:dyDescent="0.2">
      <c r="A1611" t="s">
        <v>935</v>
      </c>
      <c r="B1611">
        <v>146201756</v>
      </c>
      <c r="C1611" t="b">
        <f>VLOOKUP(B1611,'Valid Response IDs Check'!A:H,8,FALSE)</f>
        <v>1</v>
      </c>
      <c r="D1611">
        <v>123491</v>
      </c>
      <c r="E1611">
        <v>54123</v>
      </c>
      <c r="F1611" t="s">
        <v>5</v>
      </c>
      <c r="G1611" t="s">
        <v>5</v>
      </c>
      <c r="H1611">
        <v>-1</v>
      </c>
      <c r="I1611">
        <v>-1</v>
      </c>
      <c r="J1611">
        <v>0</v>
      </c>
      <c r="K1611" t="s">
        <v>36</v>
      </c>
      <c r="L1611" t="s">
        <v>34</v>
      </c>
      <c r="M1611" t="s">
        <v>49</v>
      </c>
      <c r="N1611" t="s">
        <v>37</v>
      </c>
      <c r="O1611" t="s">
        <v>18</v>
      </c>
      <c r="P1611" t="s">
        <v>41</v>
      </c>
      <c r="Q1611">
        <f t="shared" si="63"/>
        <v>0</v>
      </c>
      <c r="T1611">
        <f t="shared" si="64"/>
        <v>0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FCF5-2F9C-8140-9E71-DB0E71C56096}">
  <dimension ref="A1:L1611"/>
  <sheetViews>
    <sheetView tabSelected="1" workbookViewId="0">
      <selection activeCell="L10" sqref="L10"/>
    </sheetView>
  </sheetViews>
  <sheetFormatPr baseColWidth="10" defaultRowHeight="16" x14ac:dyDescent="0.2"/>
  <cols>
    <col min="1" max="1" width="45.5" bestFit="1" customWidth="1"/>
    <col min="2" max="2" width="10.1640625" bestFit="1" customWidth="1"/>
    <col min="3" max="3" width="6" bestFit="1" customWidth="1"/>
    <col min="4" max="4" width="35.33203125" bestFit="1" customWidth="1"/>
    <col min="5" max="5" width="5.1640625" bestFit="1" customWidth="1"/>
    <col min="6" max="6" width="8" bestFit="1" customWidth="1"/>
    <col min="7" max="7" width="11.6640625" bestFit="1" customWidth="1"/>
    <col min="8" max="8" width="22.5" bestFit="1" customWidth="1"/>
    <col min="9" max="9" width="5.1640625" bestFit="1" customWidth="1"/>
    <col min="10" max="12" width="24.5" bestFit="1" customWidth="1"/>
  </cols>
  <sheetData>
    <row r="1" spans="1:12" x14ac:dyDescent="0.2">
      <c r="A1" t="s">
        <v>945</v>
      </c>
      <c r="B1" t="s">
        <v>124</v>
      </c>
      <c r="C1" t="s">
        <v>125</v>
      </c>
      <c r="D1" t="s">
        <v>126</v>
      </c>
      <c r="E1" t="s">
        <v>127</v>
      </c>
      <c r="F1" t="s">
        <v>943</v>
      </c>
      <c r="G1" t="s">
        <v>944</v>
      </c>
      <c r="H1" t="s">
        <v>936</v>
      </c>
      <c r="I1" t="s">
        <v>131</v>
      </c>
      <c r="J1" t="s">
        <v>946</v>
      </c>
      <c r="K1" t="s">
        <v>947</v>
      </c>
      <c r="L1" t="s">
        <v>948</v>
      </c>
    </row>
    <row r="2" spans="1:12" x14ac:dyDescent="0.2">
      <c r="A2" t="str">
        <f>_xlfn.TEXTJOIN("_",TRUE, B2,D2)</f>
        <v>151551396_ Timeline 3 (Event Blocks)</v>
      </c>
      <c r="B2">
        <v>151551396</v>
      </c>
      <c r="C2" t="b">
        <v>1</v>
      </c>
      <c r="D2" t="s">
        <v>5</v>
      </c>
      <c r="E2">
        <v>70</v>
      </c>
      <c r="F2" t="s">
        <v>10</v>
      </c>
      <c r="G2" t="s">
        <v>937</v>
      </c>
      <c r="H2">
        <v>2</v>
      </c>
      <c r="I2">
        <f>VLOOKUP(A2,susScores!A:AD,30, 0)</f>
        <v>52.5</v>
      </c>
      <c r="J2" t="str">
        <f>IF(OR(TRIM(F2)="Weekly", TRIM(F2)="Monthly", TRIM(F2)="Yearly"), "Group 1", "Group 2")</f>
        <v>Group 2</v>
      </c>
      <c r="K2" t="str">
        <f>IF(OR(TRIM(F2)="Weekly", TRIM(F2)="Monthly"), "Group 1", "Group 2")</f>
        <v>Group 2</v>
      </c>
      <c r="L2" t="str">
        <f>IF(OR(TRIM(F2)="Weekly"), "Group 1", "Group 2")</f>
        <v>Group 2</v>
      </c>
    </row>
    <row r="3" spans="1:12" x14ac:dyDescent="0.2">
      <c r="A3" t="str">
        <f t="shared" ref="A3:A66" si="0">_xlfn.TEXTJOIN("_",TRUE, B3,D3)</f>
        <v>151551396_ Timeline 1 (Base Interface)</v>
      </c>
      <c r="B3">
        <v>151551396</v>
      </c>
      <c r="C3" t="b">
        <v>1</v>
      </c>
      <c r="D3" t="s">
        <v>13</v>
      </c>
      <c r="E3">
        <v>183</v>
      </c>
      <c r="F3" t="s">
        <v>10</v>
      </c>
      <c r="G3" t="s">
        <v>938</v>
      </c>
      <c r="H3">
        <v>0</v>
      </c>
      <c r="I3">
        <f>VLOOKUP(A3,susScores!A:AD,30, 0)</f>
        <v>60</v>
      </c>
      <c r="J3" t="str">
        <f t="shared" ref="J3:J66" si="1">IF(OR(TRIM(F3)="Weekly", TRIM(F3)="Monthly", TRIM(F3)="Yearly"), "Group 1", "Group 2")</f>
        <v>Group 2</v>
      </c>
      <c r="K3" t="str">
        <f t="shared" ref="K3:K66" si="2">IF(OR(TRIM(F3)="Weekly", TRIM(F3)="Monthly"), "Group 1", "Group 2")</f>
        <v>Group 2</v>
      </c>
      <c r="L3" t="str">
        <f t="shared" ref="L3:L66" si="3">IF(OR(TRIM(F3)="Weekly"), "Group 1", "Group 2")</f>
        <v>Group 2</v>
      </c>
    </row>
    <row r="4" spans="1:12" x14ac:dyDescent="0.2">
      <c r="A4" t="str">
        <f t="shared" si="0"/>
        <v>151551396_ Timeline 5 (Event Thumbnails)</v>
      </c>
      <c r="B4">
        <v>151551396</v>
      </c>
      <c r="C4" t="b">
        <v>1</v>
      </c>
      <c r="D4" t="s">
        <v>20</v>
      </c>
      <c r="E4">
        <v>61</v>
      </c>
      <c r="F4" t="s">
        <v>10</v>
      </c>
      <c r="G4" t="s">
        <v>939</v>
      </c>
      <c r="H4">
        <v>2</v>
      </c>
      <c r="I4">
        <f>VLOOKUP(A4,susScores!A:AD,30, 0)</f>
        <v>60</v>
      </c>
      <c r="J4" t="str">
        <f t="shared" si="1"/>
        <v>Group 2</v>
      </c>
      <c r="K4" t="str">
        <f t="shared" si="2"/>
        <v>Group 2</v>
      </c>
      <c r="L4" t="str">
        <f t="shared" si="3"/>
        <v>Group 2</v>
      </c>
    </row>
    <row r="5" spans="1:12" x14ac:dyDescent="0.2">
      <c r="A5" t="str">
        <f t="shared" si="0"/>
        <v>151551396_ Timeline 4 (Density Graph + Event Blocks)</v>
      </c>
      <c r="B5">
        <v>151551396</v>
      </c>
      <c r="C5" t="b">
        <v>1</v>
      </c>
      <c r="D5" t="s">
        <v>26</v>
      </c>
      <c r="E5">
        <v>91</v>
      </c>
      <c r="F5" t="s">
        <v>10</v>
      </c>
      <c r="G5" t="s">
        <v>940</v>
      </c>
      <c r="H5">
        <v>2</v>
      </c>
      <c r="I5">
        <f>VLOOKUP(A5,susScores!A:AD,30, 0)</f>
        <v>60</v>
      </c>
      <c r="J5" t="str">
        <f t="shared" si="1"/>
        <v>Group 2</v>
      </c>
      <c r="K5" t="str">
        <f t="shared" si="2"/>
        <v>Group 2</v>
      </c>
      <c r="L5" t="str">
        <f t="shared" si="3"/>
        <v>Group 2</v>
      </c>
    </row>
    <row r="6" spans="1:12" x14ac:dyDescent="0.2">
      <c r="A6" t="str">
        <f t="shared" si="0"/>
        <v>151551396_ Timeline 2 (Density Graph)</v>
      </c>
      <c r="B6">
        <v>151551396</v>
      </c>
      <c r="C6" t="b">
        <v>1</v>
      </c>
      <c r="D6" t="s">
        <v>32</v>
      </c>
      <c r="E6">
        <v>56</v>
      </c>
      <c r="F6" t="s">
        <v>10</v>
      </c>
      <c r="G6" t="s">
        <v>941</v>
      </c>
      <c r="H6">
        <v>2</v>
      </c>
      <c r="I6">
        <f>VLOOKUP(A6,susScores!A:AD,30, 0)</f>
        <v>47.5</v>
      </c>
      <c r="J6" t="str">
        <f t="shared" si="1"/>
        <v>Group 2</v>
      </c>
      <c r="K6" t="str">
        <f t="shared" si="2"/>
        <v>Group 2</v>
      </c>
      <c r="L6" t="str">
        <f t="shared" si="3"/>
        <v>Group 2</v>
      </c>
    </row>
    <row r="7" spans="1:12" x14ac:dyDescent="0.2">
      <c r="A7" t="str">
        <f t="shared" si="0"/>
        <v>151490610_ Timeline 1 (Base Interface)</v>
      </c>
      <c r="B7">
        <v>151490610</v>
      </c>
      <c r="C7" t="b">
        <v>1</v>
      </c>
      <c r="D7" t="s">
        <v>13</v>
      </c>
      <c r="E7">
        <v>39</v>
      </c>
      <c r="F7" t="s">
        <v>10</v>
      </c>
      <c r="G7" t="s">
        <v>937</v>
      </c>
      <c r="H7">
        <v>0</v>
      </c>
      <c r="I7">
        <f>VLOOKUP(A7,susScores!A:AD,30, 0)</f>
        <v>72.5</v>
      </c>
      <c r="J7" t="str">
        <f t="shared" si="1"/>
        <v>Group 2</v>
      </c>
      <c r="K7" t="str">
        <f t="shared" si="2"/>
        <v>Group 2</v>
      </c>
      <c r="L7" t="str">
        <f t="shared" si="3"/>
        <v>Group 2</v>
      </c>
    </row>
    <row r="8" spans="1:12" x14ac:dyDescent="0.2">
      <c r="A8" t="str">
        <f t="shared" si="0"/>
        <v>151490610_ Timeline 2 (Density Graph)</v>
      </c>
      <c r="B8">
        <v>151490610</v>
      </c>
      <c r="C8" t="b">
        <v>1</v>
      </c>
      <c r="D8" t="s">
        <v>32</v>
      </c>
      <c r="E8">
        <v>83</v>
      </c>
      <c r="F8" t="s">
        <v>10</v>
      </c>
      <c r="G8" t="s">
        <v>938</v>
      </c>
      <c r="H8">
        <v>2</v>
      </c>
      <c r="I8">
        <f>VLOOKUP(A8,susScores!A:AD,30, 0)</f>
        <v>50</v>
      </c>
      <c r="J8" t="str">
        <f t="shared" si="1"/>
        <v>Group 2</v>
      </c>
      <c r="K8" t="str">
        <f t="shared" si="2"/>
        <v>Group 2</v>
      </c>
      <c r="L8" t="str">
        <f t="shared" si="3"/>
        <v>Group 2</v>
      </c>
    </row>
    <row r="9" spans="1:12" x14ac:dyDescent="0.2">
      <c r="A9" t="str">
        <f t="shared" si="0"/>
        <v>151490610_ Timeline 5 (Event Thumbnails)</v>
      </c>
      <c r="B9">
        <v>151490610</v>
      </c>
      <c r="C9" t="b">
        <v>1</v>
      </c>
      <c r="D9" t="s">
        <v>20</v>
      </c>
      <c r="E9">
        <v>61</v>
      </c>
      <c r="F9" t="s">
        <v>10</v>
      </c>
      <c r="G9" t="s">
        <v>939</v>
      </c>
      <c r="H9">
        <v>2</v>
      </c>
      <c r="I9">
        <f>VLOOKUP(A9,susScores!A:AD,30, 0)</f>
        <v>60</v>
      </c>
      <c r="J9" t="str">
        <f t="shared" si="1"/>
        <v>Group 2</v>
      </c>
      <c r="K9" t="str">
        <f t="shared" si="2"/>
        <v>Group 2</v>
      </c>
      <c r="L9" t="str">
        <f t="shared" si="3"/>
        <v>Group 2</v>
      </c>
    </row>
    <row r="10" spans="1:12" x14ac:dyDescent="0.2">
      <c r="A10" t="str">
        <f t="shared" si="0"/>
        <v>151490610_ Timeline 4 (Density Graph + Event Blocks)</v>
      </c>
      <c r="B10">
        <v>151490610</v>
      </c>
      <c r="C10" t="b">
        <v>1</v>
      </c>
      <c r="D10" t="s">
        <v>26</v>
      </c>
      <c r="E10">
        <v>87</v>
      </c>
      <c r="F10" t="s">
        <v>10</v>
      </c>
      <c r="G10" t="s">
        <v>940</v>
      </c>
      <c r="H10">
        <v>2</v>
      </c>
      <c r="I10">
        <f>VLOOKUP(A10,susScores!A:AD,30, 0)</f>
        <v>70</v>
      </c>
      <c r="J10" t="str">
        <f t="shared" si="1"/>
        <v>Group 2</v>
      </c>
      <c r="K10" t="str">
        <f t="shared" si="2"/>
        <v>Group 2</v>
      </c>
      <c r="L10" t="str">
        <f t="shared" si="3"/>
        <v>Group 2</v>
      </c>
    </row>
    <row r="11" spans="1:12" x14ac:dyDescent="0.2">
      <c r="A11" t="str">
        <f t="shared" si="0"/>
        <v>151490610_ Timeline 3 (Event Blocks)</v>
      </c>
      <c r="B11">
        <v>151490610</v>
      </c>
      <c r="C11" t="b">
        <v>1</v>
      </c>
      <c r="D11" t="s">
        <v>5</v>
      </c>
      <c r="E11">
        <v>133</v>
      </c>
      <c r="F11" t="s">
        <v>10</v>
      </c>
      <c r="G11" t="s">
        <v>941</v>
      </c>
      <c r="H11">
        <v>1</v>
      </c>
      <c r="I11">
        <f>VLOOKUP(A11,susScores!A:AD,30, 0)</f>
        <v>65</v>
      </c>
      <c r="J11" t="str">
        <f t="shared" si="1"/>
        <v>Group 2</v>
      </c>
      <c r="K11" t="str">
        <f t="shared" si="2"/>
        <v>Group 2</v>
      </c>
      <c r="L11" t="str">
        <f t="shared" si="3"/>
        <v>Group 2</v>
      </c>
    </row>
    <row r="12" spans="1:12" x14ac:dyDescent="0.2">
      <c r="A12" t="str">
        <f t="shared" si="0"/>
        <v>151490592_ Timeline 2 (Density Graph)</v>
      </c>
      <c r="B12">
        <v>151490592</v>
      </c>
      <c r="C12" t="b">
        <v>1</v>
      </c>
      <c r="D12" t="s">
        <v>32</v>
      </c>
      <c r="E12">
        <v>145</v>
      </c>
      <c r="F12" t="s">
        <v>10</v>
      </c>
      <c r="G12" t="s">
        <v>937</v>
      </c>
      <c r="H12">
        <v>1</v>
      </c>
      <c r="I12">
        <f>VLOOKUP(A12,susScores!A:AD,30, 0)</f>
        <v>50</v>
      </c>
      <c r="J12" t="str">
        <f t="shared" si="1"/>
        <v>Group 2</v>
      </c>
      <c r="K12" t="str">
        <f t="shared" si="2"/>
        <v>Group 2</v>
      </c>
      <c r="L12" t="str">
        <f t="shared" si="3"/>
        <v>Group 2</v>
      </c>
    </row>
    <row r="13" spans="1:12" x14ac:dyDescent="0.2">
      <c r="A13" t="str">
        <f t="shared" si="0"/>
        <v>151490592_ Timeline 3 (Event Blocks)</v>
      </c>
      <c r="B13">
        <v>151490592</v>
      </c>
      <c r="C13" t="b">
        <v>1</v>
      </c>
      <c r="D13" t="s">
        <v>5</v>
      </c>
      <c r="E13">
        <v>42</v>
      </c>
      <c r="F13" t="s">
        <v>10</v>
      </c>
      <c r="G13" t="s">
        <v>938</v>
      </c>
      <c r="H13">
        <v>1</v>
      </c>
      <c r="I13">
        <f>VLOOKUP(A13,susScores!A:AD,30, 0)</f>
        <v>75</v>
      </c>
      <c r="J13" t="str">
        <f t="shared" si="1"/>
        <v>Group 2</v>
      </c>
      <c r="K13" t="str">
        <f t="shared" si="2"/>
        <v>Group 2</v>
      </c>
      <c r="L13" t="str">
        <f t="shared" si="3"/>
        <v>Group 2</v>
      </c>
    </row>
    <row r="14" spans="1:12" x14ac:dyDescent="0.2">
      <c r="A14" t="str">
        <f t="shared" si="0"/>
        <v>151490592_ Timeline 5 (Event Thumbnails)</v>
      </c>
      <c r="B14">
        <v>151490592</v>
      </c>
      <c r="C14" t="b">
        <v>1</v>
      </c>
      <c r="D14" t="s">
        <v>20</v>
      </c>
      <c r="E14">
        <v>39</v>
      </c>
      <c r="F14" t="s">
        <v>10</v>
      </c>
      <c r="G14" t="s">
        <v>939</v>
      </c>
      <c r="H14">
        <v>2</v>
      </c>
      <c r="I14">
        <f>VLOOKUP(A14,susScores!A:AD,30, 0)</f>
        <v>100</v>
      </c>
      <c r="J14" t="str">
        <f t="shared" si="1"/>
        <v>Group 2</v>
      </c>
      <c r="K14" t="str">
        <f t="shared" si="2"/>
        <v>Group 2</v>
      </c>
      <c r="L14" t="str">
        <f t="shared" si="3"/>
        <v>Group 2</v>
      </c>
    </row>
    <row r="15" spans="1:12" x14ac:dyDescent="0.2">
      <c r="A15" t="str">
        <f t="shared" si="0"/>
        <v>151490592_ Timeline 4 (Density Graph + Event Blocks)</v>
      </c>
      <c r="B15">
        <v>151490592</v>
      </c>
      <c r="C15" t="b">
        <v>1</v>
      </c>
      <c r="D15" t="s">
        <v>26</v>
      </c>
      <c r="E15">
        <v>106</v>
      </c>
      <c r="F15" t="s">
        <v>10</v>
      </c>
      <c r="G15" t="s">
        <v>940</v>
      </c>
      <c r="H15">
        <v>2</v>
      </c>
      <c r="I15">
        <f>VLOOKUP(A15,susScores!A:AD,30, 0)</f>
        <v>80</v>
      </c>
      <c r="J15" t="str">
        <f t="shared" si="1"/>
        <v>Group 2</v>
      </c>
      <c r="K15" t="str">
        <f t="shared" si="2"/>
        <v>Group 2</v>
      </c>
      <c r="L15" t="str">
        <f t="shared" si="3"/>
        <v>Group 2</v>
      </c>
    </row>
    <row r="16" spans="1:12" x14ac:dyDescent="0.2">
      <c r="A16" t="str">
        <f t="shared" si="0"/>
        <v>151490592_ Timeline 1 (Base Interface)</v>
      </c>
      <c r="B16">
        <v>151490592</v>
      </c>
      <c r="C16" t="b">
        <v>1</v>
      </c>
      <c r="D16" t="s">
        <v>13</v>
      </c>
      <c r="E16">
        <v>54</v>
      </c>
      <c r="F16" t="s">
        <v>10</v>
      </c>
      <c r="G16" t="s">
        <v>941</v>
      </c>
      <c r="H16">
        <v>0</v>
      </c>
      <c r="I16">
        <f>VLOOKUP(A16,susScores!A:AD,30, 0)</f>
        <v>30</v>
      </c>
      <c r="J16" t="str">
        <f t="shared" si="1"/>
        <v>Group 2</v>
      </c>
      <c r="K16" t="str">
        <f t="shared" si="2"/>
        <v>Group 2</v>
      </c>
      <c r="L16" t="str">
        <f t="shared" si="3"/>
        <v>Group 2</v>
      </c>
    </row>
    <row r="17" spans="1:12" x14ac:dyDescent="0.2">
      <c r="A17" t="str">
        <f t="shared" si="0"/>
        <v>151485088_ Timeline 5 (Event Thumbnails)</v>
      </c>
      <c r="B17">
        <v>151485088</v>
      </c>
      <c r="C17" t="b">
        <v>1</v>
      </c>
      <c r="D17" t="s">
        <v>20</v>
      </c>
      <c r="E17">
        <v>60</v>
      </c>
      <c r="F17" t="s">
        <v>41</v>
      </c>
      <c r="G17" t="s">
        <v>937</v>
      </c>
      <c r="H17">
        <v>1</v>
      </c>
      <c r="I17">
        <f>VLOOKUP(A17,susScores!A:AD,30, 0)</f>
        <v>80</v>
      </c>
      <c r="J17" t="str">
        <f t="shared" si="1"/>
        <v>Group 1</v>
      </c>
      <c r="K17" t="str">
        <f t="shared" si="2"/>
        <v>Group 2</v>
      </c>
      <c r="L17" t="str">
        <f t="shared" si="3"/>
        <v>Group 2</v>
      </c>
    </row>
    <row r="18" spans="1:12" x14ac:dyDescent="0.2">
      <c r="A18" t="str">
        <f t="shared" si="0"/>
        <v>151485088_ Timeline 4 (Density Graph + Event Blocks)</v>
      </c>
      <c r="B18">
        <v>151485088</v>
      </c>
      <c r="C18" t="b">
        <v>1</v>
      </c>
      <c r="D18" t="s">
        <v>26</v>
      </c>
      <c r="E18">
        <v>99</v>
      </c>
      <c r="F18" t="s">
        <v>41</v>
      </c>
      <c r="G18" t="s">
        <v>938</v>
      </c>
      <c r="H18">
        <v>2</v>
      </c>
      <c r="I18">
        <f>VLOOKUP(A18,susScores!A:AD,30, 0)</f>
        <v>65</v>
      </c>
      <c r="J18" t="str">
        <f t="shared" si="1"/>
        <v>Group 1</v>
      </c>
      <c r="K18" t="str">
        <f t="shared" si="2"/>
        <v>Group 2</v>
      </c>
      <c r="L18" t="str">
        <f t="shared" si="3"/>
        <v>Group 2</v>
      </c>
    </row>
    <row r="19" spans="1:12" x14ac:dyDescent="0.2">
      <c r="A19" t="str">
        <f t="shared" si="0"/>
        <v>151485088_ Timeline 3 (Event Blocks)</v>
      </c>
      <c r="B19">
        <v>151485088</v>
      </c>
      <c r="C19" t="b">
        <v>1</v>
      </c>
      <c r="D19" t="s">
        <v>5</v>
      </c>
      <c r="E19">
        <v>90</v>
      </c>
      <c r="F19" t="s">
        <v>41</v>
      </c>
      <c r="G19" t="s">
        <v>939</v>
      </c>
      <c r="H19">
        <v>2</v>
      </c>
      <c r="I19">
        <f>VLOOKUP(A19,susScores!A:AD,30, 0)</f>
        <v>62.5</v>
      </c>
      <c r="J19" t="str">
        <f t="shared" si="1"/>
        <v>Group 1</v>
      </c>
      <c r="K19" t="str">
        <f t="shared" si="2"/>
        <v>Group 2</v>
      </c>
      <c r="L19" t="str">
        <f t="shared" si="3"/>
        <v>Group 2</v>
      </c>
    </row>
    <row r="20" spans="1:12" x14ac:dyDescent="0.2">
      <c r="A20" t="str">
        <f t="shared" si="0"/>
        <v>151485088_ Timeline 1 (Base Interface)</v>
      </c>
      <c r="B20">
        <v>151485088</v>
      </c>
      <c r="C20" t="b">
        <v>1</v>
      </c>
      <c r="D20" t="s">
        <v>13</v>
      </c>
      <c r="E20">
        <v>93</v>
      </c>
      <c r="F20" t="s">
        <v>41</v>
      </c>
      <c r="G20" t="s">
        <v>940</v>
      </c>
      <c r="H20">
        <v>0</v>
      </c>
      <c r="I20">
        <f>VLOOKUP(A20,susScores!A:AD,30, 0)</f>
        <v>37.5</v>
      </c>
      <c r="J20" t="str">
        <f t="shared" si="1"/>
        <v>Group 1</v>
      </c>
      <c r="K20" t="str">
        <f t="shared" si="2"/>
        <v>Group 2</v>
      </c>
      <c r="L20" t="str">
        <f t="shared" si="3"/>
        <v>Group 2</v>
      </c>
    </row>
    <row r="21" spans="1:12" x14ac:dyDescent="0.2">
      <c r="A21" t="str">
        <f t="shared" si="0"/>
        <v>151485088_ Timeline 2 (Density Graph)</v>
      </c>
      <c r="B21">
        <v>151485088</v>
      </c>
      <c r="C21" t="b">
        <v>1</v>
      </c>
      <c r="D21" t="s">
        <v>32</v>
      </c>
      <c r="E21">
        <v>54</v>
      </c>
      <c r="F21" t="s">
        <v>41</v>
      </c>
      <c r="G21" t="s">
        <v>941</v>
      </c>
      <c r="H21">
        <v>2</v>
      </c>
      <c r="I21">
        <f>VLOOKUP(A21,susScores!A:AD,30, 0)</f>
        <v>55</v>
      </c>
      <c r="J21" t="str">
        <f t="shared" si="1"/>
        <v>Group 1</v>
      </c>
      <c r="K21" t="str">
        <f t="shared" si="2"/>
        <v>Group 2</v>
      </c>
      <c r="L21" t="str">
        <f t="shared" si="3"/>
        <v>Group 2</v>
      </c>
    </row>
    <row r="22" spans="1:12" x14ac:dyDescent="0.2">
      <c r="A22" t="str">
        <f t="shared" si="0"/>
        <v>151482337_ Timeline 3 (Event Blocks)</v>
      </c>
      <c r="B22">
        <v>151482337</v>
      </c>
      <c r="C22" t="b">
        <v>1</v>
      </c>
      <c r="D22" t="s">
        <v>5</v>
      </c>
      <c r="E22">
        <v>101</v>
      </c>
      <c r="F22" t="s">
        <v>10</v>
      </c>
      <c r="G22" t="s">
        <v>937</v>
      </c>
      <c r="H22">
        <v>1</v>
      </c>
      <c r="I22">
        <f>VLOOKUP(A22,susScores!A:AD,30, 0)</f>
        <v>65</v>
      </c>
      <c r="J22" t="str">
        <f t="shared" si="1"/>
        <v>Group 2</v>
      </c>
      <c r="K22" t="str">
        <f t="shared" si="2"/>
        <v>Group 2</v>
      </c>
      <c r="L22" t="str">
        <f t="shared" si="3"/>
        <v>Group 2</v>
      </c>
    </row>
    <row r="23" spans="1:12" x14ac:dyDescent="0.2">
      <c r="A23" t="str">
        <f t="shared" si="0"/>
        <v>151482337_ Timeline 5 (Event Thumbnails)</v>
      </c>
      <c r="B23">
        <v>151482337</v>
      </c>
      <c r="C23" t="b">
        <v>1</v>
      </c>
      <c r="D23" t="s">
        <v>20</v>
      </c>
      <c r="E23">
        <v>74</v>
      </c>
      <c r="F23" t="s">
        <v>10</v>
      </c>
      <c r="G23" t="s">
        <v>938</v>
      </c>
      <c r="H23">
        <v>1</v>
      </c>
      <c r="I23">
        <f>VLOOKUP(A23,susScores!A:AD,30, 0)</f>
        <v>75</v>
      </c>
      <c r="J23" t="str">
        <f t="shared" si="1"/>
        <v>Group 2</v>
      </c>
      <c r="K23" t="str">
        <f t="shared" si="2"/>
        <v>Group 2</v>
      </c>
      <c r="L23" t="str">
        <f t="shared" si="3"/>
        <v>Group 2</v>
      </c>
    </row>
    <row r="24" spans="1:12" x14ac:dyDescent="0.2">
      <c r="A24" t="str">
        <f t="shared" si="0"/>
        <v>151482337_ Timeline 4 (Density Graph + Event Blocks)</v>
      </c>
      <c r="B24">
        <v>151482337</v>
      </c>
      <c r="C24" t="b">
        <v>1</v>
      </c>
      <c r="D24" t="s">
        <v>26</v>
      </c>
      <c r="E24">
        <v>61</v>
      </c>
      <c r="F24" t="s">
        <v>10</v>
      </c>
      <c r="G24" t="s">
        <v>939</v>
      </c>
      <c r="H24">
        <v>2</v>
      </c>
      <c r="I24">
        <f>VLOOKUP(A24,susScores!A:AD,30, 0)</f>
        <v>80</v>
      </c>
      <c r="J24" t="str">
        <f t="shared" si="1"/>
        <v>Group 2</v>
      </c>
      <c r="K24" t="str">
        <f t="shared" si="2"/>
        <v>Group 2</v>
      </c>
      <c r="L24" t="str">
        <f t="shared" si="3"/>
        <v>Group 2</v>
      </c>
    </row>
    <row r="25" spans="1:12" x14ac:dyDescent="0.2">
      <c r="A25" t="str">
        <f t="shared" si="0"/>
        <v>151482337_ Timeline 1 (Base Interface)</v>
      </c>
      <c r="B25">
        <v>151482337</v>
      </c>
      <c r="C25" t="b">
        <v>1</v>
      </c>
      <c r="D25" t="s">
        <v>13</v>
      </c>
      <c r="E25">
        <v>45</v>
      </c>
      <c r="F25" t="s">
        <v>10</v>
      </c>
      <c r="G25" t="s">
        <v>940</v>
      </c>
      <c r="H25">
        <v>1</v>
      </c>
      <c r="I25">
        <f>VLOOKUP(A25,susScores!A:AD,30, 0)</f>
        <v>70</v>
      </c>
      <c r="J25" t="str">
        <f t="shared" si="1"/>
        <v>Group 2</v>
      </c>
      <c r="K25" t="str">
        <f t="shared" si="2"/>
        <v>Group 2</v>
      </c>
      <c r="L25" t="str">
        <f t="shared" si="3"/>
        <v>Group 2</v>
      </c>
    </row>
    <row r="26" spans="1:12" x14ac:dyDescent="0.2">
      <c r="A26" t="str">
        <f t="shared" si="0"/>
        <v>151482337_ Timeline 2 (Density Graph)</v>
      </c>
      <c r="B26">
        <v>151482337</v>
      </c>
      <c r="C26" t="b">
        <v>1</v>
      </c>
      <c r="D26" t="s">
        <v>32</v>
      </c>
      <c r="E26">
        <v>65</v>
      </c>
      <c r="F26" t="s">
        <v>10</v>
      </c>
      <c r="G26" t="s">
        <v>941</v>
      </c>
      <c r="H26">
        <v>2</v>
      </c>
      <c r="I26">
        <f>VLOOKUP(A26,susScores!A:AD,30, 0)</f>
        <v>95</v>
      </c>
      <c r="J26" t="str">
        <f t="shared" si="1"/>
        <v>Group 2</v>
      </c>
      <c r="K26" t="str">
        <f t="shared" si="2"/>
        <v>Group 2</v>
      </c>
      <c r="L26" t="str">
        <f t="shared" si="3"/>
        <v>Group 2</v>
      </c>
    </row>
    <row r="27" spans="1:12" x14ac:dyDescent="0.2">
      <c r="A27" t="str">
        <f t="shared" si="0"/>
        <v>151473277_ Timeline 2 (Density Graph)</v>
      </c>
      <c r="B27">
        <v>151473277</v>
      </c>
      <c r="C27" t="b">
        <v>0</v>
      </c>
      <c r="D27" t="s">
        <v>32</v>
      </c>
      <c r="E27">
        <v>105</v>
      </c>
      <c r="F27" t="s">
        <v>10</v>
      </c>
      <c r="G27" t="s">
        <v>937</v>
      </c>
      <c r="H27">
        <v>1</v>
      </c>
      <c r="I27">
        <f>VLOOKUP(A27,susScores!A:AD,30, 0)</f>
        <v>32.5</v>
      </c>
      <c r="J27" t="str">
        <f t="shared" si="1"/>
        <v>Group 2</v>
      </c>
      <c r="K27" t="str">
        <f t="shared" si="2"/>
        <v>Group 2</v>
      </c>
      <c r="L27" t="str">
        <f t="shared" si="3"/>
        <v>Group 2</v>
      </c>
    </row>
    <row r="28" spans="1:12" x14ac:dyDescent="0.2">
      <c r="A28" t="str">
        <f t="shared" si="0"/>
        <v>151473277_ Timeline 5 (Event Thumbnails)</v>
      </c>
      <c r="B28">
        <v>151473277</v>
      </c>
      <c r="C28" t="b">
        <v>0</v>
      </c>
      <c r="D28" t="s">
        <v>20</v>
      </c>
      <c r="E28">
        <v>88</v>
      </c>
      <c r="F28" t="s">
        <v>10</v>
      </c>
      <c r="G28" t="s">
        <v>938</v>
      </c>
      <c r="H28">
        <v>1</v>
      </c>
      <c r="I28">
        <f>VLOOKUP(A28,susScores!A:AD,30, 0)</f>
        <v>87.5</v>
      </c>
      <c r="J28" t="str">
        <f t="shared" si="1"/>
        <v>Group 2</v>
      </c>
      <c r="K28" t="str">
        <f t="shared" si="2"/>
        <v>Group 2</v>
      </c>
      <c r="L28" t="str">
        <f t="shared" si="3"/>
        <v>Group 2</v>
      </c>
    </row>
    <row r="29" spans="1:12" x14ac:dyDescent="0.2">
      <c r="A29" t="str">
        <f t="shared" si="0"/>
        <v>151473277_ Timeline 3 (Event Blocks)</v>
      </c>
      <c r="B29">
        <v>151473277</v>
      </c>
      <c r="C29" t="b">
        <v>0</v>
      </c>
      <c r="D29" t="s">
        <v>5</v>
      </c>
      <c r="E29">
        <v>49</v>
      </c>
      <c r="F29" t="s">
        <v>10</v>
      </c>
      <c r="G29" t="s">
        <v>939</v>
      </c>
      <c r="H29">
        <v>2</v>
      </c>
      <c r="I29">
        <f>VLOOKUP(A29,susScores!A:AD,30, 0)</f>
        <v>75</v>
      </c>
      <c r="J29" t="str">
        <f t="shared" si="1"/>
        <v>Group 2</v>
      </c>
      <c r="K29" t="str">
        <f t="shared" si="2"/>
        <v>Group 2</v>
      </c>
      <c r="L29" t="str">
        <f t="shared" si="3"/>
        <v>Group 2</v>
      </c>
    </row>
    <row r="30" spans="1:12" x14ac:dyDescent="0.2">
      <c r="A30" t="str">
        <f t="shared" si="0"/>
        <v>151473277_ Timeline 4 (Density Graph + Event Blocks)</v>
      </c>
      <c r="B30">
        <v>151473277</v>
      </c>
      <c r="C30" t="b">
        <v>0</v>
      </c>
      <c r="D30" t="s">
        <v>26</v>
      </c>
      <c r="E30">
        <v>58</v>
      </c>
      <c r="F30" t="s">
        <v>10</v>
      </c>
      <c r="G30" t="s">
        <v>940</v>
      </c>
      <c r="H30">
        <v>1</v>
      </c>
      <c r="I30">
        <f>VLOOKUP(A30,susScores!A:AD,30, 0)</f>
        <v>50</v>
      </c>
      <c r="J30" t="str">
        <f t="shared" si="1"/>
        <v>Group 2</v>
      </c>
      <c r="K30" t="str">
        <f t="shared" si="2"/>
        <v>Group 2</v>
      </c>
      <c r="L30" t="str">
        <f t="shared" si="3"/>
        <v>Group 2</v>
      </c>
    </row>
    <row r="31" spans="1:12" x14ac:dyDescent="0.2">
      <c r="A31" t="str">
        <f t="shared" si="0"/>
        <v>151473277_ Timeline 2 (Density Graph)</v>
      </c>
      <c r="B31">
        <v>151473277</v>
      </c>
      <c r="C31" t="b">
        <v>0</v>
      </c>
      <c r="D31" t="s">
        <v>32</v>
      </c>
      <c r="E31">
        <v>100</v>
      </c>
      <c r="F31" t="s">
        <v>10</v>
      </c>
      <c r="G31" t="s">
        <v>941</v>
      </c>
      <c r="H31">
        <v>2</v>
      </c>
      <c r="I31">
        <f>VLOOKUP(A31,susScores!A:AD,30, 0)</f>
        <v>32.5</v>
      </c>
      <c r="J31" t="str">
        <f t="shared" si="1"/>
        <v>Group 2</v>
      </c>
      <c r="K31" t="str">
        <f t="shared" si="2"/>
        <v>Group 2</v>
      </c>
      <c r="L31" t="str">
        <f t="shared" si="3"/>
        <v>Group 2</v>
      </c>
    </row>
    <row r="32" spans="1:12" x14ac:dyDescent="0.2">
      <c r="A32" t="str">
        <f t="shared" si="0"/>
        <v>151472203_ Timeline 2 (Density Graph)</v>
      </c>
      <c r="B32">
        <v>151472203</v>
      </c>
      <c r="C32" t="b">
        <v>1</v>
      </c>
      <c r="D32" t="s">
        <v>32</v>
      </c>
      <c r="E32">
        <v>99</v>
      </c>
      <c r="F32" t="s">
        <v>10</v>
      </c>
      <c r="G32" t="s">
        <v>937</v>
      </c>
      <c r="H32">
        <v>2</v>
      </c>
      <c r="I32">
        <f>VLOOKUP(A32,susScores!A:AD,30, 0)</f>
        <v>30</v>
      </c>
      <c r="J32" t="str">
        <f t="shared" si="1"/>
        <v>Group 2</v>
      </c>
      <c r="K32" t="str">
        <f t="shared" si="2"/>
        <v>Group 2</v>
      </c>
      <c r="L32" t="str">
        <f t="shared" si="3"/>
        <v>Group 2</v>
      </c>
    </row>
    <row r="33" spans="1:12" x14ac:dyDescent="0.2">
      <c r="A33" t="str">
        <f t="shared" si="0"/>
        <v>151472203_ Timeline 1 (Base Interface)</v>
      </c>
      <c r="B33">
        <v>151472203</v>
      </c>
      <c r="C33" t="b">
        <v>1</v>
      </c>
      <c r="D33" t="s">
        <v>13</v>
      </c>
      <c r="E33">
        <v>305</v>
      </c>
      <c r="F33" t="s">
        <v>10</v>
      </c>
      <c r="G33" t="s">
        <v>938</v>
      </c>
      <c r="H33">
        <v>2</v>
      </c>
      <c r="I33">
        <f>VLOOKUP(A33,susScores!A:AD,30, 0)</f>
        <v>55</v>
      </c>
      <c r="J33" t="str">
        <f t="shared" si="1"/>
        <v>Group 2</v>
      </c>
      <c r="K33" t="str">
        <f t="shared" si="2"/>
        <v>Group 2</v>
      </c>
      <c r="L33" t="str">
        <f t="shared" si="3"/>
        <v>Group 2</v>
      </c>
    </row>
    <row r="34" spans="1:12" x14ac:dyDescent="0.2">
      <c r="A34" t="str">
        <f t="shared" si="0"/>
        <v>151472203_ Timeline 5 (Event Thumbnails)</v>
      </c>
      <c r="B34">
        <v>151472203</v>
      </c>
      <c r="C34" t="b">
        <v>1</v>
      </c>
      <c r="D34" t="s">
        <v>20</v>
      </c>
      <c r="E34">
        <v>99</v>
      </c>
      <c r="F34" t="s">
        <v>10</v>
      </c>
      <c r="G34" t="s">
        <v>939</v>
      </c>
      <c r="H34">
        <v>2</v>
      </c>
      <c r="I34">
        <f>VLOOKUP(A34,susScores!A:AD,30, 0)</f>
        <v>75</v>
      </c>
      <c r="J34" t="str">
        <f t="shared" si="1"/>
        <v>Group 2</v>
      </c>
      <c r="K34" t="str">
        <f t="shared" si="2"/>
        <v>Group 2</v>
      </c>
      <c r="L34" t="str">
        <f t="shared" si="3"/>
        <v>Group 2</v>
      </c>
    </row>
    <row r="35" spans="1:12" x14ac:dyDescent="0.2">
      <c r="A35" t="str">
        <f t="shared" si="0"/>
        <v>151472203_ Timeline 4 (Density Graph + Event Blocks)</v>
      </c>
      <c r="B35">
        <v>151472203</v>
      </c>
      <c r="C35" t="b">
        <v>1</v>
      </c>
      <c r="D35" t="s">
        <v>26</v>
      </c>
      <c r="E35">
        <v>76</v>
      </c>
      <c r="F35" t="s">
        <v>10</v>
      </c>
      <c r="G35" t="s">
        <v>940</v>
      </c>
      <c r="H35">
        <v>2</v>
      </c>
      <c r="I35">
        <f>VLOOKUP(A35,susScores!A:AD,30, 0)</f>
        <v>25</v>
      </c>
      <c r="J35" t="str">
        <f t="shared" si="1"/>
        <v>Group 2</v>
      </c>
      <c r="K35" t="str">
        <f t="shared" si="2"/>
        <v>Group 2</v>
      </c>
      <c r="L35" t="str">
        <f t="shared" si="3"/>
        <v>Group 2</v>
      </c>
    </row>
    <row r="36" spans="1:12" x14ac:dyDescent="0.2">
      <c r="A36" t="str">
        <f t="shared" si="0"/>
        <v>151472203_ Timeline 3 (Event Blocks)</v>
      </c>
      <c r="B36">
        <v>151472203</v>
      </c>
      <c r="C36" t="b">
        <v>1</v>
      </c>
      <c r="D36" t="s">
        <v>5</v>
      </c>
      <c r="E36">
        <v>129</v>
      </c>
      <c r="F36" t="s">
        <v>10</v>
      </c>
      <c r="G36" t="s">
        <v>941</v>
      </c>
      <c r="H36">
        <v>2</v>
      </c>
      <c r="I36">
        <f>VLOOKUP(A36,susScores!A:AD,30, 0)</f>
        <v>30</v>
      </c>
      <c r="J36" t="str">
        <f t="shared" si="1"/>
        <v>Group 2</v>
      </c>
      <c r="K36" t="str">
        <f t="shared" si="2"/>
        <v>Group 2</v>
      </c>
      <c r="L36" t="str">
        <f t="shared" si="3"/>
        <v>Group 2</v>
      </c>
    </row>
    <row r="37" spans="1:12" x14ac:dyDescent="0.2">
      <c r="A37" t="str">
        <f t="shared" si="0"/>
        <v>151454198_ Timeline 5 (Event Thumbnails)</v>
      </c>
      <c r="B37">
        <v>151454198</v>
      </c>
      <c r="C37" t="b">
        <v>1</v>
      </c>
      <c r="D37" t="s">
        <v>20</v>
      </c>
      <c r="E37">
        <v>124</v>
      </c>
      <c r="F37" t="s">
        <v>41</v>
      </c>
      <c r="G37" t="s">
        <v>937</v>
      </c>
      <c r="H37">
        <v>2</v>
      </c>
      <c r="I37">
        <f>VLOOKUP(A37,susScores!A:AD,30, 0)</f>
        <v>47.5</v>
      </c>
      <c r="J37" t="str">
        <f t="shared" si="1"/>
        <v>Group 1</v>
      </c>
      <c r="K37" t="str">
        <f t="shared" si="2"/>
        <v>Group 2</v>
      </c>
      <c r="L37" t="str">
        <f t="shared" si="3"/>
        <v>Group 2</v>
      </c>
    </row>
    <row r="38" spans="1:12" x14ac:dyDescent="0.2">
      <c r="A38" t="str">
        <f t="shared" si="0"/>
        <v>151454198_ Timeline 2 (Density Graph)</v>
      </c>
      <c r="B38">
        <v>151454198</v>
      </c>
      <c r="C38" t="b">
        <v>1</v>
      </c>
      <c r="D38" t="s">
        <v>32</v>
      </c>
      <c r="E38">
        <v>37</v>
      </c>
      <c r="F38" t="s">
        <v>41</v>
      </c>
      <c r="G38" t="s">
        <v>938</v>
      </c>
      <c r="H38">
        <v>0</v>
      </c>
      <c r="I38">
        <f>VLOOKUP(A38,susScores!A:AD,30, 0)</f>
        <v>27.5</v>
      </c>
      <c r="J38" t="str">
        <f t="shared" si="1"/>
        <v>Group 1</v>
      </c>
      <c r="K38" t="str">
        <f t="shared" si="2"/>
        <v>Group 2</v>
      </c>
      <c r="L38" t="str">
        <f t="shared" si="3"/>
        <v>Group 2</v>
      </c>
    </row>
    <row r="39" spans="1:12" x14ac:dyDescent="0.2">
      <c r="A39" t="str">
        <f t="shared" si="0"/>
        <v>151454198_ Timeline 3 (Event Blocks)</v>
      </c>
      <c r="B39">
        <v>151454198</v>
      </c>
      <c r="C39" t="b">
        <v>1</v>
      </c>
      <c r="D39" t="s">
        <v>5</v>
      </c>
      <c r="E39">
        <v>77</v>
      </c>
      <c r="F39" t="s">
        <v>41</v>
      </c>
      <c r="G39" t="s">
        <v>939</v>
      </c>
      <c r="H39">
        <v>2</v>
      </c>
      <c r="I39">
        <f>VLOOKUP(A39,susScores!A:AD,30, 0)</f>
        <v>60</v>
      </c>
      <c r="J39" t="str">
        <f t="shared" si="1"/>
        <v>Group 1</v>
      </c>
      <c r="K39" t="str">
        <f t="shared" si="2"/>
        <v>Group 2</v>
      </c>
      <c r="L39" t="str">
        <f t="shared" si="3"/>
        <v>Group 2</v>
      </c>
    </row>
    <row r="40" spans="1:12" x14ac:dyDescent="0.2">
      <c r="A40" t="str">
        <f t="shared" si="0"/>
        <v>151454198_ Timeline 1 (Base Interface)</v>
      </c>
      <c r="B40">
        <v>151454198</v>
      </c>
      <c r="C40" t="b">
        <v>1</v>
      </c>
      <c r="D40" t="s">
        <v>13</v>
      </c>
      <c r="E40">
        <v>103</v>
      </c>
      <c r="F40" t="s">
        <v>41</v>
      </c>
      <c r="G40" t="s">
        <v>940</v>
      </c>
      <c r="H40">
        <v>1</v>
      </c>
      <c r="I40">
        <f>VLOOKUP(A40,susScores!A:AD,30, 0)</f>
        <v>35</v>
      </c>
      <c r="J40" t="str">
        <f t="shared" si="1"/>
        <v>Group 1</v>
      </c>
      <c r="K40" t="str">
        <f t="shared" si="2"/>
        <v>Group 2</v>
      </c>
      <c r="L40" t="str">
        <f t="shared" si="3"/>
        <v>Group 2</v>
      </c>
    </row>
    <row r="41" spans="1:12" x14ac:dyDescent="0.2">
      <c r="A41" t="str">
        <f t="shared" si="0"/>
        <v>151454198_ Timeline 4 (Density Graph + Event Blocks)</v>
      </c>
      <c r="B41">
        <v>151454198</v>
      </c>
      <c r="C41" t="b">
        <v>1</v>
      </c>
      <c r="D41" t="s">
        <v>26</v>
      </c>
      <c r="E41">
        <v>48</v>
      </c>
      <c r="F41" t="s">
        <v>41</v>
      </c>
      <c r="G41" t="s">
        <v>941</v>
      </c>
      <c r="H41">
        <v>2</v>
      </c>
      <c r="I41">
        <f>VLOOKUP(A41,susScores!A:AD,30, 0)</f>
        <v>60</v>
      </c>
      <c r="J41" t="str">
        <f t="shared" si="1"/>
        <v>Group 1</v>
      </c>
      <c r="K41" t="str">
        <f t="shared" si="2"/>
        <v>Group 2</v>
      </c>
      <c r="L41" t="str">
        <f t="shared" si="3"/>
        <v>Group 2</v>
      </c>
    </row>
    <row r="42" spans="1:12" x14ac:dyDescent="0.2">
      <c r="A42" t="str">
        <f t="shared" si="0"/>
        <v>151387413_ Timeline 3 (Event Blocks)</v>
      </c>
      <c r="B42">
        <v>151387413</v>
      </c>
      <c r="C42" t="b">
        <v>1</v>
      </c>
      <c r="D42" t="s">
        <v>5</v>
      </c>
      <c r="E42">
        <v>254</v>
      </c>
      <c r="F42" t="s">
        <v>42</v>
      </c>
      <c r="G42" t="s">
        <v>937</v>
      </c>
      <c r="H42">
        <v>1</v>
      </c>
      <c r="I42">
        <f>VLOOKUP(A42,susScores!A:AD,30, 0)</f>
        <v>10</v>
      </c>
      <c r="J42" t="str">
        <f t="shared" si="1"/>
        <v>Group 1</v>
      </c>
      <c r="K42" t="str">
        <f t="shared" si="2"/>
        <v>Group 1</v>
      </c>
      <c r="L42" t="str">
        <f t="shared" si="3"/>
        <v>Group 2</v>
      </c>
    </row>
    <row r="43" spans="1:12" x14ac:dyDescent="0.2">
      <c r="A43" t="str">
        <f t="shared" si="0"/>
        <v>151387413_ Timeline 5 (Event Thumbnails)</v>
      </c>
      <c r="B43">
        <v>151387413</v>
      </c>
      <c r="C43" t="b">
        <v>1</v>
      </c>
      <c r="D43" t="s">
        <v>20</v>
      </c>
      <c r="E43">
        <v>60</v>
      </c>
      <c r="F43" t="s">
        <v>42</v>
      </c>
      <c r="G43" t="s">
        <v>938</v>
      </c>
      <c r="H43">
        <v>1</v>
      </c>
      <c r="I43">
        <f>VLOOKUP(A43,susScores!A:AD,30, 0)</f>
        <v>7.5</v>
      </c>
      <c r="J43" t="str">
        <f t="shared" si="1"/>
        <v>Group 1</v>
      </c>
      <c r="K43" t="str">
        <f t="shared" si="2"/>
        <v>Group 1</v>
      </c>
      <c r="L43" t="str">
        <f t="shared" si="3"/>
        <v>Group 2</v>
      </c>
    </row>
    <row r="44" spans="1:12" x14ac:dyDescent="0.2">
      <c r="A44" t="str">
        <f t="shared" si="0"/>
        <v>151387413_ Timeline 2 (Density Graph)</v>
      </c>
      <c r="B44">
        <v>151387413</v>
      </c>
      <c r="C44" t="b">
        <v>1</v>
      </c>
      <c r="D44" t="s">
        <v>32</v>
      </c>
      <c r="E44">
        <v>66</v>
      </c>
      <c r="F44" t="s">
        <v>42</v>
      </c>
      <c r="G44" t="s">
        <v>939</v>
      </c>
      <c r="H44">
        <v>2</v>
      </c>
      <c r="I44">
        <f>VLOOKUP(A44,susScores!A:AD,30, 0)</f>
        <v>52.5</v>
      </c>
      <c r="J44" t="str">
        <f t="shared" si="1"/>
        <v>Group 1</v>
      </c>
      <c r="K44" t="str">
        <f t="shared" si="2"/>
        <v>Group 1</v>
      </c>
      <c r="L44" t="str">
        <f t="shared" si="3"/>
        <v>Group 2</v>
      </c>
    </row>
    <row r="45" spans="1:12" x14ac:dyDescent="0.2">
      <c r="A45" t="str">
        <f t="shared" si="0"/>
        <v>151387413_ Timeline 1 (Base Interface)</v>
      </c>
      <c r="B45">
        <v>151387413</v>
      </c>
      <c r="C45" t="b">
        <v>1</v>
      </c>
      <c r="D45" t="s">
        <v>13</v>
      </c>
      <c r="E45">
        <v>117</v>
      </c>
      <c r="F45" t="s">
        <v>42</v>
      </c>
      <c r="G45" t="s">
        <v>940</v>
      </c>
      <c r="H45">
        <v>2</v>
      </c>
      <c r="I45">
        <f>VLOOKUP(A45,susScores!A:AD,30, 0)</f>
        <v>60</v>
      </c>
      <c r="J45" t="str">
        <f t="shared" si="1"/>
        <v>Group 1</v>
      </c>
      <c r="K45" t="str">
        <f t="shared" si="2"/>
        <v>Group 1</v>
      </c>
      <c r="L45" t="str">
        <f t="shared" si="3"/>
        <v>Group 2</v>
      </c>
    </row>
    <row r="46" spans="1:12" x14ac:dyDescent="0.2">
      <c r="A46" t="str">
        <f t="shared" si="0"/>
        <v>151387413_ Timeline 4 (Density Graph + Event Blocks)</v>
      </c>
      <c r="B46">
        <v>151387413</v>
      </c>
      <c r="C46" t="b">
        <v>1</v>
      </c>
      <c r="D46" t="s">
        <v>26</v>
      </c>
      <c r="E46">
        <v>432</v>
      </c>
      <c r="F46" t="s">
        <v>42</v>
      </c>
      <c r="G46" t="s">
        <v>941</v>
      </c>
      <c r="H46">
        <v>1</v>
      </c>
      <c r="I46">
        <f>VLOOKUP(A46,susScores!A:AD,30, 0)</f>
        <v>82.5</v>
      </c>
      <c r="J46" t="str">
        <f t="shared" si="1"/>
        <v>Group 1</v>
      </c>
      <c r="K46" t="str">
        <f t="shared" si="2"/>
        <v>Group 1</v>
      </c>
      <c r="L46" t="str">
        <f t="shared" si="3"/>
        <v>Group 2</v>
      </c>
    </row>
    <row r="47" spans="1:12" x14ac:dyDescent="0.2">
      <c r="A47" t="str">
        <f t="shared" si="0"/>
        <v>151384905_ Timeline 5 (Event Thumbnails)</v>
      </c>
      <c r="B47">
        <v>151384905</v>
      </c>
      <c r="C47" t="b">
        <v>0</v>
      </c>
      <c r="D47" t="s">
        <v>20</v>
      </c>
      <c r="E47">
        <v>163</v>
      </c>
      <c r="F47" t="s">
        <v>10</v>
      </c>
      <c r="G47" t="s">
        <v>937</v>
      </c>
      <c r="H47">
        <v>1</v>
      </c>
      <c r="I47">
        <f>VLOOKUP(A47,susScores!A:AD,30, 0)</f>
        <v>57.5</v>
      </c>
      <c r="J47" t="str">
        <f t="shared" si="1"/>
        <v>Group 2</v>
      </c>
      <c r="K47" t="str">
        <f t="shared" si="2"/>
        <v>Group 2</v>
      </c>
      <c r="L47" t="str">
        <f t="shared" si="3"/>
        <v>Group 2</v>
      </c>
    </row>
    <row r="48" spans="1:12" x14ac:dyDescent="0.2">
      <c r="A48" t="str">
        <f t="shared" si="0"/>
        <v>151384905_ Timeline 2 (Density Graph)</v>
      </c>
      <c r="B48">
        <v>151384905</v>
      </c>
      <c r="C48" t="b">
        <v>0</v>
      </c>
      <c r="D48" t="s">
        <v>32</v>
      </c>
      <c r="E48">
        <v>99</v>
      </c>
      <c r="F48" t="s">
        <v>10</v>
      </c>
      <c r="G48" t="s">
        <v>938</v>
      </c>
      <c r="H48">
        <v>1</v>
      </c>
      <c r="I48">
        <f>VLOOKUP(A48,susScores!A:AD,30, 0)</f>
        <v>42.5</v>
      </c>
      <c r="J48" t="str">
        <f t="shared" si="1"/>
        <v>Group 2</v>
      </c>
      <c r="K48" t="str">
        <f t="shared" si="2"/>
        <v>Group 2</v>
      </c>
      <c r="L48" t="str">
        <f t="shared" si="3"/>
        <v>Group 2</v>
      </c>
    </row>
    <row r="49" spans="1:12" x14ac:dyDescent="0.2">
      <c r="A49" t="str">
        <f t="shared" si="0"/>
        <v>151384905_ Timeline 1 (Base Interface)</v>
      </c>
      <c r="B49">
        <v>151384905</v>
      </c>
      <c r="C49" t="b">
        <v>0</v>
      </c>
      <c r="D49" t="s">
        <v>13</v>
      </c>
      <c r="E49">
        <v>82</v>
      </c>
      <c r="F49" t="s">
        <v>10</v>
      </c>
      <c r="G49" t="s">
        <v>939</v>
      </c>
      <c r="H49">
        <v>1</v>
      </c>
      <c r="I49">
        <f>VLOOKUP(A49,susScores!A:AD,30, 0)</f>
        <v>60</v>
      </c>
      <c r="J49" t="str">
        <f t="shared" si="1"/>
        <v>Group 2</v>
      </c>
      <c r="K49" t="str">
        <f t="shared" si="2"/>
        <v>Group 2</v>
      </c>
      <c r="L49" t="str">
        <f t="shared" si="3"/>
        <v>Group 2</v>
      </c>
    </row>
    <row r="50" spans="1:12" x14ac:dyDescent="0.2">
      <c r="A50" t="str">
        <f t="shared" si="0"/>
        <v>151384905_ Timeline 5 (Event Thumbnails)</v>
      </c>
      <c r="B50">
        <v>151384905</v>
      </c>
      <c r="C50" t="b">
        <v>0</v>
      </c>
      <c r="D50" t="s">
        <v>20</v>
      </c>
      <c r="E50">
        <v>41</v>
      </c>
      <c r="F50" t="s">
        <v>10</v>
      </c>
      <c r="G50" t="s">
        <v>940</v>
      </c>
      <c r="H50">
        <v>1</v>
      </c>
      <c r="I50">
        <f>VLOOKUP(A50,susScores!A:AD,30, 0)</f>
        <v>57.5</v>
      </c>
      <c r="J50" t="str">
        <f t="shared" si="1"/>
        <v>Group 2</v>
      </c>
      <c r="K50" t="str">
        <f t="shared" si="2"/>
        <v>Group 2</v>
      </c>
      <c r="L50" t="str">
        <f t="shared" si="3"/>
        <v>Group 2</v>
      </c>
    </row>
    <row r="51" spans="1:12" x14ac:dyDescent="0.2">
      <c r="A51" t="str">
        <f t="shared" si="0"/>
        <v>151384905_ Timeline 3 (Event Blocks)</v>
      </c>
      <c r="B51">
        <v>151384905</v>
      </c>
      <c r="C51" t="b">
        <v>0</v>
      </c>
      <c r="D51" t="s">
        <v>5</v>
      </c>
      <c r="E51">
        <v>89</v>
      </c>
      <c r="F51" t="s">
        <v>10</v>
      </c>
      <c r="G51" t="s">
        <v>941</v>
      </c>
      <c r="H51">
        <v>2</v>
      </c>
      <c r="I51">
        <f>VLOOKUP(A51,susScores!A:AD,30, 0)</f>
        <v>70</v>
      </c>
      <c r="J51" t="str">
        <f t="shared" si="1"/>
        <v>Group 2</v>
      </c>
      <c r="K51" t="str">
        <f t="shared" si="2"/>
        <v>Group 2</v>
      </c>
      <c r="L51" t="str">
        <f t="shared" si="3"/>
        <v>Group 2</v>
      </c>
    </row>
    <row r="52" spans="1:12" x14ac:dyDescent="0.2">
      <c r="A52" t="str">
        <f t="shared" si="0"/>
        <v>151381288_ Timeline 2 (Density Graph)</v>
      </c>
      <c r="B52">
        <v>151381288</v>
      </c>
      <c r="C52" t="b">
        <v>1</v>
      </c>
      <c r="D52" t="s">
        <v>32</v>
      </c>
      <c r="E52">
        <v>132</v>
      </c>
      <c r="F52" t="s">
        <v>10</v>
      </c>
      <c r="G52" t="s">
        <v>937</v>
      </c>
      <c r="H52">
        <v>1</v>
      </c>
      <c r="I52">
        <f>VLOOKUP(A52,susScores!A:AD,30, 0)</f>
        <v>65</v>
      </c>
      <c r="J52" t="str">
        <f t="shared" si="1"/>
        <v>Group 2</v>
      </c>
      <c r="K52" t="str">
        <f t="shared" si="2"/>
        <v>Group 2</v>
      </c>
      <c r="L52" t="str">
        <f t="shared" si="3"/>
        <v>Group 2</v>
      </c>
    </row>
    <row r="53" spans="1:12" x14ac:dyDescent="0.2">
      <c r="A53" t="str">
        <f t="shared" si="0"/>
        <v>151381288_ Timeline 4 (Density Graph + Event Blocks)</v>
      </c>
      <c r="B53">
        <v>151381288</v>
      </c>
      <c r="C53" t="b">
        <v>1</v>
      </c>
      <c r="D53" t="s">
        <v>26</v>
      </c>
      <c r="E53">
        <v>101</v>
      </c>
      <c r="F53" t="s">
        <v>10</v>
      </c>
      <c r="G53" t="s">
        <v>938</v>
      </c>
      <c r="H53">
        <v>2</v>
      </c>
      <c r="I53">
        <f>VLOOKUP(A53,susScores!A:AD,30, 0)</f>
        <v>70</v>
      </c>
      <c r="J53" t="str">
        <f t="shared" si="1"/>
        <v>Group 2</v>
      </c>
      <c r="K53" t="str">
        <f t="shared" si="2"/>
        <v>Group 2</v>
      </c>
      <c r="L53" t="str">
        <f t="shared" si="3"/>
        <v>Group 2</v>
      </c>
    </row>
    <row r="54" spans="1:12" x14ac:dyDescent="0.2">
      <c r="A54" t="str">
        <f t="shared" si="0"/>
        <v>151381288_ Timeline 5 (Event Thumbnails)</v>
      </c>
      <c r="B54">
        <v>151381288</v>
      </c>
      <c r="C54" t="b">
        <v>1</v>
      </c>
      <c r="D54" t="s">
        <v>20</v>
      </c>
      <c r="E54">
        <v>70</v>
      </c>
      <c r="F54" t="s">
        <v>10</v>
      </c>
      <c r="G54" t="s">
        <v>939</v>
      </c>
      <c r="H54">
        <v>2</v>
      </c>
      <c r="I54">
        <f>VLOOKUP(A54,susScores!A:AD,30, 0)</f>
        <v>90</v>
      </c>
      <c r="J54" t="str">
        <f t="shared" si="1"/>
        <v>Group 2</v>
      </c>
      <c r="K54" t="str">
        <f t="shared" si="2"/>
        <v>Group 2</v>
      </c>
      <c r="L54" t="str">
        <f t="shared" si="3"/>
        <v>Group 2</v>
      </c>
    </row>
    <row r="55" spans="1:12" x14ac:dyDescent="0.2">
      <c r="A55" t="str">
        <f t="shared" si="0"/>
        <v>151381288_ Timeline 1 (Base Interface)</v>
      </c>
      <c r="B55">
        <v>151381288</v>
      </c>
      <c r="C55" t="b">
        <v>1</v>
      </c>
      <c r="D55" t="s">
        <v>13</v>
      </c>
      <c r="E55">
        <v>135</v>
      </c>
      <c r="F55" t="s">
        <v>10</v>
      </c>
      <c r="G55" t="s">
        <v>940</v>
      </c>
      <c r="H55">
        <v>2</v>
      </c>
      <c r="I55">
        <f>VLOOKUP(A55,susScores!A:AD,30, 0)</f>
        <v>80</v>
      </c>
      <c r="J55" t="str">
        <f t="shared" si="1"/>
        <v>Group 2</v>
      </c>
      <c r="K55" t="str">
        <f t="shared" si="2"/>
        <v>Group 2</v>
      </c>
      <c r="L55" t="str">
        <f t="shared" si="3"/>
        <v>Group 2</v>
      </c>
    </row>
    <row r="56" spans="1:12" x14ac:dyDescent="0.2">
      <c r="A56" t="str">
        <f t="shared" si="0"/>
        <v>151381288_ Timeline 3 (Event Blocks)</v>
      </c>
      <c r="B56">
        <v>151381288</v>
      </c>
      <c r="C56" t="b">
        <v>1</v>
      </c>
      <c r="D56" t="s">
        <v>5</v>
      </c>
      <c r="E56">
        <v>58</v>
      </c>
      <c r="F56" t="s">
        <v>10</v>
      </c>
      <c r="G56" t="s">
        <v>941</v>
      </c>
      <c r="H56">
        <v>2</v>
      </c>
      <c r="I56">
        <f>VLOOKUP(A56,susScores!A:AD,30, 0)</f>
        <v>65</v>
      </c>
      <c r="J56" t="str">
        <f t="shared" si="1"/>
        <v>Group 2</v>
      </c>
      <c r="K56" t="str">
        <f t="shared" si="2"/>
        <v>Group 2</v>
      </c>
      <c r="L56" t="str">
        <f t="shared" si="3"/>
        <v>Group 2</v>
      </c>
    </row>
    <row r="57" spans="1:12" x14ac:dyDescent="0.2">
      <c r="A57" t="str">
        <f t="shared" si="0"/>
        <v>151362705_ Timeline 4 (Density Graph + Event Blocks)</v>
      </c>
      <c r="B57">
        <v>151362705</v>
      </c>
      <c r="C57" t="b">
        <v>1</v>
      </c>
      <c r="D57" t="s">
        <v>26</v>
      </c>
      <c r="E57">
        <v>128</v>
      </c>
      <c r="F57" t="s">
        <v>10</v>
      </c>
      <c r="G57" t="s">
        <v>937</v>
      </c>
      <c r="H57">
        <v>1</v>
      </c>
      <c r="I57">
        <f>VLOOKUP(A57,susScores!A:AD,30, 0)</f>
        <v>42.5</v>
      </c>
      <c r="J57" t="str">
        <f t="shared" si="1"/>
        <v>Group 2</v>
      </c>
      <c r="K57" t="str">
        <f t="shared" si="2"/>
        <v>Group 2</v>
      </c>
      <c r="L57" t="str">
        <f t="shared" si="3"/>
        <v>Group 2</v>
      </c>
    </row>
    <row r="58" spans="1:12" x14ac:dyDescent="0.2">
      <c r="A58" t="str">
        <f t="shared" si="0"/>
        <v>151362705_ Timeline 3 (Event Blocks)</v>
      </c>
      <c r="B58">
        <v>151362705</v>
      </c>
      <c r="C58" t="b">
        <v>1</v>
      </c>
      <c r="D58" t="s">
        <v>5</v>
      </c>
      <c r="E58">
        <v>71</v>
      </c>
      <c r="F58" t="s">
        <v>10</v>
      </c>
      <c r="G58" t="s">
        <v>938</v>
      </c>
      <c r="H58">
        <v>2</v>
      </c>
      <c r="I58">
        <f>VLOOKUP(A58,susScores!A:AD,30, 0)</f>
        <v>75</v>
      </c>
      <c r="J58" t="str">
        <f t="shared" si="1"/>
        <v>Group 2</v>
      </c>
      <c r="K58" t="str">
        <f t="shared" si="2"/>
        <v>Group 2</v>
      </c>
      <c r="L58" t="str">
        <f t="shared" si="3"/>
        <v>Group 2</v>
      </c>
    </row>
    <row r="59" spans="1:12" x14ac:dyDescent="0.2">
      <c r="A59" t="str">
        <f t="shared" si="0"/>
        <v>151362705_ Timeline 1 (Base Interface)</v>
      </c>
      <c r="B59">
        <v>151362705</v>
      </c>
      <c r="C59" t="b">
        <v>1</v>
      </c>
      <c r="D59" t="s">
        <v>13</v>
      </c>
      <c r="E59">
        <v>131</v>
      </c>
      <c r="F59" t="s">
        <v>10</v>
      </c>
      <c r="G59" t="s">
        <v>939</v>
      </c>
      <c r="H59">
        <v>1</v>
      </c>
      <c r="I59">
        <f>VLOOKUP(A59,susScores!A:AD,30, 0)</f>
        <v>70</v>
      </c>
      <c r="J59" t="str">
        <f t="shared" si="1"/>
        <v>Group 2</v>
      </c>
      <c r="K59" t="str">
        <f t="shared" si="2"/>
        <v>Group 2</v>
      </c>
      <c r="L59" t="str">
        <f t="shared" si="3"/>
        <v>Group 2</v>
      </c>
    </row>
    <row r="60" spans="1:12" x14ac:dyDescent="0.2">
      <c r="A60" t="str">
        <f t="shared" si="0"/>
        <v>151362705_ Timeline 5 (Event Thumbnails)</v>
      </c>
      <c r="B60">
        <v>151362705</v>
      </c>
      <c r="C60" t="b">
        <v>1</v>
      </c>
      <c r="D60" t="s">
        <v>20</v>
      </c>
      <c r="E60">
        <v>64</v>
      </c>
      <c r="F60" t="s">
        <v>10</v>
      </c>
      <c r="G60" t="s">
        <v>940</v>
      </c>
      <c r="H60">
        <v>2</v>
      </c>
      <c r="I60">
        <f>VLOOKUP(A60,susScores!A:AD,30, 0)</f>
        <v>82.5</v>
      </c>
      <c r="J60" t="str">
        <f t="shared" si="1"/>
        <v>Group 2</v>
      </c>
      <c r="K60" t="str">
        <f t="shared" si="2"/>
        <v>Group 2</v>
      </c>
      <c r="L60" t="str">
        <f t="shared" si="3"/>
        <v>Group 2</v>
      </c>
    </row>
    <row r="61" spans="1:12" x14ac:dyDescent="0.2">
      <c r="A61" t="str">
        <f t="shared" si="0"/>
        <v>151362705_ Timeline 2 (Density Graph)</v>
      </c>
      <c r="B61">
        <v>151362705</v>
      </c>
      <c r="C61" t="b">
        <v>1</v>
      </c>
      <c r="D61" t="s">
        <v>32</v>
      </c>
      <c r="E61">
        <v>36</v>
      </c>
      <c r="F61" t="s">
        <v>10</v>
      </c>
      <c r="G61" t="s">
        <v>941</v>
      </c>
      <c r="H61">
        <v>2</v>
      </c>
      <c r="I61">
        <f>VLOOKUP(A61,susScores!A:AD,30, 0)</f>
        <v>77.5</v>
      </c>
      <c r="J61" t="str">
        <f t="shared" si="1"/>
        <v>Group 2</v>
      </c>
      <c r="K61" t="str">
        <f t="shared" si="2"/>
        <v>Group 2</v>
      </c>
      <c r="L61" t="str">
        <f t="shared" si="3"/>
        <v>Group 2</v>
      </c>
    </row>
    <row r="62" spans="1:12" x14ac:dyDescent="0.2">
      <c r="A62" t="str">
        <f t="shared" si="0"/>
        <v>151325987_ Timeline 3 (Event Blocks)</v>
      </c>
      <c r="B62">
        <v>151325987</v>
      </c>
      <c r="C62" t="b">
        <v>0</v>
      </c>
      <c r="D62" t="s">
        <v>5</v>
      </c>
      <c r="E62">
        <v>223</v>
      </c>
      <c r="F62" t="s">
        <v>42</v>
      </c>
      <c r="G62" t="s">
        <v>937</v>
      </c>
      <c r="H62">
        <v>1</v>
      </c>
      <c r="I62">
        <f>VLOOKUP(A62,susScores!A:AD,30, 0)</f>
        <v>72.5</v>
      </c>
      <c r="J62" t="str">
        <f t="shared" si="1"/>
        <v>Group 1</v>
      </c>
      <c r="K62" t="str">
        <f t="shared" si="2"/>
        <v>Group 1</v>
      </c>
      <c r="L62" t="str">
        <f t="shared" si="3"/>
        <v>Group 2</v>
      </c>
    </row>
    <row r="63" spans="1:12" x14ac:dyDescent="0.2">
      <c r="A63" t="str">
        <f t="shared" si="0"/>
        <v>151325987_ Timeline 3 (Event Blocks)</v>
      </c>
      <c r="B63">
        <v>151325987</v>
      </c>
      <c r="C63" t="b">
        <v>0</v>
      </c>
      <c r="D63" t="s">
        <v>5</v>
      </c>
      <c r="E63">
        <v>318</v>
      </c>
      <c r="F63" t="s">
        <v>42</v>
      </c>
      <c r="G63" t="s">
        <v>938</v>
      </c>
      <c r="H63">
        <v>2</v>
      </c>
      <c r="I63">
        <f>VLOOKUP(A63,susScores!A:AD,30, 0)</f>
        <v>72.5</v>
      </c>
      <c r="J63" t="str">
        <f t="shared" si="1"/>
        <v>Group 1</v>
      </c>
      <c r="K63" t="str">
        <f t="shared" si="2"/>
        <v>Group 1</v>
      </c>
      <c r="L63" t="str">
        <f t="shared" si="3"/>
        <v>Group 2</v>
      </c>
    </row>
    <row r="64" spans="1:12" x14ac:dyDescent="0.2">
      <c r="A64" t="str">
        <f t="shared" si="0"/>
        <v>151325987_ Timeline 4 (Density Graph + Event Blocks)</v>
      </c>
      <c r="B64">
        <v>151325987</v>
      </c>
      <c r="C64" t="b">
        <v>0</v>
      </c>
      <c r="D64" t="s">
        <v>26</v>
      </c>
      <c r="E64">
        <v>98</v>
      </c>
      <c r="F64" t="s">
        <v>42</v>
      </c>
      <c r="G64" t="s">
        <v>939</v>
      </c>
      <c r="H64">
        <v>2</v>
      </c>
      <c r="I64">
        <f>VLOOKUP(A64,susScores!A:AD,30, 0)</f>
        <v>75</v>
      </c>
      <c r="J64" t="str">
        <f t="shared" si="1"/>
        <v>Group 1</v>
      </c>
      <c r="K64" t="str">
        <f t="shared" si="2"/>
        <v>Group 1</v>
      </c>
      <c r="L64" t="str">
        <f t="shared" si="3"/>
        <v>Group 2</v>
      </c>
    </row>
    <row r="65" spans="1:12" x14ac:dyDescent="0.2">
      <c r="A65" t="str">
        <f t="shared" si="0"/>
        <v>151325987_ Timeline 1 (Base Interface)</v>
      </c>
      <c r="B65">
        <v>151325987</v>
      </c>
      <c r="C65" t="b">
        <v>0</v>
      </c>
      <c r="D65" t="s">
        <v>13</v>
      </c>
      <c r="E65">
        <v>213</v>
      </c>
      <c r="F65" t="s">
        <v>42</v>
      </c>
      <c r="G65" t="s">
        <v>940</v>
      </c>
      <c r="H65">
        <v>2</v>
      </c>
      <c r="I65">
        <f>VLOOKUP(A65,susScores!A:AD,30, 0)</f>
        <v>70</v>
      </c>
      <c r="J65" t="str">
        <f t="shared" si="1"/>
        <v>Group 1</v>
      </c>
      <c r="K65" t="str">
        <f t="shared" si="2"/>
        <v>Group 1</v>
      </c>
      <c r="L65" t="str">
        <f t="shared" si="3"/>
        <v>Group 2</v>
      </c>
    </row>
    <row r="66" spans="1:12" x14ac:dyDescent="0.2">
      <c r="A66" t="str">
        <f t="shared" si="0"/>
        <v>151325987_ Timeline 5 (Event Thumbnails)</v>
      </c>
      <c r="B66">
        <v>151325987</v>
      </c>
      <c r="C66" t="b">
        <v>0</v>
      </c>
      <c r="D66" t="s">
        <v>20</v>
      </c>
      <c r="E66">
        <v>120</v>
      </c>
      <c r="F66" t="s">
        <v>42</v>
      </c>
      <c r="G66" t="s">
        <v>941</v>
      </c>
      <c r="H66">
        <v>2</v>
      </c>
      <c r="I66">
        <f>VLOOKUP(A66,susScores!A:AD,30, 0)</f>
        <v>75</v>
      </c>
      <c r="J66" t="str">
        <f t="shared" si="1"/>
        <v>Group 1</v>
      </c>
      <c r="K66" t="str">
        <f t="shared" si="2"/>
        <v>Group 1</v>
      </c>
      <c r="L66" t="str">
        <f t="shared" si="3"/>
        <v>Group 2</v>
      </c>
    </row>
    <row r="67" spans="1:12" x14ac:dyDescent="0.2">
      <c r="A67" t="str">
        <f t="shared" ref="A67:A130" si="4">_xlfn.TEXTJOIN("_",TRUE, B67,D67)</f>
        <v>151320955_ Timeline 1 (Base Interface)</v>
      </c>
      <c r="B67">
        <v>151320955</v>
      </c>
      <c r="C67" t="b">
        <v>1</v>
      </c>
      <c r="D67" t="s">
        <v>13</v>
      </c>
      <c r="E67">
        <v>124</v>
      </c>
      <c r="F67" t="s">
        <v>47</v>
      </c>
      <c r="G67" t="s">
        <v>937</v>
      </c>
      <c r="H67">
        <v>1</v>
      </c>
      <c r="I67">
        <f>VLOOKUP(A67,susScores!A:AD,30, 0)</f>
        <v>45</v>
      </c>
      <c r="J67" t="str">
        <f t="shared" ref="J67:J130" si="5">IF(OR(TRIM(F67)="Weekly", TRIM(F67)="Monthly", TRIM(F67)="Yearly"), "Group 1", "Group 2")</f>
        <v>Group 1</v>
      </c>
      <c r="K67" t="str">
        <f t="shared" ref="K67:K130" si="6">IF(OR(TRIM(F67)="Weekly", TRIM(F67)="Monthly"), "Group 1", "Group 2")</f>
        <v>Group 1</v>
      </c>
      <c r="L67" t="str">
        <f t="shared" ref="L67:L130" si="7">IF(OR(TRIM(F67)="Weekly"), "Group 1", "Group 2")</f>
        <v>Group 1</v>
      </c>
    </row>
    <row r="68" spans="1:12" x14ac:dyDescent="0.2">
      <c r="A68" t="str">
        <f t="shared" si="4"/>
        <v>151320955_ Timeline 2 (Density Graph)</v>
      </c>
      <c r="B68">
        <v>151320955</v>
      </c>
      <c r="C68" t="b">
        <v>1</v>
      </c>
      <c r="D68" t="s">
        <v>32</v>
      </c>
      <c r="E68">
        <v>97</v>
      </c>
      <c r="F68" t="s">
        <v>47</v>
      </c>
      <c r="G68" t="s">
        <v>938</v>
      </c>
      <c r="H68">
        <v>2</v>
      </c>
      <c r="I68">
        <f>VLOOKUP(A68,susScores!A:AD,30, 0)</f>
        <v>87.5</v>
      </c>
      <c r="J68" t="str">
        <f t="shared" si="5"/>
        <v>Group 1</v>
      </c>
      <c r="K68" t="str">
        <f t="shared" si="6"/>
        <v>Group 1</v>
      </c>
      <c r="L68" t="str">
        <f t="shared" si="7"/>
        <v>Group 1</v>
      </c>
    </row>
    <row r="69" spans="1:12" x14ac:dyDescent="0.2">
      <c r="A69" t="str">
        <f t="shared" si="4"/>
        <v>151320955_ Timeline 3 (Event Blocks)</v>
      </c>
      <c r="B69">
        <v>151320955</v>
      </c>
      <c r="C69" t="b">
        <v>1</v>
      </c>
      <c r="D69" t="s">
        <v>5</v>
      </c>
      <c r="E69">
        <v>30</v>
      </c>
      <c r="F69" t="s">
        <v>47</v>
      </c>
      <c r="G69" t="s">
        <v>939</v>
      </c>
      <c r="H69">
        <v>2</v>
      </c>
      <c r="I69">
        <f>VLOOKUP(A69,susScores!A:AD,30, 0)</f>
        <v>92.5</v>
      </c>
      <c r="J69" t="str">
        <f t="shared" si="5"/>
        <v>Group 1</v>
      </c>
      <c r="K69" t="str">
        <f t="shared" si="6"/>
        <v>Group 1</v>
      </c>
      <c r="L69" t="str">
        <f t="shared" si="7"/>
        <v>Group 1</v>
      </c>
    </row>
    <row r="70" spans="1:12" x14ac:dyDescent="0.2">
      <c r="A70" t="str">
        <f t="shared" si="4"/>
        <v>151320955_ Timeline 5 (Event Thumbnails)</v>
      </c>
      <c r="B70">
        <v>151320955</v>
      </c>
      <c r="C70" t="b">
        <v>1</v>
      </c>
      <c r="D70" t="s">
        <v>20</v>
      </c>
      <c r="E70">
        <v>71</v>
      </c>
      <c r="F70" t="s">
        <v>47</v>
      </c>
      <c r="G70" t="s">
        <v>940</v>
      </c>
      <c r="H70">
        <v>2</v>
      </c>
      <c r="I70">
        <f>VLOOKUP(A70,susScores!A:AD,30, 0)</f>
        <v>100</v>
      </c>
      <c r="J70" t="str">
        <f t="shared" si="5"/>
        <v>Group 1</v>
      </c>
      <c r="K70" t="str">
        <f t="shared" si="6"/>
        <v>Group 1</v>
      </c>
      <c r="L70" t="str">
        <f t="shared" si="7"/>
        <v>Group 1</v>
      </c>
    </row>
    <row r="71" spans="1:12" x14ac:dyDescent="0.2">
      <c r="A71" t="str">
        <f t="shared" si="4"/>
        <v>151320955_ Timeline 4 (Density Graph + Event Blocks)</v>
      </c>
      <c r="B71">
        <v>151320955</v>
      </c>
      <c r="C71" t="b">
        <v>1</v>
      </c>
      <c r="D71" t="s">
        <v>26</v>
      </c>
      <c r="E71">
        <v>85</v>
      </c>
      <c r="F71" t="s">
        <v>47</v>
      </c>
      <c r="G71" t="s">
        <v>941</v>
      </c>
      <c r="H71">
        <v>2</v>
      </c>
      <c r="I71">
        <f>VLOOKUP(A71,susScores!A:AD,30, 0)</f>
        <v>75</v>
      </c>
      <c r="J71" t="str">
        <f t="shared" si="5"/>
        <v>Group 1</v>
      </c>
      <c r="K71" t="str">
        <f t="shared" si="6"/>
        <v>Group 1</v>
      </c>
      <c r="L71" t="str">
        <f t="shared" si="7"/>
        <v>Group 1</v>
      </c>
    </row>
    <row r="72" spans="1:12" x14ac:dyDescent="0.2">
      <c r="A72" t="str">
        <f t="shared" si="4"/>
        <v>151268160_ Timeline 2 (Density Graph)</v>
      </c>
      <c r="B72">
        <v>151268160</v>
      </c>
      <c r="C72" t="b">
        <v>1</v>
      </c>
      <c r="D72" t="s">
        <v>32</v>
      </c>
      <c r="E72">
        <v>146</v>
      </c>
      <c r="F72" t="s">
        <v>48</v>
      </c>
      <c r="G72" t="s">
        <v>937</v>
      </c>
      <c r="H72">
        <v>2</v>
      </c>
      <c r="I72">
        <f>VLOOKUP(A72,susScores!A:AD,30, 0)</f>
        <v>35</v>
      </c>
      <c r="J72" t="str">
        <f t="shared" si="5"/>
        <v>Group 2</v>
      </c>
      <c r="K72" t="str">
        <f t="shared" si="6"/>
        <v>Group 2</v>
      </c>
      <c r="L72" t="str">
        <f t="shared" si="7"/>
        <v>Group 2</v>
      </c>
    </row>
    <row r="73" spans="1:12" x14ac:dyDescent="0.2">
      <c r="A73" t="str">
        <f t="shared" si="4"/>
        <v>151268160_ Timeline 1 (Base Interface)</v>
      </c>
      <c r="B73">
        <v>151268160</v>
      </c>
      <c r="C73" t="b">
        <v>1</v>
      </c>
      <c r="D73" t="s">
        <v>13</v>
      </c>
      <c r="E73">
        <v>157</v>
      </c>
      <c r="F73" t="s">
        <v>48</v>
      </c>
      <c r="G73" t="s">
        <v>938</v>
      </c>
      <c r="H73">
        <v>2</v>
      </c>
      <c r="I73">
        <f>VLOOKUP(A73,susScores!A:AD,30, 0)</f>
        <v>55</v>
      </c>
      <c r="J73" t="str">
        <f t="shared" si="5"/>
        <v>Group 2</v>
      </c>
      <c r="K73" t="str">
        <f t="shared" si="6"/>
        <v>Group 2</v>
      </c>
      <c r="L73" t="str">
        <f t="shared" si="7"/>
        <v>Group 2</v>
      </c>
    </row>
    <row r="74" spans="1:12" x14ac:dyDescent="0.2">
      <c r="A74" t="str">
        <f t="shared" si="4"/>
        <v>151268160_ Timeline 3 (Event Blocks)</v>
      </c>
      <c r="B74">
        <v>151268160</v>
      </c>
      <c r="C74" t="b">
        <v>1</v>
      </c>
      <c r="D74" t="s">
        <v>5</v>
      </c>
      <c r="E74">
        <v>96</v>
      </c>
      <c r="F74" t="s">
        <v>48</v>
      </c>
      <c r="G74" t="s">
        <v>939</v>
      </c>
      <c r="H74">
        <v>2</v>
      </c>
      <c r="I74">
        <f>VLOOKUP(A74,susScores!A:AD,30, 0)</f>
        <v>62.5</v>
      </c>
      <c r="J74" t="str">
        <f t="shared" si="5"/>
        <v>Group 2</v>
      </c>
      <c r="K74" t="str">
        <f t="shared" si="6"/>
        <v>Group 2</v>
      </c>
      <c r="L74" t="str">
        <f t="shared" si="7"/>
        <v>Group 2</v>
      </c>
    </row>
    <row r="75" spans="1:12" x14ac:dyDescent="0.2">
      <c r="A75" t="str">
        <f t="shared" si="4"/>
        <v>151268160_ Timeline 5 (Event Thumbnails)</v>
      </c>
      <c r="B75">
        <v>151268160</v>
      </c>
      <c r="C75" t="b">
        <v>1</v>
      </c>
      <c r="D75" t="s">
        <v>20</v>
      </c>
      <c r="E75">
        <v>98</v>
      </c>
      <c r="F75" t="s">
        <v>48</v>
      </c>
      <c r="G75" t="s">
        <v>940</v>
      </c>
      <c r="H75">
        <v>2</v>
      </c>
      <c r="I75">
        <f>VLOOKUP(A75,susScores!A:AD,30, 0)</f>
        <v>80</v>
      </c>
      <c r="J75" t="str">
        <f t="shared" si="5"/>
        <v>Group 2</v>
      </c>
      <c r="K75" t="str">
        <f t="shared" si="6"/>
        <v>Group 2</v>
      </c>
      <c r="L75" t="str">
        <f t="shared" si="7"/>
        <v>Group 2</v>
      </c>
    </row>
    <row r="76" spans="1:12" x14ac:dyDescent="0.2">
      <c r="A76" t="str">
        <f t="shared" si="4"/>
        <v>151268160_ Timeline 4 (Density Graph + Event Blocks)</v>
      </c>
      <c r="B76">
        <v>151268160</v>
      </c>
      <c r="C76" t="b">
        <v>1</v>
      </c>
      <c r="D76" t="s">
        <v>26</v>
      </c>
      <c r="E76">
        <v>180</v>
      </c>
      <c r="F76" t="s">
        <v>48</v>
      </c>
      <c r="G76" t="s">
        <v>941</v>
      </c>
      <c r="H76">
        <v>1</v>
      </c>
      <c r="I76">
        <f>VLOOKUP(A76,susScores!A:AD,30, 0)</f>
        <v>85</v>
      </c>
      <c r="J76" t="str">
        <f t="shared" si="5"/>
        <v>Group 2</v>
      </c>
      <c r="K76" t="str">
        <f t="shared" si="6"/>
        <v>Group 2</v>
      </c>
      <c r="L76" t="str">
        <f t="shared" si="7"/>
        <v>Group 2</v>
      </c>
    </row>
    <row r="77" spans="1:12" x14ac:dyDescent="0.2">
      <c r="A77" t="str">
        <f t="shared" si="4"/>
        <v>151251517_ Timeline 1 (Base Interface)</v>
      </c>
      <c r="B77">
        <v>151251517</v>
      </c>
      <c r="C77" t="b">
        <v>1</v>
      </c>
      <c r="D77" t="s">
        <v>13</v>
      </c>
      <c r="E77">
        <v>215</v>
      </c>
      <c r="F77" t="s">
        <v>10</v>
      </c>
      <c r="G77" t="s">
        <v>937</v>
      </c>
      <c r="H77">
        <v>2</v>
      </c>
      <c r="I77">
        <f>VLOOKUP(A77,susScores!A:AD,30, 0)</f>
        <v>65</v>
      </c>
      <c r="J77" t="str">
        <f t="shared" si="5"/>
        <v>Group 2</v>
      </c>
      <c r="K77" t="str">
        <f t="shared" si="6"/>
        <v>Group 2</v>
      </c>
      <c r="L77" t="str">
        <f t="shared" si="7"/>
        <v>Group 2</v>
      </c>
    </row>
    <row r="78" spans="1:12" x14ac:dyDescent="0.2">
      <c r="A78" t="str">
        <f t="shared" si="4"/>
        <v>151251517_ Timeline 5 (Event Thumbnails)</v>
      </c>
      <c r="B78">
        <v>151251517</v>
      </c>
      <c r="C78" t="b">
        <v>1</v>
      </c>
      <c r="D78" t="s">
        <v>20</v>
      </c>
      <c r="E78">
        <v>105</v>
      </c>
      <c r="F78" t="s">
        <v>10</v>
      </c>
      <c r="G78" t="s">
        <v>938</v>
      </c>
      <c r="H78">
        <v>1</v>
      </c>
      <c r="I78">
        <f>VLOOKUP(A78,susScores!A:AD,30, 0)</f>
        <v>65</v>
      </c>
      <c r="J78" t="str">
        <f t="shared" si="5"/>
        <v>Group 2</v>
      </c>
      <c r="K78" t="str">
        <f t="shared" si="6"/>
        <v>Group 2</v>
      </c>
      <c r="L78" t="str">
        <f t="shared" si="7"/>
        <v>Group 2</v>
      </c>
    </row>
    <row r="79" spans="1:12" x14ac:dyDescent="0.2">
      <c r="A79" t="str">
        <f t="shared" si="4"/>
        <v>151251517_ Timeline 3 (Event Blocks)</v>
      </c>
      <c r="B79">
        <v>151251517</v>
      </c>
      <c r="C79" t="b">
        <v>1</v>
      </c>
      <c r="D79" t="s">
        <v>5</v>
      </c>
      <c r="E79">
        <v>126</v>
      </c>
      <c r="F79" t="s">
        <v>10</v>
      </c>
      <c r="G79" t="s">
        <v>939</v>
      </c>
      <c r="H79">
        <v>2</v>
      </c>
      <c r="I79">
        <f>VLOOKUP(A79,susScores!A:AD,30, 0)</f>
        <v>75</v>
      </c>
      <c r="J79" t="str">
        <f t="shared" si="5"/>
        <v>Group 2</v>
      </c>
      <c r="K79" t="str">
        <f t="shared" si="6"/>
        <v>Group 2</v>
      </c>
      <c r="L79" t="str">
        <f t="shared" si="7"/>
        <v>Group 2</v>
      </c>
    </row>
    <row r="80" spans="1:12" x14ac:dyDescent="0.2">
      <c r="A80" t="str">
        <f t="shared" si="4"/>
        <v>151251517_ Timeline 4 (Density Graph + Event Blocks)</v>
      </c>
      <c r="B80">
        <v>151251517</v>
      </c>
      <c r="C80" t="b">
        <v>1</v>
      </c>
      <c r="D80" t="s">
        <v>26</v>
      </c>
      <c r="E80">
        <v>135</v>
      </c>
      <c r="F80" t="s">
        <v>10</v>
      </c>
      <c r="G80" t="s">
        <v>940</v>
      </c>
      <c r="H80">
        <v>2</v>
      </c>
      <c r="I80">
        <f>VLOOKUP(A80,susScores!A:AD,30, 0)</f>
        <v>90</v>
      </c>
      <c r="J80" t="str">
        <f t="shared" si="5"/>
        <v>Group 2</v>
      </c>
      <c r="K80" t="str">
        <f t="shared" si="6"/>
        <v>Group 2</v>
      </c>
      <c r="L80" t="str">
        <f t="shared" si="7"/>
        <v>Group 2</v>
      </c>
    </row>
    <row r="81" spans="1:12" x14ac:dyDescent="0.2">
      <c r="A81" t="str">
        <f t="shared" si="4"/>
        <v>151251517_ Timeline 2 (Density Graph)</v>
      </c>
      <c r="B81">
        <v>151251517</v>
      </c>
      <c r="C81" t="b">
        <v>1</v>
      </c>
      <c r="D81" t="s">
        <v>32</v>
      </c>
      <c r="E81">
        <v>149</v>
      </c>
      <c r="F81" t="s">
        <v>10</v>
      </c>
      <c r="G81" t="s">
        <v>941</v>
      </c>
      <c r="H81">
        <v>2</v>
      </c>
      <c r="I81">
        <f>VLOOKUP(A81,susScores!A:AD,30, 0)</f>
        <v>85</v>
      </c>
      <c r="J81" t="str">
        <f t="shared" si="5"/>
        <v>Group 2</v>
      </c>
      <c r="K81" t="str">
        <f t="shared" si="6"/>
        <v>Group 2</v>
      </c>
      <c r="L81" t="str">
        <f t="shared" si="7"/>
        <v>Group 2</v>
      </c>
    </row>
    <row r="82" spans="1:12" x14ac:dyDescent="0.2">
      <c r="A82" t="str">
        <f t="shared" si="4"/>
        <v>151244237_ Other</v>
      </c>
      <c r="B82">
        <v>151244237</v>
      </c>
      <c r="C82" t="b">
        <v>0</v>
      </c>
      <c r="D82" t="s">
        <v>50</v>
      </c>
      <c r="E82">
        <v>78</v>
      </c>
      <c r="F82" t="s">
        <v>10</v>
      </c>
      <c r="G82" t="s">
        <v>937</v>
      </c>
      <c r="H82">
        <v>0</v>
      </c>
      <c r="I82">
        <f>VLOOKUP(A82,susScores!A:AD,30, 0)</f>
        <v>45</v>
      </c>
      <c r="J82" t="str">
        <f t="shared" si="5"/>
        <v>Group 2</v>
      </c>
      <c r="K82" t="str">
        <f t="shared" si="6"/>
        <v>Group 2</v>
      </c>
      <c r="L82" t="str">
        <f t="shared" si="7"/>
        <v>Group 2</v>
      </c>
    </row>
    <row r="83" spans="1:12" x14ac:dyDescent="0.2">
      <c r="A83" t="str">
        <f t="shared" si="4"/>
        <v>151244237_ Other</v>
      </c>
      <c r="B83">
        <v>151244237</v>
      </c>
      <c r="C83" t="b">
        <v>0</v>
      </c>
      <c r="D83" t="s">
        <v>50</v>
      </c>
      <c r="E83">
        <v>107</v>
      </c>
      <c r="F83" t="s">
        <v>10</v>
      </c>
      <c r="G83" t="s">
        <v>938</v>
      </c>
      <c r="H83">
        <v>1</v>
      </c>
      <c r="I83">
        <f>VLOOKUP(A83,susScores!A:AD,30, 0)</f>
        <v>45</v>
      </c>
      <c r="J83" t="str">
        <f t="shared" si="5"/>
        <v>Group 2</v>
      </c>
      <c r="K83" t="str">
        <f t="shared" si="6"/>
        <v>Group 2</v>
      </c>
      <c r="L83" t="str">
        <f t="shared" si="7"/>
        <v>Group 2</v>
      </c>
    </row>
    <row r="84" spans="1:12" x14ac:dyDescent="0.2">
      <c r="A84" t="str">
        <f t="shared" si="4"/>
        <v>151244237_ Timeline 3 (Event Blocks)</v>
      </c>
      <c r="B84">
        <v>151244237</v>
      </c>
      <c r="C84" t="b">
        <v>0</v>
      </c>
      <c r="D84" t="s">
        <v>5</v>
      </c>
      <c r="E84">
        <v>80</v>
      </c>
      <c r="F84" t="s">
        <v>10</v>
      </c>
      <c r="G84" t="s">
        <v>939</v>
      </c>
      <c r="H84">
        <v>0</v>
      </c>
      <c r="I84">
        <f>VLOOKUP(A84,susScores!A:AD,30, 0)</f>
        <v>60</v>
      </c>
      <c r="J84" t="str">
        <f t="shared" si="5"/>
        <v>Group 2</v>
      </c>
      <c r="K84" t="str">
        <f t="shared" si="6"/>
        <v>Group 2</v>
      </c>
      <c r="L84" t="str">
        <f t="shared" si="7"/>
        <v>Group 2</v>
      </c>
    </row>
    <row r="85" spans="1:12" x14ac:dyDescent="0.2">
      <c r="A85" t="str">
        <f t="shared" si="4"/>
        <v>151244237_ Timeline 2 (Density Graph)</v>
      </c>
      <c r="B85">
        <v>151244237</v>
      </c>
      <c r="C85" t="b">
        <v>0</v>
      </c>
      <c r="D85" t="s">
        <v>32</v>
      </c>
      <c r="E85">
        <v>257</v>
      </c>
      <c r="F85" t="s">
        <v>10</v>
      </c>
      <c r="G85" t="s">
        <v>940</v>
      </c>
      <c r="H85">
        <v>0</v>
      </c>
      <c r="I85">
        <f>VLOOKUP(A85,susScores!A:AD,30, 0)</f>
        <v>52.5</v>
      </c>
      <c r="J85" t="str">
        <f t="shared" si="5"/>
        <v>Group 2</v>
      </c>
      <c r="K85" t="str">
        <f t="shared" si="6"/>
        <v>Group 2</v>
      </c>
      <c r="L85" t="str">
        <f t="shared" si="7"/>
        <v>Group 2</v>
      </c>
    </row>
    <row r="86" spans="1:12" x14ac:dyDescent="0.2">
      <c r="A86" t="str">
        <f t="shared" si="4"/>
        <v>151244237_ Timeline 5 (Event Thumbnails)</v>
      </c>
      <c r="B86">
        <v>151244237</v>
      </c>
      <c r="C86" t="b">
        <v>0</v>
      </c>
      <c r="D86" t="s">
        <v>20</v>
      </c>
      <c r="E86">
        <v>39</v>
      </c>
      <c r="F86" t="s">
        <v>10</v>
      </c>
      <c r="G86" t="s">
        <v>941</v>
      </c>
      <c r="H86">
        <v>0</v>
      </c>
      <c r="I86">
        <f>VLOOKUP(A86,susScores!A:AD,30, 0)</f>
        <v>45</v>
      </c>
      <c r="J86" t="str">
        <f t="shared" si="5"/>
        <v>Group 2</v>
      </c>
      <c r="K86" t="str">
        <f t="shared" si="6"/>
        <v>Group 2</v>
      </c>
      <c r="L86" t="str">
        <f t="shared" si="7"/>
        <v>Group 2</v>
      </c>
    </row>
    <row r="87" spans="1:12" x14ac:dyDescent="0.2">
      <c r="A87" t="str">
        <f t="shared" si="4"/>
        <v>151240579_ Timeline 1 (Base Interface)</v>
      </c>
      <c r="B87">
        <v>151240579</v>
      </c>
      <c r="C87" t="b">
        <v>1</v>
      </c>
      <c r="D87" t="s">
        <v>13</v>
      </c>
      <c r="E87">
        <v>83</v>
      </c>
      <c r="F87" t="s">
        <v>41</v>
      </c>
      <c r="G87" t="s">
        <v>937</v>
      </c>
      <c r="H87">
        <v>1</v>
      </c>
      <c r="I87">
        <f>VLOOKUP(A87,susScores!A:AD,30, 0)</f>
        <v>82.5</v>
      </c>
      <c r="J87" t="str">
        <f t="shared" si="5"/>
        <v>Group 1</v>
      </c>
      <c r="K87" t="str">
        <f t="shared" si="6"/>
        <v>Group 2</v>
      </c>
      <c r="L87" t="str">
        <f t="shared" si="7"/>
        <v>Group 2</v>
      </c>
    </row>
    <row r="88" spans="1:12" x14ac:dyDescent="0.2">
      <c r="A88" t="str">
        <f t="shared" si="4"/>
        <v>151240579_ Timeline 3 (Event Blocks)</v>
      </c>
      <c r="B88">
        <v>151240579</v>
      </c>
      <c r="C88" t="b">
        <v>1</v>
      </c>
      <c r="D88" t="s">
        <v>5</v>
      </c>
      <c r="E88">
        <v>55</v>
      </c>
      <c r="F88" t="s">
        <v>41</v>
      </c>
      <c r="G88" t="s">
        <v>938</v>
      </c>
      <c r="H88">
        <v>1</v>
      </c>
      <c r="I88">
        <f>VLOOKUP(A88,susScores!A:AD,30, 0)</f>
        <v>80</v>
      </c>
      <c r="J88" t="str">
        <f t="shared" si="5"/>
        <v>Group 1</v>
      </c>
      <c r="K88" t="str">
        <f t="shared" si="6"/>
        <v>Group 2</v>
      </c>
      <c r="L88" t="str">
        <f t="shared" si="7"/>
        <v>Group 2</v>
      </c>
    </row>
    <row r="89" spans="1:12" x14ac:dyDescent="0.2">
      <c r="A89" t="str">
        <f t="shared" si="4"/>
        <v>151240579_ Timeline 4 (Density Graph + Event Blocks)</v>
      </c>
      <c r="B89">
        <v>151240579</v>
      </c>
      <c r="C89" t="b">
        <v>1</v>
      </c>
      <c r="D89" t="s">
        <v>26</v>
      </c>
      <c r="E89">
        <v>73</v>
      </c>
      <c r="F89" t="s">
        <v>41</v>
      </c>
      <c r="G89" t="s">
        <v>939</v>
      </c>
      <c r="H89">
        <v>2</v>
      </c>
      <c r="I89">
        <f>VLOOKUP(A89,susScores!A:AD,30, 0)</f>
        <v>87.5</v>
      </c>
      <c r="J89" t="str">
        <f t="shared" si="5"/>
        <v>Group 1</v>
      </c>
      <c r="K89" t="str">
        <f t="shared" si="6"/>
        <v>Group 2</v>
      </c>
      <c r="L89" t="str">
        <f t="shared" si="7"/>
        <v>Group 2</v>
      </c>
    </row>
    <row r="90" spans="1:12" x14ac:dyDescent="0.2">
      <c r="A90" t="str">
        <f t="shared" si="4"/>
        <v>151240579_ Timeline 5 (Event Thumbnails)</v>
      </c>
      <c r="B90">
        <v>151240579</v>
      </c>
      <c r="C90" t="b">
        <v>1</v>
      </c>
      <c r="D90" t="s">
        <v>20</v>
      </c>
      <c r="E90">
        <v>61</v>
      </c>
      <c r="F90" t="s">
        <v>41</v>
      </c>
      <c r="G90" t="s">
        <v>940</v>
      </c>
      <c r="H90">
        <v>2</v>
      </c>
      <c r="I90">
        <f>VLOOKUP(A90,susScores!A:AD,30, 0)</f>
        <v>75</v>
      </c>
      <c r="J90" t="str">
        <f t="shared" si="5"/>
        <v>Group 1</v>
      </c>
      <c r="K90" t="str">
        <f t="shared" si="6"/>
        <v>Group 2</v>
      </c>
      <c r="L90" t="str">
        <f t="shared" si="7"/>
        <v>Group 2</v>
      </c>
    </row>
    <row r="91" spans="1:12" x14ac:dyDescent="0.2">
      <c r="A91" t="str">
        <f t="shared" si="4"/>
        <v>151240579_ Timeline 2 (Density Graph)</v>
      </c>
      <c r="B91">
        <v>151240579</v>
      </c>
      <c r="C91" t="b">
        <v>1</v>
      </c>
      <c r="D91" t="s">
        <v>32</v>
      </c>
      <c r="E91">
        <v>240</v>
      </c>
      <c r="F91" t="s">
        <v>41</v>
      </c>
      <c r="G91" t="s">
        <v>941</v>
      </c>
      <c r="H91">
        <v>1</v>
      </c>
      <c r="I91">
        <f>VLOOKUP(A91,susScores!A:AD,30, 0)</f>
        <v>77.5</v>
      </c>
      <c r="J91" t="str">
        <f t="shared" si="5"/>
        <v>Group 1</v>
      </c>
      <c r="K91" t="str">
        <f t="shared" si="6"/>
        <v>Group 2</v>
      </c>
      <c r="L91" t="str">
        <f t="shared" si="7"/>
        <v>Group 2</v>
      </c>
    </row>
    <row r="92" spans="1:12" x14ac:dyDescent="0.2">
      <c r="A92" t="str">
        <f t="shared" si="4"/>
        <v>151231321_ Timeline 1 (Base Interface)</v>
      </c>
      <c r="B92">
        <v>151231321</v>
      </c>
      <c r="C92" t="b">
        <v>1</v>
      </c>
      <c r="D92" t="s">
        <v>13</v>
      </c>
      <c r="E92">
        <v>58</v>
      </c>
      <c r="F92" t="s">
        <v>41</v>
      </c>
      <c r="G92" t="s">
        <v>937</v>
      </c>
      <c r="H92">
        <v>0</v>
      </c>
      <c r="I92">
        <f>VLOOKUP(A92,susScores!A:AD,30, 0)</f>
        <v>55</v>
      </c>
      <c r="J92" t="str">
        <f t="shared" si="5"/>
        <v>Group 1</v>
      </c>
      <c r="K92" t="str">
        <f t="shared" si="6"/>
        <v>Group 2</v>
      </c>
      <c r="L92" t="str">
        <f t="shared" si="7"/>
        <v>Group 2</v>
      </c>
    </row>
    <row r="93" spans="1:12" x14ac:dyDescent="0.2">
      <c r="A93" t="str">
        <f t="shared" si="4"/>
        <v>151231321_ Timeline 2 (Density Graph)</v>
      </c>
      <c r="B93">
        <v>151231321</v>
      </c>
      <c r="C93" t="b">
        <v>1</v>
      </c>
      <c r="D93" t="s">
        <v>32</v>
      </c>
      <c r="E93">
        <v>97</v>
      </c>
      <c r="F93" t="s">
        <v>41</v>
      </c>
      <c r="G93" t="s">
        <v>938</v>
      </c>
      <c r="H93">
        <v>1</v>
      </c>
      <c r="I93">
        <f>VLOOKUP(A93,susScores!A:AD,30, 0)</f>
        <v>87.5</v>
      </c>
      <c r="J93" t="str">
        <f t="shared" si="5"/>
        <v>Group 1</v>
      </c>
      <c r="K93" t="str">
        <f t="shared" si="6"/>
        <v>Group 2</v>
      </c>
      <c r="L93" t="str">
        <f t="shared" si="7"/>
        <v>Group 2</v>
      </c>
    </row>
    <row r="94" spans="1:12" x14ac:dyDescent="0.2">
      <c r="A94" t="str">
        <f t="shared" si="4"/>
        <v>151231321_ Timeline 5 (Event Thumbnails)</v>
      </c>
      <c r="B94">
        <v>151231321</v>
      </c>
      <c r="C94" t="b">
        <v>1</v>
      </c>
      <c r="D94" t="s">
        <v>20</v>
      </c>
      <c r="E94">
        <v>57</v>
      </c>
      <c r="F94" t="s">
        <v>41</v>
      </c>
      <c r="G94" t="s">
        <v>939</v>
      </c>
      <c r="H94">
        <v>2</v>
      </c>
      <c r="I94">
        <f>VLOOKUP(A94,susScores!A:AD,30, 0)</f>
        <v>92.5</v>
      </c>
      <c r="J94" t="str">
        <f t="shared" si="5"/>
        <v>Group 1</v>
      </c>
      <c r="K94" t="str">
        <f t="shared" si="6"/>
        <v>Group 2</v>
      </c>
      <c r="L94" t="str">
        <f t="shared" si="7"/>
        <v>Group 2</v>
      </c>
    </row>
    <row r="95" spans="1:12" x14ac:dyDescent="0.2">
      <c r="A95" t="str">
        <f t="shared" si="4"/>
        <v>151231321_ Timeline 3 (Event Blocks)</v>
      </c>
      <c r="B95">
        <v>151231321</v>
      </c>
      <c r="C95" t="b">
        <v>1</v>
      </c>
      <c r="D95" t="s">
        <v>5</v>
      </c>
      <c r="E95">
        <v>90</v>
      </c>
      <c r="F95" t="s">
        <v>41</v>
      </c>
      <c r="G95" t="s">
        <v>940</v>
      </c>
      <c r="H95">
        <v>2</v>
      </c>
      <c r="I95">
        <f>VLOOKUP(A95,susScores!A:AD,30, 0)</f>
        <v>65</v>
      </c>
      <c r="J95" t="str">
        <f t="shared" si="5"/>
        <v>Group 1</v>
      </c>
      <c r="K95" t="str">
        <f t="shared" si="6"/>
        <v>Group 2</v>
      </c>
      <c r="L95" t="str">
        <f t="shared" si="7"/>
        <v>Group 2</v>
      </c>
    </row>
    <row r="96" spans="1:12" x14ac:dyDescent="0.2">
      <c r="A96" t="str">
        <f t="shared" si="4"/>
        <v>151231321_ Timeline 4 (Density Graph + Event Blocks)</v>
      </c>
      <c r="B96">
        <v>151231321</v>
      </c>
      <c r="C96" t="b">
        <v>1</v>
      </c>
      <c r="D96" t="s">
        <v>26</v>
      </c>
      <c r="E96">
        <v>58</v>
      </c>
      <c r="F96" t="s">
        <v>41</v>
      </c>
      <c r="G96" t="s">
        <v>941</v>
      </c>
      <c r="H96">
        <v>2</v>
      </c>
      <c r="I96">
        <f>VLOOKUP(A96,susScores!A:AD,30, 0)</f>
        <v>57.5</v>
      </c>
      <c r="J96" t="str">
        <f t="shared" si="5"/>
        <v>Group 1</v>
      </c>
      <c r="K96" t="str">
        <f t="shared" si="6"/>
        <v>Group 2</v>
      </c>
      <c r="L96" t="str">
        <f t="shared" si="7"/>
        <v>Group 2</v>
      </c>
    </row>
    <row r="97" spans="1:12" x14ac:dyDescent="0.2">
      <c r="A97" t="str">
        <f t="shared" si="4"/>
        <v>151229067_ Timeline 2 (Density Graph)</v>
      </c>
      <c r="B97">
        <v>151229067</v>
      </c>
      <c r="C97" t="b">
        <v>1</v>
      </c>
      <c r="D97" t="s">
        <v>32</v>
      </c>
      <c r="E97">
        <v>228</v>
      </c>
      <c r="F97" t="s">
        <v>10</v>
      </c>
      <c r="G97" t="s">
        <v>937</v>
      </c>
      <c r="H97">
        <v>1</v>
      </c>
      <c r="I97">
        <f>VLOOKUP(A97,susScores!A:AD,30, 0)</f>
        <v>25</v>
      </c>
      <c r="J97" t="str">
        <f t="shared" si="5"/>
        <v>Group 2</v>
      </c>
      <c r="K97" t="str">
        <f t="shared" si="6"/>
        <v>Group 2</v>
      </c>
      <c r="L97" t="str">
        <f t="shared" si="7"/>
        <v>Group 2</v>
      </c>
    </row>
    <row r="98" spans="1:12" x14ac:dyDescent="0.2">
      <c r="A98" t="str">
        <f t="shared" si="4"/>
        <v>151229067_ Timeline 5 (Event Thumbnails)</v>
      </c>
      <c r="B98">
        <v>151229067</v>
      </c>
      <c r="C98" t="b">
        <v>1</v>
      </c>
      <c r="D98" t="s">
        <v>20</v>
      </c>
      <c r="E98">
        <v>337</v>
      </c>
      <c r="F98" t="s">
        <v>10</v>
      </c>
      <c r="G98" t="s">
        <v>938</v>
      </c>
      <c r="H98">
        <v>1</v>
      </c>
      <c r="I98">
        <f>VLOOKUP(A98,susScores!A:AD,30, 0)</f>
        <v>40</v>
      </c>
      <c r="J98" t="str">
        <f t="shared" si="5"/>
        <v>Group 2</v>
      </c>
      <c r="K98" t="str">
        <f t="shared" si="6"/>
        <v>Group 2</v>
      </c>
      <c r="L98" t="str">
        <f t="shared" si="7"/>
        <v>Group 2</v>
      </c>
    </row>
    <row r="99" spans="1:12" x14ac:dyDescent="0.2">
      <c r="A99" t="str">
        <f t="shared" si="4"/>
        <v>151229067_ Timeline 4 (Density Graph + Event Blocks)</v>
      </c>
      <c r="B99">
        <v>151229067</v>
      </c>
      <c r="C99" t="b">
        <v>1</v>
      </c>
      <c r="D99" t="s">
        <v>26</v>
      </c>
      <c r="E99">
        <v>235</v>
      </c>
      <c r="F99" t="s">
        <v>10</v>
      </c>
      <c r="G99" t="s">
        <v>939</v>
      </c>
      <c r="H99">
        <v>2</v>
      </c>
      <c r="I99">
        <f>VLOOKUP(A99,susScores!A:AD,30, 0)</f>
        <v>57.5</v>
      </c>
      <c r="J99" t="str">
        <f t="shared" si="5"/>
        <v>Group 2</v>
      </c>
      <c r="K99" t="str">
        <f t="shared" si="6"/>
        <v>Group 2</v>
      </c>
      <c r="L99" t="str">
        <f t="shared" si="7"/>
        <v>Group 2</v>
      </c>
    </row>
    <row r="100" spans="1:12" x14ac:dyDescent="0.2">
      <c r="A100" t="str">
        <f t="shared" si="4"/>
        <v>151229067_ Timeline 1 (Base Interface)</v>
      </c>
      <c r="B100">
        <v>151229067</v>
      </c>
      <c r="C100" t="b">
        <v>1</v>
      </c>
      <c r="D100" t="s">
        <v>13</v>
      </c>
      <c r="E100">
        <v>163</v>
      </c>
      <c r="F100" t="s">
        <v>10</v>
      </c>
      <c r="G100" t="s">
        <v>940</v>
      </c>
      <c r="H100">
        <v>2</v>
      </c>
      <c r="I100">
        <f>VLOOKUP(A100,susScores!A:AD,30, 0)</f>
        <v>42.5</v>
      </c>
      <c r="J100" t="str">
        <f t="shared" si="5"/>
        <v>Group 2</v>
      </c>
      <c r="K100" t="str">
        <f t="shared" si="6"/>
        <v>Group 2</v>
      </c>
      <c r="L100" t="str">
        <f t="shared" si="7"/>
        <v>Group 2</v>
      </c>
    </row>
    <row r="101" spans="1:12" x14ac:dyDescent="0.2">
      <c r="A101" t="str">
        <f t="shared" si="4"/>
        <v>151229067_ Timeline 3 (Event Blocks)</v>
      </c>
      <c r="B101">
        <v>151229067</v>
      </c>
      <c r="C101" t="b">
        <v>1</v>
      </c>
      <c r="D101" t="s">
        <v>5</v>
      </c>
      <c r="E101">
        <v>152</v>
      </c>
      <c r="F101" t="s">
        <v>10</v>
      </c>
      <c r="G101" t="s">
        <v>941</v>
      </c>
      <c r="H101">
        <v>2</v>
      </c>
      <c r="I101">
        <f>VLOOKUP(A101,susScores!A:AD,30, 0)</f>
        <v>57.5</v>
      </c>
      <c r="J101" t="str">
        <f t="shared" si="5"/>
        <v>Group 2</v>
      </c>
      <c r="K101" t="str">
        <f t="shared" si="6"/>
        <v>Group 2</v>
      </c>
      <c r="L101" t="str">
        <f t="shared" si="7"/>
        <v>Group 2</v>
      </c>
    </row>
    <row r="102" spans="1:12" x14ac:dyDescent="0.2">
      <c r="A102" t="str">
        <f t="shared" si="4"/>
        <v>151206433_ Timeline 2 (Density Graph)</v>
      </c>
      <c r="B102">
        <v>151206433</v>
      </c>
      <c r="C102" t="b">
        <v>1</v>
      </c>
      <c r="D102" t="s">
        <v>32</v>
      </c>
      <c r="E102">
        <v>278</v>
      </c>
      <c r="F102" t="s">
        <v>10</v>
      </c>
      <c r="G102" t="s">
        <v>937</v>
      </c>
      <c r="H102">
        <v>2</v>
      </c>
      <c r="I102">
        <f>VLOOKUP(A102,susScores!A:AD,30, 0)</f>
        <v>67.5</v>
      </c>
      <c r="J102" t="str">
        <f t="shared" si="5"/>
        <v>Group 2</v>
      </c>
      <c r="K102" t="str">
        <f t="shared" si="6"/>
        <v>Group 2</v>
      </c>
      <c r="L102" t="str">
        <f t="shared" si="7"/>
        <v>Group 2</v>
      </c>
    </row>
    <row r="103" spans="1:12" x14ac:dyDescent="0.2">
      <c r="A103" t="str">
        <f t="shared" si="4"/>
        <v>151206433_ Timeline 1 (Base Interface)</v>
      </c>
      <c r="B103">
        <v>151206433</v>
      </c>
      <c r="C103" t="b">
        <v>1</v>
      </c>
      <c r="D103" t="s">
        <v>13</v>
      </c>
      <c r="E103">
        <v>207</v>
      </c>
      <c r="F103" t="s">
        <v>10</v>
      </c>
      <c r="G103" t="s">
        <v>938</v>
      </c>
      <c r="H103">
        <v>1</v>
      </c>
      <c r="I103">
        <f>VLOOKUP(A103,susScores!A:AD,30, 0)</f>
        <v>65</v>
      </c>
      <c r="J103" t="str">
        <f t="shared" si="5"/>
        <v>Group 2</v>
      </c>
      <c r="K103" t="str">
        <f t="shared" si="6"/>
        <v>Group 2</v>
      </c>
      <c r="L103" t="str">
        <f t="shared" si="7"/>
        <v>Group 2</v>
      </c>
    </row>
    <row r="104" spans="1:12" x14ac:dyDescent="0.2">
      <c r="A104" t="str">
        <f t="shared" si="4"/>
        <v>151206433_ Timeline 4 (Density Graph + Event Blocks)</v>
      </c>
      <c r="B104">
        <v>151206433</v>
      </c>
      <c r="C104" t="b">
        <v>1</v>
      </c>
      <c r="D104" t="s">
        <v>26</v>
      </c>
      <c r="E104">
        <v>140</v>
      </c>
      <c r="F104" t="s">
        <v>10</v>
      </c>
      <c r="G104" t="s">
        <v>939</v>
      </c>
      <c r="H104">
        <v>2</v>
      </c>
      <c r="I104">
        <f>VLOOKUP(A104,susScores!A:AD,30, 0)</f>
        <v>85</v>
      </c>
      <c r="J104" t="str">
        <f t="shared" si="5"/>
        <v>Group 2</v>
      </c>
      <c r="K104" t="str">
        <f t="shared" si="6"/>
        <v>Group 2</v>
      </c>
      <c r="L104" t="str">
        <f t="shared" si="7"/>
        <v>Group 2</v>
      </c>
    </row>
    <row r="105" spans="1:12" x14ac:dyDescent="0.2">
      <c r="A105" t="str">
        <f t="shared" si="4"/>
        <v>151206433_ Timeline 3 (Event Blocks)</v>
      </c>
      <c r="B105">
        <v>151206433</v>
      </c>
      <c r="C105" t="b">
        <v>1</v>
      </c>
      <c r="D105" t="s">
        <v>5</v>
      </c>
      <c r="E105">
        <v>236</v>
      </c>
      <c r="F105" t="s">
        <v>10</v>
      </c>
      <c r="G105" t="s">
        <v>940</v>
      </c>
      <c r="H105">
        <v>2</v>
      </c>
      <c r="I105">
        <f>VLOOKUP(A105,susScores!A:AD,30, 0)</f>
        <v>55</v>
      </c>
      <c r="J105" t="str">
        <f t="shared" si="5"/>
        <v>Group 2</v>
      </c>
      <c r="K105" t="str">
        <f t="shared" si="6"/>
        <v>Group 2</v>
      </c>
      <c r="L105" t="str">
        <f t="shared" si="7"/>
        <v>Group 2</v>
      </c>
    </row>
    <row r="106" spans="1:12" x14ac:dyDescent="0.2">
      <c r="A106" t="str">
        <f t="shared" si="4"/>
        <v>151206433_ Timeline 5 (Event Thumbnails)</v>
      </c>
      <c r="B106">
        <v>151206433</v>
      </c>
      <c r="C106" t="b">
        <v>1</v>
      </c>
      <c r="D106" t="s">
        <v>20</v>
      </c>
      <c r="E106">
        <v>30</v>
      </c>
      <c r="F106" t="s">
        <v>10</v>
      </c>
      <c r="G106" t="s">
        <v>941</v>
      </c>
      <c r="H106">
        <v>2</v>
      </c>
      <c r="I106">
        <f>VLOOKUP(A106,susScores!A:AD,30, 0)</f>
        <v>87.5</v>
      </c>
      <c r="J106" t="str">
        <f t="shared" si="5"/>
        <v>Group 2</v>
      </c>
      <c r="K106" t="str">
        <f t="shared" si="6"/>
        <v>Group 2</v>
      </c>
      <c r="L106" t="str">
        <f t="shared" si="7"/>
        <v>Group 2</v>
      </c>
    </row>
    <row r="107" spans="1:12" x14ac:dyDescent="0.2">
      <c r="A107" t="str">
        <f t="shared" si="4"/>
        <v>151200769_ Timeline 3 (Event Blocks)</v>
      </c>
      <c r="B107">
        <v>151200769</v>
      </c>
      <c r="C107" t="b">
        <v>1</v>
      </c>
      <c r="D107" t="s">
        <v>5</v>
      </c>
      <c r="E107">
        <v>354</v>
      </c>
      <c r="F107" t="s">
        <v>42</v>
      </c>
      <c r="G107" t="s">
        <v>937</v>
      </c>
      <c r="H107">
        <v>1</v>
      </c>
      <c r="I107">
        <f>VLOOKUP(A107,susScores!A:AD,30, 0)</f>
        <v>30</v>
      </c>
      <c r="J107" t="str">
        <f t="shared" si="5"/>
        <v>Group 1</v>
      </c>
      <c r="K107" t="str">
        <f t="shared" si="6"/>
        <v>Group 1</v>
      </c>
      <c r="L107" t="str">
        <f t="shared" si="7"/>
        <v>Group 2</v>
      </c>
    </row>
    <row r="108" spans="1:12" x14ac:dyDescent="0.2">
      <c r="A108" t="str">
        <f t="shared" si="4"/>
        <v>151200769_ Timeline 1 (Base Interface)</v>
      </c>
      <c r="B108">
        <v>151200769</v>
      </c>
      <c r="C108" t="b">
        <v>1</v>
      </c>
      <c r="D108" t="s">
        <v>13</v>
      </c>
      <c r="E108">
        <v>36</v>
      </c>
      <c r="F108" t="s">
        <v>42</v>
      </c>
      <c r="G108" t="s">
        <v>938</v>
      </c>
      <c r="H108">
        <v>1</v>
      </c>
      <c r="I108">
        <f>VLOOKUP(A108,susScores!A:AD,30, 0)</f>
        <v>37.5</v>
      </c>
      <c r="J108" t="str">
        <f t="shared" si="5"/>
        <v>Group 1</v>
      </c>
      <c r="K108" t="str">
        <f t="shared" si="6"/>
        <v>Group 1</v>
      </c>
      <c r="L108" t="str">
        <f t="shared" si="7"/>
        <v>Group 2</v>
      </c>
    </row>
    <row r="109" spans="1:12" x14ac:dyDescent="0.2">
      <c r="A109" t="str">
        <f t="shared" si="4"/>
        <v>151200769_ Timeline 2 (Density Graph)</v>
      </c>
      <c r="B109">
        <v>151200769</v>
      </c>
      <c r="C109" t="b">
        <v>1</v>
      </c>
      <c r="D109" t="s">
        <v>32</v>
      </c>
      <c r="E109">
        <v>64</v>
      </c>
      <c r="F109" t="s">
        <v>42</v>
      </c>
      <c r="G109" t="s">
        <v>939</v>
      </c>
      <c r="H109">
        <v>1</v>
      </c>
      <c r="I109">
        <f>VLOOKUP(A109,susScores!A:AD,30, 0)</f>
        <v>37.5</v>
      </c>
      <c r="J109" t="str">
        <f t="shared" si="5"/>
        <v>Group 1</v>
      </c>
      <c r="K109" t="str">
        <f t="shared" si="6"/>
        <v>Group 1</v>
      </c>
      <c r="L109" t="str">
        <f t="shared" si="7"/>
        <v>Group 2</v>
      </c>
    </row>
    <row r="110" spans="1:12" x14ac:dyDescent="0.2">
      <c r="A110" t="str">
        <f t="shared" si="4"/>
        <v>151200769_ Timeline 5 (Event Thumbnails)</v>
      </c>
      <c r="B110">
        <v>151200769</v>
      </c>
      <c r="C110" t="b">
        <v>1</v>
      </c>
      <c r="D110" t="s">
        <v>20</v>
      </c>
      <c r="E110">
        <v>152</v>
      </c>
      <c r="F110" t="s">
        <v>42</v>
      </c>
      <c r="G110" t="s">
        <v>940</v>
      </c>
      <c r="H110">
        <v>2</v>
      </c>
      <c r="I110">
        <f>VLOOKUP(A110,susScores!A:AD,30, 0)</f>
        <v>52.5</v>
      </c>
      <c r="J110" t="str">
        <f t="shared" si="5"/>
        <v>Group 1</v>
      </c>
      <c r="K110" t="str">
        <f t="shared" si="6"/>
        <v>Group 1</v>
      </c>
      <c r="L110" t="str">
        <f t="shared" si="7"/>
        <v>Group 2</v>
      </c>
    </row>
    <row r="111" spans="1:12" x14ac:dyDescent="0.2">
      <c r="A111" t="str">
        <f t="shared" si="4"/>
        <v>151200769_ Timeline 4 (Density Graph + Event Blocks)</v>
      </c>
      <c r="B111">
        <v>151200769</v>
      </c>
      <c r="C111" t="b">
        <v>1</v>
      </c>
      <c r="D111" t="s">
        <v>26</v>
      </c>
      <c r="E111">
        <v>105</v>
      </c>
      <c r="F111" t="s">
        <v>42</v>
      </c>
      <c r="G111" t="s">
        <v>941</v>
      </c>
      <c r="H111">
        <v>1</v>
      </c>
      <c r="I111">
        <f>VLOOKUP(A111,susScores!A:AD,30, 0)</f>
        <v>37.5</v>
      </c>
      <c r="J111" t="str">
        <f t="shared" si="5"/>
        <v>Group 1</v>
      </c>
      <c r="K111" t="str">
        <f t="shared" si="6"/>
        <v>Group 1</v>
      </c>
      <c r="L111" t="str">
        <f t="shared" si="7"/>
        <v>Group 2</v>
      </c>
    </row>
    <row r="112" spans="1:12" x14ac:dyDescent="0.2">
      <c r="A112" t="str">
        <f t="shared" si="4"/>
        <v>151182847_ Timeline 1 (Base Interface)</v>
      </c>
      <c r="B112">
        <v>151182847</v>
      </c>
      <c r="C112" t="b">
        <v>1</v>
      </c>
      <c r="D112" t="s">
        <v>13</v>
      </c>
      <c r="E112">
        <v>270</v>
      </c>
      <c r="F112" t="s">
        <v>10</v>
      </c>
      <c r="G112" t="s">
        <v>937</v>
      </c>
      <c r="H112">
        <v>2</v>
      </c>
      <c r="I112">
        <f>VLOOKUP(A112,susScores!A:AD,30, 0)</f>
        <v>70</v>
      </c>
      <c r="J112" t="str">
        <f t="shared" si="5"/>
        <v>Group 2</v>
      </c>
      <c r="K112" t="str">
        <f t="shared" si="6"/>
        <v>Group 2</v>
      </c>
      <c r="L112" t="str">
        <f t="shared" si="7"/>
        <v>Group 2</v>
      </c>
    </row>
    <row r="113" spans="1:12" x14ac:dyDescent="0.2">
      <c r="A113" t="str">
        <f t="shared" si="4"/>
        <v>151182847_ Timeline 5 (Event Thumbnails)</v>
      </c>
      <c r="B113">
        <v>151182847</v>
      </c>
      <c r="C113" t="b">
        <v>1</v>
      </c>
      <c r="D113" t="s">
        <v>20</v>
      </c>
      <c r="E113">
        <v>79</v>
      </c>
      <c r="F113" t="s">
        <v>10</v>
      </c>
      <c r="G113" t="s">
        <v>938</v>
      </c>
      <c r="H113">
        <v>2</v>
      </c>
      <c r="I113">
        <f>VLOOKUP(A113,susScores!A:AD,30, 0)</f>
        <v>42.5</v>
      </c>
      <c r="J113" t="str">
        <f t="shared" si="5"/>
        <v>Group 2</v>
      </c>
      <c r="K113" t="str">
        <f t="shared" si="6"/>
        <v>Group 2</v>
      </c>
      <c r="L113" t="str">
        <f t="shared" si="7"/>
        <v>Group 2</v>
      </c>
    </row>
    <row r="114" spans="1:12" x14ac:dyDescent="0.2">
      <c r="A114" t="str">
        <f t="shared" si="4"/>
        <v>151182847_ Timeline 3 (Event Blocks)</v>
      </c>
      <c r="B114">
        <v>151182847</v>
      </c>
      <c r="C114" t="b">
        <v>1</v>
      </c>
      <c r="D114" t="s">
        <v>5</v>
      </c>
      <c r="E114">
        <v>80</v>
      </c>
      <c r="F114" t="s">
        <v>10</v>
      </c>
      <c r="G114" t="s">
        <v>939</v>
      </c>
      <c r="H114">
        <v>2</v>
      </c>
      <c r="I114">
        <f>VLOOKUP(A114,susScores!A:AD,30, 0)</f>
        <v>87.5</v>
      </c>
      <c r="J114" t="str">
        <f t="shared" si="5"/>
        <v>Group 2</v>
      </c>
      <c r="K114" t="str">
        <f t="shared" si="6"/>
        <v>Group 2</v>
      </c>
      <c r="L114" t="str">
        <f t="shared" si="7"/>
        <v>Group 2</v>
      </c>
    </row>
    <row r="115" spans="1:12" x14ac:dyDescent="0.2">
      <c r="A115" t="str">
        <f t="shared" si="4"/>
        <v>151182847_ Timeline 2 (Density Graph)</v>
      </c>
      <c r="B115">
        <v>151182847</v>
      </c>
      <c r="C115" t="b">
        <v>1</v>
      </c>
      <c r="D115" t="s">
        <v>32</v>
      </c>
      <c r="E115">
        <v>139</v>
      </c>
      <c r="F115" t="s">
        <v>10</v>
      </c>
      <c r="G115" t="s">
        <v>940</v>
      </c>
      <c r="H115">
        <v>2</v>
      </c>
      <c r="I115">
        <f>VLOOKUP(A115,susScores!A:AD,30, 0)</f>
        <v>80</v>
      </c>
      <c r="J115" t="str">
        <f t="shared" si="5"/>
        <v>Group 2</v>
      </c>
      <c r="K115" t="str">
        <f t="shared" si="6"/>
        <v>Group 2</v>
      </c>
      <c r="L115" t="str">
        <f t="shared" si="7"/>
        <v>Group 2</v>
      </c>
    </row>
    <row r="116" spans="1:12" x14ac:dyDescent="0.2">
      <c r="A116" t="str">
        <f t="shared" si="4"/>
        <v>151182847_ Timeline 4 (Density Graph + Event Blocks)</v>
      </c>
      <c r="B116">
        <v>151182847</v>
      </c>
      <c r="C116" t="b">
        <v>1</v>
      </c>
      <c r="D116" t="s">
        <v>26</v>
      </c>
      <c r="E116">
        <v>125</v>
      </c>
      <c r="F116" t="s">
        <v>10</v>
      </c>
      <c r="G116" t="s">
        <v>941</v>
      </c>
      <c r="H116">
        <v>2</v>
      </c>
      <c r="I116">
        <f>VLOOKUP(A116,susScores!A:AD,30, 0)</f>
        <v>70</v>
      </c>
      <c r="J116" t="str">
        <f t="shared" si="5"/>
        <v>Group 2</v>
      </c>
      <c r="K116" t="str">
        <f t="shared" si="6"/>
        <v>Group 2</v>
      </c>
      <c r="L116" t="str">
        <f t="shared" si="7"/>
        <v>Group 2</v>
      </c>
    </row>
    <row r="117" spans="1:12" x14ac:dyDescent="0.2">
      <c r="A117" t="str">
        <f t="shared" si="4"/>
        <v>151167105_ Timeline 5 (Event Thumbnails)</v>
      </c>
      <c r="B117">
        <v>151167105</v>
      </c>
      <c r="C117" t="b">
        <v>1</v>
      </c>
      <c r="D117" t="s">
        <v>20</v>
      </c>
      <c r="E117">
        <v>202</v>
      </c>
      <c r="F117" t="s">
        <v>41</v>
      </c>
      <c r="G117" t="s">
        <v>937</v>
      </c>
      <c r="H117">
        <v>1</v>
      </c>
      <c r="I117">
        <f>VLOOKUP(A117,susScores!A:AD,30, 0)</f>
        <v>75</v>
      </c>
      <c r="J117" t="str">
        <f t="shared" si="5"/>
        <v>Group 1</v>
      </c>
      <c r="K117" t="str">
        <f t="shared" si="6"/>
        <v>Group 2</v>
      </c>
      <c r="L117" t="str">
        <f t="shared" si="7"/>
        <v>Group 2</v>
      </c>
    </row>
    <row r="118" spans="1:12" x14ac:dyDescent="0.2">
      <c r="A118" t="str">
        <f t="shared" si="4"/>
        <v>151167105_ Timeline 3 (Event Blocks)</v>
      </c>
      <c r="B118">
        <v>151167105</v>
      </c>
      <c r="C118" t="b">
        <v>1</v>
      </c>
      <c r="D118" t="s">
        <v>5</v>
      </c>
      <c r="E118">
        <v>113</v>
      </c>
      <c r="F118" t="s">
        <v>41</v>
      </c>
      <c r="G118" t="s">
        <v>938</v>
      </c>
      <c r="H118">
        <v>1</v>
      </c>
      <c r="I118">
        <f>VLOOKUP(A118,susScores!A:AD,30, 0)</f>
        <v>75</v>
      </c>
      <c r="J118" t="str">
        <f t="shared" si="5"/>
        <v>Group 1</v>
      </c>
      <c r="K118" t="str">
        <f t="shared" si="6"/>
        <v>Group 2</v>
      </c>
      <c r="L118" t="str">
        <f t="shared" si="7"/>
        <v>Group 2</v>
      </c>
    </row>
    <row r="119" spans="1:12" x14ac:dyDescent="0.2">
      <c r="A119" t="str">
        <f t="shared" si="4"/>
        <v>151167105_ Timeline 4 (Density Graph + Event Blocks)</v>
      </c>
      <c r="B119">
        <v>151167105</v>
      </c>
      <c r="C119" t="b">
        <v>1</v>
      </c>
      <c r="D119" t="s">
        <v>26</v>
      </c>
      <c r="E119">
        <v>547</v>
      </c>
      <c r="F119" t="s">
        <v>41</v>
      </c>
      <c r="G119" t="s">
        <v>939</v>
      </c>
      <c r="H119">
        <v>1</v>
      </c>
      <c r="I119">
        <f>VLOOKUP(A119,susScores!A:AD,30, 0)</f>
        <v>72.5</v>
      </c>
      <c r="J119" t="str">
        <f t="shared" si="5"/>
        <v>Group 1</v>
      </c>
      <c r="K119" t="str">
        <f t="shared" si="6"/>
        <v>Group 2</v>
      </c>
      <c r="L119" t="str">
        <f t="shared" si="7"/>
        <v>Group 2</v>
      </c>
    </row>
    <row r="120" spans="1:12" x14ac:dyDescent="0.2">
      <c r="A120" t="str">
        <f t="shared" si="4"/>
        <v>151167105_ Timeline 2 (Density Graph)</v>
      </c>
      <c r="B120">
        <v>151167105</v>
      </c>
      <c r="C120" t="b">
        <v>1</v>
      </c>
      <c r="D120" t="s">
        <v>32</v>
      </c>
      <c r="E120">
        <v>65</v>
      </c>
      <c r="F120" t="s">
        <v>41</v>
      </c>
      <c r="G120" t="s">
        <v>940</v>
      </c>
      <c r="H120">
        <v>1</v>
      </c>
      <c r="I120">
        <f>VLOOKUP(A120,susScores!A:AD,30, 0)</f>
        <v>75</v>
      </c>
      <c r="J120" t="str">
        <f t="shared" si="5"/>
        <v>Group 1</v>
      </c>
      <c r="K120" t="str">
        <f t="shared" si="6"/>
        <v>Group 2</v>
      </c>
      <c r="L120" t="str">
        <f t="shared" si="7"/>
        <v>Group 2</v>
      </c>
    </row>
    <row r="121" spans="1:12" x14ac:dyDescent="0.2">
      <c r="A121" t="str">
        <f t="shared" si="4"/>
        <v>151167105_ Timeline 1 (Base Interface)</v>
      </c>
      <c r="B121">
        <v>151167105</v>
      </c>
      <c r="C121" t="b">
        <v>1</v>
      </c>
      <c r="D121" t="s">
        <v>13</v>
      </c>
      <c r="E121">
        <v>353</v>
      </c>
      <c r="F121" t="s">
        <v>41</v>
      </c>
      <c r="G121" t="s">
        <v>941</v>
      </c>
      <c r="H121">
        <v>1</v>
      </c>
      <c r="I121">
        <f>VLOOKUP(A121,susScores!A:AD,30, 0)</f>
        <v>75</v>
      </c>
      <c r="J121" t="str">
        <f t="shared" si="5"/>
        <v>Group 1</v>
      </c>
      <c r="K121" t="str">
        <f t="shared" si="6"/>
        <v>Group 2</v>
      </c>
      <c r="L121" t="str">
        <f t="shared" si="7"/>
        <v>Group 2</v>
      </c>
    </row>
    <row r="122" spans="1:12" x14ac:dyDescent="0.2">
      <c r="A122" t="str">
        <f t="shared" si="4"/>
        <v>151135187_ Timeline 2 (Density Graph)</v>
      </c>
      <c r="B122">
        <v>151135187</v>
      </c>
      <c r="C122" t="b">
        <v>1</v>
      </c>
      <c r="D122" t="s">
        <v>32</v>
      </c>
      <c r="E122">
        <v>149</v>
      </c>
      <c r="F122" t="s">
        <v>41</v>
      </c>
      <c r="G122" t="s">
        <v>937</v>
      </c>
      <c r="H122">
        <v>1</v>
      </c>
      <c r="I122">
        <f>VLOOKUP(A122,susScores!A:AD,30, 0)</f>
        <v>97.5</v>
      </c>
      <c r="J122" t="str">
        <f t="shared" si="5"/>
        <v>Group 1</v>
      </c>
      <c r="K122" t="str">
        <f t="shared" si="6"/>
        <v>Group 2</v>
      </c>
      <c r="L122" t="str">
        <f t="shared" si="7"/>
        <v>Group 2</v>
      </c>
    </row>
    <row r="123" spans="1:12" x14ac:dyDescent="0.2">
      <c r="A123" t="str">
        <f t="shared" si="4"/>
        <v>151135187_ Timeline 5 (Event Thumbnails)</v>
      </c>
      <c r="B123">
        <v>151135187</v>
      </c>
      <c r="C123" t="b">
        <v>1</v>
      </c>
      <c r="D123" t="s">
        <v>20</v>
      </c>
      <c r="E123">
        <v>302</v>
      </c>
      <c r="F123" t="s">
        <v>41</v>
      </c>
      <c r="G123" t="s">
        <v>938</v>
      </c>
      <c r="H123">
        <v>2</v>
      </c>
      <c r="I123">
        <f>VLOOKUP(A123,susScores!A:AD,30, 0)</f>
        <v>92.5</v>
      </c>
      <c r="J123" t="str">
        <f t="shared" si="5"/>
        <v>Group 1</v>
      </c>
      <c r="K123" t="str">
        <f t="shared" si="6"/>
        <v>Group 2</v>
      </c>
      <c r="L123" t="str">
        <f t="shared" si="7"/>
        <v>Group 2</v>
      </c>
    </row>
    <row r="124" spans="1:12" x14ac:dyDescent="0.2">
      <c r="A124" t="str">
        <f t="shared" si="4"/>
        <v>151135187_ Timeline 3 (Event Blocks)</v>
      </c>
      <c r="B124">
        <v>151135187</v>
      </c>
      <c r="C124" t="b">
        <v>1</v>
      </c>
      <c r="D124" t="s">
        <v>5</v>
      </c>
      <c r="E124">
        <v>106</v>
      </c>
      <c r="F124" t="s">
        <v>41</v>
      </c>
      <c r="G124" t="s">
        <v>939</v>
      </c>
      <c r="H124">
        <v>1</v>
      </c>
      <c r="I124">
        <f>VLOOKUP(A124,susScores!A:AD,30, 0)</f>
        <v>92.5</v>
      </c>
      <c r="J124" t="str">
        <f t="shared" si="5"/>
        <v>Group 1</v>
      </c>
      <c r="K124" t="str">
        <f t="shared" si="6"/>
        <v>Group 2</v>
      </c>
      <c r="L124" t="str">
        <f t="shared" si="7"/>
        <v>Group 2</v>
      </c>
    </row>
    <row r="125" spans="1:12" x14ac:dyDescent="0.2">
      <c r="A125" t="str">
        <f t="shared" si="4"/>
        <v>151135187_ Timeline 1 (Base Interface)</v>
      </c>
      <c r="B125">
        <v>151135187</v>
      </c>
      <c r="C125" t="b">
        <v>1</v>
      </c>
      <c r="D125" t="s">
        <v>13</v>
      </c>
      <c r="E125">
        <v>185</v>
      </c>
      <c r="F125" t="s">
        <v>41</v>
      </c>
      <c r="G125" t="s">
        <v>940</v>
      </c>
      <c r="H125">
        <v>2</v>
      </c>
      <c r="I125">
        <f>VLOOKUP(A125,susScores!A:AD,30, 0)</f>
        <v>95</v>
      </c>
      <c r="J125" t="str">
        <f t="shared" si="5"/>
        <v>Group 1</v>
      </c>
      <c r="K125" t="str">
        <f t="shared" si="6"/>
        <v>Group 2</v>
      </c>
      <c r="L125" t="str">
        <f t="shared" si="7"/>
        <v>Group 2</v>
      </c>
    </row>
    <row r="126" spans="1:12" x14ac:dyDescent="0.2">
      <c r="A126" t="str">
        <f t="shared" si="4"/>
        <v>151135187_ Timeline 4 (Density Graph + Event Blocks)</v>
      </c>
      <c r="B126">
        <v>151135187</v>
      </c>
      <c r="C126" t="b">
        <v>1</v>
      </c>
      <c r="D126" t="s">
        <v>26</v>
      </c>
      <c r="E126">
        <v>145</v>
      </c>
      <c r="F126" t="s">
        <v>41</v>
      </c>
      <c r="G126" t="s">
        <v>941</v>
      </c>
      <c r="H126">
        <v>1</v>
      </c>
      <c r="I126">
        <f>VLOOKUP(A126,susScores!A:AD,30, 0)</f>
        <v>90</v>
      </c>
      <c r="J126" t="str">
        <f t="shared" si="5"/>
        <v>Group 1</v>
      </c>
      <c r="K126" t="str">
        <f t="shared" si="6"/>
        <v>Group 2</v>
      </c>
      <c r="L126" t="str">
        <f t="shared" si="7"/>
        <v>Group 2</v>
      </c>
    </row>
    <row r="127" spans="1:12" x14ac:dyDescent="0.2">
      <c r="A127" t="str">
        <f t="shared" si="4"/>
        <v>151128479_ Timeline 1 (Base Interface)</v>
      </c>
      <c r="B127">
        <v>151128479</v>
      </c>
      <c r="C127" t="b">
        <v>1</v>
      </c>
      <c r="D127" t="s">
        <v>13</v>
      </c>
      <c r="E127">
        <v>97</v>
      </c>
      <c r="F127" t="s">
        <v>41</v>
      </c>
      <c r="G127" t="s">
        <v>937</v>
      </c>
      <c r="H127">
        <v>1</v>
      </c>
      <c r="I127">
        <f>VLOOKUP(A127,susScores!A:AD,30, 0)</f>
        <v>47.5</v>
      </c>
      <c r="J127" t="str">
        <f t="shared" si="5"/>
        <v>Group 1</v>
      </c>
      <c r="K127" t="str">
        <f t="shared" si="6"/>
        <v>Group 2</v>
      </c>
      <c r="L127" t="str">
        <f t="shared" si="7"/>
        <v>Group 2</v>
      </c>
    </row>
    <row r="128" spans="1:12" x14ac:dyDescent="0.2">
      <c r="A128" t="str">
        <f t="shared" si="4"/>
        <v>151128479_ Timeline 4 (Density Graph + Event Blocks)</v>
      </c>
      <c r="B128">
        <v>151128479</v>
      </c>
      <c r="C128" t="b">
        <v>1</v>
      </c>
      <c r="D128" t="s">
        <v>26</v>
      </c>
      <c r="E128">
        <v>130</v>
      </c>
      <c r="F128" t="s">
        <v>41</v>
      </c>
      <c r="G128" t="s">
        <v>938</v>
      </c>
      <c r="H128">
        <v>1</v>
      </c>
      <c r="I128">
        <f>VLOOKUP(A128,susScores!A:AD,30, 0)</f>
        <v>40</v>
      </c>
      <c r="J128" t="str">
        <f t="shared" si="5"/>
        <v>Group 1</v>
      </c>
      <c r="K128" t="str">
        <f t="shared" si="6"/>
        <v>Group 2</v>
      </c>
      <c r="L128" t="str">
        <f t="shared" si="7"/>
        <v>Group 2</v>
      </c>
    </row>
    <row r="129" spans="1:12" x14ac:dyDescent="0.2">
      <c r="A129" t="str">
        <f t="shared" si="4"/>
        <v>151128479_ Timeline 2 (Density Graph)</v>
      </c>
      <c r="B129">
        <v>151128479</v>
      </c>
      <c r="C129" t="b">
        <v>1</v>
      </c>
      <c r="D129" t="s">
        <v>32</v>
      </c>
      <c r="E129">
        <v>61</v>
      </c>
      <c r="F129" t="s">
        <v>41</v>
      </c>
      <c r="G129" t="s">
        <v>939</v>
      </c>
      <c r="H129">
        <v>2</v>
      </c>
      <c r="I129">
        <f>VLOOKUP(A129,susScores!A:AD,30, 0)</f>
        <v>85</v>
      </c>
      <c r="J129" t="str">
        <f t="shared" si="5"/>
        <v>Group 1</v>
      </c>
      <c r="K129" t="str">
        <f t="shared" si="6"/>
        <v>Group 2</v>
      </c>
      <c r="L129" t="str">
        <f t="shared" si="7"/>
        <v>Group 2</v>
      </c>
    </row>
    <row r="130" spans="1:12" x14ac:dyDescent="0.2">
      <c r="A130" t="str">
        <f t="shared" si="4"/>
        <v>151128479_ Timeline 5 (Event Thumbnails)</v>
      </c>
      <c r="B130">
        <v>151128479</v>
      </c>
      <c r="C130" t="b">
        <v>1</v>
      </c>
      <c r="D130" t="s">
        <v>20</v>
      </c>
      <c r="E130">
        <v>84</v>
      </c>
      <c r="F130" t="s">
        <v>41</v>
      </c>
      <c r="G130" t="s">
        <v>940</v>
      </c>
      <c r="H130">
        <v>2</v>
      </c>
      <c r="I130">
        <f>VLOOKUP(A130,susScores!A:AD,30, 0)</f>
        <v>92.5</v>
      </c>
      <c r="J130" t="str">
        <f t="shared" si="5"/>
        <v>Group 1</v>
      </c>
      <c r="K130" t="str">
        <f t="shared" si="6"/>
        <v>Group 2</v>
      </c>
      <c r="L130" t="str">
        <f t="shared" si="7"/>
        <v>Group 2</v>
      </c>
    </row>
    <row r="131" spans="1:12" x14ac:dyDescent="0.2">
      <c r="A131" t="str">
        <f t="shared" ref="A131:A194" si="8">_xlfn.TEXTJOIN("_",TRUE, B131,D131)</f>
        <v>151128479_ Timeline 3 (Event Blocks)</v>
      </c>
      <c r="B131">
        <v>151128479</v>
      </c>
      <c r="C131" t="b">
        <v>1</v>
      </c>
      <c r="D131" t="s">
        <v>5</v>
      </c>
      <c r="E131">
        <v>83</v>
      </c>
      <c r="F131" t="s">
        <v>41</v>
      </c>
      <c r="G131" t="s">
        <v>941</v>
      </c>
      <c r="H131">
        <v>1</v>
      </c>
      <c r="I131">
        <f>VLOOKUP(A131,susScores!A:AD,30, 0)</f>
        <v>85</v>
      </c>
      <c r="J131" t="str">
        <f t="shared" ref="J131:J194" si="9">IF(OR(TRIM(F131)="Weekly", TRIM(F131)="Monthly", TRIM(F131)="Yearly"), "Group 1", "Group 2")</f>
        <v>Group 1</v>
      </c>
      <c r="K131" t="str">
        <f t="shared" ref="K131:K194" si="10">IF(OR(TRIM(F131)="Weekly", TRIM(F131)="Monthly"), "Group 1", "Group 2")</f>
        <v>Group 2</v>
      </c>
      <c r="L131" t="str">
        <f t="shared" ref="L131:L194" si="11">IF(OR(TRIM(F131)="Weekly"), "Group 1", "Group 2")</f>
        <v>Group 2</v>
      </c>
    </row>
    <row r="132" spans="1:12" x14ac:dyDescent="0.2">
      <c r="A132" t="str">
        <f t="shared" si="8"/>
        <v>151121016_ Timeline 1 (Base Interface)</v>
      </c>
      <c r="B132">
        <v>151121016</v>
      </c>
      <c r="C132" t="b">
        <v>1</v>
      </c>
      <c r="D132" t="s">
        <v>13</v>
      </c>
      <c r="E132">
        <v>58</v>
      </c>
      <c r="F132" t="s">
        <v>41</v>
      </c>
      <c r="G132" t="s">
        <v>937</v>
      </c>
      <c r="H132">
        <v>0</v>
      </c>
      <c r="I132">
        <f>VLOOKUP(A132,susScores!A:AD,30, 0)</f>
        <v>50</v>
      </c>
      <c r="J132" t="str">
        <f t="shared" si="9"/>
        <v>Group 1</v>
      </c>
      <c r="K132" t="str">
        <f t="shared" si="10"/>
        <v>Group 2</v>
      </c>
      <c r="L132" t="str">
        <f t="shared" si="11"/>
        <v>Group 2</v>
      </c>
    </row>
    <row r="133" spans="1:12" x14ac:dyDescent="0.2">
      <c r="A133" t="str">
        <f t="shared" si="8"/>
        <v>151121016_ Timeline 4 (Density Graph + Event Blocks)</v>
      </c>
      <c r="B133">
        <v>151121016</v>
      </c>
      <c r="C133" t="b">
        <v>1</v>
      </c>
      <c r="D133" t="s">
        <v>26</v>
      </c>
      <c r="E133">
        <v>121</v>
      </c>
      <c r="F133" t="s">
        <v>41</v>
      </c>
      <c r="G133" t="s">
        <v>938</v>
      </c>
      <c r="H133">
        <v>2</v>
      </c>
      <c r="I133">
        <f>VLOOKUP(A133,susScores!A:AD,30, 0)</f>
        <v>70</v>
      </c>
      <c r="J133" t="str">
        <f t="shared" si="9"/>
        <v>Group 1</v>
      </c>
      <c r="K133" t="str">
        <f t="shared" si="10"/>
        <v>Group 2</v>
      </c>
      <c r="L133" t="str">
        <f t="shared" si="11"/>
        <v>Group 2</v>
      </c>
    </row>
    <row r="134" spans="1:12" x14ac:dyDescent="0.2">
      <c r="A134" t="str">
        <f t="shared" si="8"/>
        <v>151121016_ Timeline 2 (Density Graph)</v>
      </c>
      <c r="B134">
        <v>151121016</v>
      </c>
      <c r="C134" t="b">
        <v>1</v>
      </c>
      <c r="D134" t="s">
        <v>32</v>
      </c>
      <c r="E134">
        <v>70</v>
      </c>
      <c r="F134" t="s">
        <v>41</v>
      </c>
      <c r="G134" t="s">
        <v>939</v>
      </c>
      <c r="H134">
        <v>1</v>
      </c>
      <c r="I134">
        <f>VLOOKUP(A134,susScores!A:AD,30, 0)</f>
        <v>47.5</v>
      </c>
      <c r="J134" t="str">
        <f t="shared" si="9"/>
        <v>Group 1</v>
      </c>
      <c r="K134" t="str">
        <f t="shared" si="10"/>
        <v>Group 2</v>
      </c>
      <c r="L134" t="str">
        <f t="shared" si="11"/>
        <v>Group 2</v>
      </c>
    </row>
    <row r="135" spans="1:12" x14ac:dyDescent="0.2">
      <c r="A135" t="str">
        <f t="shared" si="8"/>
        <v>151121016_ Timeline 3 (Event Blocks)</v>
      </c>
      <c r="B135">
        <v>151121016</v>
      </c>
      <c r="C135" t="b">
        <v>1</v>
      </c>
      <c r="D135" t="s">
        <v>5</v>
      </c>
      <c r="E135">
        <v>116</v>
      </c>
      <c r="F135" t="s">
        <v>41</v>
      </c>
      <c r="G135" t="s">
        <v>940</v>
      </c>
      <c r="H135">
        <v>2</v>
      </c>
      <c r="I135">
        <f>VLOOKUP(A135,susScores!A:AD,30, 0)</f>
        <v>75</v>
      </c>
      <c r="J135" t="str">
        <f t="shared" si="9"/>
        <v>Group 1</v>
      </c>
      <c r="K135" t="str">
        <f t="shared" si="10"/>
        <v>Group 2</v>
      </c>
      <c r="L135" t="str">
        <f t="shared" si="11"/>
        <v>Group 2</v>
      </c>
    </row>
    <row r="136" spans="1:12" x14ac:dyDescent="0.2">
      <c r="A136" t="str">
        <f t="shared" si="8"/>
        <v>151121016_ Timeline 5 (Event Thumbnails)</v>
      </c>
      <c r="B136">
        <v>151121016</v>
      </c>
      <c r="C136" t="b">
        <v>1</v>
      </c>
      <c r="D136" t="s">
        <v>20</v>
      </c>
      <c r="E136">
        <v>43</v>
      </c>
      <c r="F136" t="s">
        <v>41</v>
      </c>
      <c r="G136" t="s">
        <v>941</v>
      </c>
      <c r="H136">
        <v>1</v>
      </c>
      <c r="I136">
        <f>VLOOKUP(A136,susScores!A:AD,30, 0)</f>
        <v>60</v>
      </c>
      <c r="J136" t="str">
        <f t="shared" si="9"/>
        <v>Group 1</v>
      </c>
      <c r="K136" t="str">
        <f t="shared" si="10"/>
        <v>Group 2</v>
      </c>
      <c r="L136" t="str">
        <f t="shared" si="11"/>
        <v>Group 2</v>
      </c>
    </row>
    <row r="137" spans="1:12" x14ac:dyDescent="0.2">
      <c r="A137" t="str">
        <f t="shared" si="8"/>
        <v>151084066_ Timeline 1 (Base Interface)</v>
      </c>
      <c r="B137">
        <v>151084066</v>
      </c>
      <c r="C137" t="b">
        <v>1</v>
      </c>
      <c r="D137" t="s">
        <v>13</v>
      </c>
      <c r="E137">
        <v>95</v>
      </c>
      <c r="F137" t="s">
        <v>41</v>
      </c>
      <c r="G137" t="s">
        <v>937</v>
      </c>
      <c r="H137">
        <v>1</v>
      </c>
      <c r="I137">
        <f>VLOOKUP(A137,susScores!A:AD,30, 0)</f>
        <v>45</v>
      </c>
      <c r="J137" t="str">
        <f t="shared" si="9"/>
        <v>Group 1</v>
      </c>
      <c r="K137" t="str">
        <f t="shared" si="10"/>
        <v>Group 2</v>
      </c>
      <c r="L137" t="str">
        <f t="shared" si="11"/>
        <v>Group 2</v>
      </c>
    </row>
    <row r="138" spans="1:12" x14ac:dyDescent="0.2">
      <c r="A138" t="str">
        <f t="shared" si="8"/>
        <v>151084066_ Timeline 2 (Density Graph)</v>
      </c>
      <c r="B138">
        <v>151084066</v>
      </c>
      <c r="C138" t="b">
        <v>1</v>
      </c>
      <c r="D138" t="s">
        <v>32</v>
      </c>
      <c r="E138">
        <v>105</v>
      </c>
      <c r="F138" t="s">
        <v>41</v>
      </c>
      <c r="G138" t="s">
        <v>938</v>
      </c>
      <c r="H138">
        <v>1</v>
      </c>
      <c r="I138">
        <f>VLOOKUP(A138,susScores!A:AD,30, 0)</f>
        <v>65</v>
      </c>
      <c r="J138" t="str">
        <f t="shared" si="9"/>
        <v>Group 1</v>
      </c>
      <c r="K138" t="str">
        <f t="shared" si="10"/>
        <v>Group 2</v>
      </c>
      <c r="L138" t="str">
        <f t="shared" si="11"/>
        <v>Group 2</v>
      </c>
    </row>
    <row r="139" spans="1:12" x14ac:dyDescent="0.2">
      <c r="A139" t="str">
        <f t="shared" si="8"/>
        <v>151084066_ Timeline 4 (Density Graph + Event Blocks)</v>
      </c>
      <c r="B139">
        <v>151084066</v>
      </c>
      <c r="C139" t="b">
        <v>1</v>
      </c>
      <c r="D139" t="s">
        <v>26</v>
      </c>
      <c r="E139">
        <v>131</v>
      </c>
      <c r="F139" t="s">
        <v>41</v>
      </c>
      <c r="G139" t="s">
        <v>939</v>
      </c>
      <c r="H139">
        <v>2</v>
      </c>
      <c r="I139">
        <f>VLOOKUP(A139,susScores!A:AD,30, 0)</f>
        <v>82.5</v>
      </c>
      <c r="J139" t="str">
        <f t="shared" si="9"/>
        <v>Group 1</v>
      </c>
      <c r="K139" t="str">
        <f t="shared" si="10"/>
        <v>Group 2</v>
      </c>
      <c r="L139" t="str">
        <f t="shared" si="11"/>
        <v>Group 2</v>
      </c>
    </row>
    <row r="140" spans="1:12" x14ac:dyDescent="0.2">
      <c r="A140" t="str">
        <f t="shared" si="8"/>
        <v>151084066_ Timeline 3 (Event Blocks)</v>
      </c>
      <c r="B140">
        <v>151084066</v>
      </c>
      <c r="C140" t="b">
        <v>1</v>
      </c>
      <c r="D140" t="s">
        <v>5</v>
      </c>
      <c r="E140">
        <v>201</v>
      </c>
      <c r="F140" t="s">
        <v>41</v>
      </c>
      <c r="G140" t="s">
        <v>940</v>
      </c>
      <c r="H140">
        <v>2</v>
      </c>
      <c r="I140">
        <f>VLOOKUP(A140,susScores!A:AD,30, 0)</f>
        <v>47.5</v>
      </c>
      <c r="J140" t="str">
        <f t="shared" si="9"/>
        <v>Group 1</v>
      </c>
      <c r="K140" t="str">
        <f t="shared" si="10"/>
        <v>Group 2</v>
      </c>
      <c r="L140" t="str">
        <f t="shared" si="11"/>
        <v>Group 2</v>
      </c>
    </row>
    <row r="141" spans="1:12" x14ac:dyDescent="0.2">
      <c r="A141" t="str">
        <f t="shared" si="8"/>
        <v>151084066_ Timeline 5 (Event Thumbnails)</v>
      </c>
      <c r="B141">
        <v>151084066</v>
      </c>
      <c r="C141" t="b">
        <v>1</v>
      </c>
      <c r="D141" t="s">
        <v>20</v>
      </c>
      <c r="E141">
        <v>79</v>
      </c>
      <c r="F141" t="s">
        <v>41</v>
      </c>
      <c r="G141" t="s">
        <v>941</v>
      </c>
      <c r="H141">
        <v>2</v>
      </c>
      <c r="I141">
        <f>VLOOKUP(A141,susScores!A:AD,30, 0)</f>
        <v>80</v>
      </c>
      <c r="J141" t="str">
        <f t="shared" si="9"/>
        <v>Group 1</v>
      </c>
      <c r="K141" t="str">
        <f t="shared" si="10"/>
        <v>Group 2</v>
      </c>
      <c r="L141" t="str">
        <f t="shared" si="11"/>
        <v>Group 2</v>
      </c>
    </row>
    <row r="142" spans="1:12" x14ac:dyDescent="0.2">
      <c r="A142" t="str">
        <f t="shared" si="8"/>
        <v>150987809_ Timeline 1 (Base Interface)</v>
      </c>
      <c r="B142">
        <v>150987809</v>
      </c>
      <c r="C142" t="b">
        <v>1</v>
      </c>
      <c r="D142" t="s">
        <v>13</v>
      </c>
      <c r="E142">
        <v>81</v>
      </c>
      <c r="F142" t="s">
        <v>42</v>
      </c>
      <c r="G142" t="s">
        <v>937</v>
      </c>
      <c r="H142">
        <v>0</v>
      </c>
      <c r="I142">
        <f>VLOOKUP(A142,susScores!A:AD,30, 0)</f>
        <v>37.5</v>
      </c>
      <c r="J142" t="str">
        <f t="shared" si="9"/>
        <v>Group 1</v>
      </c>
      <c r="K142" t="str">
        <f t="shared" si="10"/>
        <v>Group 1</v>
      </c>
      <c r="L142" t="str">
        <f t="shared" si="11"/>
        <v>Group 2</v>
      </c>
    </row>
    <row r="143" spans="1:12" x14ac:dyDescent="0.2">
      <c r="A143" t="str">
        <f t="shared" si="8"/>
        <v>150987809_ Timeline 5 (Event Thumbnails)</v>
      </c>
      <c r="B143">
        <v>150987809</v>
      </c>
      <c r="C143" t="b">
        <v>1</v>
      </c>
      <c r="D143" t="s">
        <v>20</v>
      </c>
      <c r="E143">
        <v>62</v>
      </c>
      <c r="F143" t="s">
        <v>42</v>
      </c>
      <c r="G143" t="s">
        <v>938</v>
      </c>
      <c r="H143">
        <v>0</v>
      </c>
      <c r="I143">
        <f>VLOOKUP(A143,susScores!A:AD,30, 0)</f>
        <v>50</v>
      </c>
      <c r="J143" t="str">
        <f t="shared" si="9"/>
        <v>Group 1</v>
      </c>
      <c r="K143" t="str">
        <f t="shared" si="10"/>
        <v>Group 1</v>
      </c>
      <c r="L143" t="str">
        <f t="shared" si="11"/>
        <v>Group 2</v>
      </c>
    </row>
    <row r="144" spans="1:12" x14ac:dyDescent="0.2">
      <c r="A144" t="str">
        <f t="shared" si="8"/>
        <v>150987809_ Timeline 4 (Density Graph + Event Blocks)</v>
      </c>
      <c r="B144">
        <v>150987809</v>
      </c>
      <c r="C144" t="b">
        <v>1</v>
      </c>
      <c r="D144" t="s">
        <v>26</v>
      </c>
      <c r="E144">
        <v>89</v>
      </c>
      <c r="F144" t="s">
        <v>42</v>
      </c>
      <c r="G144" t="s">
        <v>939</v>
      </c>
      <c r="H144">
        <v>0</v>
      </c>
      <c r="I144">
        <f>VLOOKUP(A144,susScores!A:AD,30, 0)</f>
        <v>45</v>
      </c>
      <c r="J144" t="str">
        <f t="shared" si="9"/>
        <v>Group 1</v>
      </c>
      <c r="K144" t="str">
        <f t="shared" si="10"/>
        <v>Group 1</v>
      </c>
      <c r="L144" t="str">
        <f t="shared" si="11"/>
        <v>Group 2</v>
      </c>
    </row>
    <row r="145" spans="1:12" x14ac:dyDescent="0.2">
      <c r="A145" t="str">
        <f t="shared" si="8"/>
        <v>150987809_ Timeline 2 (Density Graph)</v>
      </c>
      <c r="B145">
        <v>150987809</v>
      </c>
      <c r="C145" t="b">
        <v>1</v>
      </c>
      <c r="D145" t="s">
        <v>32</v>
      </c>
      <c r="E145">
        <v>82</v>
      </c>
      <c r="F145" t="s">
        <v>42</v>
      </c>
      <c r="G145" t="s">
        <v>940</v>
      </c>
      <c r="H145">
        <v>0</v>
      </c>
      <c r="I145">
        <f>VLOOKUP(A145,susScores!A:AD,30, 0)</f>
        <v>60</v>
      </c>
      <c r="J145" t="str">
        <f t="shared" si="9"/>
        <v>Group 1</v>
      </c>
      <c r="K145" t="str">
        <f t="shared" si="10"/>
        <v>Group 1</v>
      </c>
      <c r="L145" t="str">
        <f t="shared" si="11"/>
        <v>Group 2</v>
      </c>
    </row>
    <row r="146" spans="1:12" x14ac:dyDescent="0.2">
      <c r="A146" t="str">
        <f t="shared" si="8"/>
        <v>150987809_ Timeline 3 (Event Blocks)</v>
      </c>
      <c r="B146">
        <v>150987809</v>
      </c>
      <c r="C146" t="b">
        <v>1</v>
      </c>
      <c r="D146" t="s">
        <v>5</v>
      </c>
      <c r="E146">
        <v>55</v>
      </c>
      <c r="F146" t="s">
        <v>42</v>
      </c>
      <c r="G146" t="s">
        <v>941</v>
      </c>
      <c r="H146">
        <v>0</v>
      </c>
      <c r="I146">
        <f>VLOOKUP(A146,susScores!A:AD,30, 0)</f>
        <v>45</v>
      </c>
      <c r="J146" t="str">
        <f t="shared" si="9"/>
        <v>Group 1</v>
      </c>
      <c r="K146" t="str">
        <f t="shared" si="10"/>
        <v>Group 1</v>
      </c>
      <c r="L146" t="str">
        <f t="shared" si="11"/>
        <v>Group 2</v>
      </c>
    </row>
    <row r="147" spans="1:12" x14ac:dyDescent="0.2">
      <c r="A147" t="str">
        <f t="shared" si="8"/>
        <v>150879454_ Timeline 2 (Density Graph)</v>
      </c>
      <c r="B147">
        <v>150879454</v>
      </c>
      <c r="C147" t="b">
        <v>1</v>
      </c>
      <c r="D147" t="s">
        <v>32</v>
      </c>
      <c r="E147">
        <v>113</v>
      </c>
      <c r="F147" t="s">
        <v>42</v>
      </c>
      <c r="G147" t="s">
        <v>937</v>
      </c>
      <c r="H147">
        <v>0</v>
      </c>
      <c r="I147">
        <f>VLOOKUP(A147,susScores!A:AD,30, 0)</f>
        <v>30</v>
      </c>
      <c r="J147" t="str">
        <f t="shared" si="9"/>
        <v>Group 1</v>
      </c>
      <c r="K147" t="str">
        <f t="shared" si="10"/>
        <v>Group 1</v>
      </c>
      <c r="L147" t="str">
        <f t="shared" si="11"/>
        <v>Group 2</v>
      </c>
    </row>
    <row r="148" spans="1:12" x14ac:dyDescent="0.2">
      <c r="A148" t="str">
        <f t="shared" si="8"/>
        <v>150879454_ Timeline 1 (Base Interface)</v>
      </c>
      <c r="B148">
        <v>150879454</v>
      </c>
      <c r="C148" t="b">
        <v>1</v>
      </c>
      <c r="D148" t="s">
        <v>13</v>
      </c>
      <c r="E148">
        <v>83</v>
      </c>
      <c r="F148" t="s">
        <v>42</v>
      </c>
      <c r="G148" t="s">
        <v>938</v>
      </c>
      <c r="H148">
        <v>0</v>
      </c>
      <c r="I148">
        <f>VLOOKUP(A148,susScores!A:AD,30, 0)</f>
        <v>52.5</v>
      </c>
      <c r="J148" t="str">
        <f t="shared" si="9"/>
        <v>Group 1</v>
      </c>
      <c r="K148" t="str">
        <f t="shared" si="10"/>
        <v>Group 1</v>
      </c>
      <c r="L148" t="str">
        <f t="shared" si="11"/>
        <v>Group 2</v>
      </c>
    </row>
    <row r="149" spans="1:12" x14ac:dyDescent="0.2">
      <c r="A149" t="str">
        <f t="shared" si="8"/>
        <v>150879454_ Timeline 3 (Event Blocks)</v>
      </c>
      <c r="B149">
        <v>150879454</v>
      </c>
      <c r="C149" t="b">
        <v>1</v>
      </c>
      <c r="D149" t="s">
        <v>5</v>
      </c>
      <c r="E149">
        <v>98</v>
      </c>
      <c r="F149" t="s">
        <v>42</v>
      </c>
      <c r="G149" t="s">
        <v>939</v>
      </c>
      <c r="H149">
        <v>1</v>
      </c>
      <c r="I149">
        <f>VLOOKUP(A149,susScores!A:AD,30, 0)</f>
        <v>30</v>
      </c>
      <c r="J149" t="str">
        <f t="shared" si="9"/>
        <v>Group 1</v>
      </c>
      <c r="K149" t="str">
        <f t="shared" si="10"/>
        <v>Group 1</v>
      </c>
      <c r="L149" t="str">
        <f t="shared" si="11"/>
        <v>Group 2</v>
      </c>
    </row>
    <row r="150" spans="1:12" x14ac:dyDescent="0.2">
      <c r="A150" t="str">
        <f t="shared" si="8"/>
        <v>150879454_ Timeline 4 (Density Graph + Event Blocks)</v>
      </c>
      <c r="B150">
        <v>150879454</v>
      </c>
      <c r="C150" t="b">
        <v>1</v>
      </c>
      <c r="D150" t="s">
        <v>26</v>
      </c>
      <c r="E150">
        <v>88</v>
      </c>
      <c r="F150" t="s">
        <v>42</v>
      </c>
      <c r="G150" t="s">
        <v>940</v>
      </c>
      <c r="H150">
        <v>2</v>
      </c>
      <c r="I150">
        <f>VLOOKUP(A150,susScores!A:AD,30, 0)</f>
        <v>35</v>
      </c>
      <c r="J150" t="str">
        <f t="shared" si="9"/>
        <v>Group 1</v>
      </c>
      <c r="K150" t="str">
        <f t="shared" si="10"/>
        <v>Group 1</v>
      </c>
      <c r="L150" t="str">
        <f t="shared" si="11"/>
        <v>Group 2</v>
      </c>
    </row>
    <row r="151" spans="1:12" x14ac:dyDescent="0.2">
      <c r="A151" t="str">
        <f t="shared" si="8"/>
        <v>150879454_ Timeline 5 (Event Thumbnails)</v>
      </c>
      <c r="B151">
        <v>150879454</v>
      </c>
      <c r="C151" t="b">
        <v>1</v>
      </c>
      <c r="D151" t="s">
        <v>20</v>
      </c>
      <c r="E151">
        <v>68</v>
      </c>
      <c r="F151" t="s">
        <v>42</v>
      </c>
      <c r="G151" t="s">
        <v>941</v>
      </c>
      <c r="H151">
        <v>2</v>
      </c>
      <c r="I151">
        <f>VLOOKUP(A151,susScores!A:AD,30, 0)</f>
        <v>75</v>
      </c>
      <c r="J151" t="str">
        <f t="shared" si="9"/>
        <v>Group 1</v>
      </c>
      <c r="K151" t="str">
        <f t="shared" si="10"/>
        <v>Group 1</v>
      </c>
      <c r="L151" t="str">
        <f t="shared" si="11"/>
        <v>Group 2</v>
      </c>
    </row>
    <row r="152" spans="1:12" x14ac:dyDescent="0.2">
      <c r="A152" t="str">
        <f t="shared" si="8"/>
        <v>150877653_ Timeline 4 (Density Graph + Event Blocks)</v>
      </c>
      <c r="B152">
        <v>150877653</v>
      </c>
      <c r="C152" t="b">
        <v>1</v>
      </c>
      <c r="D152" t="s">
        <v>26</v>
      </c>
      <c r="E152">
        <v>423</v>
      </c>
      <c r="F152" t="s">
        <v>10</v>
      </c>
      <c r="G152" t="s">
        <v>937</v>
      </c>
      <c r="H152">
        <v>2</v>
      </c>
      <c r="I152">
        <f>VLOOKUP(A152,susScores!A:AD,30, 0)</f>
        <v>82.5</v>
      </c>
      <c r="J152" t="str">
        <f t="shared" si="9"/>
        <v>Group 2</v>
      </c>
      <c r="K152" t="str">
        <f t="shared" si="10"/>
        <v>Group 2</v>
      </c>
      <c r="L152" t="str">
        <f t="shared" si="11"/>
        <v>Group 2</v>
      </c>
    </row>
    <row r="153" spans="1:12" x14ac:dyDescent="0.2">
      <c r="A153" t="str">
        <f t="shared" si="8"/>
        <v>150877653_ Timeline 1 (Base Interface)</v>
      </c>
      <c r="B153">
        <v>150877653</v>
      </c>
      <c r="C153" t="b">
        <v>1</v>
      </c>
      <c r="D153" t="s">
        <v>13</v>
      </c>
      <c r="E153">
        <v>41</v>
      </c>
      <c r="F153" t="s">
        <v>10</v>
      </c>
      <c r="G153" t="s">
        <v>938</v>
      </c>
      <c r="H153">
        <v>0</v>
      </c>
      <c r="I153">
        <f>VLOOKUP(A153,susScores!A:AD,30, 0)</f>
        <v>65</v>
      </c>
      <c r="J153" t="str">
        <f t="shared" si="9"/>
        <v>Group 2</v>
      </c>
      <c r="K153" t="str">
        <f t="shared" si="10"/>
        <v>Group 2</v>
      </c>
      <c r="L153" t="str">
        <f t="shared" si="11"/>
        <v>Group 2</v>
      </c>
    </row>
    <row r="154" spans="1:12" x14ac:dyDescent="0.2">
      <c r="A154" t="str">
        <f t="shared" si="8"/>
        <v>150877653_ Timeline 5 (Event Thumbnails)</v>
      </c>
      <c r="B154">
        <v>150877653</v>
      </c>
      <c r="C154" t="b">
        <v>1</v>
      </c>
      <c r="D154" t="s">
        <v>20</v>
      </c>
      <c r="E154">
        <v>73</v>
      </c>
      <c r="F154" t="s">
        <v>10</v>
      </c>
      <c r="G154" t="s">
        <v>939</v>
      </c>
      <c r="H154">
        <v>1</v>
      </c>
      <c r="I154">
        <f>VLOOKUP(A154,susScores!A:AD,30, 0)</f>
        <v>90</v>
      </c>
      <c r="J154" t="str">
        <f t="shared" si="9"/>
        <v>Group 2</v>
      </c>
      <c r="K154" t="str">
        <f t="shared" si="10"/>
        <v>Group 2</v>
      </c>
      <c r="L154" t="str">
        <f t="shared" si="11"/>
        <v>Group 2</v>
      </c>
    </row>
    <row r="155" spans="1:12" x14ac:dyDescent="0.2">
      <c r="A155" t="str">
        <f t="shared" si="8"/>
        <v>150877653_ Timeline 2 (Density Graph)</v>
      </c>
      <c r="B155">
        <v>150877653</v>
      </c>
      <c r="C155" t="b">
        <v>1</v>
      </c>
      <c r="D155" t="s">
        <v>32</v>
      </c>
      <c r="E155">
        <v>127</v>
      </c>
      <c r="F155" t="s">
        <v>10</v>
      </c>
      <c r="G155" t="s">
        <v>940</v>
      </c>
      <c r="H155">
        <v>2</v>
      </c>
      <c r="I155">
        <f>VLOOKUP(A155,susScores!A:AD,30, 0)</f>
        <v>90</v>
      </c>
      <c r="J155" t="str">
        <f t="shared" si="9"/>
        <v>Group 2</v>
      </c>
      <c r="K155" t="str">
        <f t="shared" si="10"/>
        <v>Group 2</v>
      </c>
      <c r="L155" t="str">
        <f t="shared" si="11"/>
        <v>Group 2</v>
      </c>
    </row>
    <row r="156" spans="1:12" x14ac:dyDescent="0.2">
      <c r="A156" t="str">
        <f t="shared" si="8"/>
        <v>150877653_ Timeline 3 (Event Blocks)</v>
      </c>
      <c r="B156">
        <v>150877653</v>
      </c>
      <c r="C156" t="b">
        <v>1</v>
      </c>
      <c r="D156" t="s">
        <v>5</v>
      </c>
      <c r="E156">
        <v>134</v>
      </c>
      <c r="F156" t="s">
        <v>10</v>
      </c>
      <c r="G156" t="s">
        <v>941</v>
      </c>
      <c r="H156">
        <v>2</v>
      </c>
      <c r="I156">
        <f>VLOOKUP(A156,susScores!A:AD,30, 0)</f>
        <v>82.5</v>
      </c>
      <c r="J156" t="str">
        <f t="shared" si="9"/>
        <v>Group 2</v>
      </c>
      <c r="K156" t="str">
        <f t="shared" si="10"/>
        <v>Group 2</v>
      </c>
      <c r="L156" t="str">
        <f t="shared" si="11"/>
        <v>Group 2</v>
      </c>
    </row>
    <row r="157" spans="1:12" x14ac:dyDescent="0.2">
      <c r="A157" t="str">
        <f t="shared" si="8"/>
        <v>150860818_ Timeline 5 (Event Thumbnails)</v>
      </c>
      <c r="B157">
        <v>150860818</v>
      </c>
      <c r="C157" t="b">
        <v>1</v>
      </c>
      <c r="D157" t="s">
        <v>20</v>
      </c>
      <c r="E157">
        <v>139</v>
      </c>
      <c r="F157" t="s">
        <v>47</v>
      </c>
      <c r="G157" t="s">
        <v>937</v>
      </c>
      <c r="H157">
        <v>0</v>
      </c>
      <c r="I157">
        <f>VLOOKUP(A157,susScores!A:AD,30, 0)</f>
        <v>62.5</v>
      </c>
      <c r="J157" t="str">
        <f t="shared" si="9"/>
        <v>Group 1</v>
      </c>
      <c r="K157" t="str">
        <f t="shared" si="10"/>
        <v>Group 1</v>
      </c>
      <c r="L157" t="str">
        <f t="shared" si="11"/>
        <v>Group 1</v>
      </c>
    </row>
    <row r="158" spans="1:12" x14ac:dyDescent="0.2">
      <c r="A158" t="str">
        <f t="shared" si="8"/>
        <v>150860818_ Timeline 4 (Density Graph + Event Blocks)</v>
      </c>
      <c r="B158">
        <v>150860818</v>
      </c>
      <c r="C158" t="b">
        <v>1</v>
      </c>
      <c r="D158" t="s">
        <v>26</v>
      </c>
      <c r="E158">
        <v>56</v>
      </c>
      <c r="F158" t="s">
        <v>47</v>
      </c>
      <c r="G158" t="s">
        <v>938</v>
      </c>
      <c r="H158">
        <v>2</v>
      </c>
      <c r="I158">
        <f>VLOOKUP(A158,susScores!A:AD,30, 0)</f>
        <v>62.5</v>
      </c>
      <c r="J158" t="str">
        <f t="shared" si="9"/>
        <v>Group 1</v>
      </c>
      <c r="K158" t="str">
        <f t="shared" si="10"/>
        <v>Group 1</v>
      </c>
      <c r="L158" t="str">
        <f t="shared" si="11"/>
        <v>Group 1</v>
      </c>
    </row>
    <row r="159" spans="1:12" x14ac:dyDescent="0.2">
      <c r="A159" t="str">
        <f t="shared" si="8"/>
        <v>150860818_ Timeline 1 (Base Interface)</v>
      </c>
      <c r="B159">
        <v>150860818</v>
      </c>
      <c r="C159" t="b">
        <v>1</v>
      </c>
      <c r="D159" t="s">
        <v>13</v>
      </c>
      <c r="E159">
        <v>2711</v>
      </c>
      <c r="F159" t="s">
        <v>47</v>
      </c>
      <c r="G159" t="s">
        <v>939</v>
      </c>
      <c r="H159">
        <v>1</v>
      </c>
      <c r="I159">
        <f>VLOOKUP(A159,susScores!A:AD,30, 0)</f>
        <v>65</v>
      </c>
      <c r="J159" t="str">
        <f t="shared" si="9"/>
        <v>Group 1</v>
      </c>
      <c r="K159" t="str">
        <f t="shared" si="10"/>
        <v>Group 1</v>
      </c>
      <c r="L159" t="str">
        <f t="shared" si="11"/>
        <v>Group 1</v>
      </c>
    </row>
    <row r="160" spans="1:12" x14ac:dyDescent="0.2">
      <c r="A160" t="str">
        <f t="shared" si="8"/>
        <v>150860818_ Timeline 3 (Event Blocks)</v>
      </c>
      <c r="B160">
        <v>150860818</v>
      </c>
      <c r="C160" t="b">
        <v>1</v>
      </c>
      <c r="D160" t="s">
        <v>5</v>
      </c>
      <c r="E160">
        <v>84</v>
      </c>
      <c r="F160" t="s">
        <v>47</v>
      </c>
      <c r="G160" t="s">
        <v>940</v>
      </c>
      <c r="H160">
        <v>2</v>
      </c>
      <c r="I160">
        <f>VLOOKUP(A160,susScores!A:AD,30, 0)</f>
        <v>62.5</v>
      </c>
      <c r="J160" t="str">
        <f t="shared" si="9"/>
        <v>Group 1</v>
      </c>
      <c r="K160" t="str">
        <f t="shared" si="10"/>
        <v>Group 1</v>
      </c>
      <c r="L160" t="str">
        <f t="shared" si="11"/>
        <v>Group 1</v>
      </c>
    </row>
    <row r="161" spans="1:12" x14ac:dyDescent="0.2">
      <c r="A161" t="str">
        <f t="shared" si="8"/>
        <v>150860818_ Timeline 2 (Density Graph)</v>
      </c>
      <c r="B161">
        <v>150860818</v>
      </c>
      <c r="C161" t="b">
        <v>1</v>
      </c>
      <c r="D161" t="s">
        <v>32</v>
      </c>
      <c r="E161">
        <v>98</v>
      </c>
      <c r="F161" t="s">
        <v>47</v>
      </c>
      <c r="G161" t="s">
        <v>941</v>
      </c>
      <c r="H161">
        <v>1</v>
      </c>
      <c r="I161">
        <f>VLOOKUP(A161,susScores!A:AD,30, 0)</f>
        <v>55</v>
      </c>
      <c r="J161" t="str">
        <f t="shared" si="9"/>
        <v>Group 1</v>
      </c>
      <c r="K161" t="str">
        <f t="shared" si="10"/>
        <v>Group 1</v>
      </c>
      <c r="L161" t="str">
        <f t="shared" si="11"/>
        <v>Group 1</v>
      </c>
    </row>
    <row r="162" spans="1:12" x14ac:dyDescent="0.2">
      <c r="A162" t="str">
        <f t="shared" si="8"/>
        <v>150825023_ Timeline 5 (Event Thumbnails)</v>
      </c>
      <c r="B162">
        <v>150825023</v>
      </c>
      <c r="C162" t="b">
        <v>1</v>
      </c>
      <c r="D162" t="s">
        <v>20</v>
      </c>
      <c r="E162">
        <v>105</v>
      </c>
      <c r="F162" t="s">
        <v>10</v>
      </c>
      <c r="G162" t="s">
        <v>937</v>
      </c>
      <c r="H162">
        <v>1</v>
      </c>
      <c r="I162">
        <f>VLOOKUP(A162,susScores!A:AD,30, 0)</f>
        <v>65</v>
      </c>
      <c r="J162" t="str">
        <f t="shared" si="9"/>
        <v>Group 2</v>
      </c>
      <c r="K162" t="str">
        <f t="shared" si="10"/>
        <v>Group 2</v>
      </c>
      <c r="L162" t="str">
        <f t="shared" si="11"/>
        <v>Group 2</v>
      </c>
    </row>
    <row r="163" spans="1:12" x14ac:dyDescent="0.2">
      <c r="A163" t="str">
        <f t="shared" si="8"/>
        <v>150825023_ Timeline 2 (Density Graph)</v>
      </c>
      <c r="B163">
        <v>150825023</v>
      </c>
      <c r="C163" t="b">
        <v>1</v>
      </c>
      <c r="D163" t="s">
        <v>32</v>
      </c>
      <c r="E163">
        <v>269</v>
      </c>
      <c r="F163" t="s">
        <v>10</v>
      </c>
      <c r="G163" t="s">
        <v>938</v>
      </c>
      <c r="H163">
        <v>1</v>
      </c>
      <c r="I163">
        <f>VLOOKUP(A163,susScores!A:AD,30, 0)</f>
        <v>47.5</v>
      </c>
      <c r="J163" t="str">
        <f t="shared" si="9"/>
        <v>Group 2</v>
      </c>
      <c r="K163" t="str">
        <f t="shared" si="10"/>
        <v>Group 2</v>
      </c>
      <c r="L163" t="str">
        <f t="shared" si="11"/>
        <v>Group 2</v>
      </c>
    </row>
    <row r="164" spans="1:12" x14ac:dyDescent="0.2">
      <c r="A164" t="str">
        <f t="shared" si="8"/>
        <v>150825023_ Timeline 3 (Event Blocks)</v>
      </c>
      <c r="B164">
        <v>150825023</v>
      </c>
      <c r="C164" t="b">
        <v>1</v>
      </c>
      <c r="D164" t="s">
        <v>5</v>
      </c>
      <c r="E164">
        <v>90</v>
      </c>
      <c r="F164" t="s">
        <v>10</v>
      </c>
      <c r="G164" t="s">
        <v>939</v>
      </c>
      <c r="H164">
        <v>1</v>
      </c>
      <c r="I164">
        <f>VLOOKUP(A164,susScores!A:AD,30, 0)</f>
        <v>70</v>
      </c>
      <c r="J164" t="str">
        <f t="shared" si="9"/>
        <v>Group 2</v>
      </c>
      <c r="K164" t="str">
        <f t="shared" si="10"/>
        <v>Group 2</v>
      </c>
      <c r="L164" t="str">
        <f t="shared" si="11"/>
        <v>Group 2</v>
      </c>
    </row>
    <row r="165" spans="1:12" x14ac:dyDescent="0.2">
      <c r="A165" t="str">
        <f t="shared" si="8"/>
        <v>150825023_ Timeline 4 (Density Graph + Event Blocks)</v>
      </c>
      <c r="B165">
        <v>150825023</v>
      </c>
      <c r="C165" t="b">
        <v>1</v>
      </c>
      <c r="D165" t="s">
        <v>26</v>
      </c>
      <c r="E165">
        <v>157</v>
      </c>
      <c r="F165" t="s">
        <v>10</v>
      </c>
      <c r="G165" t="s">
        <v>940</v>
      </c>
      <c r="H165">
        <v>2</v>
      </c>
      <c r="I165">
        <f>VLOOKUP(A165,susScores!A:AD,30, 0)</f>
        <v>77.5</v>
      </c>
      <c r="J165" t="str">
        <f t="shared" si="9"/>
        <v>Group 2</v>
      </c>
      <c r="K165" t="str">
        <f t="shared" si="10"/>
        <v>Group 2</v>
      </c>
      <c r="L165" t="str">
        <f t="shared" si="11"/>
        <v>Group 2</v>
      </c>
    </row>
    <row r="166" spans="1:12" x14ac:dyDescent="0.2">
      <c r="A166" t="str">
        <f t="shared" si="8"/>
        <v>150825023_ Timeline 1 (Base Interface)</v>
      </c>
      <c r="B166">
        <v>150825023</v>
      </c>
      <c r="C166" t="b">
        <v>1</v>
      </c>
      <c r="D166" t="s">
        <v>13</v>
      </c>
      <c r="E166">
        <v>94</v>
      </c>
      <c r="F166" t="s">
        <v>10</v>
      </c>
      <c r="G166" t="s">
        <v>941</v>
      </c>
      <c r="H166">
        <v>1</v>
      </c>
      <c r="I166">
        <f>VLOOKUP(A166,susScores!A:AD,30, 0)</f>
        <v>50</v>
      </c>
      <c r="J166" t="str">
        <f t="shared" si="9"/>
        <v>Group 2</v>
      </c>
      <c r="K166" t="str">
        <f t="shared" si="10"/>
        <v>Group 2</v>
      </c>
      <c r="L166" t="str">
        <f t="shared" si="11"/>
        <v>Group 2</v>
      </c>
    </row>
    <row r="167" spans="1:12" x14ac:dyDescent="0.2">
      <c r="A167" t="str">
        <f t="shared" si="8"/>
        <v>150750066_ Timeline 3 (Event Blocks)</v>
      </c>
      <c r="B167">
        <v>150750066</v>
      </c>
      <c r="C167" t="b">
        <v>1</v>
      </c>
      <c r="D167" t="s">
        <v>5</v>
      </c>
      <c r="E167">
        <v>242</v>
      </c>
      <c r="F167" t="s">
        <v>42</v>
      </c>
      <c r="G167" t="s">
        <v>937</v>
      </c>
      <c r="H167">
        <v>2</v>
      </c>
      <c r="I167">
        <f>VLOOKUP(A167,susScores!A:AD,30, 0)</f>
        <v>65</v>
      </c>
      <c r="J167" t="str">
        <f t="shared" si="9"/>
        <v>Group 1</v>
      </c>
      <c r="K167" t="str">
        <f t="shared" si="10"/>
        <v>Group 1</v>
      </c>
      <c r="L167" t="str">
        <f t="shared" si="11"/>
        <v>Group 2</v>
      </c>
    </row>
    <row r="168" spans="1:12" x14ac:dyDescent="0.2">
      <c r="A168" t="str">
        <f t="shared" si="8"/>
        <v>150750066_ Timeline 5 (Event Thumbnails)</v>
      </c>
      <c r="B168">
        <v>150750066</v>
      </c>
      <c r="C168" t="b">
        <v>1</v>
      </c>
      <c r="D168" t="s">
        <v>20</v>
      </c>
      <c r="E168">
        <v>100</v>
      </c>
      <c r="F168" t="s">
        <v>42</v>
      </c>
      <c r="G168" t="s">
        <v>938</v>
      </c>
      <c r="H168">
        <v>1</v>
      </c>
      <c r="I168">
        <f>VLOOKUP(A168,susScores!A:AD,30, 0)</f>
        <v>47.5</v>
      </c>
      <c r="J168" t="str">
        <f t="shared" si="9"/>
        <v>Group 1</v>
      </c>
      <c r="K168" t="str">
        <f t="shared" si="10"/>
        <v>Group 1</v>
      </c>
      <c r="L168" t="str">
        <f t="shared" si="11"/>
        <v>Group 2</v>
      </c>
    </row>
    <row r="169" spans="1:12" x14ac:dyDescent="0.2">
      <c r="A169" t="str">
        <f t="shared" si="8"/>
        <v>150750066_ Timeline 4 (Density Graph + Event Blocks)</v>
      </c>
      <c r="B169">
        <v>150750066</v>
      </c>
      <c r="C169" t="b">
        <v>1</v>
      </c>
      <c r="D169" t="s">
        <v>26</v>
      </c>
      <c r="E169">
        <v>72</v>
      </c>
      <c r="F169" t="s">
        <v>42</v>
      </c>
      <c r="G169" t="s">
        <v>939</v>
      </c>
      <c r="H169">
        <v>1</v>
      </c>
      <c r="I169">
        <f>VLOOKUP(A169,susScores!A:AD,30, 0)</f>
        <v>70</v>
      </c>
      <c r="J169" t="str">
        <f t="shared" si="9"/>
        <v>Group 1</v>
      </c>
      <c r="K169" t="str">
        <f t="shared" si="10"/>
        <v>Group 1</v>
      </c>
      <c r="L169" t="str">
        <f t="shared" si="11"/>
        <v>Group 2</v>
      </c>
    </row>
    <row r="170" spans="1:12" x14ac:dyDescent="0.2">
      <c r="A170" t="str">
        <f t="shared" si="8"/>
        <v>150750066_ Timeline 2 (Density Graph)</v>
      </c>
      <c r="B170">
        <v>150750066</v>
      </c>
      <c r="C170" t="b">
        <v>1</v>
      </c>
      <c r="D170" t="s">
        <v>32</v>
      </c>
      <c r="E170">
        <v>144</v>
      </c>
      <c r="F170" t="s">
        <v>42</v>
      </c>
      <c r="G170" t="s">
        <v>940</v>
      </c>
      <c r="H170">
        <v>1</v>
      </c>
      <c r="I170">
        <f>VLOOKUP(A170,susScores!A:AD,30, 0)</f>
        <v>62.5</v>
      </c>
      <c r="J170" t="str">
        <f t="shared" si="9"/>
        <v>Group 1</v>
      </c>
      <c r="K170" t="str">
        <f t="shared" si="10"/>
        <v>Group 1</v>
      </c>
      <c r="L170" t="str">
        <f t="shared" si="11"/>
        <v>Group 2</v>
      </c>
    </row>
    <row r="171" spans="1:12" x14ac:dyDescent="0.2">
      <c r="A171" t="str">
        <f t="shared" si="8"/>
        <v>150750066_ Timeline 1 (Base Interface)</v>
      </c>
      <c r="B171">
        <v>150750066</v>
      </c>
      <c r="C171" t="b">
        <v>1</v>
      </c>
      <c r="D171" t="s">
        <v>13</v>
      </c>
      <c r="E171">
        <v>242</v>
      </c>
      <c r="F171" t="s">
        <v>42</v>
      </c>
      <c r="G171" t="s">
        <v>941</v>
      </c>
      <c r="H171">
        <v>1</v>
      </c>
      <c r="I171">
        <f>VLOOKUP(A171,susScores!A:AD,30, 0)</f>
        <v>50</v>
      </c>
      <c r="J171" t="str">
        <f t="shared" si="9"/>
        <v>Group 1</v>
      </c>
      <c r="K171" t="str">
        <f t="shared" si="10"/>
        <v>Group 1</v>
      </c>
      <c r="L171" t="str">
        <f t="shared" si="11"/>
        <v>Group 2</v>
      </c>
    </row>
    <row r="172" spans="1:12" x14ac:dyDescent="0.2">
      <c r="A172" t="str">
        <f t="shared" si="8"/>
        <v>150743242_ Timeline 5 (Event Thumbnails)</v>
      </c>
      <c r="B172">
        <v>150743242</v>
      </c>
      <c r="C172" t="b">
        <v>1</v>
      </c>
      <c r="D172" t="s">
        <v>20</v>
      </c>
      <c r="E172">
        <v>1227</v>
      </c>
      <c r="F172" t="s">
        <v>42</v>
      </c>
      <c r="G172" t="s">
        <v>937</v>
      </c>
      <c r="H172">
        <v>2</v>
      </c>
      <c r="I172">
        <f>VLOOKUP(A172,susScores!A:AD,30, 0)</f>
        <v>67.5</v>
      </c>
      <c r="J172" t="str">
        <f t="shared" si="9"/>
        <v>Group 1</v>
      </c>
      <c r="K172" t="str">
        <f t="shared" si="10"/>
        <v>Group 1</v>
      </c>
      <c r="L172" t="str">
        <f t="shared" si="11"/>
        <v>Group 2</v>
      </c>
    </row>
    <row r="173" spans="1:12" x14ac:dyDescent="0.2">
      <c r="A173" t="str">
        <f t="shared" si="8"/>
        <v>150743242_ Timeline 1 (Base Interface)</v>
      </c>
      <c r="B173">
        <v>150743242</v>
      </c>
      <c r="C173" t="b">
        <v>1</v>
      </c>
      <c r="D173" t="s">
        <v>13</v>
      </c>
      <c r="E173">
        <v>273</v>
      </c>
      <c r="F173" t="s">
        <v>42</v>
      </c>
      <c r="G173" t="s">
        <v>938</v>
      </c>
      <c r="H173">
        <v>1</v>
      </c>
      <c r="I173">
        <f>VLOOKUP(A173,susScores!A:AD,30, 0)</f>
        <v>55</v>
      </c>
      <c r="J173" t="str">
        <f t="shared" si="9"/>
        <v>Group 1</v>
      </c>
      <c r="K173" t="str">
        <f t="shared" si="10"/>
        <v>Group 1</v>
      </c>
      <c r="L173" t="str">
        <f t="shared" si="11"/>
        <v>Group 2</v>
      </c>
    </row>
    <row r="174" spans="1:12" x14ac:dyDescent="0.2">
      <c r="A174" t="str">
        <f t="shared" si="8"/>
        <v>150743242_ Timeline 2 (Density Graph)</v>
      </c>
      <c r="B174">
        <v>150743242</v>
      </c>
      <c r="C174" t="b">
        <v>1</v>
      </c>
      <c r="D174" t="s">
        <v>32</v>
      </c>
      <c r="E174">
        <v>215</v>
      </c>
      <c r="F174" t="s">
        <v>42</v>
      </c>
      <c r="G174" t="s">
        <v>939</v>
      </c>
      <c r="H174">
        <v>2</v>
      </c>
      <c r="I174">
        <f>VLOOKUP(A174,susScores!A:AD,30, 0)</f>
        <v>52.5</v>
      </c>
      <c r="J174" t="str">
        <f t="shared" si="9"/>
        <v>Group 1</v>
      </c>
      <c r="K174" t="str">
        <f t="shared" si="10"/>
        <v>Group 1</v>
      </c>
      <c r="L174" t="str">
        <f t="shared" si="11"/>
        <v>Group 2</v>
      </c>
    </row>
    <row r="175" spans="1:12" x14ac:dyDescent="0.2">
      <c r="A175" t="str">
        <f t="shared" si="8"/>
        <v>150743242_ Timeline 3 (Event Blocks)</v>
      </c>
      <c r="B175">
        <v>150743242</v>
      </c>
      <c r="C175" t="b">
        <v>1</v>
      </c>
      <c r="D175" t="s">
        <v>5</v>
      </c>
      <c r="E175">
        <v>84</v>
      </c>
      <c r="F175" t="s">
        <v>42</v>
      </c>
      <c r="G175" t="s">
        <v>940</v>
      </c>
      <c r="H175">
        <v>2</v>
      </c>
      <c r="I175">
        <f>VLOOKUP(A175,susScores!A:AD,30, 0)</f>
        <v>70</v>
      </c>
      <c r="J175" t="str">
        <f t="shared" si="9"/>
        <v>Group 1</v>
      </c>
      <c r="K175" t="str">
        <f t="shared" si="10"/>
        <v>Group 1</v>
      </c>
      <c r="L175" t="str">
        <f t="shared" si="11"/>
        <v>Group 2</v>
      </c>
    </row>
    <row r="176" spans="1:12" x14ac:dyDescent="0.2">
      <c r="A176" t="str">
        <f t="shared" si="8"/>
        <v>150743242_ Timeline 4 (Density Graph + Event Blocks)</v>
      </c>
      <c r="B176">
        <v>150743242</v>
      </c>
      <c r="C176" t="b">
        <v>1</v>
      </c>
      <c r="D176" t="s">
        <v>26</v>
      </c>
      <c r="E176">
        <v>216</v>
      </c>
      <c r="F176" t="s">
        <v>42</v>
      </c>
      <c r="G176" t="s">
        <v>941</v>
      </c>
      <c r="H176">
        <v>2</v>
      </c>
      <c r="I176">
        <f>VLOOKUP(A176,susScores!A:AD,30, 0)</f>
        <v>75</v>
      </c>
      <c r="J176" t="str">
        <f t="shared" si="9"/>
        <v>Group 1</v>
      </c>
      <c r="K176" t="str">
        <f t="shared" si="10"/>
        <v>Group 1</v>
      </c>
      <c r="L176" t="str">
        <f t="shared" si="11"/>
        <v>Group 2</v>
      </c>
    </row>
    <row r="177" spans="1:12" x14ac:dyDescent="0.2">
      <c r="A177" t="str">
        <f t="shared" si="8"/>
        <v>150716670_ Timeline 4 (Density Graph + Event Blocks)</v>
      </c>
      <c r="B177">
        <v>150716670</v>
      </c>
      <c r="C177" t="b">
        <v>1</v>
      </c>
      <c r="D177" t="s">
        <v>26</v>
      </c>
      <c r="E177">
        <v>59</v>
      </c>
      <c r="F177" t="s">
        <v>10</v>
      </c>
      <c r="G177" t="s">
        <v>937</v>
      </c>
      <c r="H177">
        <v>2</v>
      </c>
      <c r="I177">
        <f>VLOOKUP(A177,susScores!A:AD,30, 0)</f>
        <v>55</v>
      </c>
      <c r="J177" t="str">
        <f t="shared" si="9"/>
        <v>Group 2</v>
      </c>
      <c r="K177" t="str">
        <f t="shared" si="10"/>
        <v>Group 2</v>
      </c>
      <c r="L177" t="str">
        <f t="shared" si="11"/>
        <v>Group 2</v>
      </c>
    </row>
    <row r="178" spans="1:12" x14ac:dyDescent="0.2">
      <c r="A178" t="str">
        <f t="shared" si="8"/>
        <v>150716670_ Timeline 3 (Event Blocks)</v>
      </c>
      <c r="B178">
        <v>150716670</v>
      </c>
      <c r="C178" t="b">
        <v>1</v>
      </c>
      <c r="D178" t="s">
        <v>5</v>
      </c>
      <c r="E178">
        <v>49</v>
      </c>
      <c r="F178" t="s">
        <v>10</v>
      </c>
      <c r="G178" t="s">
        <v>938</v>
      </c>
      <c r="H178">
        <v>1</v>
      </c>
      <c r="I178">
        <f>VLOOKUP(A178,susScores!A:AD,30, 0)</f>
        <v>40</v>
      </c>
      <c r="J178" t="str">
        <f t="shared" si="9"/>
        <v>Group 2</v>
      </c>
      <c r="K178" t="str">
        <f t="shared" si="10"/>
        <v>Group 2</v>
      </c>
      <c r="L178" t="str">
        <f t="shared" si="11"/>
        <v>Group 2</v>
      </c>
    </row>
    <row r="179" spans="1:12" x14ac:dyDescent="0.2">
      <c r="A179" t="str">
        <f t="shared" si="8"/>
        <v>150716670_ Timeline 2 (Density Graph)</v>
      </c>
      <c r="B179">
        <v>150716670</v>
      </c>
      <c r="C179" t="b">
        <v>1</v>
      </c>
      <c r="D179" t="s">
        <v>32</v>
      </c>
      <c r="E179">
        <v>79</v>
      </c>
      <c r="F179" t="s">
        <v>10</v>
      </c>
      <c r="G179" t="s">
        <v>939</v>
      </c>
      <c r="H179">
        <v>1</v>
      </c>
      <c r="I179">
        <f>VLOOKUP(A179,susScores!A:AD,30, 0)</f>
        <v>45</v>
      </c>
      <c r="J179" t="str">
        <f t="shared" si="9"/>
        <v>Group 2</v>
      </c>
      <c r="K179" t="str">
        <f t="shared" si="10"/>
        <v>Group 2</v>
      </c>
      <c r="L179" t="str">
        <f t="shared" si="11"/>
        <v>Group 2</v>
      </c>
    </row>
    <row r="180" spans="1:12" x14ac:dyDescent="0.2">
      <c r="A180" t="str">
        <f t="shared" si="8"/>
        <v>150716670_ Timeline 5 (Event Thumbnails)</v>
      </c>
      <c r="B180">
        <v>150716670</v>
      </c>
      <c r="C180" t="b">
        <v>1</v>
      </c>
      <c r="D180" t="s">
        <v>20</v>
      </c>
      <c r="E180">
        <v>70</v>
      </c>
      <c r="F180" t="s">
        <v>10</v>
      </c>
      <c r="G180" t="s">
        <v>940</v>
      </c>
      <c r="H180">
        <v>2</v>
      </c>
      <c r="I180">
        <f>VLOOKUP(A180,susScores!A:AD,30, 0)</f>
        <v>75</v>
      </c>
      <c r="J180" t="str">
        <f t="shared" si="9"/>
        <v>Group 2</v>
      </c>
      <c r="K180" t="str">
        <f t="shared" si="10"/>
        <v>Group 2</v>
      </c>
      <c r="L180" t="str">
        <f t="shared" si="11"/>
        <v>Group 2</v>
      </c>
    </row>
    <row r="181" spans="1:12" x14ac:dyDescent="0.2">
      <c r="A181" t="str">
        <f t="shared" si="8"/>
        <v>150716670_ Timeline 1 (Base Interface)</v>
      </c>
      <c r="B181">
        <v>150716670</v>
      </c>
      <c r="C181" t="b">
        <v>1</v>
      </c>
      <c r="D181" t="s">
        <v>13</v>
      </c>
      <c r="E181">
        <v>50</v>
      </c>
      <c r="F181" t="s">
        <v>10</v>
      </c>
      <c r="G181" t="s">
        <v>941</v>
      </c>
      <c r="H181">
        <v>1</v>
      </c>
      <c r="I181">
        <f>VLOOKUP(A181,susScores!A:AD,30, 0)</f>
        <v>60</v>
      </c>
      <c r="J181" t="str">
        <f t="shared" si="9"/>
        <v>Group 2</v>
      </c>
      <c r="K181" t="str">
        <f t="shared" si="10"/>
        <v>Group 2</v>
      </c>
      <c r="L181" t="str">
        <f t="shared" si="11"/>
        <v>Group 2</v>
      </c>
    </row>
    <row r="182" spans="1:12" x14ac:dyDescent="0.2">
      <c r="A182" t="str">
        <f t="shared" si="8"/>
        <v>150639039_ Timeline 1 (Base Interface)</v>
      </c>
      <c r="B182">
        <v>150639039</v>
      </c>
      <c r="C182" t="b">
        <v>1</v>
      </c>
      <c r="D182" t="s">
        <v>13</v>
      </c>
      <c r="E182">
        <v>66</v>
      </c>
      <c r="F182" t="s">
        <v>10</v>
      </c>
      <c r="G182" t="s">
        <v>937</v>
      </c>
      <c r="H182">
        <v>1</v>
      </c>
      <c r="I182">
        <f>VLOOKUP(A182,susScores!A:AD,30, 0)</f>
        <v>72.5</v>
      </c>
      <c r="J182" t="str">
        <f t="shared" si="9"/>
        <v>Group 2</v>
      </c>
      <c r="K182" t="str">
        <f t="shared" si="10"/>
        <v>Group 2</v>
      </c>
      <c r="L182" t="str">
        <f t="shared" si="11"/>
        <v>Group 2</v>
      </c>
    </row>
    <row r="183" spans="1:12" x14ac:dyDescent="0.2">
      <c r="A183" t="str">
        <f t="shared" si="8"/>
        <v>150639039_ Timeline 4 (Density Graph + Event Blocks)</v>
      </c>
      <c r="B183">
        <v>150639039</v>
      </c>
      <c r="C183" t="b">
        <v>1</v>
      </c>
      <c r="D183" t="s">
        <v>26</v>
      </c>
      <c r="E183">
        <v>39</v>
      </c>
      <c r="F183" t="s">
        <v>10</v>
      </c>
      <c r="G183" t="s">
        <v>938</v>
      </c>
      <c r="H183">
        <v>1</v>
      </c>
      <c r="I183">
        <f>VLOOKUP(A183,susScores!A:AD,30, 0)</f>
        <v>72.5</v>
      </c>
      <c r="J183" t="str">
        <f t="shared" si="9"/>
        <v>Group 2</v>
      </c>
      <c r="K183" t="str">
        <f t="shared" si="10"/>
        <v>Group 2</v>
      </c>
      <c r="L183" t="str">
        <f t="shared" si="11"/>
        <v>Group 2</v>
      </c>
    </row>
    <row r="184" spans="1:12" x14ac:dyDescent="0.2">
      <c r="A184" t="str">
        <f t="shared" si="8"/>
        <v>150639039_ Timeline 2 (Density Graph)</v>
      </c>
      <c r="B184">
        <v>150639039</v>
      </c>
      <c r="C184" t="b">
        <v>1</v>
      </c>
      <c r="D184" t="s">
        <v>32</v>
      </c>
      <c r="E184">
        <v>77</v>
      </c>
      <c r="F184" t="s">
        <v>10</v>
      </c>
      <c r="G184" t="s">
        <v>939</v>
      </c>
      <c r="H184">
        <v>2</v>
      </c>
      <c r="I184">
        <f>VLOOKUP(A184,susScores!A:AD,30, 0)</f>
        <v>75</v>
      </c>
      <c r="J184" t="str">
        <f t="shared" si="9"/>
        <v>Group 2</v>
      </c>
      <c r="K184" t="str">
        <f t="shared" si="10"/>
        <v>Group 2</v>
      </c>
      <c r="L184" t="str">
        <f t="shared" si="11"/>
        <v>Group 2</v>
      </c>
    </row>
    <row r="185" spans="1:12" x14ac:dyDescent="0.2">
      <c r="A185" t="str">
        <f t="shared" si="8"/>
        <v>150639039_ Timeline 5 (Event Thumbnails)</v>
      </c>
      <c r="B185">
        <v>150639039</v>
      </c>
      <c r="C185" t="b">
        <v>1</v>
      </c>
      <c r="D185" t="s">
        <v>20</v>
      </c>
      <c r="E185">
        <v>72</v>
      </c>
      <c r="F185" t="s">
        <v>10</v>
      </c>
      <c r="G185" t="s">
        <v>940</v>
      </c>
      <c r="H185">
        <v>2</v>
      </c>
      <c r="I185">
        <f>VLOOKUP(A185,susScores!A:AD,30, 0)</f>
        <v>60</v>
      </c>
      <c r="J185" t="str">
        <f t="shared" si="9"/>
        <v>Group 2</v>
      </c>
      <c r="K185" t="str">
        <f t="shared" si="10"/>
        <v>Group 2</v>
      </c>
      <c r="L185" t="str">
        <f t="shared" si="11"/>
        <v>Group 2</v>
      </c>
    </row>
    <row r="186" spans="1:12" x14ac:dyDescent="0.2">
      <c r="A186" t="str">
        <f t="shared" si="8"/>
        <v>150639039_ Timeline 3 (Event Blocks)</v>
      </c>
      <c r="B186">
        <v>150639039</v>
      </c>
      <c r="C186" t="b">
        <v>1</v>
      </c>
      <c r="D186" t="s">
        <v>5</v>
      </c>
      <c r="E186">
        <v>57</v>
      </c>
      <c r="F186" t="s">
        <v>10</v>
      </c>
      <c r="G186" t="s">
        <v>941</v>
      </c>
      <c r="H186">
        <v>2</v>
      </c>
      <c r="I186">
        <f>VLOOKUP(A186,susScores!A:AD,30, 0)</f>
        <v>80</v>
      </c>
      <c r="J186" t="str">
        <f t="shared" si="9"/>
        <v>Group 2</v>
      </c>
      <c r="K186" t="str">
        <f t="shared" si="10"/>
        <v>Group 2</v>
      </c>
      <c r="L186" t="str">
        <f t="shared" si="11"/>
        <v>Group 2</v>
      </c>
    </row>
    <row r="187" spans="1:12" x14ac:dyDescent="0.2">
      <c r="A187" t="str">
        <f t="shared" si="8"/>
        <v>150637363_ Timeline 4 (Density Graph + Event Blocks)</v>
      </c>
      <c r="B187">
        <v>150637363</v>
      </c>
      <c r="C187" t="b">
        <v>1</v>
      </c>
      <c r="D187" t="s">
        <v>26</v>
      </c>
      <c r="E187">
        <v>99</v>
      </c>
      <c r="F187" t="s">
        <v>10</v>
      </c>
      <c r="G187" t="s">
        <v>937</v>
      </c>
      <c r="H187">
        <v>2</v>
      </c>
      <c r="I187">
        <f>VLOOKUP(A187,susScores!A:AD,30, 0)</f>
        <v>65</v>
      </c>
      <c r="J187" t="str">
        <f t="shared" si="9"/>
        <v>Group 2</v>
      </c>
      <c r="K187" t="str">
        <f t="shared" si="10"/>
        <v>Group 2</v>
      </c>
      <c r="L187" t="str">
        <f t="shared" si="11"/>
        <v>Group 2</v>
      </c>
    </row>
    <row r="188" spans="1:12" x14ac:dyDescent="0.2">
      <c r="A188" t="str">
        <f t="shared" si="8"/>
        <v>150637363_ Timeline 2 (Density Graph)</v>
      </c>
      <c r="B188">
        <v>150637363</v>
      </c>
      <c r="C188" t="b">
        <v>1</v>
      </c>
      <c r="D188" t="s">
        <v>32</v>
      </c>
      <c r="E188">
        <v>81</v>
      </c>
      <c r="F188" t="s">
        <v>10</v>
      </c>
      <c r="G188" t="s">
        <v>938</v>
      </c>
      <c r="H188">
        <v>1</v>
      </c>
      <c r="I188">
        <f>VLOOKUP(A188,susScores!A:AD,30, 0)</f>
        <v>62.5</v>
      </c>
      <c r="J188" t="str">
        <f t="shared" si="9"/>
        <v>Group 2</v>
      </c>
      <c r="K188" t="str">
        <f t="shared" si="10"/>
        <v>Group 2</v>
      </c>
      <c r="L188" t="str">
        <f t="shared" si="11"/>
        <v>Group 2</v>
      </c>
    </row>
    <row r="189" spans="1:12" x14ac:dyDescent="0.2">
      <c r="A189" t="str">
        <f t="shared" si="8"/>
        <v>150637363_ Timeline 3 (Event Blocks)</v>
      </c>
      <c r="B189">
        <v>150637363</v>
      </c>
      <c r="C189" t="b">
        <v>1</v>
      </c>
      <c r="D189" t="s">
        <v>5</v>
      </c>
      <c r="E189">
        <v>86</v>
      </c>
      <c r="F189" t="s">
        <v>10</v>
      </c>
      <c r="G189" t="s">
        <v>939</v>
      </c>
      <c r="H189">
        <v>1</v>
      </c>
      <c r="I189">
        <f>VLOOKUP(A189,susScores!A:AD,30, 0)</f>
        <v>77.5</v>
      </c>
      <c r="J189" t="str">
        <f t="shared" si="9"/>
        <v>Group 2</v>
      </c>
      <c r="K189" t="str">
        <f t="shared" si="10"/>
        <v>Group 2</v>
      </c>
      <c r="L189" t="str">
        <f t="shared" si="11"/>
        <v>Group 2</v>
      </c>
    </row>
    <row r="190" spans="1:12" x14ac:dyDescent="0.2">
      <c r="A190" t="str">
        <f t="shared" si="8"/>
        <v>150637363_ Timeline 5 (Event Thumbnails)</v>
      </c>
      <c r="B190">
        <v>150637363</v>
      </c>
      <c r="C190" t="b">
        <v>1</v>
      </c>
      <c r="D190" t="s">
        <v>20</v>
      </c>
      <c r="E190">
        <v>151</v>
      </c>
      <c r="F190" t="s">
        <v>10</v>
      </c>
      <c r="G190" t="s">
        <v>940</v>
      </c>
      <c r="H190">
        <v>2</v>
      </c>
      <c r="I190">
        <f>VLOOKUP(A190,susScores!A:AD,30, 0)</f>
        <v>85</v>
      </c>
      <c r="J190" t="str">
        <f t="shared" si="9"/>
        <v>Group 2</v>
      </c>
      <c r="K190" t="str">
        <f t="shared" si="10"/>
        <v>Group 2</v>
      </c>
      <c r="L190" t="str">
        <f t="shared" si="11"/>
        <v>Group 2</v>
      </c>
    </row>
    <row r="191" spans="1:12" x14ac:dyDescent="0.2">
      <c r="A191" t="str">
        <f t="shared" si="8"/>
        <v>150637363_ Timeline 1 (Base Interface)</v>
      </c>
      <c r="B191">
        <v>150637363</v>
      </c>
      <c r="C191" t="b">
        <v>1</v>
      </c>
      <c r="D191" t="s">
        <v>13</v>
      </c>
      <c r="E191">
        <v>35</v>
      </c>
      <c r="F191" t="s">
        <v>10</v>
      </c>
      <c r="G191" t="s">
        <v>941</v>
      </c>
      <c r="H191">
        <v>0</v>
      </c>
      <c r="I191">
        <f>VLOOKUP(A191,susScores!A:AD,30, 0)</f>
        <v>80</v>
      </c>
      <c r="J191" t="str">
        <f t="shared" si="9"/>
        <v>Group 2</v>
      </c>
      <c r="K191" t="str">
        <f t="shared" si="10"/>
        <v>Group 2</v>
      </c>
      <c r="L191" t="str">
        <f t="shared" si="11"/>
        <v>Group 2</v>
      </c>
    </row>
    <row r="192" spans="1:12" x14ac:dyDescent="0.2">
      <c r="A192" t="str">
        <f t="shared" si="8"/>
        <v>150630441_ Timeline 1 (Base Interface)</v>
      </c>
      <c r="B192">
        <v>150630441</v>
      </c>
      <c r="C192" t="b">
        <v>1</v>
      </c>
      <c r="D192" t="s">
        <v>13</v>
      </c>
      <c r="E192">
        <v>163</v>
      </c>
      <c r="F192" t="s">
        <v>41</v>
      </c>
      <c r="G192" t="s">
        <v>937</v>
      </c>
      <c r="H192">
        <v>0</v>
      </c>
      <c r="I192">
        <f>VLOOKUP(A192,susScores!A:AD,30, 0)</f>
        <v>85</v>
      </c>
      <c r="J192" t="str">
        <f t="shared" si="9"/>
        <v>Group 1</v>
      </c>
      <c r="K192" t="str">
        <f t="shared" si="10"/>
        <v>Group 2</v>
      </c>
      <c r="L192" t="str">
        <f t="shared" si="11"/>
        <v>Group 2</v>
      </c>
    </row>
    <row r="193" spans="1:12" x14ac:dyDescent="0.2">
      <c r="A193" t="str">
        <f t="shared" si="8"/>
        <v>150630441_ Timeline 4 (Density Graph + Event Blocks)</v>
      </c>
      <c r="B193">
        <v>150630441</v>
      </c>
      <c r="C193" t="b">
        <v>1</v>
      </c>
      <c r="D193" t="s">
        <v>26</v>
      </c>
      <c r="E193">
        <v>203</v>
      </c>
      <c r="F193" t="s">
        <v>41</v>
      </c>
      <c r="G193" t="s">
        <v>938</v>
      </c>
      <c r="H193">
        <v>2</v>
      </c>
      <c r="I193">
        <f>VLOOKUP(A193,susScores!A:AD,30, 0)</f>
        <v>57.5</v>
      </c>
      <c r="J193" t="str">
        <f t="shared" si="9"/>
        <v>Group 1</v>
      </c>
      <c r="K193" t="str">
        <f t="shared" si="10"/>
        <v>Group 2</v>
      </c>
      <c r="L193" t="str">
        <f t="shared" si="11"/>
        <v>Group 2</v>
      </c>
    </row>
    <row r="194" spans="1:12" x14ac:dyDescent="0.2">
      <c r="A194" t="str">
        <f t="shared" si="8"/>
        <v>150630441_ Timeline 5 (Event Thumbnails)</v>
      </c>
      <c r="B194">
        <v>150630441</v>
      </c>
      <c r="C194" t="b">
        <v>1</v>
      </c>
      <c r="D194" t="s">
        <v>20</v>
      </c>
      <c r="E194">
        <v>93</v>
      </c>
      <c r="F194" t="s">
        <v>41</v>
      </c>
      <c r="G194" t="s">
        <v>939</v>
      </c>
      <c r="H194">
        <v>2</v>
      </c>
      <c r="I194">
        <f>VLOOKUP(A194,susScores!A:AD,30, 0)</f>
        <v>67.5</v>
      </c>
      <c r="J194" t="str">
        <f t="shared" si="9"/>
        <v>Group 1</v>
      </c>
      <c r="K194" t="str">
        <f t="shared" si="10"/>
        <v>Group 2</v>
      </c>
      <c r="L194" t="str">
        <f t="shared" si="11"/>
        <v>Group 2</v>
      </c>
    </row>
    <row r="195" spans="1:12" x14ac:dyDescent="0.2">
      <c r="A195" t="str">
        <f t="shared" ref="A195:A258" si="12">_xlfn.TEXTJOIN("_",TRUE, B195,D195)</f>
        <v>150630441_ Timeline 3 (Event Blocks)</v>
      </c>
      <c r="B195">
        <v>150630441</v>
      </c>
      <c r="C195" t="b">
        <v>1</v>
      </c>
      <c r="D195" t="s">
        <v>5</v>
      </c>
      <c r="E195">
        <v>82</v>
      </c>
      <c r="F195" t="s">
        <v>41</v>
      </c>
      <c r="G195" t="s">
        <v>940</v>
      </c>
      <c r="H195">
        <v>2</v>
      </c>
      <c r="I195">
        <f>VLOOKUP(A195,susScores!A:AD,30, 0)</f>
        <v>95</v>
      </c>
      <c r="J195" t="str">
        <f t="shared" ref="J195:J258" si="13">IF(OR(TRIM(F195)="Weekly", TRIM(F195)="Monthly", TRIM(F195)="Yearly"), "Group 1", "Group 2")</f>
        <v>Group 1</v>
      </c>
      <c r="K195" t="str">
        <f t="shared" ref="K195:K258" si="14">IF(OR(TRIM(F195)="Weekly", TRIM(F195)="Monthly"), "Group 1", "Group 2")</f>
        <v>Group 2</v>
      </c>
      <c r="L195" t="str">
        <f t="shared" ref="L195:L258" si="15">IF(OR(TRIM(F195)="Weekly"), "Group 1", "Group 2")</f>
        <v>Group 2</v>
      </c>
    </row>
    <row r="196" spans="1:12" x14ac:dyDescent="0.2">
      <c r="A196" t="str">
        <f t="shared" si="12"/>
        <v>150630441_ Timeline 2 (Density Graph)</v>
      </c>
      <c r="B196">
        <v>150630441</v>
      </c>
      <c r="C196" t="b">
        <v>1</v>
      </c>
      <c r="D196" t="s">
        <v>32</v>
      </c>
      <c r="E196">
        <v>59</v>
      </c>
      <c r="F196" t="s">
        <v>41</v>
      </c>
      <c r="G196" t="s">
        <v>941</v>
      </c>
      <c r="H196">
        <v>1</v>
      </c>
      <c r="I196">
        <f>VLOOKUP(A196,susScores!A:AD,30, 0)</f>
        <v>70</v>
      </c>
      <c r="J196" t="str">
        <f t="shared" si="13"/>
        <v>Group 1</v>
      </c>
      <c r="K196" t="str">
        <f t="shared" si="14"/>
        <v>Group 2</v>
      </c>
      <c r="L196" t="str">
        <f t="shared" si="15"/>
        <v>Group 2</v>
      </c>
    </row>
    <row r="197" spans="1:12" x14ac:dyDescent="0.2">
      <c r="A197" t="str">
        <f t="shared" si="12"/>
        <v>150627078_ Timeline 3 (Event Blocks)</v>
      </c>
      <c r="B197">
        <v>150627078</v>
      </c>
      <c r="C197" t="b">
        <v>1</v>
      </c>
      <c r="D197" t="s">
        <v>5</v>
      </c>
      <c r="E197">
        <v>128</v>
      </c>
      <c r="F197" t="s">
        <v>10</v>
      </c>
      <c r="G197" t="s">
        <v>937</v>
      </c>
      <c r="H197">
        <v>1</v>
      </c>
      <c r="I197">
        <f>VLOOKUP(A197,susScores!A:AD,30, 0)</f>
        <v>77.5</v>
      </c>
      <c r="J197" t="str">
        <f t="shared" si="13"/>
        <v>Group 2</v>
      </c>
      <c r="K197" t="str">
        <f t="shared" si="14"/>
        <v>Group 2</v>
      </c>
      <c r="L197" t="str">
        <f t="shared" si="15"/>
        <v>Group 2</v>
      </c>
    </row>
    <row r="198" spans="1:12" x14ac:dyDescent="0.2">
      <c r="A198" t="str">
        <f t="shared" si="12"/>
        <v>150627078_ Timeline 5 (Event Thumbnails)</v>
      </c>
      <c r="B198">
        <v>150627078</v>
      </c>
      <c r="C198" t="b">
        <v>1</v>
      </c>
      <c r="D198" t="s">
        <v>20</v>
      </c>
      <c r="E198">
        <v>73</v>
      </c>
      <c r="F198" t="s">
        <v>10</v>
      </c>
      <c r="G198" t="s">
        <v>938</v>
      </c>
      <c r="H198">
        <v>1</v>
      </c>
      <c r="I198">
        <f>VLOOKUP(A198,susScores!A:AD,30, 0)</f>
        <v>77.5</v>
      </c>
      <c r="J198" t="str">
        <f t="shared" si="13"/>
        <v>Group 2</v>
      </c>
      <c r="K198" t="str">
        <f t="shared" si="14"/>
        <v>Group 2</v>
      </c>
      <c r="L198" t="str">
        <f t="shared" si="15"/>
        <v>Group 2</v>
      </c>
    </row>
    <row r="199" spans="1:12" x14ac:dyDescent="0.2">
      <c r="A199" t="str">
        <f t="shared" si="12"/>
        <v>150627078_ Timeline 1 (Base Interface)</v>
      </c>
      <c r="B199">
        <v>150627078</v>
      </c>
      <c r="C199" t="b">
        <v>1</v>
      </c>
      <c r="D199" t="s">
        <v>13</v>
      </c>
      <c r="E199">
        <v>103</v>
      </c>
      <c r="F199" t="s">
        <v>10</v>
      </c>
      <c r="G199" t="s">
        <v>939</v>
      </c>
      <c r="H199">
        <v>1</v>
      </c>
      <c r="I199">
        <f>VLOOKUP(A199,susScores!A:AD,30, 0)</f>
        <v>80</v>
      </c>
      <c r="J199" t="str">
        <f t="shared" si="13"/>
        <v>Group 2</v>
      </c>
      <c r="K199" t="str">
        <f t="shared" si="14"/>
        <v>Group 2</v>
      </c>
      <c r="L199" t="str">
        <f t="shared" si="15"/>
        <v>Group 2</v>
      </c>
    </row>
    <row r="200" spans="1:12" x14ac:dyDescent="0.2">
      <c r="A200" t="str">
        <f t="shared" si="12"/>
        <v>150627078_ Timeline 2 (Density Graph)</v>
      </c>
      <c r="B200">
        <v>150627078</v>
      </c>
      <c r="C200" t="b">
        <v>1</v>
      </c>
      <c r="D200" t="s">
        <v>32</v>
      </c>
      <c r="E200">
        <v>51</v>
      </c>
      <c r="F200" t="s">
        <v>10</v>
      </c>
      <c r="G200" t="s">
        <v>940</v>
      </c>
      <c r="H200">
        <v>2</v>
      </c>
      <c r="I200">
        <f>VLOOKUP(A200,susScores!A:AD,30, 0)</f>
        <v>65</v>
      </c>
      <c r="J200" t="str">
        <f t="shared" si="13"/>
        <v>Group 2</v>
      </c>
      <c r="K200" t="str">
        <f t="shared" si="14"/>
        <v>Group 2</v>
      </c>
      <c r="L200" t="str">
        <f t="shared" si="15"/>
        <v>Group 2</v>
      </c>
    </row>
    <row r="201" spans="1:12" x14ac:dyDescent="0.2">
      <c r="A201" t="str">
        <f t="shared" si="12"/>
        <v>150627078_ Timeline 4 (Density Graph + Event Blocks)</v>
      </c>
      <c r="B201">
        <v>150627078</v>
      </c>
      <c r="C201" t="b">
        <v>1</v>
      </c>
      <c r="D201" t="s">
        <v>26</v>
      </c>
      <c r="E201">
        <v>62</v>
      </c>
      <c r="F201" t="s">
        <v>10</v>
      </c>
      <c r="G201" t="s">
        <v>941</v>
      </c>
      <c r="H201">
        <v>2</v>
      </c>
      <c r="I201">
        <f>VLOOKUP(A201,susScores!A:AD,30, 0)</f>
        <v>72.5</v>
      </c>
      <c r="J201" t="str">
        <f t="shared" si="13"/>
        <v>Group 2</v>
      </c>
      <c r="K201" t="str">
        <f t="shared" si="14"/>
        <v>Group 2</v>
      </c>
      <c r="L201" t="str">
        <f t="shared" si="15"/>
        <v>Group 2</v>
      </c>
    </row>
    <row r="202" spans="1:12" x14ac:dyDescent="0.2">
      <c r="A202" t="str">
        <f t="shared" si="12"/>
        <v>150614757_ Timeline 5 (Event Thumbnails)</v>
      </c>
      <c r="B202">
        <v>150614757</v>
      </c>
      <c r="C202" t="b">
        <v>1</v>
      </c>
      <c r="D202" t="s">
        <v>20</v>
      </c>
      <c r="E202">
        <v>31</v>
      </c>
      <c r="F202" t="s">
        <v>47</v>
      </c>
      <c r="G202" t="s">
        <v>937</v>
      </c>
      <c r="H202">
        <v>0</v>
      </c>
      <c r="I202">
        <f>VLOOKUP(A202,susScores!A:AD,30, 0)</f>
        <v>50</v>
      </c>
      <c r="J202" t="str">
        <f t="shared" si="13"/>
        <v>Group 1</v>
      </c>
      <c r="K202" t="str">
        <f t="shared" si="14"/>
        <v>Group 1</v>
      </c>
      <c r="L202" t="str">
        <f t="shared" si="15"/>
        <v>Group 1</v>
      </c>
    </row>
    <row r="203" spans="1:12" x14ac:dyDescent="0.2">
      <c r="A203" t="str">
        <f t="shared" si="12"/>
        <v>150614757_ Timeline 4 (Density Graph + Event Blocks)</v>
      </c>
      <c r="B203">
        <v>150614757</v>
      </c>
      <c r="C203" t="b">
        <v>1</v>
      </c>
      <c r="D203" t="s">
        <v>26</v>
      </c>
      <c r="E203">
        <v>64</v>
      </c>
      <c r="F203" t="s">
        <v>47</v>
      </c>
      <c r="G203" t="s">
        <v>938</v>
      </c>
      <c r="H203">
        <v>2</v>
      </c>
      <c r="I203">
        <f>VLOOKUP(A203,susScores!A:AD,30, 0)</f>
        <v>77.5</v>
      </c>
      <c r="J203" t="str">
        <f t="shared" si="13"/>
        <v>Group 1</v>
      </c>
      <c r="K203" t="str">
        <f t="shared" si="14"/>
        <v>Group 1</v>
      </c>
      <c r="L203" t="str">
        <f t="shared" si="15"/>
        <v>Group 1</v>
      </c>
    </row>
    <row r="204" spans="1:12" x14ac:dyDescent="0.2">
      <c r="A204" t="str">
        <f t="shared" si="12"/>
        <v>150614757_ Timeline 3 (Event Blocks)</v>
      </c>
      <c r="B204">
        <v>150614757</v>
      </c>
      <c r="C204" t="b">
        <v>1</v>
      </c>
      <c r="D204" t="s">
        <v>5</v>
      </c>
      <c r="E204">
        <v>48</v>
      </c>
      <c r="F204" t="s">
        <v>47</v>
      </c>
      <c r="G204" t="s">
        <v>939</v>
      </c>
      <c r="H204">
        <v>2</v>
      </c>
      <c r="I204">
        <f>VLOOKUP(A204,susScores!A:AD,30, 0)</f>
        <v>75</v>
      </c>
      <c r="J204" t="str">
        <f t="shared" si="13"/>
        <v>Group 1</v>
      </c>
      <c r="K204" t="str">
        <f t="shared" si="14"/>
        <v>Group 1</v>
      </c>
      <c r="L204" t="str">
        <f t="shared" si="15"/>
        <v>Group 1</v>
      </c>
    </row>
    <row r="205" spans="1:12" x14ac:dyDescent="0.2">
      <c r="A205" t="str">
        <f t="shared" si="12"/>
        <v>150614757_ Timeline 1 (Base Interface)</v>
      </c>
      <c r="B205">
        <v>150614757</v>
      </c>
      <c r="C205" t="b">
        <v>1</v>
      </c>
      <c r="D205" t="s">
        <v>13</v>
      </c>
      <c r="E205">
        <v>167</v>
      </c>
      <c r="F205" t="s">
        <v>47</v>
      </c>
      <c r="G205" t="s">
        <v>940</v>
      </c>
      <c r="H205">
        <v>1</v>
      </c>
      <c r="I205">
        <f>VLOOKUP(A205,susScores!A:AD,30, 0)</f>
        <v>62.5</v>
      </c>
      <c r="J205" t="str">
        <f t="shared" si="13"/>
        <v>Group 1</v>
      </c>
      <c r="K205" t="str">
        <f t="shared" si="14"/>
        <v>Group 1</v>
      </c>
      <c r="L205" t="str">
        <f t="shared" si="15"/>
        <v>Group 1</v>
      </c>
    </row>
    <row r="206" spans="1:12" x14ac:dyDescent="0.2">
      <c r="A206" t="str">
        <f t="shared" si="12"/>
        <v>150614757_ Timeline 2 (Density Graph)</v>
      </c>
      <c r="B206">
        <v>150614757</v>
      </c>
      <c r="C206" t="b">
        <v>1</v>
      </c>
      <c r="D206" t="s">
        <v>32</v>
      </c>
      <c r="E206">
        <v>32</v>
      </c>
      <c r="F206" t="s">
        <v>47</v>
      </c>
      <c r="G206" t="s">
        <v>941</v>
      </c>
      <c r="H206">
        <v>2</v>
      </c>
      <c r="I206">
        <f>VLOOKUP(A206,susScores!A:AD,30, 0)</f>
        <v>75</v>
      </c>
      <c r="J206" t="str">
        <f t="shared" si="13"/>
        <v>Group 1</v>
      </c>
      <c r="K206" t="str">
        <f t="shared" si="14"/>
        <v>Group 1</v>
      </c>
      <c r="L206" t="str">
        <f t="shared" si="15"/>
        <v>Group 1</v>
      </c>
    </row>
    <row r="207" spans="1:12" x14ac:dyDescent="0.2">
      <c r="A207" t="str">
        <f t="shared" si="12"/>
        <v>150613416_ Timeline 1 (Base Interface)</v>
      </c>
      <c r="B207">
        <v>150613416</v>
      </c>
      <c r="C207" t="b">
        <v>0</v>
      </c>
      <c r="D207" t="s">
        <v>13</v>
      </c>
      <c r="E207">
        <v>39</v>
      </c>
      <c r="F207" t="s">
        <v>48</v>
      </c>
      <c r="G207" t="s">
        <v>937</v>
      </c>
      <c r="H207">
        <v>0</v>
      </c>
      <c r="I207">
        <f>VLOOKUP(A207,susScores!A:AD,30, 0)</f>
        <v>62.5</v>
      </c>
      <c r="J207" t="str">
        <f t="shared" si="13"/>
        <v>Group 2</v>
      </c>
      <c r="K207" t="str">
        <f t="shared" si="14"/>
        <v>Group 2</v>
      </c>
      <c r="L207" t="str">
        <f t="shared" si="15"/>
        <v>Group 2</v>
      </c>
    </row>
    <row r="208" spans="1:12" x14ac:dyDescent="0.2">
      <c r="A208" t="str">
        <f t="shared" si="12"/>
        <v>150613416_ Timeline 3 (Event Blocks)</v>
      </c>
      <c r="B208">
        <v>150613416</v>
      </c>
      <c r="C208" t="b">
        <v>0</v>
      </c>
      <c r="D208" t="s">
        <v>5</v>
      </c>
      <c r="E208">
        <v>109</v>
      </c>
      <c r="F208" t="s">
        <v>48</v>
      </c>
      <c r="G208" t="s">
        <v>938</v>
      </c>
      <c r="H208">
        <v>1</v>
      </c>
      <c r="I208">
        <f>VLOOKUP(A208,susScores!A:AD,30, 0)</f>
        <v>67.5</v>
      </c>
      <c r="J208" t="str">
        <f t="shared" si="13"/>
        <v>Group 2</v>
      </c>
      <c r="K208" t="str">
        <f t="shared" si="14"/>
        <v>Group 2</v>
      </c>
      <c r="L208" t="str">
        <f t="shared" si="15"/>
        <v>Group 2</v>
      </c>
    </row>
    <row r="209" spans="1:12" x14ac:dyDescent="0.2">
      <c r="A209" t="str">
        <f t="shared" si="12"/>
        <v>150613416_ Timeline 4 (Density Graph + Event Blocks)</v>
      </c>
      <c r="B209">
        <v>150613416</v>
      </c>
      <c r="C209" t="b">
        <v>0</v>
      </c>
      <c r="D209" t="s">
        <v>26</v>
      </c>
      <c r="E209">
        <v>113</v>
      </c>
      <c r="F209" t="s">
        <v>48</v>
      </c>
      <c r="G209" t="s">
        <v>939</v>
      </c>
      <c r="H209">
        <v>1</v>
      </c>
      <c r="I209">
        <f>VLOOKUP(A209,susScores!A:AD,30, 0)</f>
        <v>80</v>
      </c>
      <c r="J209" t="str">
        <f t="shared" si="13"/>
        <v>Group 2</v>
      </c>
      <c r="K209" t="str">
        <f t="shared" si="14"/>
        <v>Group 2</v>
      </c>
      <c r="L209" t="str">
        <f t="shared" si="15"/>
        <v>Group 2</v>
      </c>
    </row>
    <row r="210" spans="1:12" x14ac:dyDescent="0.2">
      <c r="A210" t="str">
        <f t="shared" si="12"/>
        <v>150613416_ Timeline 1 (Base Interface)</v>
      </c>
      <c r="B210">
        <v>150613416</v>
      </c>
      <c r="C210" t="b">
        <v>0</v>
      </c>
      <c r="D210" t="s">
        <v>13</v>
      </c>
      <c r="E210">
        <v>52</v>
      </c>
      <c r="F210" t="s">
        <v>48</v>
      </c>
      <c r="G210" t="s">
        <v>940</v>
      </c>
      <c r="H210">
        <v>2</v>
      </c>
      <c r="I210">
        <f>VLOOKUP(A210,susScores!A:AD,30, 0)</f>
        <v>62.5</v>
      </c>
      <c r="J210" t="str">
        <f t="shared" si="13"/>
        <v>Group 2</v>
      </c>
      <c r="K210" t="str">
        <f t="shared" si="14"/>
        <v>Group 2</v>
      </c>
      <c r="L210" t="str">
        <f t="shared" si="15"/>
        <v>Group 2</v>
      </c>
    </row>
    <row r="211" spans="1:12" x14ac:dyDescent="0.2">
      <c r="A211" t="str">
        <f t="shared" si="12"/>
        <v>150613416_ Timeline 2 (Density Graph)</v>
      </c>
      <c r="B211">
        <v>150613416</v>
      </c>
      <c r="C211" t="b">
        <v>0</v>
      </c>
      <c r="D211" t="s">
        <v>32</v>
      </c>
      <c r="E211">
        <v>111</v>
      </c>
      <c r="F211" t="s">
        <v>48</v>
      </c>
      <c r="G211" t="s">
        <v>941</v>
      </c>
      <c r="H211">
        <v>2</v>
      </c>
      <c r="I211">
        <f>VLOOKUP(A211,susScores!A:AD,30, 0)</f>
        <v>97.5</v>
      </c>
      <c r="J211" t="str">
        <f t="shared" si="13"/>
        <v>Group 2</v>
      </c>
      <c r="K211" t="str">
        <f t="shared" si="14"/>
        <v>Group 2</v>
      </c>
      <c r="L211" t="str">
        <f t="shared" si="15"/>
        <v>Group 2</v>
      </c>
    </row>
    <row r="212" spans="1:12" x14ac:dyDescent="0.2">
      <c r="A212" t="str">
        <f t="shared" si="12"/>
        <v>150599446_ Timeline 4 (Density Graph + Event Blocks)</v>
      </c>
      <c r="B212">
        <v>150599446</v>
      </c>
      <c r="C212" t="b">
        <v>1</v>
      </c>
      <c r="D212" t="s">
        <v>26</v>
      </c>
      <c r="E212">
        <v>86</v>
      </c>
      <c r="F212" t="s">
        <v>10</v>
      </c>
      <c r="G212" t="s">
        <v>937</v>
      </c>
      <c r="H212">
        <v>1</v>
      </c>
      <c r="I212">
        <f>VLOOKUP(A212,susScores!A:AD,30, 0)</f>
        <v>70</v>
      </c>
      <c r="J212" t="str">
        <f t="shared" si="13"/>
        <v>Group 2</v>
      </c>
      <c r="K212" t="str">
        <f t="shared" si="14"/>
        <v>Group 2</v>
      </c>
      <c r="L212" t="str">
        <f t="shared" si="15"/>
        <v>Group 2</v>
      </c>
    </row>
    <row r="213" spans="1:12" x14ac:dyDescent="0.2">
      <c r="A213" t="str">
        <f t="shared" si="12"/>
        <v>150599446_ Timeline 5 (Event Thumbnails)</v>
      </c>
      <c r="B213">
        <v>150599446</v>
      </c>
      <c r="C213" t="b">
        <v>1</v>
      </c>
      <c r="D213" t="s">
        <v>20</v>
      </c>
      <c r="E213">
        <v>103</v>
      </c>
      <c r="F213" t="s">
        <v>10</v>
      </c>
      <c r="G213" t="s">
        <v>938</v>
      </c>
      <c r="H213">
        <v>1</v>
      </c>
      <c r="I213">
        <f>VLOOKUP(A213,susScores!A:AD,30, 0)</f>
        <v>27.5</v>
      </c>
      <c r="J213" t="str">
        <f t="shared" si="13"/>
        <v>Group 2</v>
      </c>
      <c r="K213" t="str">
        <f t="shared" si="14"/>
        <v>Group 2</v>
      </c>
      <c r="L213" t="str">
        <f t="shared" si="15"/>
        <v>Group 2</v>
      </c>
    </row>
    <row r="214" spans="1:12" x14ac:dyDescent="0.2">
      <c r="A214" t="str">
        <f t="shared" si="12"/>
        <v>150599446_ Timeline 2 (Density Graph)</v>
      </c>
      <c r="B214">
        <v>150599446</v>
      </c>
      <c r="C214" t="b">
        <v>1</v>
      </c>
      <c r="D214" t="s">
        <v>32</v>
      </c>
      <c r="E214">
        <v>58</v>
      </c>
      <c r="F214" t="s">
        <v>10</v>
      </c>
      <c r="G214" t="s">
        <v>939</v>
      </c>
      <c r="H214">
        <v>2</v>
      </c>
      <c r="I214">
        <f>VLOOKUP(A214,susScores!A:AD,30, 0)</f>
        <v>62.5</v>
      </c>
      <c r="J214" t="str">
        <f t="shared" si="13"/>
        <v>Group 2</v>
      </c>
      <c r="K214" t="str">
        <f t="shared" si="14"/>
        <v>Group 2</v>
      </c>
      <c r="L214" t="str">
        <f t="shared" si="15"/>
        <v>Group 2</v>
      </c>
    </row>
    <row r="215" spans="1:12" x14ac:dyDescent="0.2">
      <c r="A215" t="str">
        <f t="shared" si="12"/>
        <v>150599446_ Timeline 3 (Event Blocks)</v>
      </c>
      <c r="B215">
        <v>150599446</v>
      </c>
      <c r="C215" t="b">
        <v>1</v>
      </c>
      <c r="D215" t="s">
        <v>5</v>
      </c>
      <c r="E215">
        <v>201</v>
      </c>
      <c r="F215" t="s">
        <v>10</v>
      </c>
      <c r="G215" t="s">
        <v>940</v>
      </c>
      <c r="H215">
        <v>2</v>
      </c>
      <c r="I215">
        <f>VLOOKUP(A215,susScores!A:AD,30, 0)</f>
        <v>67.5</v>
      </c>
      <c r="J215" t="str">
        <f t="shared" si="13"/>
        <v>Group 2</v>
      </c>
      <c r="K215" t="str">
        <f t="shared" si="14"/>
        <v>Group 2</v>
      </c>
      <c r="L215" t="str">
        <f t="shared" si="15"/>
        <v>Group 2</v>
      </c>
    </row>
    <row r="216" spans="1:12" x14ac:dyDescent="0.2">
      <c r="A216" t="str">
        <f t="shared" si="12"/>
        <v>150599446_ Timeline 1 (Base Interface)</v>
      </c>
      <c r="B216">
        <v>150599446</v>
      </c>
      <c r="C216" t="b">
        <v>1</v>
      </c>
      <c r="D216" t="s">
        <v>13</v>
      </c>
      <c r="E216">
        <v>36</v>
      </c>
      <c r="F216" t="s">
        <v>10</v>
      </c>
      <c r="G216" t="s">
        <v>941</v>
      </c>
      <c r="H216">
        <v>2</v>
      </c>
      <c r="I216">
        <f>VLOOKUP(A216,susScores!A:AD,30, 0)</f>
        <v>45</v>
      </c>
      <c r="J216" t="str">
        <f t="shared" si="13"/>
        <v>Group 2</v>
      </c>
      <c r="K216" t="str">
        <f t="shared" si="14"/>
        <v>Group 2</v>
      </c>
      <c r="L216" t="str">
        <f t="shared" si="15"/>
        <v>Group 2</v>
      </c>
    </row>
    <row r="217" spans="1:12" x14ac:dyDescent="0.2">
      <c r="A217" t="str">
        <f t="shared" si="12"/>
        <v>150595058_ Timeline 3 (Event Blocks)</v>
      </c>
      <c r="B217">
        <v>150595058</v>
      </c>
      <c r="C217" t="b">
        <v>1</v>
      </c>
      <c r="D217" t="s">
        <v>5</v>
      </c>
      <c r="E217">
        <v>172</v>
      </c>
      <c r="F217" t="s">
        <v>42</v>
      </c>
      <c r="G217" t="s">
        <v>937</v>
      </c>
      <c r="H217">
        <v>2</v>
      </c>
      <c r="I217">
        <f>VLOOKUP(A217,susScores!A:AD,30, 0)</f>
        <v>27.5</v>
      </c>
      <c r="J217" t="str">
        <f t="shared" si="13"/>
        <v>Group 1</v>
      </c>
      <c r="K217" t="str">
        <f t="shared" si="14"/>
        <v>Group 1</v>
      </c>
      <c r="L217" t="str">
        <f t="shared" si="15"/>
        <v>Group 2</v>
      </c>
    </row>
    <row r="218" spans="1:12" x14ac:dyDescent="0.2">
      <c r="A218" t="str">
        <f t="shared" si="12"/>
        <v>150595058_ Timeline 2 (Density Graph)</v>
      </c>
      <c r="B218">
        <v>150595058</v>
      </c>
      <c r="C218" t="b">
        <v>1</v>
      </c>
      <c r="D218" t="s">
        <v>32</v>
      </c>
      <c r="E218">
        <v>158</v>
      </c>
      <c r="F218" t="s">
        <v>42</v>
      </c>
      <c r="G218" t="s">
        <v>938</v>
      </c>
      <c r="H218">
        <v>2</v>
      </c>
      <c r="I218">
        <f>VLOOKUP(A218,susScores!A:AD,30, 0)</f>
        <v>82.5</v>
      </c>
      <c r="J218" t="str">
        <f t="shared" si="13"/>
        <v>Group 1</v>
      </c>
      <c r="K218" t="str">
        <f t="shared" si="14"/>
        <v>Group 1</v>
      </c>
      <c r="L218" t="str">
        <f t="shared" si="15"/>
        <v>Group 2</v>
      </c>
    </row>
    <row r="219" spans="1:12" x14ac:dyDescent="0.2">
      <c r="A219" t="str">
        <f t="shared" si="12"/>
        <v>150595058_ Timeline 4 (Density Graph + Event Blocks)</v>
      </c>
      <c r="B219">
        <v>150595058</v>
      </c>
      <c r="C219" t="b">
        <v>1</v>
      </c>
      <c r="D219" t="s">
        <v>26</v>
      </c>
      <c r="E219">
        <v>127</v>
      </c>
      <c r="F219" t="s">
        <v>42</v>
      </c>
      <c r="G219" t="s">
        <v>939</v>
      </c>
      <c r="H219">
        <v>2</v>
      </c>
      <c r="I219">
        <f>VLOOKUP(A219,susScores!A:AD,30, 0)</f>
        <v>97.5</v>
      </c>
      <c r="J219" t="str">
        <f t="shared" si="13"/>
        <v>Group 1</v>
      </c>
      <c r="K219" t="str">
        <f t="shared" si="14"/>
        <v>Group 1</v>
      </c>
      <c r="L219" t="str">
        <f t="shared" si="15"/>
        <v>Group 2</v>
      </c>
    </row>
    <row r="220" spans="1:12" x14ac:dyDescent="0.2">
      <c r="A220" t="str">
        <f t="shared" si="12"/>
        <v>150595058_ Timeline 5 (Event Thumbnails)</v>
      </c>
      <c r="B220">
        <v>150595058</v>
      </c>
      <c r="C220" t="b">
        <v>1</v>
      </c>
      <c r="D220" t="s">
        <v>20</v>
      </c>
      <c r="E220">
        <v>134</v>
      </c>
      <c r="F220" t="s">
        <v>42</v>
      </c>
      <c r="G220" t="s">
        <v>940</v>
      </c>
      <c r="H220">
        <v>2</v>
      </c>
      <c r="I220">
        <f>VLOOKUP(A220,susScores!A:AD,30, 0)</f>
        <v>55</v>
      </c>
      <c r="J220" t="str">
        <f t="shared" si="13"/>
        <v>Group 1</v>
      </c>
      <c r="K220" t="str">
        <f t="shared" si="14"/>
        <v>Group 1</v>
      </c>
      <c r="L220" t="str">
        <f t="shared" si="15"/>
        <v>Group 2</v>
      </c>
    </row>
    <row r="221" spans="1:12" x14ac:dyDescent="0.2">
      <c r="A221" t="str">
        <f t="shared" si="12"/>
        <v>150595058_ Timeline 1 (Base Interface)</v>
      </c>
      <c r="B221">
        <v>150595058</v>
      </c>
      <c r="C221" t="b">
        <v>1</v>
      </c>
      <c r="D221" t="s">
        <v>13</v>
      </c>
      <c r="E221">
        <v>61</v>
      </c>
      <c r="F221" t="s">
        <v>42</v>
      </c>
      <c r="G221" t="s">
        <v>941</v>
      </c>
      <c r="H221">
        <v>1</v>
      </c>
      <c r="I221">
        <f>VLOOKUP(A221,susScores!A:AD,30, 0)</f>
        <v>70</v>
      </c>
      <c r="J221" t="str">
        <f t="shared" si="13"/>
        <v>Group 1</v>
      </c>
      <c r="K221" t="str">
        <f t="shared" si="14"/>
        <v>Group 1</v>
      </c>
      <c r="L221" t="str">
        <f t="shared" si="15"/>
        <v>Group 2</v>
      </c>
    </row>
    <row r="222" spans="1:12" x14ac:dyDescent="0.2">
      <c r="A222" t="str">
        <f t="shared" si="12"/>
        <v>150576040_ Timeline 5 (Event Thumbnails)</v>
      </c>
      <c r="B222">
        <v>150576040</v>
      </c>
      <c r="C222" t="b">
        <v>0</v>
      </c>
      <c r="D222" t="s">
        <v>20</v>
      </c>
      <c r="E222">
        <v>154</v>
      </c>
      <c r="F222" t="s">
        <v>47</v>
      </c>
      <c r="G222" t="s">
        <v>937</v>
      </c>
      <c r="H222">
        <v>2</v>
      </c>
      <c r="I222">
        <f>VLOOKUP(A222,susScores!A:AD,30, 0)</f>
        <v>72.5</v>
      </c>
      <c r="J222" t="str">
        <f t="shared" si="13"/>
        <v>Group 1</v>
      </c>
      <c r="K222" t="str">
        <f t="shared" si="14"/>
        <v>Group 1</v>
      </c>
      <c r="L222" t="str">
        <f t="shared" si="15"/>
        <v>Group 1</v>
      </c>
    </row>
    <row r="223" spans="1:12" x14ac:dyDescent="0.2">
      <c r="A223" t="str">
        <f t="shared" si="12"/>
        <v>150576040_ Timeline 3 (Event Blocks)</v>
      </c>
      <c r="B223">
        <v>150576040</v>
      </c>
      <c r="C223" t="b">
        <v>0</v>
      </c>
      <c r="D223" t="s">
        <v>5</v>
      </c>
      <c r="E223">
        <v>0</v>
      </c>
      <c r="F223" t="s">
        <v>47</v>
      </c>
      <c r="G223" t="s">
        <v>938</v>
      </c>
      <c r="H223">
        <v>1</v>
      </c>
      <c r="I223">
        <f>VLOOKUP(A223,susScores!A:AD,30, 0)</f>
        <v>62.5</v>
      </c>
      <c r="J223" t="str">
        <f t="shared" si="13"/>
        <v>Group 1</v>
      </c>
      <c r="K223" t="str">
        <f t="shared" si="14"/>
        <v>Group 1</v>
      </c>
      <c r="L223" t="str">
        <f t="shared" si="15"/>
        <v>Group 1</v>
      </c>
    </row>
    <row r="224" spans="1:12" x14ac:dyDescent="0.2">
      <c r="A224" t="str">
        <f t="shared" si="12"/>
        <v>150576040_ Timeline 4 (Density Graph + Event Blocks)</v>
      </c>
      <c r="B224">
        <v>150576040</v>
      </c>
      <c r="C224" t="b">
        <v>0</v>
      </c>
      <c r="D224" t="s">
        <v>26</v>
      </c>
      <c r="E224">
        <v>0</v>
      </c>
      <c r="F224" t="s">
        <v>47</v>
      </c>
      <c r="G224" t="s">
        <v>939</v>
      </c>
      <c r="H224">
        <v>1</v>
      </c>
      <c r="I224">
        <f>VLOOKUP(A224,susScores!A:AD,30, 0)</f>
        <v>67.5</v>
      </c>
      <c r="J224" t="str">
        <f t="shared" si="13"/>
        <v>Group 1</v>
      </c>
      <c r="K224" t="str">
        <f t="shared" si="14"/>
        <v>Group 1</v>
      </c>
      <c r="L224" t="str">
        <f t="shared" si="15"/>
        <v>Group 1</v>
      </c>
    </row>
    <row r="225" spans="1:12" x14ac:dyDescent="0.2">
      <c r="A225" t="str">
        <f t="shared" si="12"/>
        <v>150576040_ Timeline 1 (Base Interface)</v>
      </c>
      <c r="B225">
        <v>150576040</v>
      </c>
      <c r="C225" t="b">
        <v>0</v>
      </c>
      <c r="D225" t="s">
        <v>13</v>
      </c>
      <c r="E225">
        <v>102</v>
      </c>
      <c r="F225" t="s">
        <v>47</v>
      </c>
      <c r="G225" t="s">
        <v>940</v>
      </c>
      <c r="H225">
        <v>0</v>
      </c>
      <c r="I225">
        <f>VLOOKUP(A225,susScores!A:AD,30, 0)</f>
        <v>67.5</v>
      </c>
      <c r="J225" t="str">
        <f t="shared" si="13"/>
        <v>Group 1</v>
      </c>
      <c r="K225" t="str">
        <f t="shared" si="14"/>
        <v>Group 1</v>
      </c>
      <c r="L225" t="str">
        <f t="shared" si="15"/>
        <v>Group 1</v>
      </c>
    </row>
    <row r="226" spans="1:12" x14ac:dyDescent="0.2">
      <c r="A226" t="str">
        <f t="shared" si="12"/>
        <v>150576040_ Timeline 3 (Event Blocks)</v>
      </c>
      <c r="B226">
        <v>150576040</v>
      </c>
      <c r="C226" t="b">
        <v>0</v>
      </c>
      <c r="D226" t="s">
        <v>5</v>
      </c>
      <c r="E226">
        <v>113</v>
      </c>
      <c r="F226" t="s">
        <v>47</v>
      </c>
      <c r="G226" t="s">
        <v>941</v>
      </c>
      <c r="H226">
        <v>0</v>
      </c>
      <c r="I226">
        <f>VLOOKUP(A226,susScores!A:AD,30, 0)</f>
        <v>62.5</v>
      </c>
      <c r="J226" t="str">
        <f t="shared" si="13"/>
        <v>Group 1</v>
      </c>
      <c r="K226" t="str">
        <f t="shared" si="14"/>
        <v>Group 1</v>
      </c>
      <c r="L226" t="str">
        <f t="shared" si="15"/>
        <v>Group 1</v>
      </c>
    </row>
    <row r="227" spans="1:12" x14ac:dyDescent="0.2">
      <c r="A227" t="str">
        <f t="shared" si="12"/>
        <v>150550616_ Timeline 4 (Density Graph + Event Blocks)</v>
      </c>
      <c r="B227">
        <v>150550616</v>
      </c>
      <c r="C227" t="b">
        <v>1</v>
      </c>
      <c r="D227" t="s">
        <v>26</v>
      </c>
      <c r="E227">
        <v>177</v>
      </c>
      <c r="F227" t="s">
        <v>10</v>
      </c>
      <c r="G227" t="s">
        <v>937</v>
      </c>
      <c r="H227">
        <v>1</v>
      </c>
      <c r="I227">
        <f>VLOOKUP(A227,susScores!A:AD,30, 0)</f>
        <v>42.5</v>
      </c>
      <c r="J227" t="str">
        <f t="shared" si="13"/>
        <v>Group 2</v>
      </c>
      <c r="K227" t="str">
        <f t="shared" si="14"/>
        <v>Group 2</v>
      </c>
      <c r="L227" t="str">
        <f t="shared" si="15"/>
        <v>Group 2</v>
      </c>
    </row>
    <row r="228" spans="1:12" x14ac:dyDescent="0.2">
      <c r="A228" t="str">
        <f t="shared" si="12"/>
        <v>150550616_ Timeline 5 (Event Thumbnails)</v>
      </c>
      <c r="B228">
        <v>150550616</v>
      </c>
      <c r="C228" t="b">
        <v>1</v>
      </c>
      <c r="D228" t="s">
        <v>20</v>
      </c>
      <c r="E228">
        <v>116</v>
      </c>
      <c r="F228" t="s">
        <v>10</v>
      </c>
      <c r="G228" t="s">
        <v>938</v>
      </c>
      <c r="H228">
        <v>2</v>
      </c>
      <c r="I228">
        <f>VLOOKUP(A228,susScores!A:AD,30, 0)</f>
        <v>62.5</v>
      </c>
      <c r="J228" t="str">
        <f t="shared" si="13"/>
        <v>Group 2</v>
      </c>
      <c r="K228" t="str">
        <f t="shared" si="14"/>
        <v>Group 2</v>
      </c>
      <c r="L228" t="str">
        <f t="shared" si="15"/>
        <v>Group 2</v>
      </c>
    </row>
    <row r="229" spans="1:12" x14ac:dyDescent="0.2">
      <c r="A229" t="str">
        <f t="shared" si="12"/>
        <v>150550616_ Timeline 2 (Density Graph)</v>
      </c>
      <c r="B229">
        <v>150550616</v>
      </c>
      <c r="C229" t="b">
        <v>1</v>
      </c>
      <c r="D229" t="s">
        <v>32</v>
      </c>
      <c r="E229">
        <v>51</v>
      </c>
      <c r="F229" t="s">
        <v>10</v>
      </c>
      <c r="G229" t="s">
        <v>939</v>
      </c>
      <c r="H229">
        <v>2</v>
      </c>
      <c r="I229">
        <f>VLOOKUP(A229,susScores!A:AD,30, 0)</f>
        <v>60</v>
      </c>
      <c r="J229" t="str">
        <f t="shared" si="13"/>
        <v>Group 2</v>
      </c>
      <c r="K229" t="str">
        <f t="shared" si="14"/>
        <v>Group 2</v>
      </c>
      <c r="L229" t="str">
        <f t="shared" si="15"/>
        <v>Group 2</v>
      </c>
    </row>
    <row r="230" spans="1:12" x14ac:dyDescent="0.2">
      <c r="A230" t="str">
        <f t="shared" si="12"/>
        <v>150550616_ Timeline 3 (Event Blocks)</v>
      </c>
      <c r="B230">
        <v>150550616</v>
      </c>
      <c r="C230" t="b">
        <v>1</v>
      </c>
      <c r="D230" t="s">
        <v>5</v>
      </c>
      <c r="E230">
        <v>100</v>
      </c>
      <c r="F230" t="s">
        <v>10</v>
      </c>
      <c r="G230" t="s">
        <v>940</v>
      </c>
      <c r="H230">
        <v>1</v>
      </c>
      <c r="I230">
        <f>VLOOKUP(A230,susScores!A:AD,30, 0)</f>
        <v>42.5</v>
      </c>
      <c r="J230" t="str">
        <f t="shared" si="13"/>
        <v>Group 2</v>
      </c>
      <c r="K230" t="str">
        <f t="shared" si="14"/>
        <v>Group 2</v>
      </c>
      <c r="L230" t="str">
        <f t="shared" si="15"/>
        <v>Group 2</v>
      </c>
    </row>
    <row r="231" spans="1:12" x14ac:dyDescent="0.2">
      <c r="A231" t="str">
        <f t="shared" si="12"/>
        <v>150550616_ Timeline 1 (Base Interface)</v>
      </c>
      <c r="B231">
        <v>150550616</v>
      </c>
      <c r="C231" t="b">
        <v>1</v>
      </c>
      <c r="D231" t="s">
        <v>13</v>
      </c>
      <c r="E231">
        <v>80</v>
      </c>
      <c r="F231" t="s">
        <v>10</v>
      </c>
      <c r="G231" t="s">
        <v>941</v>
      </c>
      <c r="H231">
        <v>0</v>
      </c>
      <c r="I231">
        <f>VLOOKUP(A231,susScores!A:AD,30, 0)</f>
        <v>57.5</v>
      </c>
      <c r="J231" t="str">
        <f t="shared" si="13"/>
        <v>Group 2</v>
      </c>
      <c r="K231" t="str">
        <f t="shared" si="14"/>
        <v>Group 2</v>
      </c>
      <c r="L231" t="str">
        <f t="shared" si="15"/>
        <v>Group 2</v>
      </c>
    </row>
    <row r="232" spans="1:12" x14ac:dyDescent="0.2">
      <c r="A232" t="str">
        <f t="shared" si="12"/>
        <v>150520051_ Timeline 1 (Base Interface)</v>
      </c>
      <c r="B232">
        <v>150520051</v>
      </c>
      <c r="C232" t="b">
        <v>1</v>
      </c>
      <c r="D232" t="s">
        <v>13</v>
      </c>
      <c r="E232">
        <v>64</v>
      </c>
      <c r="F232" t="s">
        <v>10</v>
      </c>
      <c r="G232" t="s">
        <v>937</v>
      </c>
      <c r="H232">
        <v>0</v>
      </c>
      <c r="I232">
        <f>VLOOKUP(A232,susScores!A:AD,30, 0)</f>
        <v>52.5</v>
      </c>
      <c r="J232" t="str">
        <f t="shared" si="13"/>
        <v>Group 2</v>
      </c>
      <c r="K232" t="str">
        <f t="shared" si="14"/>
        <v>Group 2</v>
      </c>
      <c r="L232" t="str">
        <f t="shared" si="15"/>
        <v>Group 2</v>
      </c>
    </row>
    <row r="233" spans="1:12" x14ac:dyDescent="0.2">
      <c r="A233" t="str">
        <f t="shared" si="12"/>
        <v>150520051_ Timeline 2 (Density Graph)</v>
      </c>
      <c r="B233">
        <v>150520051</v>
      </c>
      <c r="C233" t="b">
        <v>1</v>
      </c>
      <c r="D233" t="s">
        <v>32</v>
      </c>
      <c r="E233">
        <v>60</v>
      </c>
      <c r="F233" t="s">
        <v>10</v>
      </c>
      <c r="G233" t="s">
        <v>938</v>
      </c>
      <c r="H233">
        <v>0</v>
      </c>
      <c r="I233">
        <f>VLOOKUP(A233,susScores!A:AD,30, 0)</f>
        <v>52.5</v>
      </c>
      <c r="J233" t="str">
        <f t="shared" si="13"/>
        <v>Group 2</v>
      </c>
      <c r="K233" t="str">
        <f t="shared" si="14"/>
        <v>Group 2</v>
      </c>
      <c r="L233" t="str">
        <f t="shared" si="15"/>
        <v>Group 2</v>
      </c>
    </row>
    <row r="234" spans="1:12" x14ac:dyDescent="0.2">
      <c r="A234" t="str">
        <f t="shared" si="12"/>
        <v>150520051_ Timeline 4 (Density Graph + Event Blocks)</v>
      </c>
      <c r="B234">
        <v>150520051</v>
      </c>
      <c r="C234" t="b">
        <v>1</v>
      </c>
      <c r="D234" t="s">
        <v>26</v>
      </c>
      <c r="E234">
        <v>62</v>
      </c>
      <c r="F234" t="s">
        <v>10</v>
      </c>
      <c r="G234" t="s">
        <v>939</v>
      </c>
      <c r="H234">
        <v>0</v>
      </c>
      <c r="I234">
        <f>VLOOKUP(A234,susScores!A:AD,30, 0)</f>
        <v>50</v>
      </c>
      <c r="J234" t="str">
        <f t="shared" si="13"/>
        <v>Group 2</v>
      </c>
      <c r="K234" t="str">
        <f t="shared" si="14"/>
        <v>Group 2</v>
      </c>
      <c r="L234" t="str">
        <f t="shared" si="15"/>
        <v>Group 2</v>
      </c>
    </row>
    <row r="235" spans="1:12" x14ac:dyDescent="0.2">
      <c r="A235" t="str">
        <f t="shared" si="12"/>
        <v>150520051_ Timeline 5 (Event Thumbnails)</v>
      </c>
      <c r="B235">
        <v>150520051</v>
      </c>
      <c r="C235" t="b">
        <v>1</v>
      </c>
      <c r="D235" t="s">
        <v>20</v>
      </c>
      <c r="E235">
        <v>68</v>
      </c>
      <c r="F235" t="s">
        <v>10</v>
      </c>
      <c r="G235" t="s">
        <v>940</v>
      </c>
      <c r="H235">
        <v>1</v>
      </c>
      <c r="I235">
        <f>VLOOKUP(A235,susScores!A:AD,30, 0)</f>
        <v>52.5</v>
      </c>
      <c r="J235" t="str">
        <f t="shared" si="13"/>
        <v>Group 2</v>
      </c>
      <c r="K235" t="str">
        <f t="shared" si="14"/>
        <v>Group 2</v>
      </c>
      <c r="L235" t="str">
        <f t="shared" si="15"/>
        <v>Group 2</v>
      </c>
    </row>
    <row r="236" spans="1:12" x14ac:dyDescent="0.2">
      <c r="A236" t="str">
        <f t="shared" si="12"/>
        <v>150520051_ Timeline 3 (Event Blocks)</v>
      </c>
      <c r="B236">
        <v>150520051</v>
      </c>
      <c r="C236" t="b">
        <v>1</v>
      </c>
      <c r="D236" t="s">
        <v>5</v>
      </c>
      <c r="E236">
        <v>73</v>
      </c>
      <c r="F236" t="s">
        <v>10</v>
      </c>
      <c r="G236" t="s">
        <v>941</v>
      </c>
      <c r="H236">
        <v>1</v>
      </c>
      <c r="I236">
        <f>VLOOKUP(A236,susScores!A:AD,30, 0)</f>
        <v>50</v>
      </c>
      <c r="J236" t="str">
        <f t="shared" si="13"/>
        <v>Group 2</v>
      </c>
      <c r="K236" t="str">
        <f t="shared" si="14"/>
        <v>Group 2</v>
      </c>
      <c r="L236" t="str">
        <f t="shared" si="15"/>
        <v>Group 2</v>
      </c>
    </row>
    <row r="237" spans="1:12" x14ac:dyDescent="0.2">
      <c r="A237" t="str">
        <f t="shared" si="12"/>
        <v>150511275_ Timeline 4 (Density Graph + Event Blocks)</v>
      </c>
      <c r="B237">
        <v>150511275</v>
      </c>
      <c r="C237" t="b">
        <v>1</v>
      </c>
      <c r="D237" t="s">
        <v>26</v>
      </c>
      <c r="E237">
        <v>134</v>
      </c>
      <c r="F237" t="s">
        <v>42</v>
      </c>
      <c r="G237" t="s">
        <v>937</v>
      </c>
      <c r="H237">
        <v>2</v>
      </c>
      <c r="I237">
        <f>VLOOKUP(A237,susScores!A:AD,30, 0)</f>
        <v>37.5</v>
      </c>
      <c r="J237" t="str">
        <f t="shared" si="13"/>
        <v>Group 1</v>
      </c>
      <c r="K237" t="str">
        <f t="shared" si="14"/>
        <v>Group 1</v>
      </c>
      <c r="L237" t="str">
        <f t="shared" si="15"/>
        <v>Group 2</v>
      </c>
    </row>
    <row r="238" spans="1:12" x14ac:dyDescent="0.2">
      <c r="A238" t="str">
        <f t="shared" si="12"/>
        <v>150511275_ Timeline 3 (Event Blocks)</v>
      </c>
      <c r="B238">
        <v>150511275</v>
      </c>
      <c r="C238" t="b">
        <v>1</v>
      </c>
      <c r="D238" t="s">
        <v>5</v>
      </c>
      <c r="E238">
        <v>75</v>
      </c>
      <c r="F238" t="s">
        <v>42</v>
      </c>
      <c r="G238" t="s">
        <v>938</v>
      </c>
      <c r="H238">
        <v>2</v>
      </c>
      <c r="I238">
        <f>VLOOKUP(A238,susScores!A:AD,30, 0)</f>
        <v>35</v>
      </c>
      <c r="J238" t="str">
        <f t="shared" si="13"/>
        <v>Group 1</v>
      </c>
      <c r="K238" t="str">
        <f t="shared" si="14"/>
        <v>Group 1</v>
      </c>
      <c r="L238" t="str">
        <f t="shared" si="15"/>
        <v>Group 2</v>
      </c>
    </row>
    <row r="239" spans="1:12" x14ac:dyDescent="0.2">
      <c r="A239" t="str">
        <f t="shared" si="12"/>
        <v>150511275_ Timeline 5 (Event Thumbnails)</v>
      </c>
      <c r="B239">
        <v>150511275</v>
      </c>
      <c r="C239" t="b">
        <v>1</v>
      </c>
      <c r="D239" t="s">
        <v>20</v>
      </c>
      <c r="E239">
        <v>82</v>
      </c>
      <c r="F239" t="s">
        <v>42</v>
      </c>
      <c r="G239" t="s">
        <v>939</v>
      </c>
      <c r="H239">
        <v>2</v>
      </c>
      <c r="I239">
        <f>VLOOKUP(A239,susScores!A:AD,30, 0)</f>
        <v>90</v>
      </c>
      <c r="J239" t="str">
        <f t="shared" si="13"/>
        <v>Group 1</v>
      </c>
      <c r="K239" t="str">
        <f t="shared" si="14"/>
        <v>Group 1</v>
      </c>
      <c r="L239" t="str">
        <f t="shared" si="15"/>
        <v>Group 2</v>
      </c>
    </row>
    <row r="240" spans="1:12" x14ac:dyDescent="0.2">
      <c r="A240" t="str">
        <f t="shared" si="12"/>
        <v>150511275_ Timeline 2 (Density Graph)</v>
      </c>
      <c r="B240">
        <v>150511275</v>
      </c>
      <c r="C240" t="b">
        <v>1</v>
      </c>
      <c r="D240" t="s">
        <v>32</v>
      </c>
      <c r="E240">
        <v>116</v>
      </c>
      <c r="F240" t="s">
        <v>42</v>
      </c>
      <c r="G240" t="s">
        <v>940</v>
      </c>
      <c r="H240">
        <v>2</v>
      </c>
      <c r="I240">
        <f>VLOOKUP(A240,susScores!A:AD,30, 0)</f>
        <v>42.5</v>
      </c>
      <c r="J240" t="str">
        <f t="shared" si="13"/>
        <v>Group 1</v>
      </c>
      <c r="K240" t="str">
        <f t="shared" si="14"/>
        <v>Group 1</v>
      </c>
      <c r="L240" t="str">
        <f t="shared" si="15"/>
        <v>Group 2</v>
      </c>
    </row>
    <row r="241" spans="1:12" x14ac:dyDescent="0.2">
      <c r="A241" t="str">
        <f t="shared" si="12"/>
        <v>150511275_ Timeline 1 (Base Interface)</v>
      </c>
      <c r="B241">
        <v>150511275</v>
      </c>
      <c r="C241" t="b">
        <v>1</v>
      </c>
      <c r="D241" t="s">
        <v>13</v>
      </c>
      <c r="E241">
        <v>78</v>
      </c>
      <c r="F241" t="s">
        <v>42</v>
      </c>
      <c r="G241" t="s">
        <v>941</v>
      </c>
      <c r="H241">
        <v>2</v>
      </c>
      <c r="I241">
        <f>VLOOKUP(A241,susScores!A:AD,30, 0)</f>
        <v>50</v>
      </c>
      <c r="J241" t="str">
        <f t="shared" si="13"/>
        <v>Group 1</v>
      </c>
      <c r="K241" t="str">
        <f t="shared" si="14"/>
        <v>Group 1</v>
      </c>
      <c r="L241" t="str">
        <f t="shared" si="15"/>
        <v>Group 2</v>
      </c>
    </row>
    <row r="242" spans="1:12" x14ac:dyDescent="0.2">
      <c r="A242" t="str">
        <f t="shared" si="12"/>
        <v>150506408_ Timeline 5 (Event Thumbnails)</v>
      </c>
      <c r="B242">
        <v>150506408</v>
      </c>
      <c r="C242" t="b">
        <v>1</v>
      </c>
      <c r="D242" t="s">
        <v>20</v>
      </c>
      <c r="E242">
        <v>69</v>
      </c>
      <c r="F242" t="s">
        <v>10</v>
      </c>
      <c r="G242" t="s">
        <v>937</v>
      </c>
      <c r="H242">
        <v>2</v>
      </c>
      <c r="I242">
        <f>VLOOKUP(A242,susScores!A:AD,30, 0)</f>
        <v>97.5</v>
      </c>
      <c r="J242" t="str">
        <f t="shared" si="13"/>
        <v>Group 2</v>
      </c>
      <c r="K242" t="str">
        <f t="shared" si="14"/>
        <v>Group 2</v>
      </c>
      <c r="L242" t="str">
        <f t="shared" si="15"/>
        <v>Group 2</v>
      </c>
    </row>
    <row r="243" spans="1:12" x14ac:dyDescent="0.2">
      <c r="A243" t="str">
        <f t="shared" si="12"/>
        <v>150506408_ Timeline 3 (Event Blocks)</v>
      </c>
      <c r="B243">
        <v>150506408</v>
      </c>
      <c r="C243" t="b">
        <v>1</v>
      </c>
      <c r="D243" t="s">
        <v>5</v>
      </c>
      <c r="E243">
        <v>73</v>
      </c>
      <c r="F243" t="s">
        <v>10</v>
      </c>
      <c r="G243" t="s">
        <v>938</v>
      </c>
      <c r="H243">
        <v>1</v>
      </c>
      <c r="I243">
        <f>VLOOKUP(A243,susScores!A:AD,30, 0)</f>
        <v>70</v>
      </c>
      <c r="J243" t="str">
        <f t="shared" si="13"/>
        <v>Group 2</v>
      </c>
      <c r="K243" t="str">
        <f t="shared" si="14"/>
        <v>Group 2</v>
      </c>
      <c r="L243" t="str">
        <f t="shared" si="15"/>
        <v>Group 2</v>
      </c>
    </row>
    <row r="244" spans="1:12" x14ac:dyDescent="0.2">
      <c r="A244" t="str">
        <f t="shared" si="12"/>
        <v>150506408_ Timeline 2 (Density Graph)</v>
      </c>
      <c r="B244">
        <v>150506408</v>
      </c>
      <c r="C244" t="b">
        <v>1</v>
      </c>
      <c r="D244" t="s">
        <v>32</v>
      </c>
      <c r="E244">
        <v>42</v>
      </c>
      <c r="F244" t="s">
        <v>10</v>
      </c>
      <c r="G244" t="s">
        <v>939</v>
      </c>
      <c r="H244">
        <v>2</v>
      </c>
      <c r="I244">
        <f>VLOOKUP(A244,susScores!A:AD,30, 0)</f>
        <v>55</v>
      </c>
      <c r="J244" t="str">
        <f t="shared" si="13"/>
        <v>Group 2</v>
      </c>
      <c r="K244" t="str">
        <f t="shared" si="14"/>
        <v>Group 2</v>
      </c>
      <c r="L244" t="str">
        <f t="shared" si="15"/>
        <v>Group 2</v>
      </c>
    </row>
    <row r="245" spans="1:12" x14ac:dyDescent="0.2">
      <c r="A245" t="str">
        <f t="shared" si="12"/>
        <v>150506408_ Timeline 4 (Density Graph + Event Blocks)</v>
      </c>
      <c r="B245">
        <v>150506408</v>
      </c>
      <c r="C245" t="b">
        <v>1</v>
      </c>
      <c r="D245" t="s">
        <v>26</v>
      </c>
      <c r="E245">
        <v>79</v>
      </c>
      <c r="F245" t="s">
        <v>10</v>
      </c>
      <c r="G245" t="s">
        <v>940</v>
      </c>
      <c r="H245">
        <v>2</v>
      </c>
      <c r="I245">
        <f>VLOOKUP(A245,susScores!A:AD,30, 0)</f>
        <v>80</v>
      </c>
      <c r="J245" t="str">
        <f t="shared" si="13"/>
        <v>Group 2</v>
      </c>
      <c r="K245" t="str">
        <f t="shared" si="14"/>
        <v>Group 2</v>
      </c>
      <c r="L245" t="str">
        <f t="shared" si="15"/>
        <v>Group 2</v>
      </c>
    </row>
    <row r="246" spans="1:12" x14ac:dyDescent="0.2">
      <c r="A246" t="str">
        <f t="shared" si="12"/>
        <v>150506408_ Timeline 1 (Base Interface)</v>
      </c>
      <c r="B246">
        <v>150506408</v>
      </c>
      <c r="C246" t="b">
        <v>1</v>
      </c>
      <c r="D246" t="s">
        <v>13</v>
      </c>
      <c r="E246">
        <v>97</v>
      </c>
      <c r="F246" t="s">
        <v>10</v>
      </c>
      <c r="G246" t="s">
        <v>941</v>
      </c>
      <c r="H246">
        <v>1</v>
      </c>
      <c r="I246">
        <f>VLOOKUP(A246,susScores!A:AD,30, 0)</f>
        <v>67.5</v>
      </c>
      <c r="J246" t="str">
        <f t="shared" si="13"/>
        <v>Group 2</v>
      </c>
      <c r="K246" t="str">
        <f t="shared" si="14"/>
        <v>Group 2</v>
      </c>
      <c r="L246" t="str">
        <f t="shared" si="15"/>
        <v>Group 2</v>
      </c>
    </row>
    <row r="247" spans="1:12" x14ac:dyDescent="0.2">
      <c r="A247" t="str">
        <f t="shared" si="12"/>
        <v>150504800_ Timeline 5 (Event Thumbnails)</v>
      </c>
      <c r="B247">
        <v>150504800</v>
      </c>
      <c r="C247" t="b">
        <v>1</v>
      </c>
      <c r="D247" t="s">
        <v>20</v>
      </c>
      <c r="E247">
        <v>107</v>
      </c>
      <c r="F247" t="s">
        <v>41</v>
      </c>
      <c r="G247" t="s">
        <v>937</v>
      </c>
      <c r="H247">
        <v>2</v>
      </c>
      <c r="I247">
        <f>VLOOKUP(A247,susScores!A:AD,30, 0)</f>
        <v>100</v>
      </c>
      <c r="J247" t="str">
        <f t="shared" si="13"/>
        <v>Group 1</v>
      </c>
      <c r="K247" t="str">
        <f t="shared" si="14"/>
        <v>Group 2</v>
      </c>
      <c r="L247" t="str">
        <f t="shared" si="15"/>
        <v>Group 2</v>
      </c>
    </row>
    <row r="248" spans="1:12" x14ac:dyDescent="0.2">
      <c r="A248" t="str">
        <f t="shared" si="12"/>
        <v>150504800_ Timeline 1 (Base Interface)</v>
      </c>
      <c r="B248">
        <v>150504800</v>
      </c>
      <c r="C248" t="b">
        <v>1</v>
      </c>
      <c r="D248" t="s">
        <v>13</v>
      </c>
      <c r="E248">
        <v>240</v>
      </c>
      <c r="F248" t="s">
        <v>41</v>
      </c>
      <c r="G248" t="s">
        <v>938</v>
      </c>
      <c r="H248">
        <v>0</v>
      </c>
      <c r="I248">
        <f>VLOOKUP(A248,susScores!A:AD,30, 0)</f>
        <v>77.5</v>
      </c>
      <c r="J248" t="str">
        <f t="shared" si="13"/>
        <v>Group 1</v>
      </c>
      <c r="K248" t="str">
        <f t="shared" si="14"/>
        <v>Group 2</v>
      </c>
      <c r="L248" t="str">
        <f t="shared" si="15"/>
        <v>Group 2</v>
      </c>
    </row>
    <row r="249" spans="1:12" x14ac:dyDescent="0.2">
      <c r="A249" t="str">
        <f t="shared" si="12"/>
        <v>150504800_ Timeline 4 (Density Graph + Event Blocks)</v>
      </c>
      <c r="B249">
        <v>150504800</v>
      </c>
      <c r="C249" t="b">
        <v>1</v>
      </c>
      <c r="D249" t="s">
        <v>26</v>
      </c>
      <c r="E249">
        <v>60</v>
      </c>
      <c r="F249" t="s">
        <v>41</v>
      </c>
      <c r="G249" t="s">
        <v>939</v>
      </c>
      <c r="H249">
        <v>2</v>
      </c>
      <c r="I249">
        <f>VLOOKUP(A249,susScores!A:AD,30, 0)</f>
        <v>87.5</v>
      </c>
      <c r="J249" t="str">
        <f t="shared" si="13"/>
        <v>Group 1</v>
      </c>
      <c r="K249" t="str">
        <f t="shared" si="14"/>
        <v>Group 2</v>
      </c>
      <c r="L249" t="str">
        <f t="shared" si="15"/>
        <v>Group 2</v>
      </c>
    </row>
    <row r="250" spans="1:12" x14ac:dyDescent="0.2">
      <c r="A250" t="str">
        <f t="shared" si="12"/>
        <v>150504800_ Timeline 2 (Density Graph)</v>
      </c>
      <c r="B250">
        <v>150504800</v>
      </c>
      <c r="C250" t="b">
        <v>1</v>
      </c>
      <c r="D250" t="s">
        <v>32</v>
      </c>
      <c r="E250">
        <v>70</v>
      </c>
      <c r="F250" t="s">
        <v>41</v>
      </c>
      <c r="G250" t="s">
        <v>940</v>
      </c>
      <c r="H250">
        <v>2</v>
      </c>
      <c r="I250">
        <f>VLOOKUP(A250,susScores!A:AD,30, 0)</f>
        <v>62.5</v>
      </c>
      <c r="J250" t="str">
        <f t="shared" si="13"/>
        <v>Group 1</v>
      </c>
      <c r="K250" t="str">
        <f t="shared" si="14"/>
        <v>Group 2</v>
      </c>
      <c r="L250" t="str">
        <f t="shared" si="15"/>
        <v>Group 2</v>
      </c>
    </row>
    <row r="251" spans="1:12" x14ac:dyDescent="0.2">
      <c r="A251" t="str">
        <f t="shared" si="12"/>
        <v>150504800_ Timeline 3 (Event Blocks)</v>
      </c>
      <c r="B251">
        <v>150504800</v>
      </c>
      <c r="C251" t="b">
        <v>1</v>
      </c>
      <c r="D251" t="s">
        <v>5</v>
      </c>
      <c r="E251">
        <v>116</v>
      </c>
      <c r="F251" t="s">
        <v>41</v>
      </c>
      <c r="G251" t="s">
        <v>941</v>
      </c>
      <c r="H251">
        <v>2</v>
      </c>
      <c r="I251">
        <f>VLOOKUP(A251,susScores!A:AD,30, 0)</f>
        <v>87.5</v>
      </c>
      <c r="J251" t="str">
        <f t="shared" si="13"/>
        <v>Group 1</v>
      </c>
      <c r="K251" t="str">
        <f t="shared" si="14"/>
        <v>Group 2</v>
      </c>
      <c r="L251" t="str">
        <f t="shared" si="15"/>
        <v>Group 2</v>
      </c>
    </row>
    <row r="252" spans="1:12" x14ac:dyDescent="0.2">
      <c r="A252" t="str">
        <f t="shared" si="12"/>
        <v>150502997_ Timeline 4 (Density Graph + Event Blocks)</v>
      </c>
      <c r="B252">
        <v>150502997</v>
      </c>
      <c r="C252" t="b">
        <v>1</v>
      </c>
      <c r="D252" t="s">
        <v>26</v>
      </c>
      <c r="E252">
        <v>199</v>
      </c>
      <c r="F252" t="s">
        <v>10</v>
      </c>
      <c r="G252" t="s">
        <v>937</v>
      </c>
      <c r="H252">
        <v>1</v>
      </c>
      <c r="I252">
        <f>VLOOKUP(A252,susScores!A:AD,30, 0)</f>
        <v>47.5</v>
      </c>
      <c r="J252" t="str">
        <f t="shared" si="13"/>
        <v>Group 2</v>
      </c>
      <c r="K252" t="str">
        <f t="shared" si="14"/>
        <v>Group 2</v>
      </c>
      <c r="L252" t="str">
        <f t="shared" si="15"/>
        <v>Group 2</v>
      </c>
    </row>
    <row r="253" spans="1:12" x14ac:dyDescent="0.2">
      <c r="A253" t="str">
        <f t="shared" si="12"/>
        <v>150502997_ Timeline 5 (Event Thumbnails)</v>
      </c>
      <c r="B253">
        <v>150502997</v>
      </c>
      <c r="C253" t="b">
        <v>1</v>
      </c>
      <c r="D253" t="s">
        <v>20</v>
      </c>
      <c r="E253">
        <v>52</v>
      </c>
      <c r="F253" t="s">
        <v>10</v>
      </c>
      <c r="G253" t="s">
        <v>938</v>
      </c>
      <c r="H253">
        <v>1</v>
      </c>
      <c r="I253">
        <f>VLOOKUP(A253,susScores!A:AD,30, 0)</f>
        <v>50</v>
      </c>
      <c r="J253" t="str">
        <f t="shared" si="13"/>
        <v>Group 2</v>
      </c>
      <c r="K253" t="str">
        <f t="shared" si="14"/>
        <v>Group 2</v>
      </c>
      <c r="L253" t="str">
        <f t="shared" si="15"/>
        <v>Group 2</v>
      </c>
    </row>
    <row r="254" spans="1:12" x14ac:dyDescent="0.2">
      <c r="A254" t="str">
        <f t="shared" si="12"/>
        <v>150502997_ Timeline 2 (Density Graph)</v>
      </c>
      <c r="B254">
        <v>150502997</v>
      </c>
      <c r="C254" t="b">
        <v>1</v>
      </c>
      <c r="D254" t="s">
        <v>32</v>
      </c>
      <c r="E254">
        <v>59</v>
      </c>
      <c r="F254" t="s">
        <v>10</v>
      </c>
      <c r="G254" t="s">
        <v>939</v>
      </c>
      <c r="H254">
        <v>2</v>
      </c>
      <c r="I254">
        <f>VLOOKUP(A254,susScores!A:AD,30, 0)</f>
        <v>80</v>
      </c>
      <c r="J254" t="str">
        <f t="shared" si="13"/>
        <v>Group 2</v>
      </c>
      <c r="K254" t="str">
        <f t="shared" si="14"/>
        <v>Group 2</v>
      </c>
      <c r="L254" t="str">
        <f t="shared" si="15"/>
        <v>Group 2</v>
      </c>
    </row>
    <row r="255" spans="1:12" x14ac:dyDescent="0.2">
      <c r="A255" t="str">
        <f t="shared" si="12"/>
        <v>150502997_ Timeline 3 (Event Blocks)</v>
      </c>
      <c r="B255">
        <v>150502997</v>
      </c>
      <c r="C255" t="b">
        <v>1</v>
      </c>
      <c r="D255" t="s">
        <v>5</v>
      </c>
      <c r="E255">
        <v>49</v>
      </c>
      <c r="F255" t="s">
        <v>10</v>
      </c>
      <c r="G255" t="s">
        <v>940</v>
      </c>
      <c r="H255">
        <v>2</v>
      </c>
      <c r="I255">
        <f>VLOOKUP(A255,susScores!A:AD,30, 0)</f>
        <v>85</v>
      </c>
      <c r="J255" t="str">
        <f t="shared" si="13"/>
        <v>Group 2</v>
      </c>
      <c r="K255" t="str">
        <f t="shared" si="14"/>
        <v>Group 2</v>
      </c>
      <c r="L255" t="str">
        <f t="shared" si="15"/>
        <v>Group 2</v>
      </c>
    </row>
    <row r="256" spans="1:12" x14ac:dyDescent="0.2">
      <c r="A256" t="str">
        <f t="shared" si="12"/>
        <v>150502997_ Timeline 1 (Base Interface)</v>
      </c>
      <c r="B256">
        <v>150502997</v>
      </c>
      <c r="C256" t="b">
        <v>1</v>
      </c>
      <c r="D256" t="s">
        <v>13</v>
      </c>
      <c r="E256">
        <v>90</v>
      </c>
      <c r="F256" t="s">
        <v>10</v>
      </c>
      <c r="G256" t="s">
        <v>941</v>
      </c>
      <c r="H256">
        <v>2</v>
      </c>
      <c r="I256">
        <f>VLOOKUP(A256,susScores!A:AD,30, 0)</f>
        <v>92.5</v>
      </c>
      <c r="J256" t="str">
        <f t="shared" si="13"/>
        <v>Group 2</v>
      </c>
      <c r="K256" t="str">
        <f t="shared" si="14"/>
        <v>Group 2</v>
      </c>
      <c r="L256" t="str">
        <f t="shared" si="15"/>
        <v>Group 2</v>
      </c>
    </row>
    <row r="257" spans="1:12" x14ac:dyDescent="0.2">
      <c r="A257" t="str">
        <f t="shared" si="12"/>
        <v>150490423_ Timeline 5 (Event Thumbnails)</v>
      </c>
      <c r="B257">
        <v>150490423</v>
      </c>
      <c r="C257" t="b">
        <v>1</v>
      </c>
      <c r="D257" t="s">
        <v>20</v>
      </c>
      <c r="E257">
        <v>117</v>
      </c>
      <c r="F257" t="s">
        <v>10</v>
      </c>
      <c r="G257" t="s">
        <v>937</v>
      </c>
      <c r="H257">
        <v>2</v>
      </c>
      <c r="I257">
        <f>VLOOKUP(A257,susScores!A:AD,30, 0)</f>
        <v>60</v>
      </c>
      <c r="J257" t="str">
        <f t="shared" si="13"/>
        <v>Group 2</v>
      </c>
      <c r="K257" t="str">
        <f t="shared" si="14"/>
        <v>Group 2</v>
      </c>
      <c r="L257" t="str">
        <f t="shared" si="15"/>
        <v>Group 2</v>
      </c>
    </row>
    <row r="258" spans="1:12" x14ac:dyDescent="0.2">
      <c r="A258" t="str">
        <f t="shared" si="12"/>
        <v>150490423_ Timeline 2 (Density Graph)</v>
      </c>
      <c r="B258">
        <v>150490423</v>
      </c>
      <c r="C258" t="b">
        <v>1</v>
      </c>
      <c r="D258" t="s">
        <v>32</v>
      </c>
      <c r="E258">
        <v>118</v>
      </c>
      <c r="F258" t="s">
        <v>10</v>
      </c>
      <c r="G258" t="s">
        <v>938</v>
      </c>
      <c r="H258">
        <v>0</v>
      </c>
      <c r="I258">
        <f>VLOOKUP(A258,susScores!A:AD,30, 0)</f>
        <v>67.5</v>
      </c>
      <c r="J258" t="str">
        <f t="shared" si="13"/>
        <v>Group 2</v>
      </c>
      <c r="K258" t="str">
        <f t="shared" si="14"/>
        <v>Group 2</v>
      </c>
      <c r="L258" t="str">
        <f t="shared" si="15"/>
        <v>Group 2</v>
      </c>
    </row>
    <row r="259" spans="1:12" x14ac:dyDescent="0.2">
      <c r="A259" t="str">
        <f t="shared" ref="A259:A322" si="16">_xlfn.TEXTJOIN("_",TRUE, B259,D259)</f>
        <v>150490423_ Timeline 1 (Base Interface)</v>
      </c>
      <c r="B259">
        <v>150490423</v>
      </c>
      <c r="C259" t="b">
        <v>1</v>
      </c>
      <c r="D259" t="s">
        <v>13</v>
      </c>
      <c r="E259">
        <v>149</v>
      </c>
      <c r="F259" t="s">
        <v>10</v>
      </c>
      <c r="G259" t="s">
        <v>939</v>
      </c>
      <c r="H259">
        <v>2</v>
      </c>
      <c r="I259">
        <f>VLOOKUP(A259,susScores!A:AD,30, 0)</f>
        <v>70</v>
      </c>
      <c r="J259" t="str">
        <f t="shared" ref="J259:J322" si="17">IF(OR(TRIM(F259)="Weekly", TRIM(F259)="Monthly", TRIM(F259)="Yearly"), "Group 1", "Group 2")</f>
        <v>Group 2</v>
      </c>
      <c r="K259" t="str">
        <f t="shared" ref="K259:K322" si="18">IF(OR(TRIM(F259)="Weekly", TRIM(F259)="Monthly"), "Group 1", "Group 2")</f>
        <v>Group 2</v>
      </c>
      <c r="L259" t="str">
        <f t="shared" ref="L259:L322" si="19">IF(OR(TRIM(F259)="Weekly"), "Group 1", "Group 2")</f>
        <v>Group 2</v>
      </c>
    </row>
    <row r="260" spans="1:12" x14ac:dyDescent="0.2">
      <c r="A260" t="str">
        <f t="shared" si="16"/>
        <v>150490423_ Timeline 3 (Event Blocks)</v>
      </c>
      <c r="B260">
        <v>150490423</v>
      </c>
      <c r="C260" t="b">
        <v>1</v>
      </c>
      <c r="D260" t="s">
        <v>5</v>
      </c>
      <c r="E260">
        <v>92</v>
      </c>
      <c r="F260" t="s">
        <v>10</v>
      </c>
      <c r="G260" t="s">
        <v>940</v>
      </c>
      <c r="H260">
        <v>2</v>
      </c>
      <c r="I260">
        <f>VLOOKUP(A260,susScores!A:AD,30, 0)</f>
        <v>67.5</v>
      </c>
      <c r="J260" t="str">
        <f t="shared" si="17"/>
        <v>Group 2</v>
      </c>
      <c r="K260" t="str">
        <f t="shared" si="18"/>
        <v>Group 2</v>
      </c>
      <c r="L260" t="str">
        <f t="shared" si="19"/>
        <v>Group 2</v>
      </c>
    </row>
    <row r="261" spans="1:12" x14ac:dyDescent="0.2">
      <c r="A261" t="str">
        <f t="shared" si="16"/>
        <v>150490423_ Timeline 4 (Density Graph + Event Blocks)</v>
      </c>
      <c r="B261">
        <v>150490423</v>
      </c>
      <c r="C261" t="b">
        <v>1</v>
      </c>
      <c r="D261" t="s">
        <v>26</v>
      </c>
      <c r="E261">
        <v>106</v>
      </c>
      <c r="F261" t="s">
        <v>10</v>
      </c>
      <c r="G261" t="s">
        <v>941</v>
      </c>
      <c r="H261">
        <v>2</v>
      </c>
      <c r="I261">
        <f>VLOOKUP(A261,susScores!A:AD,30, 0)</f>
        <v>70</v>
      </c>
      <c r="J261" t="str">
        <f t="shared" si="17"/>
        <v>Group 2</v>
      </c>
      <c r="K261" t="str">
        <f t="shared" si="18"/>
        <v>Group 2</v>
      </c>
      <c r="L261" t="str">
        <f t="shared" si="19"/>
        <v>Group 2</v>
      </c>
    </row>
    <row r="262" spans="1:12" x14ac:dyDescent="0.2">
      <c r="A262" t="str">
        <f t="shared" si="16"/>
        <v>150461254_ Timeline 2 (Density Graph)</v>
      </c>
      <c r="B262">
        <v>150461254</v>
      </c>
      <c r="C262" t="b">
        <v>1</v>
      </c>
      <c r="D262" t="s">
        <v>32</v>
      </c>
      <c r="E262">
        <v>123</v>
      </c>
      <c r="F262" t="s">
        <v>41</v>
      </c>
      <c r="G262" t="s">
        <v>937</v>
      </c>
      <c r="H262">
        <v>0</v>
      </c>
      <c r="I262">
        <f>VLOOKUP(A262,susScores!A:AD,30, 0)</f>
        <v>50</v>
      </c>
      <c r="J262" t="str">
        <f t="shared" si="17"/>
        <v>Group 1</v>
      </c>
      <c r="K262" t="str">
        <f t="shared" si="18"/>
        <v>Group 2</v>
      </c>
      <c r="L262" t="str">
        <f t="shared" si="19"/>
        <v>Group 2</v>
      </c>
    </row>
    <row r="263" spans="1:12" x14ac:dyDescent="0.2">
      <c r="A263" t="str">
        <f t="shared" si="16"/>
        <v>150461254_ Timeline 3 (Event Blocks)</v>
      </c>
      <c r="B263">
        <v>150461254</v>
      </c>
      <c r="C263" t="b">
        <v>1</v>
      </c>
      <c r="D263" t="s">
        <v>5</v>
      </c>
      <c r="E263">
        <v>123</v>
      </c>
      <c r="F263" t="s">
        <v>41</v>
      </c>
      <c r="G263" t="s">
        <v>938</v>
      </c>
      <c r="H263">
        <v>0</v>
      </c>
      <c r="I263">
        <f>VLOOKUP(A263,susScores!A:AD,30, 0)</f>
        <v>42.5</v>
      </c>
      <c r="J263" t="str">
        <f t="shared" si="17"/>
        <v>Group 1</v>
      </c>
      <c r="K263" t="str">
        <f t="shared" si="18"/>
        <v>Group 2</v>
      </c>
      <c r="L263" t="str">
        <f t="shared" si="19"/>
        <v>Group 2</v>
      </c>
    </row>
    <row r="264" spans="1:12" x14ac:dyDescent="0.2">
      <c r="A264" t="str">
        <f t="shared" si="16"/>
        <v>150461254_ Timeline 5 (Event Thumbnails)</v>
      </c>
      <c r="B264">
        <v>150461254</v>
      </c>
      <c r="C264" t="b">
        <v>1</v>
      </c>
      <c r="D264" t="s">
        <v>20</v>
      </c>
      <c r="E264">
        <v>222</v>
      </c>
      <c r="F264" t="s">
        <v>41</v>
      </c>
      <c r="G264" t="s">
        <v>939</v>
      </c>
      <c r="H264">
        <v>1</v>
      </c>
      <c r="I264">
        <f>VLOOKUP(A264,susScores!A:AD,30, 0)</f>
        <v>50</v>
      </c>
      <c r="J264" t="str">
        <f t="shared" si="17"/>
        <v>Group 1</v>
      </c>
      <c r="K264" t="str">
        <f t="shared" si="18"/>
        <v>Group 2</v>
      </c>
      <c r="L264" t="str">
        <f t="shared" si="19"/>
        <v>Group 2</v>
      </c>
    </row>
    <row r="265" spans="1:12" x14ac:dyDescent="0.2">
      <c r="A265" t="str">
        <f t="shared" si="16"/>
        <v>150461254_ Timeline 1 (Base Interface)</v>
      </c>
      <c r="B265">
        <v>150461254</v>
      </c>
      <c r="C265" t="b">
        <v>1</v>
      </c>
      <c r="D265" t="s">
        <v>13</v>
      </c>
      <c r="E265">
        <v>87</v>
      </c>
      <c r="F265" t="s">
        <v>41</v>
      </c>
      <c r="G265" t="s">
        <v>940</v>
      </c>
      <c r="H265">
        <v>1</v>
      </c>
      <c r="I265">
        <f>VLOOKUP(A265,susScores!A:AD,30, 0)</f>
        <v>77.5</v>
      </c>
      <c r="J265" t="str">
        <f t="shared" si="17"/>
        <v>Group 1</v>
      </c>
      <c r="K265" t="str">
        <f t="shared" si="18"/>
        <v>Group 2</v>
      </c>
      <c r="L265" t="str">
        <f t="shared" si="19"/>
        <v>Group 2</v>
      </c>
    </row>
    <row r="266" spans="1:12" x14ac:dyDescent="0.2">
      <c r="A266" t="str">
        <f t="shared" si="16"/>
        <v>150461254_ Timeline 4 (Density Graph + Event Blocks)</v>
      </c>
      <c r="B266">
        <v>150461254</v>
      </c>
      <c r="C266" t="b">
        <v>1</v>
      </c>
      <c r="D266" t="s">
        <v>26</v>
      </c>
      <c r="E266">
        <v>128</v>
      </c>
      <c r="F266" t="s">
        <v>41</v>
      </c>
      <c r="G266" t="s">
        <v>941</v>
      </c>
      <c r="H266">
        <v>0</v>
      </c>
      <c r="I266">
        <f>VLOOKUP(A266,susScores!A:AD,30, 0)</f>
        <v>57.5</v>
      </c>
      <c r="J266" t="str">
        <f t="shared" si="17"/>
        <v>Group 1</v>
      </c>
      <c r="K266" t="str">
        <f t="shared" si="18"/>
        <v>Group 2</v>
      </c>
      <c r="L266" t="str">
        <f t="shared" si="19"/>
        <v>Group 2</v>
      </c>
    </row>
    <row r="267" spans="1:12" x14ac:dyDescent="0.2">
      <c r="A267" t="str">
        <f t="shared" si="16"/>
        <v>150457692_ Timeline 1 (Base Interface)</v>
      </c>
      <c r="B267">
        <v>150457692</v>
      </c>
      <c r="C267" t="b">
        <v>0</v>
      </c>
      <c r="D267" t="s">
        <v>13</v>
      </c>
      <c r="E267">
        <v>262</v>
      </c>
      <c r="F267" t="s">
        <v>10</v>
      </c>
      <c r="G267" t="s">
        <v>937</v>
      </c>
      <c r="H267">
        <v>1</v>
      </c>
      <c r="I267">
        <f>VLOOKUP(A267,susScores!A:AD,30, 0)</f>
        <v>57.5</v>
      </c>
      <c r="J267" t="str">
        <f t="shared" si="17"/>
        <v>Group 2</v>
      </c>
      <c r="K267" t="str">
        <f t="shared" si="18"/>
        <v>Group 2</v>
      </c>
      <c r="L267" t="str">
        <f t="shared" si="19"/>
        <v>Group 2</v>
      </c>
    </row>
    <row r="268" spans="1:12" x14ac:dyDescent="0.2">
      <c r="A268" t="str">
        <f t="shared" si="16"/>
        <v>150457692_ Other</v>
      </c>
      <c r="B268">
        <v>150457692</v>
      </c>
      <c r="C268" t="b">
        <v>0</v>
      </c>
      <c r="D268" t="s">
        <v>50</v>
      </c>
      <c r="E268">
        <v>75</v>
      </c>
      <c r="F268" t="s">
        <v>10</v>
      </c>
      <c r="G268" t="s">
        <v>938</v>
      </c>
      <c r="H268">
        <v>2</v>
      </c>
      <c r="I268">
        <f>VLOOKUP(A268,susScores!A:AD,30, 0)</f>
        <v>60</v>
      </c>
      <c r="J268" t="str">
        <f t="shared" si="17"/>
        <v>Group 2</v>
      </c>
      <c r="K268" t="str">
        <f t="shared" si="18"/>
        <v>Group 2</v>
      </c>
      <c r="L268" t="str">
        <f t="shared" si="19"/>
        <v>Group 2</v>
      </c>
    </row>
    <row r="269" spans="1:12" x14ac:dyDescent="0.2">
      <c r="A269" t="str">
        <f t="shared" si="16"/>
        <v>150457692_ Timeline 5 (Event Thumbnails)</v>
      </c>
      <c r="B269">
        <v>150457692</v>
      </c>
      <c r="C269" t="b">
        <v>0</v>
      </c>
      <c r="D269" t="s">
        <v>20</v>
      </c>
      <c r="E269">
        <v>106</v>
      </c>
      <c r="F269" t="s">
        <v>10</v>
      </c>
      <c r="G269" t="s">
        <v>939</v>
      </c>
      <c r="H269">
        <v>1</v>
      </c>
      <c r="I269">
        <f>VLOOKUP(A269,susScores!A:AD,30, 0)</f>
        <v>50</v>
      </c>
      <c r="J269" t="str">
        <f t="shared" si="17"/>
        <v>Group 2</v>
      </c>
      <c r="K269" t="str">
        <f t="shared" si="18"/>
        <v>Group 2</v>
      </c>
      <c r="L269" t="str">
        <f t="shared" si="19"/>
        <v>Group 2</v>
      </c>
    </row>
    <row r="270" spans="1:12" x14ac:dyDescent="0.2">
      <c r="A270" t="str">
        <f t="shared" si="16"/>
        <v>150457692_ Timeline 3 (Event Blocks)</v>
      </c>
      <c r="B270">
        <v>150457692</v>
      </c>
      <c r="C270" t="b">
        <v>0</v>
      </c>
      <c r="D270" t="s">
        <v>5</v>
      </c>
      <c r="E270">
        <v>189</v>
      </c>
      <c r="F270" t="s">
        <v>10</v>
      </c>
      <c r="G270" t="s">
        <v>940</v>
      </c>
      <c r="H270">
        <v>1</v>
      </c>
      <c r="I270">
        <f>VLOOKUP(A270,susScores!A:AD,30, 0)</f>
        <v>57.5</v>
      </c>
      <c r="J270" t="str">
        <f t="shared" si="17"/>
        <v>Group 2</v>
      </c>
      <c r="K270" t="str">
        <f t="shared" si="18"/>
        <v>Group 2</v>
      </c>
      <c r="L270" t="str">
        <f t="shared" si="19"/>
        <v>Group 2</v>
      </c>
    </row>
    <row r="271" spans="1:12" x14ac:dyDescent="0.2">
      <c r="A271" t="str">
        <f t="shared" si="16"/>
        <v>150457692_ Other</v>
      </c>
      <c r="B271">
        <v>150457692</v>
      </c>
      <c r="C271" t="b">
        <v>0</v>
      </c>
      <c r="D271" t="s">
        <v>50</v>
      </c>
      <c r="E271">
        <v>65</v>
      </c>
      <c r="F271" t="s">
        <v>10</v>
      </c>
      <c r="G271" t="s">
        <v>941</v>
      </c>
      <c r="H271">
        <v>1</v>
      </c>
      <c r="I271">
        <f>VLOOKUP(A271,susScores!A:AD,30, 0)</f>
        <v>60</v>
      </c>
      <c r="J271" t="str">
        <f t="shared" si="17"/>
        <v>Group 2</v>
      </c>
      <c r="K271" t="str">
        <f t="shared" si="18"/>
        <v>Group 2</v>
      </c>
      <c r="L271" t="str">
        <f t="shared" si="19"/>
        <v>Group 2</v>
      </c>
    </row>
    <row r="272" spans="1:12" x14ac:dyDescent="0.2">
      <c r="A272" t="str">
        <f t="shared" si="16"/>
        <v>150406438_ Timeline 3 (Event Blocks)</v>
      </c>
      <c r="B272">
        <v>150406438</v>
      </c>
      <c r="C272" t="b">
        <v>1</v>
      </c>
      <c r="D272" t="s">
        <v>5</v>
      </c>
      <c r="E272">
        <v>78</v>
      </c>
      <c r="F272" t="s">
        <v>47</v>
      </c>
      <c r="G272" t="s">
        <v>937</v>
      </c>
      <c r="H272">
        <v>0</v>
      </c>
      <c r="I272">
        <f>VLOOKUP(A272,susScores!A:AD,30, 0)</f>
        <v>47.5</v>
      </c>
      <c r="J272" t="str">
        <f t="shared" si="17"/>
        <v>Group 1</v>
      </c>
      <c r="K272" t="str">
        <f t="shared" si="18"/>
        <v>Group 1</v>
      </c>
      <c r="L272" t="str">
        <f t="shared" si="19"/>
        <v>Group 1</v>
      </c>
    </row>
    <row r="273" spans="1:12" x14ac:dyDescent="0.2">
      <c r="A273" t="str">
        <f t="shared" si="16"/>
        <v>150406438_ Timeline 5 (Event Thumbnails)</v>
      </c>
      <c r="B273">
        <v>150406438</v>
      </c>
      <c r="C273" t="b">
        <v>1</v>
      </c>
      <c r="D273" t="s">
        <v>20</v>
      </c>
      <c r="E273">
        <v>212</v>
      </c>
      <c r="F273" t="s">
        <v>47</v>
      </c>
      <c r="G273" t="s">
        <v>938</v>
      </c>
      <c r="H273">
        <v>1</v>
      </c>
      <c r="I273">
        <f>VLOOKUP(A273,susScores!A:AD,30, 0)</f>
        <v>80</v>
      </c>
      <c r="J273" t="str">
        <f t="shared" si="17"/>
        <v>Group 1</v>
      </c>
      <c r="K273" t="str">
        <f t="shared" si="18"/>
        <v>Group 1</v>
      </c>
      <c r="L273" t="str">
        <f t="shared" si="19"/>
        <v>Group 1</v>
      </c>
    </row>
    <row r="274" spans="1:12" x14ac:dyDescent="0.2">
      <c r="A274" t="str">
        <f t="shared" si="16"/>
        <v>150406438_ Timeline 4 (Density Graph + Event Blocks)</v>
      </c>
      <c r="B274">
        <v>150406438</v>
      </c>
      <c r="C274" t="b">
        <v>1</v>
      </c>
      <c r="D274" t="s">
        <v>26</v>
      </c>
      <c r="E274">
        <v>159</v>
      </c>
      <c r="F274" t="s">
        <v>47</v>
      </c>
      <c r="G274" t="s">
        <v>939</v>
      </c>
      <c r="H274">
        <v>2</v>
      </c>
      <c r="I274">
        <f>VLOOKUP(A274,susScores!A:AD,30, 0)</f>
        <v>57.5</v>
      </c>
      <c r="J274" t="str">
        <f t="shared" si="17"/>
        <v>Group 1</v>
      </c>
      <c r="K274" t="str">
        <f t="shared" si="18"/>
        <v>Group 1</v>
      </c>
      <c r="L274" t="str">
        <f t="shared" si="19"/>
        <v>Group 1</v>
      </c>
    </row>
    <row r="275" spans="1:12" x14ac:dyDescent="0.2">
      <c r="A275" t="str">
        <f t="shared" si="16"/>
        <v>150406438_ Timeline 1 (Base Interface)</v>
      </c>
      <c r="B275">
        <v>150406438</v>
      </c>
      <c r="C275" t="b">
        <v>1</v>
      </c>
      <c r="D275" t="s">
        <v>13</v>
      </c>
      <c r="E275">
        <v>135</v>
      </c>
      <c r="F275" t="s">
        <v>47</v>
      </c>
      <c r="G275" t="s">
        <v>940</v>
      </c>
      <c r="H275">
        <v>2</v>
      </c>
      <c r="I275">
        <f>VLOOKUP(A275,susScores!A:AD,30, 0)</f>
        <v>52.5</v>
      </c>
      <c r="J275" t="str">
        <f t="shared" si="17"/>
        <v>Group 1</v>
      </c>
      <c r="K275" t="str">
        <f t="shared" si="18"/>
        <v>Group 1</v>
      </c>
      <c r="L275" t="str">
        <f t="shared" si="19"/>
        <v>Group 1</v>
      </c>
    </row>
    <row r="276" spans="1:12" x14ac:dyDescent="0.2">
      <c r="A276" t="str">
        <f t="shared" si="16"/>
        <v>150406438_ Timeline 2 (Density Graph)</v>
      </c>
      <c r="B276">
        <v>150406438</v>
      </c>
      <c r="C276" t="b">
        <v>1</v>
      </c>
      <c r="D276" t="s">
        <v>32</v>
      </c>
      <c r="E276">
        <v>126</v>
      </c>
      <c r="F276" t="s">
        <v>47</v>
      </c>
      <c r="G276" t="s">
        <v>941</v>
      </c>
      <c r="H276">
        <v>2</v>
      </c>
      <c r="I276">
        <f>VLOOKUP(A276,susScores!A:AD,30, 0)</f>
        <v>40</v>
      </c>
      <c r="J276" t="str">
        <f t="shared" si="17"/>
        <v>Group 1</v>
      </c>
      <c r="K276" t="str">
        <f t="shared" si="18"/>
        <v>Group 1</v>
      </c>
      <c r="L276" t="str">
        <f t="shared" si="19"/>
        <v>Group 1</v>
      </c>
    </row>
    <row r="277" spans="1:12" x14ac:dyDescent="0.2">
      <c r="A277" t="str">
        <f t="shared" si="16"/>
        <v>150404087_ Timeline 2 (Density Graph)</v>
      </c>
      <c r="B277">
        <v>150404087</v>
      </c>
      <c r="C277" t="b">
        <v>1</v>
      </c>
      <c r="D277" t="s">
        <v>32</v>
      </c>
      <c r="E277">
        <v>251</v>
      </c>
      <c r="F277" t="s">
        <v>10</v>
      </c>
      <c r="G277" t="s">
        <v>937</v>
      </c>
      <c r="H277">
        <v>2</v>
      </c>
      <c r="I277">
        <f>VLOOKUP(A277,susScores!A:AD,30, 0)</f>
        <v>60</v>
      </c>
      <c r="J277" t="str">
        <f t="shared" si="17"/>
        <v>Group 2</v>
      </c>
      <c r="K277" t="str">
        <f t="shared" si="18"/>
        <v>Group 2</v>
      </c>
      <c r="L277" t="str">
        <f t="shared" si="19"/>
        <v>Group 2</v>
      </c>
    </row>
    <row r="278" spans="1:12" x14ac:dyDescent="0.2">
      <c r="A278" t="str">
        <f t="shared" si="16"/>
        <v>150404087_ Timeline 3 (Event Blocks)</v>
      </c>
      <c r="B278">
        <v>150404087</v>
      </c>
      <c r="C278" t="b">
        <v>1</v>
      </c>
      <c r="D278" t="s">
        <v>5</v>
      </c>
      <c r="E278">
        <v>101</v>
      </c>
      <c r="F278" t="s">
        <v>10</v>
      </c>
      <c r="G278" t="s">
        <v>938</v>
      </c>
      <c r="H278">
        <v>1</v>
      </c>
      <c r="I278">
        <f>VLOOKUP(A278,susScores!A:AD,30, 0)</f>
        <v>65</v>
      </c>
      <c r="J278" t="str">
        <f t="shared" si="17"/>
        <v>Group 2</v>
      </c>
      <c r="K278" t="str">
        <f t="shared" si="18"/>
        <v>Group 2</v>
      </c>
      <c r="L278" t="str">
        <f t="shared" si="19"/>
        <v>Group 2</v>
      </c>
    </row>
    <row r="279" spans="1:12" x14ac:dyDescent="0.2">
      <c r="A279" t="str">
        <f t="shared" si="16"/>
        <v>150404087_ Timeline 5 (Event Thumbnails)</v>
      </c>
      <c r="B279">
        <v>150404087</v>
      </c>
      <c r="C279" t="b">
        <v>1</v>
      </c>
      <c r="D279" t="s">
        <v>20</v>
      </c>
      <c r="E279">
        <v>68</v>
      </c>
      <c r="F279" t="s">
        <v>10</v>
      </c>
      <c r="G279" t="s">
        <v>939</v>
      </c>
      <c r="H279">
        <v>2</v>
      </c>
      <c r="I279">
        <f>VLOOKUP(A279,susScores!A:AD,30, 0)</f>
        <v>87.5</v>
      </c>
      <c r="J279" t="str">
        <f t="shared" si="17"/>
        <v>Group 2</v>
      </c>
      <c r="K279" t="str">
        <f t="shared" si="18"/>
        <v>Group 2</v>
      </c>
      <c r="L279" t="str">
        <f t="shared" si="19"/>
        <v>Group 2</v>
      </c>
    </row>
    <row r="280" spans="1:12" x14ac:dyDescent="0.2">
      <c r="A280" t="str">
        <f t="shared" si="16"/>
        <v>150404087_ Timeline 4 (Density Graph + Event Blocks)</v>
      </c>
      <c r="B280">
        <v>150404087</v>
      </c>
      <c r="C280" t="b">
        <v>1</v>
      </c>
      <c r="D280" t="s">
        <v>26</v>
      </c>
      <c r="E280">
        <v>85</v>
      </c>
      <c r="F280" t="s">
        <v>10</v>
      </c>
      <c r="G280" t="s">
        <v>940</v>
      </c>
      <c r="H280">
        <v>2</v>
      </c>
      <c r="I280">
        <f>VLOOKUP(A280,susScores!A:AD,30, 0)</f>
        <v>77.5</v>
      </c>
      <c r="J280" t="str">
        <f t="shared" si="17"/>
        <v>Group 2</v>
      </c>
      <c r="K280" t="str">
        <f t="shared" si="18"/>
        <v>Group 2</v>
      </c>
      <c r="L280" t="str">
        <f t="shared" si="19"/>
        <v>Group 2</v>
      </c>
    </row>
    <row r="281" spans="1:12" x14ac:dyDescent="0.2">
      <c r="A281" t="str">
        <f t="shared" si="16"/>
        <v>150404087_ Timeline 1 (Base Interface)</v>
      </c>
      <c r="B281">
        <v>150404087</v>
      </c>
      <c r="C281" t="b">
        <v>1</v>
      </c>
      <c r="D281" t="s">
        <v>13</v>
      </c>
      <c r="E281">
        <v>69</v>
      </c>
      <c r="F281" t="s">
        <v>10</v>
      </c>
      <c r="G281" t="s">
        <v>941</v>
      </c>
      <c r="H281">
        <v>2</v>
      </c>
      <c r="I281">
        <f>VLOOKUP(A281,susScores!A:AD,30, 0)</f>
        <v>75</v>
      </c>
      <c r="J281" t="str">
        <f t="shared" si="17"/>
        <v>Group 2</v>
      </c>
      <c r="K281" t="str">
        <f t="shared" si="18"/>
        <v>Group 2</v>
      </c>
      <c r="L281" t="str">
        <f t="shared" si="19"/>
        <v>Group 2</v>
      </c>
    </row>
    <row r="282" spans="1:12" x14ac:dyDescent="0.2">
      <c r="A282" t="str">
        <f t="shared" si="16"/>
        <v>150404083_ Timeline 4 (Density Graph + Event Blocks)</v>
      </c>
      <c r="B282">
        <v>150404083</v>
      </c>
      <c r="C282" t="b">
        <v>1</v>
      </c>
      <c r="D282" t="s">
        <v>26</v>
      </c>
      <c r="E282">
        <v>151</v>
      </c>
      <c r="F282" t="s">
        <v>47</v>
      </c>
      <c r="G282" t="s">
        <v>937</v>
      </c>
      <c r="H282">
        <v>1</v>
      </c>
      <c r="I282">
        <f>VLOOKUP(A282,susScores!A:AD,30, 0)</f>
        <v>77.5</v>
      </c>
      <c r="J282" t="str">
        <f t="shared" si="17"/>
        <v>Group 1</v>
      </c>
      <c r="K282" t="str">
        <f t="shared" si="18"/>
        <v>Group 1</v>
      </c>
      <c r="L282" t="str">
        <f t="shared" si="19"/>
        <v>Group 1</v>
      </c>
    </row>
    <row r="283" spans="1:12" x14ac:dyDescent="0.2">
      <c r="A283" t="str">
        <f t="shared" si="16"/>
        <v>150404083_ Timeline 5 (Event Thumbnails)</v>
      </c>
      <c r="B283">
        <v>150404083</v>
      </c>
      <c r="C283" t="b">
        <v>1</v>
      </c>
      <c r="D283" t="s">
        <v>20</v>
      </c>
      <c r="E283">
        <v>126</v>
      </c>
      <c r="F283" t="s">
        <v>47</v>
      </c>
      <c r="G283" t="s">
        <v>938</v>
      </c>
      <c r="H283">
        <v>2</v>
      </c>
      <c r="I283">
        <f>VLOOKUP(A283,susScores!A:AD,30, 0)</f>
        <v>75</v>
      </c>
      <c r="J283" t="str">
        <f t="shared" si="17"/>
        <v>Group 1</v>
      </c>
      <c r="K283" t="str">
        <f t="shared" si="18"/>
        <v>Group 1</v>
      </c>
      <c r="L283" t="str">
        <f t="shared" si="19"/>
        <v>Group 1</v>
      </c>
    </row>
    <row r="284" spans="1:12" x14ac:dyDescent="0.2">
      <c r="A284" t="str">
        <f t="shared" si="16"/>
        <v>150404083_ Timeline 2 (Density Graph)</v>
      </c>
      <c r="B284">
        <v>150404083</v>
      </c>
      <c r="C284" t="b">
        <v>1</v>
      </c>
      <c r="D284" t="s">
        <v>32</v>
      </c>
      <c r="E284">
        <v>121</v>
      </c>
      <c r="F284" t="s">
        <v>47</v>
      </c>
      <c r="G284" t="s">
        <v>939</v>
      </c>
      <c r="H284">
        <v>2</v>
      </c>
      <c r="I284">
        <f>VLOOKUP(A284,susScores!A:AD,30, 0)</f>
        <v>65</v>
      </c>
      <c r="J284" t="str">
        <f t="shared" si="17"/>
        <v>Group 1</v>
      </c>
      <c r="K284" t="str">
        <f t="shared" si="18"/>
        <v>Group 1</v>
      </c>
      <c r="L284" t="str">
        <f t="shared" si="19"/>
        <v>Group 1</v>
      </c>
    </row>
    <row r="285" spans="1:12" x14ac:dyDescent="0.2">
      <c r="A285" t="str">
        <f t="shared" si="16"/>
        <v>150404083_ Timeline 3 (Event Blocks)</v>
      </c>
      <c r="B285">
        <v>150404083</v>
      </c>
      <c r="C285" t="b">
        <v>1</v>
      </c>
      <c r="D285" t="s">
        <v>5</v>
      </c>
      <c r="E285">
        <v>111</v>
      </c>
      <c r="F285" t="s">
        <v>47</v>
      </c>
      <c r="G285" t="s">
        <v>940</v>
      </c>
      <c r="H285">
        <v>2</v>
      </c>
      <c r="I285">
        <f>VLOOKUP(A285,susScores!A:AD,30, 0)</f>
        <v>77.5</v>
      </c>
      <c r="J285" t="str">
        <f t="shared" si="17"/>
        <v>Group 1</v>
      </c>
      <c r="K285" t="str">
        <f t="shared" si="18"/>
        <v>Group 1</v>
      </c>
      <c r="L285" t="str">
        <f t="shared" si="19"/>
        <v>Group 1</v>
      </c>
    </row>
    <row r="286" spans="1:12" x14ac:dyDescent="0.2">
      <c r="A286" t="str">
        <f t="shared" si="16"/>
        <v>150404083_ Timeline 1 (Base Interface)</v>
      </c>
      <c r="B286">
        <v>150404083</v>
      </c>
      <c r="C286" t="b">
        <v>1</v>
      </c>
      <c r="D286" t="s">
        <v>13</v>
      </c>
      <c r="E286">
        <v>38</v>
      </c>
      <c r="F286" t="s">
        <v>47</v>
      </c>
      <c r="G286" t="s">
        <v>941</v>
      </c>
      <c r="H286">
        <v>1</v>
      </c>
      <c r="I286">
        <f>VLOOKUP(A286,susScores!A:AD,30, 0)</f>
        <v>67.5</v>
      </c>
      <c r="J286" t="str">
        <f t="shared" si="17"/>
        <v>Group 1</v>
      </c>
      <c r="K286" t="str">
        <f t="shared" si="18"/>
        <v>Group 1</v>
      </c>
      <c r="L286" t="str">
        <f t="shared" si="19"/>
        <v>Group 1</v>
      </c>
    </row>
    <row r="287" spans="1:12" x14ac:dyDescent="0.2">
      <c r="A287" t="str">
        <f t="shared" si="16"/>
        <v>150389044_ Timeline 4 (Density Graph + Event Blocks)</v>
      </c>
      <c r="B287">
        <v>150389044</v>
      </c>
      <c r="C287" t="b">
        <v>1</v>
      </c>
      <c r="D287" t="s">
        <v>26</v>
      </c>
      <c r="E287">
        <v>314</v>
      </c>
      <c r="F287" t="s">
        <v>41</v>
      </c>
      <c r="G287" t="s">
        <v>937</v>
      </c>
      <c r="H287">
        <v>0</v>
      </c>
      <c r="I287">
        <f>VLOOKUP(A287,susScores!A:AD,30, 0)</f>
        <v>42.5</v>
      </c>
      <c r="J287" t="str">
        <f t="shared" si="17"/>
        <v>Group 1</v>
      </c>
      <c r="K287" t="str">
        <f t="shared" si="18"/>
        <v>Group 2</v>
      </c>
      <c r="L287" t="str">
        <f t="shared" si="19"/>
        <v>Group 2</v>
      </c>
    </row>
    <row r="288" spans="1:12" x14ac:dyDescent="0.2">
      <c r="A288" t="str">
        <f t="shared" si="16"/>
        <v>150389044_ Timeline 3 (Event Blocks)</v>
      </c>
      <c r="B288">
        <v>150389044</v>
      </c>
      <c r="C288" t="b">
        <v>1</v>
      </c>
      <c r="D288" t="s">
        <v>5</v>
      </c>
      <c r="E288">
        <v>50</v>
      </c>
      <c r="F288" t="s">
        <v>41</v>
      </c>
      <c r="G288" t="s">
        <v>938</v>
      </c>
      <c r="H288">
        <v>0</v>
      </c>
      <c r="I288">
        <f>VLOOKUP(A288,susScores!A:AD,30, 0)</f>
        <v>52.5</v>
      </c>
      <c r="J288" t="str">
        <f t="shared" si="17"/>
        <v>Group 1</v>
      </c>
      <c r="K288" t="str">
        <f t="shared" si="18"/>
        <v>Group 2</v>
      </c>
      <c r="L288" t="str">
        <f t="shared" si="19"/>
        <v>Group 2</v>
      </c>
    </row>
    <row r="289" spans="1:12" x14ac:dyDescent="0.2">
      <c r="A289" t="str">
        <f t="shared" si="16"/>
        <v>150389044_ Timeline 2 (Density Graph)</v>
      </c>
      <c r="B289">
        <v>150389044</v>
      </c>
      <c r="C289" t="b">
        <v>1</v>
      </c>
      <c r="D289" t="s">
        <v>32</v>
      </c>
      <c r="E289">
        <v>37</v>
      </c>
      <c r="F289" t="s">
        <v>41</v>
      </c>
      <c r="G289" t="s">
        <v>939</v>
      </c>
      <c r="H289">
        <v>0</v>
      </c>
      <c r="I289">
        <f>VLOOKUP(A289,susScores!A:AD,30, 0)</f>
        <v>57.5</v>
      </c>
      <c r="J289" t="str">
        <f t="shared" si="17"/>
        <v>Group 1</v>
      </c>
      <c r="K289" t="str">
        <f t="shared" si="18"/>
        <v>Group 2</v>
      </c>
      <c r="L289" t="str">
        <f t="shared" si="19"/>
        <v>Group 2</v>
      </c>
    </row>
    <row r="290" spans="1:12" x14ac:dyDescent="0.2">
      <c r="A290" t="str">
        <f t="shared" si="16"/>
        <v>150389044_ Timeline 5 (Event Thumbnails)</v>
      </c>
      <c r="B290">
        <v>150389044</v>
      </c>
      <c r="C290" t="b">
        <v>1</v>
      </c>
      <c r="D290" t="s">
        <v>20</v>
      </c>
      <c r="E290">
        <v>63</v>
      </c>
      <c r="F290" t="s">
        <v>41</v>
      </c>
      <c r="G290" t="s">
        <v>940</v>
      </c>
      <c r="H290">
        <v>1</v>
      </c>
      <c r="I290">
        <f>VLOOKUP(A290,susScores!A:AD,30, 0)</f>
        <v>57.5</v>
      </c>
      <c r="J290" t="str">
        <f t="shared" si="17"/>
        <v>Group 1</v>
      </c>
      <c r="K290" t="str">
        <f t="shared" si="18"/>
        <v>Group 2</v>
      </c>
      <c r="L290" t="str">
        <f t="shared" si="19"/>
        <v>Group 2</v>
      </c>
    </row>
    <row r="291" spans="1:12" x14ac:dyDescent="0.2">
      <c r="A291" t="str">
        <f t="shared" si="16"/>
        <v>150389044_ Timeline 1 (Base Interface)</v>
      </c>
      <c r="B291">
        <v>150389044</v>
      </c>
      <c r="C291" t="b">
        <v>1</v>
      </c>
      <c r="D291" t="s">
        <v>13</v>
      </c>
      <c r="E291">
        <v>27</v>
      </c>
      <c r="F291" t="s">
        <v>41</v>
      </c>
      <c r="G291" t="s">
        <v>941</v>
      </c>
      <c r="H291">
        <v>0</v>
      </c>
      <c r="I291">
        <f>VLOOKUP(A291,susScores!A:AD,30, 0)</f>
        <v>52.5</v>
      </c>
      <c r="J291" t="str">
        <f t="shared" si="17"/>
        <v>Group 1</v>
      </c>
      <c r="K291" t="str">
        <f t="shared" si="18"/>
        <v>Group 2</v>
      </c>
      <c r="L291" t="str">
        <f t="shared" si="19"/>
        <v>Group 2</v>
      </c>
    </row>
    <row r="292" spans="1:12" x14ac:dyDescent="0.2">
      <c r="A292" t="str">
        <f t="shared" si="16"/>
        <v>149605649_ Timeline 1 (Base Interface)</v>
      </c>
      <c r="B292">
        <v>149605649</v>
      </c>
      <c r="C292" t="b">
        <v>1</v>
      </c>
      <c r="D292" t="s">
        <v>13</v>
      </c>
      <c r="E292">
        <v>119</v>
      </c>
      <c r="F292" t="s">
        <v>41</v>
      </c>
      <c r="G292" t="s">
        <v>937</v>
      </c>
      <c r="H292">
        <v>2</v>
      </c>
      <c r="I292">
        <f>VLOOKUP(A292,susScores!A:AD,30, 0)</f>
        <v>62.5</v>
      </c>
      <c r="J292" t="str">
        <f t="shared" si="17"/>
        <v>Group 1</v>
      </c>
      <c r="K292" t="str">
        <f t="shared" si="18"/>
        <v>Group 2</v>
      </c>
      <c r="L292" t="str">
        <f t="shared" si="19"/>
        <v>Group 2</v>
      </c>
    </row>
    <row r="293" spans="1:12" x14ac:dyDescent="0.2">
      <c r="A293" t="str">
        <f t="shared" si="16"/>
        <v>149605649_ Timeline 3 (Event Blocks)</v>
      </c>
      <c r="B293">
        <v>149605649</v>
      </c>
      <c r="C293" t="b">
        <v>1</v>
      </c>
      <c r="D293" t="s">
        <v>5</v>
      </c>
      <c r="E293">
        <v>286</v>
      </c>
      <c r="F293" t="s">
        <v>41</v>
      </c>
      <c r="G293" t="s">
        <v>938</v>
      </c>
      <c r="H293">
        <v>1</v>
      </c>
      <c r="I293">
        <f>VLOOKUP(A293,susScores!A:AD,30, 0)</f>
        <v>17.5</v>
      </c>
      <c r="J293" t="str">
        <f t="shared" si="17"/>
        <v>Group 1</v>
      </c>
      <c r="K293" t="str">
        <f t="shared" si="18"/>
        <v>Group 2</v>
      </c>
      <c r="L293" t="str">
        <f t="shared" si="19"/>
        <v>Group 2</v>
      </c>
    </row>
    <row r="294" spans="1:12" x14ac:dyDescent="0.2">
      <c r="A294" t="str">
        <f t="shared" si="16"/>
        <v>149605649_ Timeline 2 (Density Graph)</v>
      </c>
      <c r="B294">
        <v>149605649</v>
      </c>
      <c r="C294" t="b">
        <v>1</v>
      </c>
      <c r="D294" t="s">
        <v>32</v>
      </c>
      <c r="E294">
        <v>251</v>
      </c>
      <c r="F294" t="s">
        <v>41</v>
      </c>
      <c r="G294" t="s">
        <v>939</v>
      </c>
      <c r="H294">
        <v>1</v>
      </c>
      <c r="I294">
        <f>VLOOKUP(A294,susScores!A:AD,30, 0)</f>
        <v>85</v>
      </c>
      <c r="J294" t="str">
        <f t="shared" si="17"/>
        <v>Group 1</v>
      </c>
      <c r="K294" t="str">
        <f t="shared" si="18"/>
        <v>Group 2</v>
      </c>
      <c r="L294" t="str">
        <f t="shared" si="19"/>
        <v>Group 2</v>
      </c>
    </row>
    <row r="295" spans="1:12" x14ac:dyDescent="0.2">
      <c r="A295" t="str">
        <f t="shared" si="16"/>
        <v>149605649_ Timeline 4 (Density Graph + Event Blocks)</v>
      </c>
      <c r="B295">
        <v>149605649</v>
      </c>
      <c r="C295" t="b">
        <v>1</v>
      </c>
      <c r="D295" t="s">
        <v>26</v>
      </c>
      <c r="E295">
        <v>106</v>
      </c>
      <c r="F295" t="s">
        <v>41</v>
      </c>
      <c r="G295" t="s">
        <v>940</v>
      </c>
      <c r="H295">
        <v>2</v>
      </c>
      <c r="I295">
        <f>VLOOKUP(A295,susScores!A:AD,30, 0)</f>
        <v>30</v>
      </c>
      <c r="J295" t="str">
        <f t="shared" si="17"/>
        <v>Group 1</v>
      </c>
      <c r="K295" t="str">
        <f t="shared" si="18"/>
        <v>Group 2</v>
      </c>
      <c r="L295" t="str">
        <f t="shared" si="19"/>
        <v>Group 2</v>
      </c>
    </row>
    <row r="296" spans="1:12" x14ac:dyDescent="0.2">
      <c r="A296" t="str">
        <f t="shared" si="16"/>
        <v>149605649_ Timeline 5 (Event Thumbnails)</v>
      </c>
      <c r="B296">
        <v>149605649</v>
      </c>
      <c r="C296" t="b">
        <v>1</v>
      </c>
      <c r="D296" t="s">
        <v>20</v>
      </c>
      <c r="E296">
        <v>168</v>
      </c>
      <c r="F296" t="s">
        <v>41</v>
      </c>
      <c r="G296" t="s">
        <v>941</v>
      </c>
      <c r="H296">
        <v>2</v>
      </c>
      <c r="I296">
        <f>VLOOKUP(A296,susScores!A:AD,30, 0)</f>
        <v>67.5</v>
      </c>
      <c r="J296" t="str">
        <f t="shared" si="17"/>
        <v>Group 1</v>
      </c>
      <c r="K296" t="str">
        <f t="shared" si="18"/>
        <v>Group 2</v>
      </c>
      <c r="L296" t="str">
        <f t="shared" si="19"/>
        <v>Group 2</v>
      </c>
    </row>
    <row r="297" spans="1:12" x14ac:dyDescent="0.2">
      <c r="A297" t="str">
        <f t="shared" si="16"/>
        <v>149508537_ Timeline 3 (Event Blocks)</v>
      </c>
      <c r="B297">
        <v>149508537</v>
      </c>
      <c r="C297" t="b">
        <v>1</v>
      </c>
      <c r="D297" t="s">
        <v>5</v>
      </c>
      <c r="E297">
        <v>94</v>
      </c>
      <c r="F297" t="s">
        <v>10</v>
      </c>
      <c r="G297" t="s">
        <v>937</v>
      </c>
      <c r="H297">
        <v>1</v>
      </c>
      <c r="I297">
        <f>VLOOKUP(A297,susScores!A:AD,30, 0)</f>
        <v>80</v>
      </c>
      <c r="J297" t="str">
        <f t="shared" si="17"/>
        <v>Group 2</v>
      </c>
      <c r="K297" t="str">
        <f t="shared" si="18"/>
        <v>Group 2</v>
      </c>
      <c r="L297" t="str">
        <f t="shared" si="19"/>
        <v>Group 2</v>
      </c>
    </row>
    <row r="298" spans="1:12" x14ac:dyDescent="0.2">
      <c r="A298" t="str">
        <f t="shared" si="16"/>
        <v>149508537_ Timeline 2 (Density Graph)</v>
      </c>
      <c r="B298">
        <v>149508537</v>
      </c>
      <c r="C298" t="b">
        <v>1</v>
      </c>
      <c r="D298" t="s">
        <v>32</v>
      </c>
      <c r="E298">
        <v>56</v>
      </c>
      <c r="F298" t="s">
        <v>10</v>
      </c>
      <c r="G298" t="s">
        <v>938</v>
      </c>
      <c r="H298">
        <v>2</v>
      </c>
      <c r="I298">
        <f>VLOOKUP(A298,susScores!A:AD,30, 0)</f>
        <v>75</v>
      </c>
      <c r="J298" t="str">
        <f t="shared" si="17"/>
        <v>Group 2</v>
      </c>
      <c r="K298" t="str">
        <f t="shared" si="18"/>
        <v>Group 2</v>
      </c>
      <c r="L298" t="str">
        <f t="shared" si="19"/>
        <v>Group 2</v>
      </c>
    </row>
    <row r="299" spans="1:12" x14ac:dyDescent="0.2">
      <c r="A299" t="str">
        <f t="shared" si="16"/>
        <v>149508537_ Timeline 1 (Base Interface)</v>
      </c>
      <c r="B299">
        <v>149508537</v>
      </c>
      <c r="C299" t="b">
        <v>1</v>
      </c>
      <c r="D299" t="s">
        <v>13</v>
      </c>
      <c r="E299">
        <v>115</v>
      </c>
      <c r="F299" t="s">
        <v>10</v>
      </c>
      <c r="G299" t="s">
        <v>939</v>
      </c>
      <c r="H299">
        <v>2</v>
      </c>
      <c r="I299">
        <f>VLOOKUP(A299,susScores!A:AD,30, 0)</f>
        <v>82.5</v>
      </c>
      <c r="J299" t="str">
        <f t="shared" si="17"/>
        <v>Group 2</v>
      </c>
      <c r="K299" t="str">
        <f t="shared" si="18"/>
        <v>Group 2</v>
      </c>
      <c r="L299" t="str">
        <f t="shared" si="19"/>
        <v>Group 2</v>
      </c>
    </row>
    <row r="300" spans="1:12" x14ac:dyDescent="0.2">
      <c r="A300" t="str">
        <f t="shared" si="16"/>
        <v>149508537_ Timeline 5 (Event Thumbnails)</v>
      </c>
      <c r="B300">
        <v>149508537</v>
      </c>
      <c r="C300" t="b">
        <v>1</v>
      </c>
      <c r="D300" t="s">
        <v>20</v>
      </c>
      <c r="E300">
        <v>72</v>
      </c>
      <c r="F300" t="s">
        <v>10</v>
      </c>
      <c r="G300" t="s">
        <v>940</v>
      </c>
      <c r="H300">
        <v>2</v>
      </c>
      <c r="I300">
        <f>VLOOKUP(A300,susScores!A:AD,30, 0)</f>
        <v>75</v>
      </c>
      <c r="J300" t="str">
        <f t="shared" si="17"/>
        <v>Group 2</v>
      </c>
      <c r="K300" t="str">
        <f t="shared" si="18"/>
        <v>Group 2</v>
      </c>
      <c r="L300" t="str">
        <f t="shared" si="19"/>
        <v>Group 2</v>
      </c>
    </row>
    <row r="301" spans="1:12" x14ac:dyDescent="0.2">
      <c r="A301" t="str">
        <f t="shared" si="16"/>
        <v>149508537_ Timeline 4 (Density Graph + Event Blocks)</v>
      </c>
      <c r="B301">
        <v>149508537</v>
      </c>
      <c r="C301" t="b">
        <v>1</v>
      </c>
      <c r="D301" t="s">
        <v>26</v>
      </c>
      <c r="E301">
        <v>61</v>
      </c>
      <c r="F301" t="s">
        <v>10</v>
      </c>
      <c r="G301" t="s">
        <v>941</v>
      </c>
      <c r="H301">
        <v>2</v>
      </c>
      <c r="I301">
        <f>VLOOKUP(A301,susScores!A:AD,30, 0)</f>
        <v>82.5</v>
      </c>
      <c r="J301" t="str">
        <f t="shared" si="17"/>
        <v>Group 2</v>
      </c>
      <c r="K301" t="str">
        <f t="shared" si="18"/>
        <v>Group 2</v>
      </c>
      <c r="L301" t="str">
        <f t="shared" si="19"/>
        <v>Group 2</v>
      </c>
    </row>
    <row r="302" spans="1:12" x14ac:dyDescent="0.2">
      <c r="A302" t="str">
        <f t="shared" si="16"/>
        <v>149488827_ Timeline 5 (Event Thumbnails)</v>
      </c>
      <c r="B302">
        <v>149488827</v>
      </c>
      <c r="C302" t="b">
        <v>0</v>
      </c>
      <c r="D302" t="s">
        <v>20</v>
      </c>
      <c r="E302">
        <v>130</v>
      </c>
      <c r="F302" t="s">
        <v>10</v>
      </c>
      <c r="G302" t="s">
        <v>937</v>
      </c>
      <c r="H302">
        <v>2</v>
      </c>
      <c r="I302">
        <f>VLOOKUP(A302,susScores!A:AD,30, 0)</f>
        <v>80</v>
      </c>
      <c r="J302" t="str">
        <f t="shared" si="17"/>
        <v>Group 2</v>
      </c>
      <c r="K302" t="str">
        <f t="shared" si="18"/>
        <v>Group 2</v>
      </c>
      <c r="L302" t="str">
        <f t="shared" si="19"/>
        <v>Group 2</v>
      </c>
    </row>
    <row r="303" spans="1:12" x14ac:dyDescent="0.2">
      <c r="A303" t="str">
        <f t="shared" si="16"/>
        <v>149488827_ Timeline 1 (Base Interface)</v>
      </c>
      <c r="B303">
        <v>149488827</v>
      </c>
      <c r="C303" t="b">
        <v>0</v>
      </c>
      <c r="D303" t="s">
        <v>13</v>
      </c>
      <c r="E303">
        <v>120</v>
      </c>
      <c r="F303" t="s">
        <v>10</v>
      </c>
      <c r="G303" t="s">
        <v>938</v>
      </c>
      <c r="H303">
        <v>0</v>
      </c>
      <c r="I303">
        <f>VLOOKUP(A303,susScores!A:AD,30, 0)</f>
        <v>52.5</v>
      </c>
      <c r="J303" t="str">
        <f t="shared" si="17"/>
        <v>Group 2</v>
      </c>
      <c r="K303" t="str">
        <f t="shared" si="18"/>
        <v>Group 2</v>
      </c>
      <c r="L303" t="str">
        <f t="shared" si="19"/>
        <v>Group 2</v>
      </c>
    </row>
    <row r="304" spans="1:12" x14ac:dyDescent="0.2">
      <c r="A304" t="str">
        <f t="shared" si="16"/>
        <v>149488827_ Timeline 2 (Density Graph)</v>
      </c>
      <c r="B304">
        <v>149488827</v>
      </c>
      <c r="C304" t="b">
        <v>0</v>
      </c>
      <c r="D304" t="s">
        <v>32</v>
      </c>
      <c r="E304">
        <v>62</v>
      </c>
      <c r="F304" t="s">
        <v>10</v>
      </c>
      <c r="G304" t="s">
        <v>939</v>
      </c>
      <c r="H304">
        <v>2</v>
      </c>
      <c r="I304">
        <f>VLOOKUP(A304,susScores!A:AD,30, 0)</f>
        <v>67.5</v>
      </c>
      <c r="J304" t="str">
        <f t="shared" si="17"/>
        <v>Group 2</v>
      </c>
      <c r="K304" t="str">
        <f t="shared" si="18"/>
        <v>Group 2</v>
      </c>
      <c r="L304" t="str">
        <f t="shared" si="19"/>
        <v>Group 2</v>
      </c>
    </row>
    <row r="305" spans="1:12" x14ac:dyDescent="0.2">
      <c r="A305" t="str">
        <f t="shared" si="16"/>
        <v>149488827_ Other</v>
      </c>
      <c r="B305">
        <v>149488827</v>
      </c>
      <c r="C305" t="b">
        <v>0</v>
      </c>
      <c r="D305" t="s">
        <v>50</v>
      </c>
      <c r="E305">
        <v>93</v>
      </c>
      <c r="F305" t="s">
        <v>10</v>
      </c>
      <c r="G305" t="s">
        <v>940</v>
      </c>
      <c r="H305">
        <v>2</v>
      </c>
      <c r="I305">
        <f>VLOOKUP(A305,susScores!A:AD,30, 0)</f>
        <v>72.5</v>
      </c>
      <c r="J305" t="str">
        <f t="shared" si="17"/>
        <v>Group 2</v>
      </c>
      <c r="K305" t="str">
        <f t="shared" si="18"/>
        <v>Group 2</v>
      </c>
      <c r="L305" t="str">
        <f t="shared" si="19"/>
        <v>Group 2</v>
      </c>
    </row>
    <row r="306" spans="1:12" x14ac:dyDescent="0.2">
      <c r="A306" t="str">
        <f t="shared" si="16"/>
        <v>149488827_ Timeline 4 (Density Graph + Event Blocks)</v>
      </c>
      <c r="B306">
        <v>149488827</v>
      </c>
      <c r="C306" t="b">
        <v>0</v>
      </c>
      <c r="D306" t="s">
        <v>26</v>
      </c>
      <c r="E306">
        <v>31</v>
      </c>
      <c r="F306" t="s">
        <v>10</v>
      </c>
      <c r="G306" t="s">
        <v>941</v>
      </c>
      <c r="H306">
        <v>2</v>
      </c>
      <c r="I306">
        <f>VLOOKUP(A306,susScores!A:AD,30, 0)</f>
        <v>72.5</v>
      </c>
      <c r="J306" t="str">
        <f t="shared" si="17"/>
        <v>Group 2</v>
      </c>
      <c r="K306" t="str">
        <f t="shared" si="18"/>
        <v>Group 2</v>
      </c>
      <c r="L306" t="str">
        <f t="shared" si="19"/>
        <v>Group 2</v>
      </c>
    </row>
    <row r="307" spans="1:12" x14ac:dyDescent="0.2">
      <c r="A307" t="str">
        <f t="shared" si="16"/>
        <v>149466211_ Timeline 1 (Base Interface)</v>
      </c>
      <c r="B307">
        <v>149466211</v>
      </c>
      <c r="C307" t="b">
        <v>1</v>
      </c>
      <c r="D307" t="s">
        <v>13</v>
      </c>
      <c r="E307">
        <v>37</v>
      </c>
      <c r="F307" t="s">
        <v>42</v>
      </c>
      <c r="G307" t="s">
        <v>937</v>
      </c>
      <c r="H307">
        <v>0</v>
      </c>
      <c r="I307">
        <f>VLOOKUP(A307,susScores!A:AD,30, 0)</f>
        <v>47.5</v>
      </c>
      <c r="J307" t="str">
        <f t="shared" si="17"/>
        <v>Group 1</v>
      </c>
      <c r="K307" t="str">
        <f t="shared" si="18"/>
        <v>Group 1</v>
      </c>
      <c r="L307" t="str">
        <f t="shared" si="19"/>
        <v>Group 2</v>
      </c>
    </row>
    <row r="308" spans="1:12" x14ac:dyDescent="0.2">
      <c r="A308" t="str">
        <f t="shared" si="16"/>
        <v>149466211_ Timeline 4 (Density Graph + Event Blocks)</v>
      </c>
      <c r="B308">
        <v>149466211</v>
      </c>
      <c r="C308" t="b">
        <v>1</v>
      </c>
      <c r="D308" t="s">
        <v>26</v>
      </c>
      <c r="E308">
        <v>129</v>
      </c>
      <c r="F308" t="s">
        <v>42</v>
      </c>
      <c r="G308" t="s">
        <v>938</v>
      </c>
      <c r="H308">
        <v>1</v>
      </c>
      <c r="I308">
        <f>VLOOKUP(A308,susScores!A:AD,30, 0)</f>
        <v>57.5</v>
      </c>
      <c r="J308" t="str">
        <f t="shared" si="17"/>
        <v>Group 1</v>
      </c>
      <c r="K308" t="str">
        <f t="shared" si="18"/>
        <v>Group 1</v>
      </c>
      <c r="L308" t="str">
        <f t="shared" si="19"/>
        <v>Group 2</v>
      </c>
    </row>
    <row r="309" spans="1:12" x14ac:dyDescent="0.2">
      <c r="A309" t="str">
        <f t="shared" si="16"/>
        <v>149466211_ Timeline 5 (Event Thumbnails)</v>
      </c>
      <c r="B309">
        <v>149466211</v>
      </c>
      <c r="C309" t="b">
        <v>1</v>
      </c>
      <c r="D309" t="s">
        <v>20</v>
      </c>
      <c r="E309">
        <v>41</v>
      </c>
      <c r="F309" t="s">
        <v>42</v>
      </c>
      <c r="G309" t="s">
        <v>939</v>
      </c>
      <c r="H309">
        <v>2</v>
      </c>
      <c r="I309">
        <f>VLOOKUP(A309,susScores!A:AD,30, 0)</f>
        <v>70</v>
      </c>
      <c r="J309" t="str">
        <f t="shared" si="17"/>
        <v>Group 1</v>
      </c>
      <c r="K309" t="str">
        <f t="shared" si="18"/>
        <v>Group 1</v>
      </c>
      <c r="L309" t="str">
        <f t="shared" si="19"/>
        <v>Group 2</v>
      </c>
    </row>
    <row r="310" spans="1:12" x14ac:dyDescent="0.2">
      <c r="A310" t="str">
        <f t="shared" si="16"/>
        <v>149466211_ Timeline 3 (Event Blocks)</v>
      </c>
      <c r="B310">
        <v>149466211</v>
      </c>
      <c r="C310" t="b">
        <v>1</v>
      </c>
      <c r="D310" t="s">
        <v>5</v>
      </c>
      <c r="E310">
        <v>36</v>
      </c>
      <c r="F310" t="s">
        <v>42</v>
      </c>
      <c r="G310" t="s">
        <v>940</v>
      </c>
      <c r="H310">
        <v>2</v>
      </c>
      <c r="I310">
        <f>VLOOKUP(A310,susScores!A:AD,30, 0)</f>
        <v>65</v>
      </c>
      <c r="J310" t="str">
        <f t="shared" si="17"/>
        <v>Group 1</v>
      </c>
      <c r="K310" t="str">
        <f t="shared" si="18"/>
        <v>Group 1</v>
      </c>
      <c r="L310" t="str">
        <f t="shared" si="19"/>
        <v>Group 2</v>
      </c>
    </row>
    <row r="311" spans="1:12" x14ac:dyDescent="0.2">
      <c r="A311" t="str">
        <f t="shared" si="16"/>
        <v>149466211_ Timeline 2 (Density Graph)</v>
      </c>
      <c r="B311">
        <v>149466211</v>
      </c>
      <c r="C311" t="b">
        <v>1</v>
      </c>
      <c r="D311" t="s">
        <v>32</v>
      </c>
      <c r="E311">
        <v>131</v>
      </c>
      <c r="F311" t="s">
        <v>42</v>
      </c>
      <c r="G311" t="s">
        <v>941</v>
      </c>
      <c r="H311">
        <v>1</v>
      </c>
      <c r="I311">
        <f>VLOOKUP(A311,susScores!A:AD,30, 0)</f>
        <v>60</v>
      </c>
      <c r="J311" t="str">
        <f t="shared" si="17"/>
        <v>Group 1</v>
      </c>
      <c r="K311" t="str">
        <f t="shared" si="18"/>
        <v>Group 1</v>
      </c>
      <c r="L311" t="str">
        <f t="shared" si="19"/>
        <v>Group 2</v>
      </c>
    </row>
    <row r="312" spans="1:12" x14ac:dyDescent="0.2">
      <c r="A312" t="str">
        <f t="shared" si="16"/>
        <v>149439530_ Timeline 4 (Density Graph + Event Blocks)</v>
      </c>
      <c r="B312">
        <v>149439530</v>
      </c>
      <c r="C312" t="b">
        <v>1</v>
      </c>
      <c r="D312" t="s">
        <v>26</v>
      </c>
      <c r="E312">
        <v>12</v>
      </c>
      <c r="F312" t="s">
        <v>42</v>
      </c>
      <c r="G312" t="s">
        <v>937</v>
      </c>
      <c r="H312">
        <v>0</v>
      </c>
      <c r="I312">
        <f>VLOOKUP(A312,susScores!A:AD,30, 0)</f>
        <v>75</v>
      </c>
      <c r="J312" t="str">
        <f t="shared" si="17"/>
        <v>Group 1</v>
      </c>
      <c r="K312" t="str">
        <f t="shared" si="18"/>
        <v>Group 1</v>
      </c>
      <c r="L312" t="str">
        <f t="shared" si="19"/>
        <v>Group 2</v>
      </c>
    </row>
    <row r="313" spans="1:12" x14ac:dyDescent="0.2">
      <c r="A313" t="str">
        <f t="shared" si="16"/>
        <v>149439530_ Timeline 1 (Base Interface)</v>
      </c>
      <c r="B313">
        <v>149439530</v>
      </c>
      <c r="C313" t="b">
        <v>1</v>
      </c>
      <c r="D313" t="s">
        <v>13</v>
      </c>
      <c r="E313">
        <v>38</v>
      </c>
      <c r="F313" t="s">
        <v>42</v>
      </c>
      <c r="G313" t="s">
        <v>938</v>
      </c>
      <c r="H313">
        <v>0</v>
      </c>
      <c r="I313">
        <f>VLOOKUP(A313,susScores!A:AD,30, 0)</f>
        <v>75</v>
      </c>
      <c r="J313" t="str">
        <f t="shared" si="17"/>
        <v>Group 1</v>
      </c>
      <c r="K313" t="str">
        <f t="shared" si="18"/>
        <v>Group 1</v>
      </c>
      <c r="L313" t="str">
        <f t="shared" si="19"/>
        <v>Group 2</v>
      </c>
    </row>
    <row r="314" spans="1:12" x14ac:dyDescent="0.2">
      <c r="A314" t="str">
        <f t="shared" si="16"/>
        <v>149439530_ Timeline 2 (Density Graph)</v>
      </c>
      <c r="B314">
        <v>149439530</v>
      </c>
      <c r="C314" t="b">
        <v>1</v>
      </c>
      <c r="D314" t="s">
        <v>32</v>
      </c>
      <c r="E314">
        <v>112</v>
      </c>
      <c r="F314" t="s">
        <v>42</v>
      </c>
      <c r="G314" t="s">
        <v>939</v>
      </c>
      <c r="H314">
        <v>0</v>
      </c>
      <c r="I314">
        <f>VLOOKUP(A314,susScores!A:AD,30, 0)</f>
        <v>45</v>
      </c>
      <c r="J314" t="str">
        <f t="shared" si="17"/>
        <v>Group 1</v>
      </c>
      <c r="K314" t="str">
        <f t="shared" si="18"/>
        <v>Group 1</v>
      </c>
      <c r="L314" t="str">
        <f t="shared" si="19"/>
        <v>Group 2</v>
      </c>
    </row>
    <row r="315" spans="1:12" x14ac:dyDescent="0.2">
      <c r="A315" t="str">
        <f t="shared" si="16"/>
        <v>149439530_ Timeline 5 (Event Thumbnails)</v>
      </c>
      <c r="B315">
        <v>149439530</v>
      </c>
      <c r="C315" t="b">
        <v>1</v>
      </c>
      <c r="D315" t="s">
        <v>20</v>
      </c>
      <c r="E315">
        <v>30</v>
      </c>
      <c r="F315" t="s">
        <v>42</v>
      </c>
      <c r="G315" t="s">
        <v>940</v>
      </c>
      <c r="H315">
        <v>0</v>
      </c>
      <c r="I315">
        <f>VLOOKUP(A315,susScores!A:AD,30, 0)</f>
        <v>75</v>
      </c>
      <c r="J315" t="str">
        <f t="shared" si="17"/>
        <v>Group 1</v>
      </c>
      <c r="K315" t="str">
        <f t="shared" si="18"/>
        <v>Group 1</v>
      </c>
      <c r="L315" t="str">
        <f t="shared" si="19"/>
        <v>Group 2</v>
      </c>
    </row>
    <row r="316" spans="1:12" x14ac:dyDescent="0.2">
      <c r="A316" t="str">
        <f t="shared" si="16"/>
        <v>149439530_ Timeline 3 (Event Blocks)</v>
      </c>
      <c r="B316">
        <v>149439530</v>
      </c>
      <c r="C316" t="b">
        <v>1</v>
      </c>
      <c r="D316" t="s">
        <v>5</v>
      </c>
      <c r="E316">
        <v>13</v>
      </c>
      <c r="F316" t="s">
        <v>42</v>
      </c>
      <c r="G316" t="s">
        <v>941</v>
      </c>
      <c r="H316">
        <v>0</v>
      </c>
      <c r="I316">
        <f>VLOOKUP(A316,susScores!A:AD,30, 0)</f>
        <v>75</v>
      </c>
      <c r="J316" t="str">
        <f t="shared" si="17"/>
        <v>Group 1</v>
      </c>
      <c r="K316" t="str">
        <f t="shared" si="18"/>
        <v>Group 1</v>
      </c>
      <c r="L316" t="str">
        <f t="shared" si="19"/>
        <v>Group 2</v>
      </c>
    </row>
    <row r="317" spans="1:12" x14ac:dyDescent="0.2">
      <c r="A317" t="str">
        <f t="shared" si="16"/>
        <v>149353591_ Timeline 5 (Event Thumbnails)</v>
      </c>
      <c r="B317">
        <v>149353591</v>
      </c>
      <c r="C317" t="b">
        <v>1</v>
      </c>
      <c r="D317" t="s">
        <v>20</v>
      </c>
      <c r="E317">
        <v>227</v>
      </c>
      <c r="F317" t="s">
        <v>10</v>
      </c>
      <c r="G317" t="s">
        <v>937</v>
      </c>
      <c r="H317">
        <v>1</v>
      </c>
      <c r="I317">
        <f>VLOOKUP(A317,susScores!A:AD,30, 0)</f>
        <v>82.5</v>
      </c>
      <c r="J317" t="str">
        <f t="shared" si="17"/>
        <v>Group 2</v>
      </c>
      <c r="K317" t="str">
        <f t="shared" si="18"/>
        <v>Group 2</v>
      </c>
      <c r="L317" t="str">
        <f t="shared" si="19"/>
        <v>Group 2</v>
      </c>
    </row>
    <row r="318" spans="1:12" x14ac:dyDescent="0.2">
      <c r="A318" t="str">
        <f t="shared" si="16"/>
        <v>149353591_ Timeline 2 (Density Graph)</v>
      </c>
      <c r="B318">
        <v>149353591</v>
      </c>
      <c r="C318" t="b">
        <v>1</v>
      </c>
      <c r="D318" t="s">
        <v>32</v>
      </c>
      <c r="E318">
        <v>96</v>
      </c>
      <c r="F318" t="s">
        <v>10</v>
      </c>
      <c r="G318" t="s">
        <v>938</v>
      </c>
      <c r="H318">
        <v>2</v>
      </c>
      <c r="I318">
        <f>VLOOKUP(A318,susScores!A:AD,30, 0)</f>
        <v>55</v>
      </c>
      <c r="J318" t="str">
        <f t="shared" si="17"/>
        <v>Group 2</v>
      </c>
      <c r="K318" t="str">
        <f t="shared" si="18"/>
        <v>Group 2</v>
      </c>
      <c r="L318" t="str">
        <f t="shared" si="19"/>
        <v>Group 2</v>
      </c>
    </row>
    <row r="319" spans="1:12" x14ac:dyDescent="0.2">
      <c r="A319" t="str">
        <f t="shared" si="16"/>
        <v>149353591_ Timeline 3 (Event Blocks)</v>
      </c>
      <c r="B319">
        <v>149353591</v>
      </c>
      <c r="C319" t="b">
        <v>1</v>
      </c>
      <c r="D319" t="s">
        <v>5</v>
      </c>
      <c r="E319">
        <v>97</v>
      </c>
      <c r="F319" t="s">
        <v>10</v>
      </c>
      <c r="G319" t="s">
        <v>939</v>
      </c>
      <c r="H319">
        <v>2</v>
      </c>
      <c r="I319">
        <f>VLOOKUP(A319,susScores!A:AD,30, 0)</f>
        <v>87.5</v>
      </c>
      <c r="J319" t="str">
        <f t="shared" si="17"/>
        <v>Group 2</v>
      </c>
      <c r="K319" t="str">
        <f t="shared" si="18"/>
        <v>Group 2</v>
      </c>
      <c r="L319" t="str">
        <f t="shared" si="19"/>
        <v>Group 2</v>
      </c>
    </row>
    <row r="320" spans="1:12" x14ac:dyDescent="0.2">
      <c r="A320" t="str">
        <f t="shared" si="16"/>
        <v>149353591_ Timeline 4 (Density Graph + Event Blocks)</v>
      </c>
      <c r="B320">
        <v>149353591</v>
      </c>
      <c r="C320" t="b">
        <v>1</v>
      </c>
      <c r="D320" t="s">
        <v>26</v>
      </c>
      <c r="E320">
        <v>97</v>
      </c>
      <c r="F320" t="s">
        <v>10</v>
      </c>
      <c r="G320" t="s">
        <v>940</v>
      </c>
      <c r="H320">
        <v>2</v>
      </c>
      <c r="I320">
        <f>VLOOKUP(A320,susScores!A:AD,30, 0)</f>
        <v>77.5</v>
      </c>
      <c r="J320" t="str">
        <f t="shared" si="17"/>
        <v>Group 2</v>
      </c>
      <c r="K320" t="str">
        <f t="shared" si="18"/>
        <v>Group 2</v>
      </c>
      <c r="L320" t="str">
        <f t="shared" si="19"/>
        <v>Group 2</v>
      </c>
    </row>
    <row r="321" spans="1:12" x14ac:dyDescent="0.2">
      <c r="A321" t="str">
        <f t="shared" si="16"/>
        <v>149353591_ Timeline 1 (Base Interface)</v>
      </c>
      <c r="B321">
        <v>149353591</v>
      </c>
      <c r="C321" t="b">
        <v>1</v>
      </c>
      <c r="D321" t="s">
        <v>13</v>
      </c>
      <c r="E321">
        <v>67</v>
      </c>
      <c r="F321" t="s">
        <v>10</v>
      </c>
      <c r="G321" t="s">
        <v>941</v>
      </c>
      <c r="H321">
        <v>1</v>
      </c>
      <c r="I321">
        <f>VLOOKUP(A321,susScores!A:AD,30, 0)</f>
        <v>47.5</v>
      </c>
      <c r="J321" t="str">
        <f t="shared" si="17"/>
        <v>Group 2</v>
      </c>
      <c r="K321" t="str">
        <f t="shared" si="18"/>
        <v>Group 2</v>
      </c>
      <c r="L321" t="str">
        <f t="shared" si="19"/>
        <v>Group 2</v>
      </c>
    </row>
    <row r="322" spans="1:12" x14ac:dyDescent="0.2">
      <c r="A322" t="str">
        <f t="shared" si="16"/>
        <v>149215102_ Timeline 3 (Event Blocks)</v>
      </c>
      <c r="B322">
        <v>149215102</v>
      </c>
      <c r="C322" t="b">
        <v>1</v>
      </c>
      <c r="D322" t="s">
        <v>5</v>
      </c>
      <c r="E322">
        <v>110</v>
      </c>
      <c r="F322" t="s">
        <v>41</v>
      </c>
      <c r="G322" t="s">
        <v>937</v>
      </c>
      <c r="H322">
        <v>2</v>
      </c>
      <c r="I322">
        <f>VLOOKUP(A322,susScores!A:AD,30, 0)</f>
        <v>70</v>
      </c>
      <c r="J322" t="str">
        <f t="shared" si="17"/>
        <v>Group 1</v>
      </c>
      <c r="K322" t="str">
        <f t="shared" si="18"/>
        <v>Group 2</v>
      </c>
      <c r="L322" t="str">
        <f t="shared" si="19"/>
        <v>Group 2</v>
      </c>
    </row>
    <row r="323" spans="1:12" x14ac:dyDescent="0.2">
      <c r="A323" t="str">
        <f t="shared" ref="A323:A386" si="20">_xlfn.TEXTJOIN("_",TRUE, B323,D323)</f>
        <v>149215102_ Timeline 2 (Density Graph)</v>
      </c>
      <c r="B323">
        <v>149215102</v>
      </c>
      <c r="C323" t="b">
        <v>1</v>
      </c>
      <c r="D323" t="s">
        <v>32</v>
      </c>
      <c r="E323">
        <v>134</v>
      </c>
      <c r="F323" t="s">
        <v>41</v>
      </c>
      <c r="G323" t="s">
        <v>938</v>
      </c>
      <c r="H323">
        <v>2</v>
      </c>
      <c r="I323">
        <f>VLOOKUP(A323,susScores!A:AD,30, 0)</f>
        <v>30</v>
      </c>
      <c r="J323" t="str">
        <f t="shared" ref="J323:J386" si="21">IF(OR(TRIM(F323)="Weekly", TRIM(F323)="Monthly", TRIM(F323)="Yearly"), "Group 1", "Group 2")</f>
        <v>Group 1</v>
      </c>
      <c r="K323" t="str">
        <f t="shared" ref="K323:K386" si="22">IF(OR(TRIM(F323)="Weekly", TRIM(F323)="Monthly"), "Group 1", "Group 2")</f>
        <v>Group 2</v>
      </c>
      <c r="L323" t="str">
        <f t="shared" ref="L323:L386" si="23">IF(OR(TRIM(F323)="Weekly"), "Group 1", "Group 2")</f>
        <v>Group 2</v>
      </c>
    </row>
    <row r="324" spans="1:12" x14ac:dyDescent="0.2">
      <c r="A324" t="str">
        <f t="shared" si="20"/>
        <v>149215102_ Timeline 4 (Density Graph + Event Blocks)</v>
      </c>
      <c r="B324">
        <v>149215102</v>
      </c>
      <c r="C324" t="b">
        <v>1</v>
      </c>
      <c r="D324" t="s">
        <v>26</v>
      </c>
      <c r="E324">
        <v>77</v>
      </c>
      <c r="F324" t="s">
        <v>41</v>
      </c>
      <c r="G324" t="s">
        <v>939</v>
      </c>
      <c r="H324">
        <v>2</v>
      </c>
      <c r="I324">
        <f>VLOOKUP(A324,susScores!A:AD,30, 0)</f>
        <v>77.5</v>
      </c>
      <c r="J324" t="str">
        <f t="shared" si="21"/>
        <v>Group 1</v>
      </c>
      <c r="K324" t="str">
        <f t="shared" si="22"/>
        <v>Group 2</v>
      </c>
      <c r="L324" t="str">
        <f t="shared" si="23"/>
        <v>Group 2</v>
      </c>
    </row>
    <row r="325" spans="1:12" x14ac:dyDescent="0.2">
      <c r="A325" t="str">
        <f t="shared" si="20"/>
        <v>149215102_ Timeline 5 (Event Thumbnails)</v>
      </c>
      <c r="B325">
        <v>149215102</v>
      </c>
      <c r="C325" t="b">
        <v>1</v>
      </c>
      <c r="D325" t="s">
        <v>20</v>
      </c>
      <c r="E325">
        <v>199</v>
      </c>
      <c r="F325" t="s">
        <v>41</v>
      </c>
      <c r="G325" t="s">
        <v>940</v>
      </c>
      <c r="H325">
        <v>2</v>
      </c>
      <c r="I325">
        <f>VLOOKUP(A325,susScores!A:AD,30, 0)</f>
        <v>75</v>
      </c>
      <c r="J325" t="str">
        <f t="shared" si="21"/>
        <v>Group 1</v>
      </c>
      <c r="K325" t="str">
        <f t="shared" si="22"/>
        <v>Group 2</v>
      </c>
      <c r="L325" t="str">
        <f t="shared" si="23"/>
        <v>Group 2</v>
      </c>
    </row>
    <row r="326" spans="1:12" x14ac:dyDescent="0.2">
      <c r="A326" t="str">
        <f t="shared" si="20"/>
        <v>149215102_ Timeline 1 (Base Interface)</v>
      </c>
      <c r="B326">
        <v>149215102</v>
      </c>
      <c r="C326" t="b">
        <v>1</v>
      </c>
      <c r="D326" t="s">
        <v>13</v>
      </c>
      <c r="E326">
        <v>203</v>
      </c>
      <c r="F326" t="s">
        <v>41</v>
      </c>
      <c r="G326" t="s">
        <v>941</v>
      </c>
      <c r="H326">
        <v>2</v>
      </c>
      <c r="I326">
        <f>VLOOKUP(A326,susScores!A:AD,30, 0)</f>
        <v>42.5</v>
      </c>
      <c r="J326" t="str">
        <f t="shared" si="21"/>
        <v>Group 1</v>
      </c>
      <c r="K326" t="str">
        <f t="shared" si="22"/>
        <v>Group 2</v>
      </c>
      <c r="L326" t="str">
        <f t="shared" si="23"/>
        <v>Group 2</v>
      </c>
    </row>
    <row r="327" spans="1:12" x14ac:dyDescent="0.2">
      <c r="A327" t="str">
        <f t="shared" si="20"/>
        <v>149185311_ Timeline 4 (Density Graph + Event Blocks)</v>
      </c>
      <c r="B327">
        <v>149185311</v>
      </c>
      <c r="C327" t="b">
        <v>1</v>
      </c>
      <c r="D327" t="s">
        <v>26</v>
      </c>
      <c r="E327">
        <v>51</v>
      </c>
      <c r="F327" t="s">
        <v>41</v>
      </c>
      <c r="G327" t="s">
        <v>937</v>
      </c>
      <c r="H327">
        <v>2</v>
      </c>
      <c r="I327">
        <f>VLOOKUP(A327,susScores!A:AD,30, 0)</f>
        <v>87.5</v>
      </c>
      <c r="J327" t="str">
        <f t="shared" si="21"/>
        <v>Group 1</v>
      </c>
      <c r="K327" t="str">
        <f t="shared" si="22"/>
        <v>Group 2</v>
      </c>
      <c r="L327" t="str">
        <f t="shared" si="23"/>
        <v>Group 2</v>
      </c>
    </row>
    <row r="328" spans="1:12" x14ac:dyDescent="0.2">
      <c r="A328" t="str">
        <f t="shared" si="20"/>
        <v>149185311_ Timeline 3 (Event Blocks)</v>
      </c>
      <c r="B328">
        <v>149185311</v>
      </c>
      <c r="C328" t="b">
        <v>1</v>
      </c>
      <c r="D328" t="s">
        <v>5</v>
      </c>
      <c r="E328">
        <v>74</v>
      </c>
      <c r="F328" t="s">
        <v>41</v>
      </c>
      <c r="G328" t="s">
        <v>938</v>
      </c>
      <c r="H328">
        <v>2</v>
      </c>
      <c r="I328">
        <f>VLOOKUP(A328,susScores!A:AD,30, 0)</f>
        <v>92.5</v>
      </c>
      <c r="J328" t="str">
        <f t="shared" si="21"/>
        <v>Group 1</v>
      </c>
      <c r="K328" t="str">
        <f t="shared" si="22"/>
        <v>Group 2</v>
      </c>
      <c r="L328" t="str">
        <f t="shared" si="23"/>
        <v>Group 2</v>
      </c>
    </row>
    <row r="329" spans="1:12" x14ac:dyDescent="0.2">
      <c r="A329" t="str">
        <f t="shared" si="20"/>
        <v>149185311_ Timeline 1 (Base Interface)</v>
      </c>
      <c r="B329">
        <v>149185311</v>
      </c>
      <c r="C329" t="b">
        <v>1</v>
      </c>
      <c r="D329" t="s">
        <v>13</v>
      </c>
      <c r="E329">
        <v>103</v>
      </c>
      <c r="F329" t="s">
        <v>41</v>
      </c>
      <c r="G329" t="s">
        <v>939</v>
      </c>
      <c r="H329">
        <v>0</v>
      </c>
      <c r="I329">
        <f>VLOOKUP(A329,susScores!A:AD,30, 0)</f>
        <v>90</v>
      </c>
      <c r="J329" t="str">
        <f t="shared" si="21"/>
        <v>Group 1</v>
      </c>
      <c r="K329" t="str">
        <f t="shared" si="22"/>
        <v>Group 2</v>
      </c>
      <c r="L329" t="str">
        <f t="shared" si="23"/>
        <v>Group 2</v>
      </c>
    </row>
    <row r="330" spans="1:12" x14ac:dyDescent="0.2">
      <c r="A330" t="str">
        <f t="shared" si="20"/>
        <v>149185311_ Timeline 2 (Density Graph)</v>
      </c>
      <c r="B330">
        <v>149185311</v>
      </c>
      <c r="C330" t="b">
        <v>1</v>
      </c>
      <c r="D330" t="s">
        <v>32</v>
      </c>
      <c r="E330">
        <v>210</v>
      </c>
      <c r="F330" t="s">
        <v>41</v>
      </c>
      <c r="G330" t="s">
        <v>940</v>
      </c>
      <c r="H330">
        <v>1</v>
      </c>
      <c r="I330">
        <f>VLOOKUP(A330,susScores!A:AD,30, 0)</f>
        <v>90</v>
      </c>
      <c r="J330" t="str">
        <f t="shared" si="21"/>
        <v>Group 1</v>
      </c>
      <c r="K330" t="str">
        <f t="shared" si="22"/>
        <v>Group 2</v>
      </c>
      <c r="L330" t="str">
        <f t="shared" si="23"/>
        <v>Group 2</v>
      </c>
    </row>
    <row r="331" spans="1:12" x14ac:dyDescent="0.2">
      <c r="A331" t="str">
        <f t="shared" si="20"/>
        <v>149185311_ Timeline 5 (Event Thumbnails)</v>
      </c>
      <c r="B331">
        <v>149185311</v>
      </c>
      <c r="C331" t="b">
        <v>1</v>
      </c>
      <c r="D331" t="s">
        <v>20</v>
      </c>
      <c r="E331">
        <v>46</v>
      </c>
      <c r="F331" t="s">
        <v>41</v>
      </c>
      <c r="G331" t="s">
        <v>941</v>
      </c>
      <c r="H331">
        <v>2</v>
      </c>
      <c r="I331">
        <f>VLOOKUP(A331,susScores!A:AD,30, 0)</f>
        <v>97.5</v>
      </c>
      <c r="J331" t="str">
        <f t="shared" si="21"/>
        <v>Group 1</v>
      </c>
      <c r="K331" t="str">
        <f t="shared" si="22"/>
        <v>Group 2</v>
      </c>
      <c r="L331" t="str">
        <f t="shared" si="23"/>
        <v>Group 2</v>
      </c>
    </row>
    <row r="332" spans="1:12" x14ac:dyDescent="0.2">
      <c r="A332" t="str">
        <f t="shared" si="20"/>
        <v>149140946_ Timeline 1 (Base Interface)</v>
      </c>
      <c r="B332">
        <v>149140946</v>
      </c>
      <c r="C332" t="b">
        <v>1</v>
      </c>
      <c r="D332" t="s">
        <v>13</v>
      </c>
      <c r="E332">
        <v>53</v>
      </c>
      <c r="F332" t="s">
        <v>41</v>
      </c>
      <c r="G332" t="s">
        <v>937</v>
      </c>
      <c r="H332">
        <v>0</v>
      </c>
      <c r="I332">
        <f>VLOOKUP(A332,susScores!A:AD,30, 0)</f>
        <v>62.5</v>
      </c>
      <c r="J332" t="str">
        <f t="shared" si="21"/>
        <v>Group 1</v>
      </c>
      <c r="K332" t="str">
        <f t="shared" si="22"/>
        <v>Group 2</v>
      </c>
      <c r="L332" t="str">
        <f t="shared" si="23"/>
        <v>Group 2</v>
      </c>
    </row>
    <row r="333" spans="1:12" x14ac:dyDescent="0.2">
      <c r="A333" t="str">
        <f t="shared" si="20"/>
        <v>149140946_ Timeline 3 (Event Blocks)</v>
      </c>
      <c r="B333">
        <v>149140946</v>
      </c>
      <c r="C333" t="b">
        <v>1</v>
      </c>
      <c r="D333" t="s">
        <v>5</v>
      </c>
      <c r="E333">
        <v>90</v>
      </c>
      <c r="F333" t="s">
        <v>41</v>
      </c>
      <c r="G333" t="s">
        <v>938</v>
      </c>
      <c r="H333">
        <v>1</v>
      </c>
      <c r="I333">
        <f>VLOOKUP(A333,susScores!A:AD,30, 0)</f>
        <v>70</v>
      </c>
      <c r="J333" t="str">
        <f t="shared" si="21"/>
        <v>Group 1</v>
      </c>
      <c r="K333" t="str">
        <f t="shared" si="22"/>
        <v>Group 2</v>
      </c>
      <c r="L333" t="str">
        <f t="shared" si="23"/>
        <v>Group 2</v>
      </c>
    </row>
    <row r="334" spans="1:12" x14ac:dyDescent="0.2">
      <c r="A334" t="str">
        <f t="shared" si="20"/>
        <v>149140946_ Timeline 5 (Event Thumbnails)</v>
      </c>
      <c r="B334">
        <v>149140946</v>
      </c>
      <c r="C334" t="b">
        <v>1</v>
      </c>
      <c r="D334" t="s">
        <v>20</v>
      </c>
      <c r="E334">
        <v>50</v>
      </c>
      <c r="F334" t="s">
        <v>41</v>
      </c>
      <c r="G334" t="s">
        <v>939</v>
      </c>
      <c r="H334">
        <v>1</v>
      </c>
      <c r="I334">
        <f>VLOOKUP(A334,susScores!A:AD,30, 0)</f>
        <v>75</v>
      </c>
      <c r="J334" t="str">
        <f t="shared" si="21"/>
        <v>Group 1</v>
      </c>
      <c r="K334" t="str">
        <f t="shared" si="22"/>
        <v>Group 2</v>
      </c>
      <c r="L334" t="str">
        <f t="shared" si="23"/>
        <v>Group 2</v>
      </c>
    </row>
    <row r="335" spans="1:12" x14ac:dyDescent="0.2">
      <c r="A335" t="str">
        <f t="shared" si="20"/>
        <v>149140946_ Timeline 4 (Density Graph + Event Blocks)</v>
      </c>
      <c r="B335">
        <v>149140946</v>
      </c>
      <c r="C335" t="b">
        <v>1</v>
      </c>
      <c r="D335" t="s">
        <v>26</v>
      </c>
      <c r="E335">
        <v>54</v>
      </c>
      <c r="F335" t="s">
        <v>41</v>
      </c>
      <c r="G335" t="s">
        <v>940</v>
      </c>
      <c r="H335">
        <v>2</v>
      </c>
      <c r="I335">
        <f>VLOOKUP(A335,susScores!A:AD,30, 0)</f>
        <v>70</v>
      </c>
      <c r="J335" t="str">
        <f t="shared" si="21"/>
        <v>Group 1</v>
      </c>
      <c r="K335" t="str">
        <f t="shared" si="22"/>
        <v>Group 2</v>
      </c>
      <c r="L335" t="str">
        <f t="shared" si="23"/>
        <v>Group 2</v>
      </c>
    </row>
    <row r="336" spans="1:12" x14ac:dyDescent="0.2">
      <c r="A336" t="str">
        <f t="shared" si="20"/>
        <v>149140946_ Timeline 2 (Density Graph)</v>
      </c>
      <c r="B336">
        <v>149140946</v>
      </c>
      <c r="C336" t="b">
        <v>1</v>
      </c>
      <c r="D336" t="s">
        <v>32</v>
      </c>
      <c r="E336">
        <v>71</v>
      </c>
      <c r="F336" t="s">
        <v>41</v>
      </c>
      <c r="G336" t="s">
        <v>941</v>
      </c>
      <c r="H336">
        <v>2</v>
      </c>
      <c r="I336">
        <f>VLOOKUP(A336,susScores!A:AD,30, 0)</f>
        <v>77.5</v>
      </c>
      <c r="J336" t="str">
        <f t="shared" si="21"/>
        <v>Group 1</v>
      </c>
      <c r="K336" t="str">
        <f t="shared" si="22"/>
        <v>Group 2</v>
      </c>
      <c r="L336" t="str">
        <f t="shared" si="23"/>
        <v>Group 2</v>
      </c>
    </row>
    <row r="337" spans="1:12" x14ac:dyDescent="0.2">
      <c r="A337" t="str">
        <f t="shared" si="20"/>
        <v>149094645_ Timeline 5 (Event Thumbnails)</v>
      </c>
      <c r="B337">
        <v>149094645</v>
      </c>
      <c r="C337" t="b">
        <v>1</v>
      </c>
      <c r="D337" t="s">
        <v>20</v>
      </c>
      <c r="E337">
        <v>280</v>
      </c>
      <c r="F337" t="s">
        <v>41</v>
      </c>
      <c r="G337" t="s">
        <v>937</v>
      </c>
      <c r="H337">
        <v>0</v>
      </c>
      <c r="I337">
        <f>VLOOKUP(A337,susScores!A:AD,30, 0)</f>
        <v>52.5</v>
      </c>
      <c r="J337" t="str">
        <f t="shared" si="21"/>
        <v>Group 1</v>
      </c>
      <c r="K337" t="str">
        <f t="shared" si="22"/>
        <v>Group 2</v>
      </c>
      <c r="L337" t="str">
        <f t="shared" si="23"/>
        <v>Group 2</v>
      </c>
    </row>
    <row r="338" spans="1:12" x14ac:dyDescent="0.2">
      <c r="A338" t="str">
        <f t="shared" si="20"/>
        <v>149094645_ Timeline 1 (Base Interface)</v>
      </c>
      <c r="B338">
        <v>149094645</v>
      </c>
      <c r="C338" t="b">
        <v>1</v>
      </c>
      <c r="D338" t="s">
        <v>13</v>
      </c>
      <c r="E338">
        <v>51</v>
      </c>
      <c r="F338" t="s">
        <v>41</v>
      </c>
      <c r="G338" t="s">
        <v>938</v>
      </c>
      <c r="H338">
        <v>0</v>
      </c>
      <c r="I338">
        <f>VLOOKUP(A338,susScores!A:AD,30, 0)</f>
        <v>45</v>
      </c>
      <c r="J338" t="str">
        <f t="shared" si="21"/>
        <v>Group 1</v>
      </c>
      <c r="K338" t="str">
        <f t="shared" si="22"/>
        <v>Group 2</v>
      </c>
      <c r="L338" t="str">
        <f t="shared" si="23"/>
        <v>Group 2</v>
      </c>
    </row>
    <row r="339" spans="1:12" x14ac:dyDescent="0.2">
      <c r="A339" t="str">
        <f t="shared" si="20"/>
        <v>149094645_ Timeline 3 (Event Blocks)</v>
      </c>
      <c r="B339">
        <v>149094645</v>
      </c>
      <c r="C339" t="b">
        <v>1</v>
      </c>
      <c r="D339" t="s">
        <v>5</v>
      </c>
      <c r="E339">
        <v>66</v>
      </c>
      <c r="F339" t="s">
        <v>41</v>
      </c>
      <c r="G339" t="s">
        <v>939</v>
      </c>
      <c r="H339">
        <v>2</v>
      </c>
      <c r="I339">
        <f>VLOOKUP(A339,susScores!A:AD,30, 0)</f>
        <v>67.5</v>
      </c>
      <c r="J339" t="str">
        <f t="shared" si="21"/>
        <v>Group 1</v>
      </c>
      <c r="K339" t="str">
        <f t="shared" si="22"/>
        <v>Group 2</v>
      </c>
      <c r="L339" t="str">
        <f t="shared" si="23"/>
        <v>Group 2</v>
      </c>
    </row>
    <row r="340" spans="1:12" x14ac:dyDescent="0.2">
      <c r="A340" t="str">
        <f t="shared" si="20"/>
        <v>149094645_ Timeline 2 (Density Graph)</v>
      </c>
      <c r="B340">
        <v>149094645</v>
      </c>
      <c r="C340" t="b">
        <v>1</v>
      </c>
      <c r="D340" t="s">
        <v>32</v>
      </c>
      <c r="E340">
        <v>59</v>
      </c>
      <c r="F340" t="s">
        <v>41</v>
      </c>
      <c r="G340" t="s">
        <v>940</v>
      </c>
      <c r="H340">
        <v>2</v>
      </c>
      <c r="I340">
        <f>VLOOKUP(A340,susScores!A:AD,30, 0)</f>
        <v>60</v>
      </c>
      <c r="J340" t="str">
        <f t="shared" si="21"/>
        <v>Group 1</v>
      </c>
      <c r="K340" t="str">
        <f t="shared" si="22"/>
        <v>Group 2</v>
      </c>
      <c r="L340" t="str">
        <f t="shared" si="23"/>
        <v>Group 2</v>
      </c>
    </row>
    <row r="341" spans="1:12" x14ac:dyDescent="0.2">
      <c r="A341" t="str">
        <f t="shared" si="20"/>
        <v>149094645_ Timeline 4 (Density Graph + Event Blocks)</v>
      </c>
      <c r="B341">
        <v>149094645</v>
      </c>
      <c r="C341" t="b">
        <v>1</v>
      </c>
      <c r="D341" t="s">
        <v>26</v>
      </c>
      <c r="E341">
        <v>62</v>
      </c>
      <c r="F341" t="s">
        <v>41</v>
      </c>
      <c r="G341" t="s">
        <v>941</v>
      </c>
      <c r="H341">
        <v>1</v>
      </c>
      <c r="I341">
        <f>VLOOKUP(A341,susScores!A:AD,30, 0)</f>
        <v>60</v>
      </c>
      <c r="J341" t="str">
        <f t="shared" si="21"/>
        <v>Group 1</v>
      </c>
      <c r="K341" t="str">
        <f t="shared" si="22"/>
        <v>Group 2</v>
      </c>
      <c r="L341" t="str">
        <f t="shared" si="23"/>
        <v>Group 2</v>
      </c>
    </row>
    <row r="342" spans="1:12" x14ac:dyDescent="0.2">
      <c r="A342" t="str">
        <f t="shared" si="20"/>
        <v>148958404_ Timeline 4 (Density Graph + Event Blocks)</v>
      </c>
      <c r="B342">
        <v>148958404</v>
      </c>
      <c r="C342" t="b">
        <v>1</v>
      </c>
      <c r="D342" t="s">
        <v>26</v>
      </c>
      <c r="E342">
        <v>351</v>
      </c>
      <c r="F342" t="s">
        <v>10</v>
      </c>
      <c r="G342" t="s">
        <v>937</v>
      </c>
      <c r="H342">
        <v>1</v>
      </c>
      <c r="I342">
        <f>VLOOKUP(A342,susScores!A:AD,30, 0)</f>
        <v>50</v>
      </c>
      <c r="J342" t="str">
        <f t="shared" si="21"/>
        <v>Group 2</v>
      </c>
      <c r="K342" t="str">
        <f t="shared" si="22"/>
        <v>Group 2</v>
      </c>
      <c r="L342" t="str">
        <f t="shared" si="23"/>
        <v>Group 2</v>
      </c>
    </row>
    <row r="343" spans="1:12" x14ac:dyDescent="0.2">
      <c r="A343" t="str">
        <f t="shared" si="20"/>
        <v>148958404_ Timeline 1 (Base Interface)</v>
      </c>
      <c r="B343">
        <v>148958404</v>
      </c>
      <c r="C343" t="b">
        <v>1</v>
      </c>
      <c r="D343" t="s">
        <v>13</v>
      </c>
      <c r="E343">
        <v>397</v>
      </c>
      <c r="F343" t="s">
        <v>10</v>
      </c>
      <c r="G343" t="s">
        <v>938</v>
      </c>
      <c r="H343">
        <v>1</v>
      </c>
      <c r="I343">
        <f>VLOOKUP(A343,susScores!A:AD,30, 0)</f>
        <v>30</v>
      </c>
      <c r="J343" t="str">
        <f t="shared" si="21"/>
        <v>Group 2</v>
      </c>
      <c r="K343" t="str">
        <f t="shared" si="22"/>
        <v>Group 2</v>
      </c>
      <c r="L343" t="str">
        <f t="shared" si="23"/>
        <v>Group 2</v>
      </c>
    </row>
    <row r="344" spans="1:12" x14ac:dyDescent="0.2">
      <c r="A344" t="str">
        <f t="shared" si="20"/>
        <v>148958404_ Timeline 3 (Event Blocks)</v>
      </c>
      <c r="B344">
        <v>148958404</v>
      </c>
      <c r="C344" t="b">
        <v>1</v>
      </c>
      <c r="D344" t="s">
        <v>5</v>
      </c>
      <c r="E344">
        <v>106</v>
      </c>
      <c r="F344" t="s">
        <v>10</v>
      </c>
      <c r="G344" t="s">
        <v>939</v>
      </c>
      <c r="H344">
        <v>2</v>
      </c>
      <c r="I344">
        <f>VLOOKUP(A344,susScores!A:AD,30, 0)</f>
        <v>70</v>
      </c>
      <c r="J344" t="str">
        <f t="shared" si="21"/>
        <v>Group 2</v>
      </c>
      <c r="K344" t="str">
        <f t="shared" si="22"/>
        <v>Group 2</v>
      </c>
      <c r="L344" t="str">
        <f t="shared" si="23"/>
        <v>Group 2</v>
      </c>
    </row>
    <row r="345" spans="1:12" x14ac:dyDescent="0.2">
      <c r="A345" t="str">
        <f t="shared" si="20"/>
        <v>148958404_ Timeline 5 (Event Thumbnails)</v>
      </c>
      <c r="B345">
        <v>148958404</v>
      </c>
      <c r="C345" t="b">
        <v>1</v>
      </c>
      <c r="D345" t="s">
        <v>20</v>
      </c>
      <c r="E345">
        <v>69</v>
      </c>
      <c r="F345" t="s">
        <v>10</v>
      </c>
      <c r="G345" t="s">
        <v>940</v>
      </c>
      <c r="H345">
        <v>2</v>
      </c>
      <c r="I345">
        <f>VLOOKUP(A345,susScores!A:AD,30, 0)</f>
        <v>77.5</v>
      </c>
      <c r="J345" t="str">
        <f t="shared" si="21"/>
        <v>Group 2</v>
      </c>
      <c r="K345" t="str">
        <f t="shared" si="22"/>
        <v>Group 2</v>
      </c>
      <c r="L345" t="str">
        <f t="shared" si="23"/>
        <v>Group 2</v>
      </c>
    </row>
    <row r="346" spans="1:12" x14ac:dyDescent="0.2">
      <c r="A346" t="str">
        <f t="shared" si="20"/>
        <v>148958404_ Timeline 2 (Density Graph)</v>
      </c>
      <c r="B346">
        <v>148958404</v>
      </c>
      <c r="C346" t="b">
        <v>1</v>
      </c>
      <c r="D346" t="s">
        <v>32</v>
      </c>
      <c r="E346">
        <v>104</v>
      </c>
      <c r="F346" t="s">
        <v>10</v>
      </c>
      <c r="G346" t="s">
        <v>941</v>
      </c>
      <c r="H346">
        <v>1</v>
      </c>
      <c r="I346">
        <f>VLOOKUP(A346,susScores!A:AD,30, 0)</f>
        <v>45</v>
      </c>
      <c r="J346" t="str">
        <f t="shared" si="21"/>
        <v>Group 2</v>
      </c>
      <c r="K346" t="str">
        <f t="shared" si="22"/>
        <v>Group 2</v>
      </c>
      <c r="L346" t="str">
        <f t="shared" si="23"/>
        <v>Group 2</v>
      </c>
    </row>
    <row r="347" spans="1:12" x14ac:dyDescent="0.2">
      <c r="A347" t="str">
        <f t="shared" si="20"/>
        <v>148904494_ Timeline 2 (Density Graph)</v>
      </c>
      <c r="B347">
        <v>148904494</v>
      </c>
      <c r="C347" t="b">
        <v>1</v>
      </c>
      <c r="D347" t="s">
        <v>32</v>
      </c>
      <c r="E347">
        <v>229</v>
      </c>
      <c r="F347" t="s">
        <v>10</v>
      </c>
      <c r="G347" t="s">
        <v>937</v>
      </c>
      <c r="H347">
        <v>2</v>
      </c>
      <c r="I347">
        <f>VLOOKUP(A347,susScores!A:AD,30, 0)</f>
        <v>77.5</v>
      </c>
      <c r="J347" t="str">
        <f t="shared" si="21"/>
        <v>Group 2</v>
      </c>
      <c r="K347" t="str">
        <f t="shared" si="22"/>
        <v>Group 2</v>
      </c>
      <c r="L347" t="str">
        <f t="shared" si="23"/>
        <v>Group 2</v>
      </c>
    </row>
    <row r="348" spans="1:12" x14ac:dyDescent="0.2">
      <c r="A348" t="str">
        <f t="shared" si="20"/>
        <v>148904494_ Timeline 1 (Base Interface)</v>
      </c>
      <c r="B348">
        <v>148904494</v>
      </c>
      <c r="C348" t="b">
        <v>1</v>
      </c>
      <c r="D348" t="s">
        <v>13</v>
      </c>
      <c r="E348">
        <v>199</v>
      </c>
      <c r="F348" t="s">
        <v>10</v>
      </c>
      <c r="G348" t="s">
        <v>938</v>
      </c>
      <c r="H348">
        <v>2</v>
      </c>
      <c r="I348">
        <f>VLOOKUP(A348,susScores!A:AD,30, 0)</f>
        <v>77.5</v>
      </c>
      <c r="J348" t="str">
        <f t="shared" si="21"/>
        <v>Group 2</v>
      </c>
      <c r="K348" t="str">
        <f t="shared" si="22"/>
        <v>Group 2</v>
      </c>
      <c r="L348" t="str">
        <f t="shared" si="23"/>
        <v>Group 2</v>
      </c>
    </row>
    <row r="349" spans="1:12" x14ac:dyDescent="0.2">
      <c r="A349" t="str">
        <f t="shared" si="20"/>
        <v>148904494_ Timeline 4 (Density Graph + Event Blocks)</v>
      </c>
      <c r="B349">
        <v>148904494</v>
      </c>
      <c r="C349" t="b">
        <v>1</v>
      </c>
      <c r="D349" t="s">
        <v>26</v>
      </c>
      <c r="E349">
        <v>109</v>
      </c>
      <c r="F349" t="s">
        <v>10</v>
      </c>
      <c r="G349" t="s">
        <v>939</v>
      </c>
      <c r="H349">
        <v>1</v>
      </c>
      <c r="I349">
        <f>VLOOKUP(A349,susScores!A:AD,30, 0)</f>
        <v>62.5</v>
      </c>
      <c r="J349" t="str">
        <f t="shared" si="21"/>
        <v>Group 2</v>
      </c>
      <c r="K349" t="str">
        <f t="shared" si="22"/>
        <v>Group 2</v>
      </c>
      <c r="L349" t="str">
        <f t="shared" si="23"/>
        <v>Group 2</v>
      </c>
    </row>
    <row r="350" spans="1:12" x14ac:dyDescent="0.2">
      <c r="A350" t="str">
        <f t="shared" si="20"/>
        <v>148904494_ Timeline 3 (Event Blocks)</v>
      </c>
      <c r="B350">
        <v>148904494</v>
      </c>
      <c r="C350" t="b">
        <v>1</v>
      </c>
      <c r="D350" t="s">
        <v>5</v>
      </c>
      <c r="E350">
        <v>65</v>
      </c>
      <c r="F350" t="s">
        <v>10</v>
      </c>
      <c r="G350" t="s">
        <v>940</v>
      </c>
      <c r="H350">
        <v>2</v>
      </c>
      <c r="I350">
        <f>VLOOKUP(A350,susScores!A:AD,30, 0)</f>
        <v>82.5</v>
      </c>
      <c r="J350" t="str">
        <f t="shared" si="21"/>
        <v>Group 2</v>
      </c>
      <c r="K350" t="str">
        <f t="shared" si="22"/>
        <v>Group 2</v>
      </c>
      <c r="L350" t="str">
        <f t="shared" si="23"/>
        <v>Group 2</v>
      </c>
    </row>
    <row r="351" spans="1:12" x14ac:dyDescent="0.2">
      <c r="A351" t="str">
        <f t="shared" si="20"/>
        <v>148904494_ Timeline 5 (Event Thumbnails)</v>
      </c>
      <c r="B351">
        <v>148904494</v>
      </c>
      <c r="C351" t="b">
        <v>1</v>
      </c>
      <c r="D351" t="s">
        <v>20</v>
      </c>
      <c r="E351">
        <v>47</v>
      </c>
      <c r="F351" t="s">
        <v>10</v>
      </c>
      <c r="G351" t="s">
        <v>941</v>
      </c>
      <c r="H351">
        <v>2</v>
      </c>
      <c r="I351">
        <f>VLOOKUP(A351,susScores!A:AD,30, 0)</f>
        <v>90</v>
      </c>
      <c r="J351" t="str">
        <f t="shared" si="21"/>
        <v>Group 2</v>
      </c>
      <c r="K351" t="str">
        <f t="shared" si="22"/>
        <v>Group 2</v>
      </c>
      <c r="L351" t="str">
        <f t="shared" si="23"/>
        <v>Group 2</v>
      </c>
    </row>
    <row r="352" spans="1:12" x14ac:dyDescent="0.2">
      <c r="A352" t="str">
        <f t="shared" si="20"/>
        <v>148822625_ Timeline 5 (Event Thumbnails)</v>
      </c>
      <c r="B352">
        <v>148822625</v>
      </c>
      <c r="C352" t="b">
        <v>1</v>
      </c>
      <c r="D352" t="s">
        <v>20</v>
      </c>
      <c r="E352">
        <v>73</v>
      </c>
      <c r="F352" t="s">
        <v>10</v>
      </c>
      <c r="G352" t="s">
        <v>937</v>
      </c>
      <c r="H352">
        <v>1</v>
      </c>
      <c r="I352">
        <f>VLOOKUP(A352,susScores!A:AD,30, 0)</f>
        <v>50</v>
      </c>
      <c r="J352" t="str">
        <f t="shared" si="21"/>
        <v>Group 2</v>
      </c>
      <c r="K352" t="str">
        <f t="shared" si="22"/>
        <v>Group 2</v>
      </c>
      <c r="L352" t="str">
        <f t="shared" si="23"/>
        <v>Group 2</v>
      </c>
    </row>
    <row r="353" spans="1:12" x14ac:dyDescent="0.2">
      <c r="A353" t="str">
        <f t="shared" si="20"/>
        <v>148822625_ Timeline 1 (Base Interface)</v>
      </c>
      <c r="B353">
        <v>148822625</v>
      </c>
      <c r="C353" t="b">
        <v>1</v>
      </c>
      <c r="D353" t="s">
        <v>13</v>
      </c>
      <c r="E353">
        <v>71</v>
      </c>
      <c r="F353" t="s">
        <v>10</v>
      </c>
      <c r="G353" t="s">
        <v>938</v>
      </c>
      <c r="H353">
        <v>1</v>
      </c>
      <c r="I353">
        <f>VLOOKUP(A353,susScores!A:AD,30, 0)</f>
        <v>72.5</v>
      </c>
      <c r="J353" t="str">
        <f t="shared" si="21"/>
        <v>Group 2</v>
      </c>
      <c r="K353" t="str">
        <f t="shared" si="22"/>
        <v>Group 2</v>
      </c>
      <c r="L353" t="str">
        <f t="shared" si="23"/>
        <v>Group 2</v>
      </c>
    </row>
    <row r="354" spans="1:12" x14ac:dyDescent="0.2">
      <c r="A354" t="str">
        <f t="shared" si="20"/>
        <v>148822625_ Timeline 2 (Density Graph)</v>
      </c>
      <c r="B354">
        <v>148822625</v>
      </c>
      <c r="C354" t="b">
        <v>1</v>
      </c>
      <c r="D354" t="s">
        <v>32</v>
      </c>
      <c r="E354">
        <v>73</v>
      </c>
      <c r="F354" t="s">
        <v>10</v>
      </c>
      <c r="G354" t="s">
        <v>939</v>
      </c>
      <c r="H354">
        <v>2</v>
      </c>
      <c r="I354">
        <f>VLOOKUP(A354,susScores!A:AD,30, 0)</f>
        <v>72.5</v>
      </c>
      <c r="J354" t="str">
        <f t="shared" si="21"/>
        <v>Group 2</v>
      </c>
      <c r="K354" t="str">
        <f t="shared" si="22"/>
        <v>Group 2</v>
      </c>
      <c r="L354" t="str">
        <f t="shared" si="23"/>
        <v>Group 2</v>
      </c>
    </row>
    <row r="355" spans="1:12" x14ac:dyDescent="0.2">
      <c r="A355" t="str">
        <f t="shared" si="20"/>
        <v>148822625_ Timeline 4 (Density Graph + Event Blocks)</v>
      </c>
      <c r="B355">
        <v>148822625</v>
      </c>
      <c r="C355" t="b">
        <v>1</v>
      </c>
      <c r="D355" t="s">
        <v>26</v>
      </c>
      <c r="E355">
        <v>92</v>
      </c>
      <c r="F355" t="s">
        <v>10</v>
      </c>
      <c r="G355" t="s">
        <v>940</v>
      </c>
      <c r="H355">
        <v>2</v>
      </c>
      <c r="I355">
        <f>VLOOKUP(A355,susScores!A:AD,30, 0)</f>
        <v>95</v>
      </c>
      <c r="J355" t="str">
        <f t="shared" si="21"/>
        <v>Group 2</v>
      </c>
      <c r="K355" t="str">
        <f t="shared" si="22"/>
        <v>Group 2</v>
      </c>
      <c r="L355" t="str">
        <f t="shared" si="23"/>
        <v>Group 2</v>
      </c>
    </row>
    <row r="356" spans="1:12" x14ac:dyDescent="0.2">
      <c r="A356" t="str">
        <f t="shared" si="20"/>
        <v>148822625_ Timeline 3 (Event Blocks)</v>
      </c>
      <c r="B356">
        <v>148822625</v>
      </c>
      <c r="C356" t="b">
        <v>1</v>
      </c>
      <c r="D356" t="s">
        <v>5</v>
      </c>
      <c r="E356">
        <v>62</v>
      </c>
      <c r="F356" t="s">
        <v>10</v>
      </c>
      <c r="G356" t="s">
        <v>941</v>
      </c>
      <c r="H356">
        <v>2</v>
      </c>
      <c r="I356">
        <f>VLOOKUP(A356,susScores!A:AD,30, 0)</f>
        <v>92.5</v>
      </c>
      <c r="J356" t="str">
        <f t="shared" si="21"/>
        <v>Group 2</v>
      </c>
      <c r="K356" t="str">
        <f t="shared" si="22"/>
        <v>Group 2</v>
      </c>
      <c r="L356" t="str">
        <f t="shared" si="23"/>
        <v>Group 2</v>
      </c>
    </row>
    <row r="357" spans="1:12" x14ac:dyDescent="0.2">
      <c r="A357" t="str">
        <f t="shared" si="20"/>
        <v>148796085_ Timeline 5 (Event Thumbnails)</v>
      </c>
      <c r="B357">
        <v>148796085</v>
      </c>
      <c r="C357" t="b">
        <v>1</v>
      </c>
      <c r="D357" t="s">
        <v>20</v>
      </c>
      <c r="E357">
        <v>174</v>
      </c>
      <c r="F357" t="s">
        <v>47</v>
      </c>
      <c r="G357" t="s">
        <v>937</v>
      </c>
      <c r="H357">
        <v>1</v>
      </c>
      <c r="I357">
        <f>VLOOKUP(A357,susScores!A:AD,30, 0)</f>
        <v>40</v>
      </c>
      <c r="J357" t="str">
        <f t="shared" si="21"/>
        <v>Group 1</v>
      </c>
      <c r="K357" t="str">
        <f t="shared" si="22"/>
        <v>Group 1</v>
      </c>
      <c r="L357" t="str">
        <f t="shared" si="23"/>
        <v>Group 1</v>
      </c>
    </row>
    <row r="358" spans="1:12" x14ac:dyDescent="0.2">
      <c r="A358" t="str">
        <f t="shared" si="20"/>
        <v>148796085_ Timeline 1 (Base Interface)</v>
      </c>
      <c r="B358">
        <v>148796085</v>
      </c>
      <c r="C358" t="b">
        <v>1</v>
      </c>
      <c r="D358" t="s">
        <v>13</v>
      </c>
      <c r="E358">
        <v>61</v>
      </c>
      <c r="F358" t="s">
        <v>47</v>
      </c>
      <c r="G358" t="s">
        <v>938</v>
      </c>
      <c r="H358">
        <v>0</v>
      </c>
      <c r="I358">
        <f>VLOOKUP(A358,susScores!A:AD,30, 0)</f>
        <v>40</v>
      </c>
      <c r="J358" t="str">
        <f t="shared" si="21"/>
        <v>Group 1</v>
      </c>
      <c r="K358" t="str">
        <f t="shared" si="22"/>
        <v>Group 1</v>
      </c>
      <c r="L358" t="str">
        <f t="shared" si="23"/>
        <v>Group 1</v>
      </c>
    </row>
    <row r="359" spans="1:12" x14ac:dyDescent="0.2">
      <c r="A359" t="str">
        <f t="shared" si="20"/>
        <v>148796085_ Timeline 3 (Event Blocks)</v>
      </c>
      <c r="B359">
        <v>148796085</v>
      </c>
      <c r="C359" t="b">
        <v>1</v>
      </c>
      <c r="D359" t="s">
        <v>5</v>
      </c>
      <c r="E359">
        <v>67</v>
      </c>
      <c r="F359" t="s">
        <v>47</v>
      </c>
      <c r="G359" t="s">
        <v>939</v>
      </c>
      <c r="H359">
        <v>1</v>
      </c>
      <c r="I359">
        <f>VLOOKUP(A359,susScores!A:AD,30, 0)</f>
        <v>32.5</v>
      </c>
      <c r="J359" t="str">
        <f t="shared" si="21"/>
        <v>Group 1</v>
      </c>
      <c r="K359" t="str">
        <f t="shared" si="22"/>
        <v>Group 1</v>
      </c>
      <c r="L359" t="str">
        <f t="shared" si="23"/>
        <v>Group 1</v>
      </c>
    </row>
    <row r="360" spans="1:12" x14ac:dyDescent="0.2">
      <c r="A360" t="str">
        <f t="shared" si="20"/>
        <v>148796085_ Timeline 4 (Density Graph + Event Blocks)</v>
      </c>
      <c r="B360">
        <v>148796085</v>
      </c>
      <c r="C360" t="b">
        <v>1</v>
      </c>
      <c r="D360" t="s">
        <v>26</v>
      </c>
      <c r="E360">
        <v>73</v>
      </c>
      <c r="F360" t="s">
        <v>47</v>
      </c>
      <c r="G360" t="s">
        <v>940</v>
      </c>
      <c r="H360">
        <v>0</v>
      </c>
      <c r="I360">
        <f>VLOOKUP(A360,susScores!A:AD,30, 0)</f>
        <v>25</v>
      </c>
      <c r="J360" t="str">
        <f t="shared" si="21"/>
        <v>Group 1</v>
      </c>
      <c r="K360" t="str">
        <f t="shared" si="22"/>
        <v>Group 1</v>
      </c>
      <c r="L360" t="str">
        <f t="shared" si="23"/>
        <v>Group 1</v>
      </c>
    </row>
    <row r="361" spans="1:12" x14ac:dyDescent="0.2">
      <c r="A361" t="str">
        <f t="shared" si="20"/>
        <v>148796085_ Timeline 2 (Density Graph)</v>
      </c>
      <c r="B361">
        <v>148796085</v>
      </c>
      <c r="C361" t="b">
        <v>1</v>
      </c>
      <c r="D361" t="s">
        <v>32</v>
      </c>
      <c r="E361">
        <v>73</v>
      </c>
      <c r="F361" t="s">
        <v>47</v>
      </c>
      <c r="G361" t="s">
        <v>941</v>
      </c>
      <c r="H361">
        <v>2</v>
      </c>
      <c r="I361">
        <f>VLOOKUP(A361,susScores!A:AD,30, 0)</f>
        <v>47.5</v>
      </c>
      <c r="J361" t="str">
        <f t="shared" si="21"/>
        <v>Group 1</v>
      </c>
      <c r="K361" t="str">
        <f t="shared" si="22"/>
        <v>Group 1</v>
      </c>
      <c r="L361" t="str">
        <f t="shared" si="23"/>
        <v>Group 1</v>
      </c>
    </row>
    <row r="362" spans="1:12" x14ac:dyDescent="0.2">
      <c r="A362" t="str">
        <f t="shared" si="20"/>
        <v>148786365_ Timeline 4 (Density Graph + Event Blocks)</v>
      </c>
      <c r="B362">
        <v>148786365</v>
      </c>
      <c r="C362" t="b">
        <v>1</v>
      </c>
      <c r="D362" t="s">
        <v>26</v>
      </c>
      <c r="E362">
        <v>110</v>
      </c>
      <c r="F362" t="s">
        <v>10</v>
      </c>
      <c r="G362" t="s">
        <v>937</v>
      </c>
      <c r="H362">
        <v>2</v>
      </c>
      <c r="I362">
        <f>VLOOKUP(A362,susScores!A:AD,30, 0)</f>
        <v>72.5</v>
      </c>
      <c r="J362" t="str">
        <f t="shared" si="21"/>
        <v>Group 2</v>
      </c>
      <c r="K362" t="str">
        <f t="shared" si="22"/>
        <v>Group 2</v>
      </c>
      <c r="L362" t="str">
        <f t="shared" si="23"/>
        <v>Group 2</v>
      </c>
    </row>
    <row r="363" spans="1:12" x14ac:dyDescent="0.2">
      <c r="A363" t="str">
        <f t="shared" si="20"/>
        <v>148786365_ Timeline 2 (Density Graph)</v>
      </c>
      <c r="B363">
        <v>148786365</v>
      </c>
      <c r="C363" t="b">
        <v>1</v>
      </c>
      <c r="D363" t="s">
        <v>32</v>
      </c>
      <c r="E363">
        <v>73</v>
      </c>
      <c r="F363" t="s">
        <v>10</v>
      </c>
      <c r="G363" t="s">
        <v>938</v>
      </c>
      <c r="H363">
        <v>1</v>
      </c>
      <c r="I363">
        <f>VLOOKUP(A363,susScores!A:AD,30, 0)</f>
        <v>55</v>
      </c>
      <c r="J363" t="str">
        <f t="shared" si="21"/>
        <v>Group 2</v>
      </c>
      <c r="K363" t="str">
        <f t="shared" si="22"/>
        <v>Group 2</v>
      </c>
      <c r="L363" t="str">
        <f t="shared" si="23"/>
        <v>Group 2</v>
      </c>
    </row>
    <row r="364" spans="1:12" x14ac:dyDescent="0.2">
      <c r="A364" t="str">
        <f t="shared" si="20"/>
        <v>148786365_ Timeline 3 (Event Blocks)</v>
      </c>
      <c r="B364">
        <v>148786365</v>
      </c>
      <c r="C364" t="b">
        <v>1</v>
      </c>
      <c r="D364" t="s">
        <v>5</v>
      </c>
      <c r="E364">
        <v>51</v>
      </c>
      <c r="F364" t="s">
        <v>10</v>
      </c>
      <c r="G364" t="s">
        <v>939</v>
      </c>
      <c r="H364">
        <v>2</v>
      </c>
      <c r="I364">
        <f>VLOOKUP(A364,susScores!A:AD,30, 0)</f>
        <v>77.5</v>
      </c>
      <c r="J364" t="str">
        <f t="shared" si="21"/>
        <v>Group 2</v>
      </c>
      <c r="K364" t="str">
        <f t="shared" si="22"/>
        <v>Group 2</v>
      </c>
      <c r="L364" t="str">
        <f t="shared" si="23"/>
        <v>Group 2</v>
      </c>
    </row>
    <row r="365" spans="1:12" x14ac:dyDescent="0.2">
      <c r="A365" t="str">
        <f t="shared" si="20"/>
        <v>148786365_ Timeline 1 (Base Interface)</v>
      </c>
      <c r="B365">
        <v>148786365</v>
      </c>
      <c r="C365" t="b">
        <v>1</v>
      </c>
      <c r="D365" t="s">
        <v>13</v>
      </c>
      <c r="E365">
        <v>87</v>
      </c>
      <c r="F365" t="s">
        <v>10</v>
      </c>
      <c r="G365" t="s">
        <v>940</v>
      </c>
      <c r="H365">
        <v>2</v>
      </c>
      <c r="I365">
        <f>VLOOKUP(A365,susScores!A:AD,30, 0)</f>
        <v>60</v>
      </c>
      <c r="J365" t="str">
        <f t="shared" si="21"/>
        <v>Group 2</v>
      </c>
      <c r="K365" t="str">
        <f t="shared" si="22"/>
        <v>Group 2</v>
      </c>
      <c r="L365" t="str">
        <f t="shared" si="23"/>
        <v>Group 2</v>
      </c>
    </row>
    <row r="366" spans="1:12" x14ac:dyDescent="0.2">
      <c r="A366" t="str">
        <f t="shared" si="20"/>
        <v>148786365_ Timeline 5 (Event Thumbnails)</v>
      </c>
      <c r="B366">
        <v>148786365</v>
      </c>
      <c r="C366" t="b">
        <v>1</v>
      </c>
      <c r="D366" t="s">
        <v>20</v>
      </c>
      <c r="E366">
        <v>35</v>
      </c>
      <c r="F366" t="s">
        <v>10</v>
      </c>
      <c r="G366" t="s">
        <v>941</v>
      </c>
      <c r="H366">
        <v>2</v>
      </c>
      <c r="I366">
        <f>VLOOKUP(A366,susScores!A:AD,30, 0)</f>
        <v>100</v>
      </c>
      <c r="J366" t="str">
        <f t="shared" si="21"/>
        <v>Group 2</v>
      </c>
      <c r="K366" t="str">
        <f t="shared" si="22"/>
        <v>Group 2</v>
      </c>
      <c r="L366" t="str">
        <f t="shared" si="23"/>
        <v>Group 2</v>
      </c>
    </row>
    <row r="367" spans="1:12" x14ac:dyDescent="0.2">
      <c r="A367" t="str">
        <f t="shared" si="20"/>
        <v>148784892_ Timeline 1 (Base Interface)</v>
      </c>
      <c r="B367">
        <v>148784892</v>
      </c>
      <c r="C367" t="b">
        <v>1</v>
      </c>
      <c r="D367" t="s">
        <v>13</v>
      </c>
      <c r="E367">
        <v>70</v>
      </c>
      <c r="F367" t="s">
        <v>41</v>
      </c>
      <c r="G367" t="s">
        <v>937</v>
      </c>
      <c r="H367">
        <v>0</v>
      </c>
      <c r="I367">
        <f>VLOOKUP(A367,susScores!A:AD,30, 0)</f>
        <v>32.5</v>
      </c>
      <c r="J367" t="str">
        <f t="shared" si="21"/>
        <v>Group 1</v>
      </c>
      <c r="K367" t="str">
        <f t="shared" si="22"/>
        <v>Group 2</v>
      </c>
      <c r="L367" t="str">
        <f t="shared" si="23"/>
        <v>Group 2</v>
      </c>
    </row>
    <row r="368" spans="1:12" x14ac:dyDescent="0.2">
      <c r="A368" t="str">
        <f t="shared" si="20"/>
        <v>148784892_ Timeline 4 (Density Graph + Event Blocks)</v>
      </c>
      <c r="B368">
        <v>148784892</v>
      </c>
      <c r="C368" t="b">
        <v>1</v>
      </c>
      <c r="D368" t="s">
        <v>26</v>
      </c>
      <c r="E368">
        <v>56</v>
      </c>
      <c r="F368" t="s">
        <v>41</v>
      </c>
      <c r="G368" t="s">
        <v>938</v>
      </c>
      <c r="H368">
        <v>1</v>
      </c>
      <c r="I368">
        <f>VLOOKUP(A368,susScores!A:AD,30, 0)</f>
        <v>60</v>
      </c>
      <c r="J368" t="str">
        <f t="shared" si="21"/>
        <v>Group 1</v>
      </c>
      <c r="K368" t="str">
        <f t="shared" si="22"/>
        <v>Group 2</v>
      </c>
      <c r="L368" t="str">
        <f t="shared" si="23"/>
        <v>Group 2</v>
      </c>
    </row>
    <row r="369" spans="1:12" x14ac:dyDescent="0.2">
      <c r="A369" t="str">
        <f t="shared" si="20"/>
        <v>148784892_ Timeline 5 (Event Thumbnails)</v>
      </c>
      <c r="B369">
        <v>148784892</v>
      </c>
      <c r="C369" t="b">
        <v>1</v>
      </c>
      <c r="D369" t="s">
        <v>20</v>
      </c>
      <c r="E369">
        <v>71</v>
      </c>
      <c r="F369" t="s">
        <v>41</v>
      </c>
      <c r="G369" t="s">
        <v>939</v>
      </c>
      <c r="H369">
        <v>2</v>
      </c>
      <c r="I369">
        <f>VLOOKUP(A369,susScores!A:AD,30, 0)</f>
        <v>70</v>
      </c>
      <c r="J369" t="str">
        <f t="shared" si="21"/>
        <v>Group 1</v>
      </c>
      <c r="K369" t="str">
        <f t="shared" si="22"/>
        <v>Group 2</v>
      </c>
      <c r="L369" t="str">
        <f t="shared" si="23"/>
        <v>Group 2</v>
      </c>
    </row>
    <row r="370" spans="1:12" x14ac:dyDescent="0.2">
      <c r="A370" t="str">
        <f t="shared" si="20"/>
        <v>148784892_ Timeline 3 (Event Blocks)</v>
      </c>
      <c r="B370">
        <v>148784892</v>
      </c>
      <c r="C370" t="b">
        <v>1</v>
      </c>
      <c r="D370" t="s">
        <v>5</v>
      </c>
      <c r="E370">
        <v>84</v>
      </c>
      <c r="F370" t="s">
        <v>41</v>
      </c>
      <c r="G370" t="s">
        <v>940</v>
      </c>
      <c r="H370">
        <v>1</v>
      </c>
      <c r="I370">
        <f>VLOOKUP(A370,susScores!A:AD,30, 0)</f>
        <v>72.5</v>
      </c>
      <c r="J370" t="str">
        <f t="shared" si="21"/>
        <v>Group 1</v>
      </c>
      <c r="K370" t="str">
        <f t="shared" si="22"/>
        <v>Group 2</v>
      </c>
      <c r="L370" t="str">
        <f t="shared" si="23"/>
        <v>Group 2</v>
      </c>
    </row>
    <row r="371" spans="1:12" x14ac:dyDescent="0.2">
      <c r="A371" t="str">
        <f t="shared" si="20"/>
        <v>148784892_ Timeline 2 (Density Graph)</v>
      </c>
      <c r="B371">
        <v>148784892</v>
      </c>
      <c r="C371" t="b">
        <v>1</v>
      </c>
      <c r="D371" t="s">
        <v>32</v>
      </c>
      <c r="E371">
        <v>66</v>
      </c>
      <c r="F371" t="s">
        <v>41</v>
      </c>
      <c r="G371" t="s">
        <v>941</v>
      </c>
      <c r="H371">
        <v>1</v>
      </c>
      <c r="I371">
        <f>VLOOKUP(A371,susScores!A:AD,30, 0)</f>
        <v>55</v>
      </c>
      <c r="J371" t="str">
        <f t="shared" si="21"/>
        <v>Group 1</v>
      </c>
      <c r="K371" t="str">
        <f t="shared" si="22"/>
        <v>Group 2</v>
      </c>
      <c r="L371" t="str">
        <f t="shared" si="23"/>
        <v>Group 2</v>
      </c>
    </row>
    <row r="372" spans="1:12" x14ac:dyDescent="0.2">
      <c r="A372" t="str">
        <f t="shared" si="20"/>
        <v>148783679_ Timeline 4 (Density Graph + Event Blocks)</v>
      </c>
      <c r="B372">
        <v>148783679</v>
      </c>
      <c r="C372" t="b">
        <v>1</v>
      </c>
      <c r="D372" t="s">
        <v>26</v>
      </c>
      <c r="E372">
        <v>202</v>
      </c>
      <c r="F372" t="s">
        <v>10</v>
      </c>
      <c r="G372" t="s">
        <v>937</v>
      </c>
      <c r="H372">
        <v>1</v>
      </c>
      <c r="I372">
        <f>VLOOKUP(A372,susScores!A:AD,30, 0)</f>
        <v>37.5</v>
      </c>
      <c r="J372" t="str">
        <f t="shared" si="21"/>
        <v>Group 2</v>
      </c>
      <c r="K372" t="str">
        <f t="shared" si="22"/>
        <v>Group 2</v>
      </c>
      <c r="L372" t="str">
        <f t="shared" si="23"/>
        <v>Group 2</v>
      </c>
    </row>
    <row r="373" spans="1:12" x14ac:dyDescent="0.2">
      <c r="A373" t="str">
        <f t="shared" si="20"/>
        <v>148783679_ Timeline 3 (Event Blocks)</v>
      </c>
      <c r="B373">
        <v>148783679</v>
      </c>
      <c r="C373" t="b">
        <v>1</v>
      </c>
      <c r="D373" t="s">
        <v>5</v>
      </c>
      <c r="E373">
        <v>129</v>
      </c>
      <c r="F373" t="s">
        <v>10</v>
      </c>
      <c r="G373" t="s">
        <v>938</v>
      </c>
      <c r="H373">
        <v>2</v>
      </c>
      <c r="I373">
        <f>VLOOKUP(A373,susScores!A:AD,30, 0)</f>
        <v>40</v>
      </c>
      <c r="J373" t="str">
        <f t="shared" si="21"/>
        <v>Group 2</v>
      </c>
      <c r="K373" t="str">
        <f t="shared" si="22"/>
        <v>Group 2</v>
      </c>
      <c r="L373" t="str">
        <f t="shared" si="23"/>
        <v>Group 2</v>
      </c>
    </row>
    <row r="374" spans="1:12" x14ac:dyDescent="0.2">
      <c r="A374" t="str">
        <f t="shared" si="20"/>
        <v>148783679_ Timeline 2 (Density Graph)</v>
      </c>
      <c r="B374">
        <v>148783679</v>
      </c>
      <c r="C374" t="b">
        <v>1</v>
      </c>
      <c r="D374" t="s">
        <v>32</v>
      </c>
      <c r="E374">
        <v>174</v>
      </c>
      <c r="F374" t="s">
        <v>10</v>
      </c>
      <c r="G374" t="s">
        <v>939</v>
      </c>
      <c r="H374">
        <v>2</v>
      </c>
      <c r="I374">
        <f>VLOOKUP(A374,susScores!A:AD,30, 0)</f>
        <v>70</v>
      </c>
      <c r="J374" t="str">
        <f t="shared" si="21"/>
        <v>Group 2</v>
      </c>
      <c r="K374" t="str">
        <f t="shared" si="22"/>
        <v>Group 2</v>
      </c>
      <c r="L374" t="str">
        <f t="shared" si="23"/>
        <v>Group 2</v>
      </c>
    </row>
    <row r="375" spans="1:12" x14ac:dyDescent="0.2">
      <c r="A375" t="str">
        <f t="shared" si="20"/>
        <v>148783679_ Timeline 1 (Base Interface)</v>
      </c>
      <c r="B375">
        <v>148783679</v>
      </c>
      <c r="C375" t="b">
        <v>1</v>
      </c>
      <c r="D375" t="s">
        <v>13</v>
      </c>
      <c r="E375">
        <v>218</v>
      </c>
      <c r="F375" t="s">
        <v>10</v>
      </c>
      <c r="G375" t="s">
        <v>940</v>
      </c>
      <c r="H375">
        <v>2</v>
      </c>
      <c r="I375">
        <f>VLOOKUP(A375,susScores!A:AD,30, 0)</f>
        <v>60</v>
      </c>
      <c r="J375" t="str">
        <f t="shared" si="21"/>
        <v>Group 2</v>
      </c>
      <c r="K375" t="str">
        <f t="shared" si="22"/>
        <v>Group 2</v>
      </c>
      <c r="L375" t="str">
        <f t="shared" si="23"/>
        <v>Group 2</v>
      </c>
    </row>
    <row r="376" spans="1:12" x14ac:dyDescent="0.2">
      <c r="A376" t="str">
        <f t="shared" si="20"/>
        <v>148783679_ Timeline 5 (Event Thumbnails)</v>
      </c>
      <c r="B376">
        <v>148783679</v>
      </c>
      <c r="C376" t="b">
        <v>1</v>
      </c>
      <c r="D376" t="s">
        <v>20</v>
      </c>
      <c r="E376">
        <v>36</v>
      </c>
      <c r="F376" t="s">
        <v>10</v>
      </c>
      <c r="G376" t="s">
        <v>941</v>
      </c>
      <c r="H376">
        <v>2</v>
      </c>
      <c r="I376">
        <f>VLOOKUP(A376,susScores!A:AD,30, 0)</f>
        <v>77.5</v>
      </c>
      <c r="J376" t="str">
        <f t="shared" si="21"/>
        <v>Group 2</v>
      </c>
      <c r="K376" t="str">
        <f t="shared" si="22"/>
        <v>Group 2</v>
      </c>
      <c r="L376" t="str">
        <f t="shared" si="23"/>
        <v>Group 2</v>
      </c>
    </row>
    <row r="377" spans="1:12" x14ac:dyDescent="0.2">
      <c r="A377" t="str">
        <f t="shared" si="20"/>
        <v>148768751_ Timeline 4 (Density Graph + Event Blocks)</v>
      </c>
      <c r="B377">
        <v>148768751</v>
      </c>
      <c r="C377" t="b">
        <v>1</v>
      </c>
      <c r="D377" t="s">
        <v>26</v>
      </c>
      <c r="E377">
        <v>192</v>
      </c>
      <c r="F377" t="s">
        <v>41</v>
      </c>
      <c r="G377" t="s">
        <v>937</v>
      </c>
      <c r="H377">
        <v>1</v>
      </c>
      <c r="I377">
        <f>VLOOKUP(A377,susScores!A:AD,30, 0)</f>
        <v>62.5</v>
      </c>
      <c r="J377" t="str">
        <f t="shared" si="21"/>
        <v>Group 1</v>
      </c>
      <c r="K377" t="str">
        <f t="shared" si="22"/>
        <v>Group 2</v>
      </c>
      <c r="L377" t="str">
        <f t="shared" si="23"/>
        <v>Group 2</v>
      </c>
    </row>
    <row r="378" spans="1:12" x14ac:dyDescent="0.2">
      <c r="A378" t="str">
        <f t="shared" si="20"/>
        <v>148768751_ Timeline 2 (Density Graph)</v>
      </c>
      <c r="B378">
        <v>148768751</v>
      </c>
      <c r="C378" t="b">
        <v>1</v>
      </c>
      <c r="D378" t="s">
        <v>32</v>
      </c>
      <c r="E378">
        <v>132</v>
      </c>
      <c r="F378" t="s">
        <v>41</v>
      </c>
      <c r="G378" t="s">
        <v>938</v>
      </c>
      <c r="H378">
        <v>2</v>
      </c>
      <c r="I378">
        <f>VLOOKUP(A378,susScores!A:AD,30, 0)</f>
        <v>82.5</v>
      </c>
      <c r="J378" t="str">
        <f t="shared" si="21"/>
        <v>Group 1</v>
      </c>
      <c r="K378" t="str">
        <f t="shared" si="22"/>
        <v>Group 2</v>
      </c>
      <c r="L378" t="str">
        <f t="shared" si="23"/>
        <v>Group 2</v>
      </c>
    </row>
    <row r="379" spans="1:12" x14ac:dyDescent="0.2">
      <c r="A379" t="str">
        <f t="shared" si="20"/>
        <v>148768751_ Timeline 5 (Event Thumbnails)</v>
      </c>
      <c r="B379">
        <v>148768751</v>
      </c>
      <c r="C379" t="b">
        <v>1</v>
      </c>
      <c r="D379" t="s">
        <v>20</v>
      </c>
      <c r="E379">
        <v>58</v>
      </c>
      <c r="F379" t="s">
        <v>41</v>
      </c>
      <c r="G379" t="s">
        <v>939</v>
      </c>
      <c r="H379">
        <v>2</v>
      </c>
      <c r="I379">
        <f>VLOOKUP(A379,susScores!A:AD,30, 0)</f>
        <v>100</v>
      </c>
      <c r="J379" t="str">
        <f t="shared" si="21"/>
        <v>Group 1</v>
      </c>
      <c r="K379" t="str">
        <f t="shared" si="22"/>
        <v>Group 2</v>
      </c>
      <c r="L379" t="str">
        <f t="shared" si="23"/>
        <v>Group 2</v>
      </c>
    </row>
    <row r="380" spans="1:12" x14ac:dyDescent="0.2">
      <c r="A380" t="str">
        <f t="shared" si="20"/>
        <v>148768751_ Timeline 3 (Event Blocks)</v>
      </c>
      <c r="B380">
        <v>148768751</v>
      </c>
      <c r="C380" t="b">
        <v>1</v>
      </c>
      <c r="D380" t="s">
        <v>5</v>
      </c>
      <c r="E380">
        <v>117</v>
      </c>
      <c r="F380" t="s">
        <v>41</v>
      </c>
      <c r="G380" t="s">
        <v>940</v>
      </c>
      <c r="H380">
        <v>2</v>
      </c>
      <c r="I380">
        <f>VLOOKUP(A380,susScores!A:AD,30, 0)</f>
        <v>70</v>
      </c>
      <c r="J380" t="str">
        <f t="shared" si="21"/>
        <v>Group 1</v>
      </c>
      <c r="K380" t="str">
        <f t="shared" si="22"/>
        <v>Group 2</v>
      </c>
      <c r="L380" t="str">
        <f t="shared" si="23"/>
        <v>Group 2</v>
      </c>
    </row>
    <row r="381" spans="1:12" x14ac:dyDescent="0.2">
      <c r="A381" t="str">
        <f t="shared" si="20"/>
        <v>148768751_ Timeline 1 (Base Interface)</v>
      </c>
      <c r="B381">
        <v>148768751</v>
      </c>
      <c r="C381" t="b">
        <v>1</v>
      </c>
      <c r="D381" t="s">
        <v>13</v>
      </c>
      <c r="E381">
        <v>110</v>
      </c>
      <c r="F381" t="s">
        <v>41</v>
      </c>
      <c r="G381" t="s">
        <v>941</v>
      </c>
      <c r="H381">
        <v>1</v>
      </c>
      <c r="I381">
        <f>VLOOKUP(A381,susScores!A:AD,30, 0)</f>
        <v>82.5</v>
      </c>
      <c r="J381" t="str">
        <f t="shared" si="21"/>
        <v>Group 1</v>
      </c>
      <c r="K381" t="str">
        <f t="shared" si="22"/>
        <v>Group 2</v>
      </c>
      <c r="L381" t="str">
        <f t="shared" si="23"/>
        <v>Group 2</v>
      </c>
    </row>
    <row r="382" spans="1:12" x14ac:dyDescent="0.2">
      <c r="A382" t="str">
        <f t="shared" si="20"/>
        <v>148743058_ Timeline 2 (Density Graph)</v>
      </c>
      <c r="B382">
        <v>148743058</v>
      </c>
      <c r="C382" t="b">
        <v>1</v>
      </c>
      <c r="D382" t="s">
        <v>32</v>
      </c>
      <c r="E382">
        <v>60</v>
      </c>
      <c r="F382" t="s">
        <v>10</v>
      </c>
      <c r="G382" t="s">
        <v>937</v>
      </c>
      <c r="H382">
        <v>0</v>
      </c>
      <c r="I382">
        <f>VLOOKUP(A382,susScores!A:AD,30, 0)</f>
        <v>35</v>
      </c>
      <c r="J382" t="str">
        <f t="shared" si="21"/>
        <v>Group 2</v>
      </c>
      <c r="K382" t="str">
        <f t="shared" si="22"/>
        <v>Group 2</v>
      </c>
      <c r="L382" t="str">
        <f t="shared" si="23"/>
        <v>Group 2</v>
      </c>
    </row>
    <row r="383" spans="1:12" x14ac:dyDescent="0.2">
      <c r="A383" t="str">
        <f t="shared" si="20"/>
        <v>148743058_ Timeline 3 (Event Blocks)</v>
      </c>
      <c r="B383">
        <v>148743058</v>
      </c>
      <c r="C383" t="b">
        <v>1</v>
      </c>
      <c r="D383" t="s">
        <v>5</v>
      </c>
      <c r="E383">
        <v>143</v>
      </c>
      <c r="F383" t="s">
        <v>10</v>
      </c>
      <c r="G383" t="s">
        <v>938</v>
      </c>
      <c r="H383">
        <v>0</v>
      </c>
      <c r="I383">
        <f>VLOOKUP(A383,susScores!A:AD,30, 0)</f>
        <v>15</v>
      </c>
      <c r="J383" t="str">
        <f t="shared" si="21"/>
        <v>Group 2</v>
      </c>
      <c r="K383" t="str">
        <f t="shared" si="22"/>
        <v>Group 2</v>
      </c>
      <c r="L383" t="str">
        <f t="shared" si="23"/>
        <v>Group 2</v>
      </c>
    </row>
    <row r="384" spans="1:12" x14ac:dyDescent="0.2">
      <c r="A384" t="str">
        <f t="shared" si="20"/>
        <v>148743058_ Timeline 4 (Density Graph + Event Blocks)</v>
      </c>
      <c r="B384">
        <v>148743058</v>
      </c>
      <c r="C384" t="b">
        <v>1</v>
      </c>
      <c r="D384" t="s">
        <v>26</v>
      </c>
      <c r="E384">
        <v>152</v>
      </c>
      <c r="F384" t="s">
        <v>10</v>
      </c>
      <c r="G384" t="s">
        <v>939</v>
      </c>
      <c r="H384">
        <v>1</v>
      </c>
      <c r="I384">
        <f>VLOOKUP(A384,susScores!A:AD,30, 0)</f>
        <v>35</v>
      </c>
      <c r="J384" t="str">
        <f t="shared" si="21"/>
        <v>Group 2</v>
      </c>
      <c r="K384" t="str">
        <f t="shared" si="22"/>
        <v>Group 2</v>
      </c>
      <c r="L384" t="str">
        <f t="shared" si="23"/>
        <v>Group 2</v>
      </c>
    </row>
    <row r="385" spans="1:12" x14ac:dyDescent="0.2">
      <c r="A385" t="str">
        <f t="shared" si="20"/>
        <v>148743058_ Timeline 5 (Event Thumbnails)</v>
      </c>
      <c r="B385">
        <v>148743058</v>
      </c>
      <c r="C385" t="b">
        <v>1</v>
      </c>
      <c r="D385" t="s">
        <v>20</v>
      </c>
      <c r="E385">
        <v>159</v>
      </c>
      <c r="F385" t="s">
        <v>10</v>
      </c>
      <c r="G385" t="s">
        <v>940</v>
      </c>
      <c r="H385">
        <v>2</v>
      </c>
      <c r="I385">
        <f>VLOOKUP(A385,susScores!A:AD,30, 0)</f>
        <v>50</v>
      </c>
      <c r="J385" t="str">
        <f t="shared" si="21"/>
        <v>Group 2</v>
      </c>
      <c r="K385" t="str">
        <f t="shared" si="22"/>
        <v>Group 2</v>
      </c>
      <c r="L385" t="str">
        <f t="shared" si="23"/>
        <v>Group 2</v>
      </c>
    </row>
    <row r="386" spans="1:12" x14ac:dyDescent="0.2">
      <c r="A386" t="str">
        <f t="shared" si="20"/>
        <v>148743058_ Timeline 1 (Base Interface)</v>
      </c>
      <c r="B386">
        <v>148743058</v>
      </c>
      <c r="C386" t="b">
        <v>1</v>
      </c>
      <c r="D386" t="s">
        <v>13</v>
      </c>
      <c r="E386">
        <v>83</v>
      </c>
      <c r="F386" t="s">
        <v>10</v>
      </c>
      <c r="G386" t="s">
        <v>941</v>
      </c>
      <c r="H386">
        <v>2</v>
      </c>
      <c r="I386">
        <f>VLOOKUP(A386,susScores!A:AD,30, 0)</f>
        <v>47.5</v>
      </c>
      <c r="J386" t="str">
        <f t="shared" si="21"/>
        <v>Group 2</v>
      </c>
      <c r="K386" t="str">
        <f t="shared" si="22"/>
        <v>Group 2</v>
      </c>
      <c r="L386" t="str">
        <f t="shared" si="23"/>
        <v>Group 2</v>
      </c>
    </row>
    <row r="387" spans="1:12" x14ac:dyDescent="0.2">
      <c r="A387" t="str">
        <f t="shared" ref="A387:A450" si="24">_xlfn.TEXTJOIN("_",TRUE, B387,D387)</f>
        <v>148561559_ Timeline 1 (Base Interface)</v>
      </c>
      <c r="B387">
        <v>148561559</v>
      </c>
      <c r="C387" t="b">
        <v>1</v>
      </c>
      <c r="D387" t="s">
        <v>13</v>
      </c>
      <c r="E387">
        <v>36</v>
      </c>
      <c r="F387" t="s">
        <v>42</v>
      </c>
      <c r="G387" t="s">
        <v>937</v>
      </c>
      <c r="H387">
        <v>0</v>
      </c>
      <c r="I387">
        <f>VLOOKUP(A387,susScores!A:AD,30, 0)</f>
        <v>42.5</v>
      </c>
      <c r="J387" t="str">
        <f t="shared" ref="J387:J450" si="25">IF(OR(TRIM(F387)="Weekly", TRIM(F387)="Monthly", TRIM(F387)="Yearly"), "Group 1", "Group 2")</f>
        <v>Group 1</v>
      </c>
      <c r="K387" t="str">
        <f t="shared" ref="K387:K450" si="26">IF(OR(TRIM(F387)="Weekly", TRIM(F387)="Monthly"), "Group 1", "Group 2")</f>
        <v>Group 1</v>
      </c>
      <c r="L387" t="str">
        <f t="shared" ref="L387:L450" si="27">IF(OR(TRIM(F387)="Weekly"), "Group 1", "Group 2")</f>
        <v>Group 2</v>
      </c>
    </row>
    <row r="388" spans="1:12" x14ac:dyDescent="0.2">
      <c r="A388" t="str">
        <f t="shared" si="24"/>
        <v>148561559_ Timeline 3 (Event Blocks)</v>
      </c>
      <c r="B388">
        <v>148561559</v>
      </c>
      <c r="C388" t="b">
        <v>1</v>
      </c>
      <c r="D388" t="s">
        <v>5</v>
      </c>
      <c r="E388">
        <v>37</v>
      </c>
      <c r="F388" t="s">
        <v>42</v>
      </c>
      <c r="G388" t="s">
        <v>938</v>
      </c>
      <c r="H388">
        <v>2</v>
      </c>
      <c r="I388">
        <f>VLOOKUP(A388,susScores!A:AD,30, 0)</f>
        <v>75</v>
      </c>
      <c r="J388" t="str">
        <f t="shared" si="25"/>
        <v>Group 1</v>
      </c>
      <c r="K388" t="str">
        <f t="shared" si="26"/>
        <v>Group 1</v>
      </c>
      <c r="L388" t="str">
        <f t="shared" si="27"/>
        <v>Group 2</v>
      </c>
    </row>
    <row r="389" spans="1:12" x14ac:dyDescent="0.2">
      <c r="A389" t="str">
        <f t="shared" si="24"/>
        <v>148561559_ Timeline 4 (Density Graph + Event Blocks)</v>
      </c>
      <c r="B389">
        <v>148561559</v>
      </c>
      <c r="C389" t="b">
        <v>1</v>
      </c>
      <c r="D389" t="s">
        <v>26</v>
      </c>
      <c r="E389">
        <v>86</v>
      </c>
      <c r="F389" t="s">
        <v>42</v>
      </c>
      <c r="G389" t="s">
        <v>939</v>
      </c>
      <c r="H389">
        <v>1</v>
      </c>
      <c r="I389">
        <f>VLOOKUP(A389,susScores!A:AD,30, 0)</f>
        <v>70</v>
      </c>
      <c r="J389" t="str">
        <f t="shared" si="25"/>
        <v>Group 1</v>
      </c>
      <c r="K389" t="str">
        <f t="shared" si="26"/>
        <v>Group 1</v>
      </c>
      <c r="L389" t="str">
        <f t="shared" si="27"/>
        <v>Group 2</v>
      </c>
    </row>
    <row r="390" spans="1:12" x14ac:dyDescent="0.2">
      <c r="A390" t="str">
        <f t="shared" si="24"/>
        <v>148561559_ Timeline 2 (Density Graph)</v>
      </c>
      <c r="B390">
        <v>148561559</v>
      </c>
      <c r="C390" t="b">
        <v>1</v>
      </c>
      <c r="D390" t="s">
        <v>32</v>
      </c>
      <c r="E390">
        <v>72</v>
      </c>
      <c r="F390" t="s">
        <v>42</v>
      </c>
      <c r="G390" t="s">
        <v>940</v>
      </c>
      <c r="H390">
        <v>2</v>
      </c>
      <c r="I390">
        <f>VLOOKUP(A390,susScores!A:AD,30, 0)</f>
        <v>60</v>
      </c>
      <c r="J390" t="str">
        <f t="shared" si="25"/>
        <v>Group 1</v>
      </c>
      <c r="K390" t="str">
        <f t="shared" si="26"/>
        <v>Group 1</v>
      </c>
      <c r="L390" t="str">
        <f t="shared" si="27"/>
        <v>Group 2</v>
      </c>
    </row>
    <row r="391" spans="1:12" x14ac:dyDescent="0.2">
      <c r="A391" t="str">
        <f t="shared" si="24"/>
        <v>148561559_ Timeline 5 (Event Thumbnails)</v>
      </c>
      <c r="B391">
        <v>148561559</v>
      </c>
      <c r="C391" t="b">
        <v>1</v>
      </c>
      <c r="D391" t="s">
        <v>20</v>
      </c>
      <c r="E391">
        <v>38</v>
      </c>
      <c r="F391" t="s">
        <v>42</v>
      </c>
      <c r="G391" t="s">
        <v>941</v>
      </c>
      <c r="H391">
        <v>2</v>
      </c>
      <c r="I391">
        <f>VLOOKUP(A391,susScores!A:AD,30, 0)</f>
        <v>75</v>
      </c>
      <c r="J391" t="str">
        <f t="shared" si="25"/>
        <v>Group 1</v>
      </c>
      <c r="K391" t="str">
        <f t="shared" si="26"/>
        <v>Group 1</v>
      </c>
      <c r="L391" t="str">
        <f t="shared" si="27"/>
        <v>Group 2</v>
      </c>
    </row>
    <row r="392" spans="1:12" x14ac:dyDescent="0.2">
      <c r="A392" t="str">
        <f t="shared" si="24"/>
        <v>148558714_ Timeline 4 (Density Graph + Event Blocks)</v>
      </c>
      <c r="B392">
        <v>148558714</v>
      </c>
      <c r="C392" t="b">
        <v>1</v>
      </c>
      <c r="D392" t="s">
        <v>26</v>
      </c>
      <c r="E392">
        <v>103</v>
      </c>
      <c r="F392" t="s">
        <v>41</v>
      </c>
      <c r="G392" t="s">
        <v>937</v>
      </c>
      <c r="H392">
        <v>1</v>
      </c>
      <c r="I392">
        <f>VLOOKUP(A392,susScores!A:AD,30, 0)</f>
        <v>67.5</v>
      </c>
      <c r="J392" t="str">
        <f t="shared" si="25"/>
        <v>Group 1</v>
      </c>
      <c r="K392" t="str">
        <f t="shared" si="26"/>
        <v>Group 2</v>
      </c>
      <c r="L392" t="str">
        <f t="shared" si="27"/>
        <v>Group 2</v>
      </c>
    </row>
    <row r="393" spans="1:12" x14ac:dyDescent="0.2">
      <c r="A393" t="str">
        <f t="shared" si="24"/>
        <v>148558714_ Timeline 1 (Base Interface)</v>
      </c>
      <c r="B393">
        <v>148558714</v>
      </c>
      <c r="C393" t="b">
        <v>1</v>
      </c>
      <c r="D393" t="s">
        <v>13</v>
      </c>
      <c r="E393">
        <v>332</v>
      </c>
      <c r="F393" t="s">
        <v>41</v>
      </c>
      <c r="G393" t="s">
        <v>938</v>
      </c>
      <c r="H393">
        <v>0</v>
      </c>
      <c r="I393">
        <f>VLOOKUP(A393,susScores!A:AD,30, 0)</f>
        <v>57.5</v>
      </c>
      <c r="J393" t="str">
        <f t="shared" si="25"/>
        <v>Group 1</v>
      </c>
      <c r="K393" t="str">
        <f t="shared" si="26"/>
        <v>Group 2</v>
      </c>
      <c r="L393" t="str">
        <f t="shared" si="27"/>
        <v>Group 2</v>
      </c>
    </row>
    <row r="394" spans="1:12" x14ac:dyDescent="0.2">
      <c r="A394" t="str">
        <f t="shared" si="24"/>
        <v>148558714_ Timeline 2 (Density Graph)</v>
      </c>
      <c r="B394">
        <v>148558714</v>
      </c>
      <c r="C394" t="b">
        <v>1</v>
      </c>
      <c r="D394" t="s">
        <v>32</v>
      </c>
      <c r="E394">
        <v>166</v>
      </c>
      <c r="F394" t="s">
        <v>41</v>
      </c>
      <c r="G394" t="s">
        <v>939</v>
      </c>
      <c r="H394">
        <v>2</v>
      </c>
      <c r="I394">
        <f>VLOOKUP(A394,susScores!A:AD,30, 0)</f>
        <v>60</v>
      </c>
      <c r="J394" t="str">
        <f t="shared" si="25"/>
        <v>Group 1</v>
      </c>
      <c r="K394" t="str">
        <f t="shared" si="26"/>
        <v>Group 2</v>
      </c>
      <c r="L394" t="str">
        <f t="shared" si="27"/>
        <v>Group 2</v>
      </c>
    </row>
    <row r="395" spans="1:12" x14ac:dyDescent="0.2">
      <c r="A395" t="str">
        <f t="shared" si="24"/>
        <v>148558714_ Timeline 5 (Event Thumbnails)</v>
      </c>
      <c r="B395">
        <v>148558714</v>
      </c>
      <c r="C395" t="b">
        <v>1</v>
      </c>
      <c r="D395" t="s">
        <v>20</v>
      </c>
      <c r="E395">
        <v>156</v>
      </c>
      <c r="F395" t="s">
        <v>41</v>
      </c>
      <c r="G395" t="s">
        <v>940</v>
      </c>
      <c r="H395">
        <v>2</v>
      </c>
      <c r="I395">
        <f>VLOOKUP(A395,susScores!A:AD,30, 0)</f>
        <v>82.5</v>
      </c>
      <c r="J395" t="str">
        <f t="shared" si="25"/>
        <v>Group 1</v>
      </c>
      <c r="K395" t="str">
        <f t="shared" si="26"/>
        <v>Group 2</v>
      </c>
      <c r="L395" t="str">
        <f t="shared" si="27"/>
        <v>Group 2</v>
      </c>
    </row>
    <row r="396" spans="1:12" x14ac:dyDescent="0.2">
      <c r="A396" t="str">
        <f t="shared" si="24"/>
        <v>148558714_ Timeline 3 (Event Blocks)</v>
      </c>
      <c r="B396">
        <v>148558714</v>
      </c>
      <c r="C396" t="b">
        <v>1</v>
      </c>
      <c r="D396" t="s">
        <v>5</v>
      </c>
      <c r="E396">
        <v>430</v>
      </c>
      <c r="F396" t="s">
        <v>41</v>
      </c>
      <c r="G396" t="s">
        <v>941</v>
      </c>
      <c r="H396">
        <v>2</v>
      </c>
      <c r="I396">
        <f>VLOOKUP(A396,susScores!A:AD,30, 0)</f>
        <v>80</v>
      </c>
      <c r="J396" t="str">
        <f t="shared" si="25"/>
        <v>Group 1</v>
      </c>
      <c r="K396" t="str">
        <f t="shared" si="26"/>
        <v>Group 2</v>
      </c>
      <c r="L396" t="str">
        <f t="shared" si="27"/>
        <v>Group 2</v>
      </c>
    </row>
    <row r="397" spans="1:12" x14ac:dyDescent="0.2">
      <c r="A397" t="str">
        <f t="shared" si="24"/>
        <v>148552210_ Timeline 1 (Base Interface)</v>
      </c>
      <c r="B397">
        <v>148552210</v>
      </c>
      <c r="C397" t="b">
        <v>1</v>
      </c>
      <c r="D397" t="s">
        <v>13</v>
      </c>
      <c r="E397">
        <v>85</v>
      </c>
      <c r="F397" t="s">
        <v>41</v>
      </c>
      <c r="G397" t="s">
        <v>937</v>
      </c>
      <c r="H397">
        <v>0</v>
      </c>
      <c r="I397">
        <f>VLOOKUP(A397,susScores!A:AD,30, 0)</f>
        <v>67.5</v>
      </c>
      <c r="J397" t="str">
        <f t="shared" si="25"/>
        <v>Group 1</v>
      </c>
      <c r="K397" t="str">
        <f t="shared" si="26"/>
        <v>Group 2</v>
      </c>
      <c r="L397" t="str">
        <f t="shared" si="27"/>
        <v>Group 2</v>
      </c>
    </row>
    <row r="398" spans="1:12" x14ac:dyDescent="0.2">
      <c r="A398" t="str">
        <f t="shared" si="24"/>
        <v>148552210_ Timeline 3 (Event Blocks)</v>
      </c>
      <c r="B398">
        <v>148552210</v>
      </c>
      <c r="C398" t="b">
        <v>1</v>
      </c>
      <c r="D398" t="s">
        <v>5</v>
      </c>
      <c r="E398">
        <v>148</v>
      </c>
      <c r="F398" t="s">
        <v>41</v>
      </c>
      <c r="G398" t="s">
        <v>938</v>
      </c>
      <c r="H398">
        <v>0</v>
      </c>
      <c r="I398">
        <f>VLOOKUP(A398,susScores!A:AD,30, 0)</f>
        <v>37.5</v>
      </c>
      <c r="J398" t="str">
        <f t="shared" si="25"/>
        <v>Group 1</v>
      </c>
      <c r="K398" t="str">
        <f t="shared" si="26"/>
        <v>Group 2</v>
      </c>
      <c r="L398" t="str">
        <f t="shared" si="27"/>
        <v>Group 2</v>
      </c>
    </row>
    <row r="399" spans="1:12" x14ac:dyDescent="0.2">
      <c r="A399" t="str">
        <f t="shared" si="24"/>
        <v>148552210_ Timeline 4 (Density Graph + Event Blocks)</v>
      </c>
      <c r="B399">
        <v>148552210</v>
      </c>
      <c r="C399" t="b">
        <v>1</v>
      </c>
      <c r="D399" t="s">
        <v>26</v>
      </c>
      <c r="E399">
        <v>93</v>
      </c>
      <c r="F399" t="s">
        <v>41</v>
      </c>
      <c r="G399" t="s">
        <v>939</v>
      </c>
      <c r="H399">
        <v>1</v>
      </c>
      <c r="I399">
        <f>VLOOKUP(A399,susScores!A:AD,30, 0)</f>
        <v>67.5</v>
      </c>
      <c r="J399" t="str">
        <f t="shared" si="25"/>
        <v>Group 1</v>
      </c>
      <c r="K399" t="str">
        <f t="shared" si="26"/>
        <v>Group 2</v>
      </c>
      <c r="L399" t="str">
        <f t="shared" si="27"/>
        <v>Group 2</v>
      </c>
    </row>
    <row r="400" spans="1:12" x14ac:dyDescent="0.2">
      <c r="A400" t="str">
        <f t="shared" si="24"/>
        <v>148552210_ Timeline 2 (Density Graph)</v>
      </c>
      <c r="B400">
        <v>148552210</v>
      </c>
      <c r="C400" t="b">
        <v>1</v>
      </c>
      <c r="D400" t="s">
        <v>32</v>
      </c>
      <c r="E400">
        <v>185</v>
      </c>
      <c r="F400" t="s">
        <v>41</v>
      </c>
      <c r="G400" t="s">
        <v>940</v>
      </c>
      <c r="H400">
        <v>2</v>
      </c>
      <c r="I400">
        <f>VLOOKUP(A400,susScores!A:AD,30, 0)</f>
        <v>70</v>
      </c>
      <c r="J400" t="str">
        <f t="shared" si="25"/>
        <v>Group 1</v>
      </c>
      <c r="K400" t="str">
        <f t="shared" si="26"/>
        <v>Group 2</v>
      </c>
      <c r="L400" t="str">
        <f t="shared" si="27"/>
        <v>Group 2</v>
      </c>
    </row>
    <row r="401" spans="1:12" x14ac:dyDescent="0.2">
      <c r="A401" t="str">
        <f t="shared" si="24"/>
        <v>148552210_ Timeline 5 (Event Thumbnails)</v>
      </c>
      <c r="B401">
        <v>148552210</v>
      </c>
      <c r="C401" t="b">
        <v>1</v>
      </c>
      <c r="D401" t="s">
        <v>20</v>
      </c>
      <c r="E401">
        <v>405</v>
      </c>
      <c r="F401" t="s">
        <v>41</v>
      </c>
      <c r="G401" t="s">
        <v>941</v>
      </c>
      <c r="H401">
        <v>1</v>
      </c>
      <c r="I401">
        <f>VLOOKUP(A401,susScores!A:AD,30, 0)</f>
        <v>35</v>
      </c>
      <c r="J401" t="str">
        <f t="shared" si="25"/>
        <v>Group 1</v>
      </c>
      <c r="K401" t="str">
        <f t="shared" si="26"/>
        <v>Group 2</v>
      </c>
      <c r="L401" t="str">
        <f t="shared" si="27"/>
        <v>Group 2</v>
      </c>
    </row>
    <row r="402" spans="1:12" x14ac:dyDescent="0.2">
      <c r="A402" t="str">
        <f t="shared" si="24"/>
        <v>148551719_ Timeline 4 (Density Graph + Event Blocks)</v>
      </c>
      <c r="B402">
        <v>148551719</v>
      </c>
      <c r="C402" t="b">
        <v>1</v>
      </c>
      <c r="D402" t="s">
        <v>26</v>
      </c>
      <c r="E402">
        <v>153</v>
      </c>
      <c r="F402" t="s">
        <v>10</v>
      </c>
      <c r="G402" t="s">
        <v>937</v>
      </c>
      <c r="H402">
        <v>2</v>
      </c>
      <c r="I402">
        <f>VLOOKUP(A402,susScores!A:AD,30, 0)</f>
        <v>50</v>
      </c>
      <c r="J402" t="str">
        <f t="shared" si="25"/>
        <v>Group 2</v>
      </c>
      <c r="K402" t="str">
        <f t="shared" si="26"/>
        <v>Group 2</v>
      </c>
      <c r="L402" t="str">
        <f t="shared" si="27"/>
        <v>Group 2</v>
      </c>
    </row>
    <row r="403" spans="1:12" x14ac:dyDescent="0.2">
      <c r="A403" t="str">
        <f t="shared" si="24"/>
        <v>148551719_ Timeline 1 (Base Interface)</v>
      </c>
      <c r="B403">
        <v>148551719</v>
      </c>
      <c r="C403" t="b">
        <v>1</v>
      </c>
      <c r="D403" t="s">
        <v>13</v>
      </c>
      <c r="E403">
        <v>84</v>
      </c>
      <c r="F403" t="s">
        <v>10</v>
      </c>
      <c r="G403" t="s">
        <v>938</v>
      </c>
      <c r="H403">
        <v>0</v>
      </c>
      <c r="I403">
        <f>VLOOKUP(A403,susScores!A:AD,30, 0)</f>
        <v>45</v>
      </c>
      <c r="J403" t="str">
        <f t="shared" si="25"/>
        <v>Group 2</v>
      </c>
      <c r="K403" t="str">
        <f t="shared" si="26"/>
        <v>Group 2</v>
      </c>
      <c r="L403" t="str">
        <f t="shared" si="27"/>
        <v>Group 2</v>
      </c>
    </row>
    <row r="404" spans="1:12" x14ac:dyDescent="0.2">
      <c r="A404" t="str">
        <f t="shared" si="24"/>
        <v>148551719_ Timeline 5 (Event Thumbnails)</v>
      </c>
      <c r="B404">
        <v>148551719</v>
      </c>
      <c r="C404" t="b">
        <v>1</v>
      </c>
      <c r="D404" t="s">
        <v>20</v>
      </c>
      <c r="E404">
        <v>84</v>
      </c>
      <c r="F404" t="s">
        <v>10</v>
      </c>
      <c r="G404" t="s">
        <v>939</v>
      </c>
      <c r="H404">
        <v>2</v>
      </c>
      <c r="I404">
        <f>VLOOKUP(A404,susScores!A:AD,30, 0)</f>
        <v>90</v>
      </c>
      <c r="J404" t="str">
        <f t="shared" si="25"/>
        <v>Group 2</v>
      </c>
      <c r="K404" t="str">
        <f t="shared" si="26"/>
        <v>Group 2</v>
      </c>
      <c r="L404" t="str">
        <f t="shared" si="27"/>
        <v>Group 2</v>
      </c>
    </row>
    <row r="405" spans="1:12" x14ac:dyDescent="0.2">
      <c r="A405" t="str">
        <f t="shared" si="24"/>
        <v>148551719_ Timeline 2 (Density Graph)</v>
      </c>
      <c r="B405">
        <v>148551719</v>
      </c>
      <c r="C405" t="b">
        <v>1</v>
      </c>
      <c r="D405" t="s">
        <v>32</v>
      </c>
      <c r="E405">
        <v>68</v>
      </c>
      <c r="F405" t="s">
        <v>10</v>
      </c>
      <c r="G405" t="s">
        <v>940</v>
      </c>
      <c r="H405">
        <v>2</v>
      </c>
      <c r="I405">
        <f>VLOOKUP(A405,susScores!A:AD,30, 0)</f>
        <v>67.5</v>
      </c>
      <c r="J405" t="str">
        <f t="shared" si="25"/>
        <v>Group 2</v>
      </c>
      <c r="K405" t="str">
        <f t="shared" si="26"/>
        <v>Group 2</v>
      </c>
      <c r="L405" t="str">
        <f t="shared" si="27"/>
        <v>Group 2</v>
      </c>
    </row>
    <row r="406" spans="1:12" x14ac:dyDescent="0.2">
      <c r="A406" t="str">
        <f t="shared" si="24"/>
        <v>148551719_ Timeline 3 (Event Blocks)</v>
      </c>
      <c r="B406">
        <v>148551719</v>
      </c>
      <c r="C406" t="b">
        <v>1</v>
      </c>
      <c r="D406" t="s">
        <v>5</v>
      </c>
      <c r="E406">
        <v>85</v>
      </c>
      <c r="F406" t="s">
        <v>10</v>
      </c>
      <c r="G406" t="s">
        <v>941</v>
      </c>
      <c r="H406">
        <v>2</v>
      </c>
      <c r="I406">
        <f>VLOOKUP(A406,susScores!A:AD,30, 0)</f>
        <v>95</v>
      </c>
      <c r="J406" t="str">
        <f t="shared" si="25"/>
        <v>Group 2</v>
      </c>
      <c r="K406" t="str">
        <f t="shared" si="26"/>
        <v>Group 2</v>
      </c>
      <c r="L406" t="str">
        <f t="shared" si="27"/>
        <v>Group 2</v>
      </c>
    </row>
    <row r="407" spans="1:12" x14ac:dyDescent="0.2">
      <c r="A407" t="str">
        <f t="shared" si="24"/>
        <v>148547931_ Timeline 2 (Density Graph)</v>
      </c>
      <c r="B407">
        <v>148547931</v>
      </c>
      <c r="C407" t="b">
        <v>1</v>
      </c>
      <c r="D407" t="s">
        <v>32</v>
      </c>
      <c r="E407">
        <v>186</v>
      </c>
      <c r="F407" t="s">
        <v>41</v>
      </c>
      <c r="G407" t="s">
        <v>937</v>
      </c>
      <c r="H407">
        <v>1</v>
      </c>
      <c r="I407">
        <f>VLOOKUP(A407,susScores!A:AD,30, 0)</f>
        <v>80</v>
      </c>
      <c r="J407" t="str">
        <f t="shared" si="25"/>
        <v>Group 1</v>
      </c>
      <c r="K407" t="str">
        <f t="shared" si="26"/>
        <v>Group 2</v>
      </c>
      <c r="L407" t="str">
        <f t="shared" si="27"/>
        <v>Group 2</v>
      </c>
    </row>
    <row r="408" spans="1:12" x14ac:dyDescent="0.2">
      <c r="A408" t="str">
        <f t="shared" si="24"/>
        <v>148547931_ Timeline 5 (Event Thumbnails)</v>
      </c>
      <c r="B408">
        <v>148547931</v>
      </c>
      <c r="C408" t="b">
        <v>1</v>
      </c>
      <c r="D408" t="s">
        <v>20</v>
      </c>
      <c r="E408">
        <v>161</v>
      </c>
      <c r="F408" t="s">
        <v>41</v>
      </c>
      <c r="G408" t="s">
        <v>938</v>
      </c>
      <c r="H408">
        <v>2</v>
      </c>
      <c r="I408">
        <f>VLOOKUP(A408,susScores!A:AD,30, 0)</f>
        <v>85</v>
      </c>
      <c r="J408" t="str">
        <f t="shared" si="25"/>
        <v>Group 1</v>
      </c>
      <c r="K408" t="str">
        <f t="shared" si="26"/>
        <v>Group 2</v>
      </c>
      <c r="L408" t="str">
        <f t="shared" si="27"/>
        <v>Group 2</v>
      </c>
    </row>
    <row r="409" spans="1:12" x14ac:dyDescent="0.2">
      <c r="A409" t="str">
        <f t="shared" si="24"/>
        <v>148547931_ Timeline 1 (Base Interface)</v>
      </c>
      <c r="B409">
        <v>148547931</v>
      </c>
      <c r="C409" t="b">
        <v>1</v>
      </c>
      <c r="D409" t="s">
        <v>13</v>
      </c>
      <c r="E409">
        <v>84</v>
      </c>
      <c r="F409" t="s">
        <v>41</v>
      </c>
      <c r="G409" t="s">
        <v>939</v>
      </c>
      <c r="H409">
        <v>2</v>
      </c>
      <c r="I409">
        <f>VLOOKUP(A409,susScores!A:AD,30, 0)</f>
        <v>77.5</v>
      </c>
      <c r="J409" t="str">
        <f t="shared" si="25"/>
        <v>Group 1</v>
      </c>
      <c r="K409" t="str">
        <f t="shared" si="26"/>
        <v>Group 2</v>
      </c>
      <c r="L409" t="str">
        <f t="shared" si="27"/>
        <v>Group 2</v>
      </c>
    </row>
    <row r="410" spans="1:12" x14ac:dyDescent="0.2">
      <c r="A410" t="str">
        <f t="shared" si="24"/>
        <v>148547931_ Timeline 4 (Density Graph + Event Blocks)</v>
      </c>
      <c r="B410">
        <v>148547931</v>
      </c>
      <c r="C410" t="b">
        <v>1</v>
      </c>
      <c r="D410" t="s">
        <v>26</v>
      </c>
      <c r="E410">
        <v>88</v>
      </c>
      <c r="F410" t="s">
        <v>41</v>
      </c>
      <c r="G410" t="s">
        <v>940</v>
      </c>
      <c r="H410">
        <v>1</v>
      </c>
      <c r="I410">
        <f>VLOOKUP(A410,susScores!A:AD,30, 0)</f>
        <v>40</v>
      </c>
      <c r="J410" t="str">
        <f t="shared" si="25"/>
        <v>Group 1</v>
      </c>
      <c r="K410" t="str">
        <f t="shared" si="26"/>
        <v>Group 2</v>
      </c>
      <c r="L410" t="str">
        <f t="shared" si="27"/>
        <v>Group 2</v>
      </c>
    </row>
    <row r="411" spans="1:12" x14ac:dyDescent="0.2">
      <c r="A411" t="str">
        <f t="shared" si="24"/>
        <v>148547931_ Timeline 3 (Event Blocks)</v>
      </c>
      <c r="B411">
        <v>148547931</v>
      </c>
      <c r="C411" t="b">
        <v>1</v>
      </c>
      <c r="D411" t="s">
        <v>5</v>
      </c>
      <c r="E411">
        <v>131</v>
      </c>
      <c r="F411" t="s">
        <v>41</v>
      </c>
      <c r="G411" t="s">
        <v>941</v>
      </c>
      <c r="H411">
        <v>1</v>
      </c>
      <c r="I411">
        <f>VLOOKUP(A411,susScores!A:AD,30, 0)</f>
        <v>67.5</v>
      </c>
      <c r="J411" t="str">
        <f t="shared" si="25"/>
        <v>Group 1</v>
      </c>
      <c r="K411" t="str">
        <f t="shared" si="26"/>
        <v>Group 2</v>
      </c>
      <c r="L411" t="str">
        <f t="shared" si="27"/>
        <v>Group 2</v>
      </c>
    </row>
    <row r="412" spans="1:12" x14ac:dyDescent="0.2">
      <c r="A412" t="str">
        <f t="shared" si="24"/>
        <v>148516311_ Timeline 3 (Event Blocks)</v>
      </c>
      <c r="B412">
        <v>148516311</v>
      </c>
      <c r="C412" t="b">
        <v>1</v>
      </c>
      <c r="D412" t="s">
        <v>5</v>
      </c>
      <c r="E412">
        <v>101</v>
      </c>
      <c r="F412" t="s">
        <v>41</v>
      </c>
      <c r="G412" t="s">
        <v>937</v>
      </c>
      <c r="H412">
        <v>2</v>
      </c>
      <c r="I412">
        <f>VLOOKUP(A412,susScores!A:AD,30, 0)</f>
        <v>67.5</v>
      </c>
      <c r="J412" t="str">
        <f t="shared" si="25"/>
        <v>Group 1</v>
      </c>
      <c r="K412" t="str">
        <f t="shared" si="26"/>
        <v>Group 2</v>
      </c>
      <c r="L412" t="str">
        <f t="shared" si="27"/>
        <v>Group 2</v>
      </c>
    </row>
    <row r="413" spans="1:12" x14ac:dyDescent="0.2">
      <c r="A413" t="str">
        <f t="shared" si="24"/>
        <v>148516311_ Timeline 2 (Density Graph)</v>
      </c>
      <c r="B413">
        <v>148516311</v>
      </c>
      <c r="C413" t="b">
        <v>1</v>
      </c>
      <c r="D413" t="s">
        <v>32</v>
      </c>
      <c r="E413">
        <v>84</v>
      </c>
      <c r="F413" t="s">
        <v>41</v>
      </c>
      <c r="G413" t="s">
        <v>938</v>
      </c>
      <c r="H413">
        <v>2</v>
      </c>
      <c r="I413">
        <f>VLOOKUP(A413,susScores!A:AD,30, 0)</f>
        <v>57.5</v>
      </c>
      <c r="J413" t="str">
        <f t="shared" si="25"/>
        <v>Group 1</v>
      </c>
      <c r="K413" t="str">
        <f t="shared" si="26"/>
        <v>Group 2</v>
      </c>
      <c r="L413" t="str">
        <f t="shared" si="27"/>
        <v>Group 2</v>
      </c>
    </row>
    <row r="414" spans="1:12" x14ac:dyDescent="0.2">
      <c r="A414" t="str">
        <f t="shared" si="24"/>
        <v>148516311_ Timeline 5 (Event Thumbnails)</v>
      </c>
      <c r="B414">
        <v>148516311</v>
      </c>
      <c r="C414" t="b">
        <v>1</v>
      </c>
      <c r="D414" t="s">
        <v>20</v>
      </c>
      <c r="E414">
        <v>67</v>
      </c>
      <c r="F414" t="s">
        <v>41</v>
      </c>
      <c r="G414" t="s">
        <v>939</v>
      </c>
      <c r="H414">
        <v>2</v>
      </c>
      <c r="I414">
        <f>VLOOKUP(A414,susScores!A:AD,30, 0)</f>
        <v>75</v>
      </c>
      <c r="J414" t="str">
        <f t="shared" si="25"/>
        <v>Group 1</v>
      </c>
      <c r="K414" t="str">
        <f t="shared" si="26"/>
        <v>Group 2</v>
      </c>
      <c r="L414" t="str">
        <f t="shared" si="27"/>
        <v>Group 2</v>
      </c>
    </row>
    <row r="415" spans="1:12" x14ac:dyDescent="0.2">
      <c r="A415" t="str">
        <f t="shared" si="24"/>
        <v>148516311_ Timeline 1 (Base Interface)</v>
      </c>
      <c r="B415">
        <v>148516311</v>
      </c>
      <c r="C415" t="b">
        <v>1</v>
      </c>
      <c r="D415" t="s">
        <v>13</v>
      </c>
      <c r="E415">
        <v>80</v>
      </c>
      <c r="F415" t="s">
        <v>41</v>
      </c>
      <c r="G415" t="s">
        <v>940</v>
      </c>
      <c r="H415">
        <v>2</v>
      </c>
      <c r="I415">
        <f>VLOOKUP(A415,susScores!A:AD,30, 0)</f>
        <v>60</v>
      </c>
      <c r="J415" t="str">
        <f t="shared" si="25"/>
        <v>Group 1</v>
      </c>
      <c r="K415" t="str">
        <f t="shared" si="26"/>
        <v>Group 2</v>
      </c>
      <c r="L415" t="str">
        <f t="shared" si="27"/>
        <v>Group 2</v>
      </c>
    </row>
    <row r="416" spans="1:12" x14ac:dyDescent="0.2">
      <c r="A416" t="str">
        <f t="shared" si="24"/>
        <v>148516311_ Timeline 4 (Density Graph + Event Blocks)</v>
      </c>
      <c r="B416">
        <v>148516311</v>
      </c>
      <c r="C416" t="b">
        <v>1</v>
      </c>
      <c r="D416" t="s">
        <v>26</v>
      </c>
      <c r="E416">
        <v>109</v>
      </c>
      <c r="F416" t="s">
        <v>41</v>
      </c>
      <c r="G416" t="s">
        <v>941</v>
      </c>
      <c r="H416">
        <v>2</v>
      </c>
      <c r="I416">
        <f>VLOOKUP(A416,susScores!A:AD,30, 0)</f>
        <v>57.5</v>
      </c>
      <c r="J416" t="str">
        <f t="shared" si="25"/>
        <v>Group 1</v>
      </c>
      <c r="K416" t="str">
        <f t="shared" si="26"/>
        <v>Group 2</v>
      </c>
      <c r="L416" t="str">
        <f t="shared" si="27"/>
        <v>Group 2</v>
      </c>
    </row>
    <row r="417" spans="1:12" x14ac:dyDescent="0.2">
      <c r="A417" t="str">
        <f t="shared" si="24"/>
        <v>148506658_ Timeline 5 (Event Thumbnails)</v>
      </c>
      <c r="B417">
        <v>148506658</v>
      </c>
      <c r="C417" t="b">
        <v>0</v>
      </c>
      <c r="D417" t="s">
        <v>20</v>
      </c>
      <c r="E417">
        <v>67</v>
      </c>
      <c r="F417" t="s">
        <v>41</v>
      </c>
      <c r="G417" t="s">
        <v>937</v>
      </c>
      <c r="H417">
        <v>1</v>
      </c>
      <c r="I417">
        <f>VLOOKUP(A417,susScores!A:AD,30, 0)</f>
        <v>75</v>
      </c>
      <c r="J417" t="str">
        <f t="shared" si="25"/>
        <v>Group 1</v>
      </c>
      <c r="K417" t="str">
        <f t="shared" si="26"/>
        <v>Group 2</v>
      </c>
      <c r="L417" t="str">
        <f t="shared" si="27"/>
        <v>Group 2</v>
      </c>
    </row>
    <row r="418" spans="1:12" x14ac:dyDescent="0.2">
      <c r="A418" t="str">
        <f t="shared" si="24"/>
        <v>148506658_ Timeline 2 (Density Graph)</v>
      </c>
      <c r="B418">
        <v>148506658</v>
      </c>
      <c r="C418" t="b">
        <v>0</v>
      </c>
      <c r="D418" t="s">
        <v>32</v>
      </c>
      <c r="E418">
        <v>52</v>
      </c>
      <c r="F418" t="s">
        <v>41</v>
      </c>
      <c r="G418" t="s">
        <v>938</v>
      </c>
      <c r="H418">
        <v>0</v>
      </c>
      <c r="I418">
        <f>VLOOKUP(A418,susScores!A:AD,30, 0)</f>
        <v>52.5</v>
      </c>
      <c r="J418" t="str">
        <f t="shared" si="25"/>
        <v>Group 1</v>
      </c>
      <c r="K418" t="str">
        <f t="shared" si="26"/>
        <v>Group 2</v>
      </c>
      <c r="L418" t="str">
        <f t="shared" si="27"/>
        <v>Group 2</v>
      </c>
    </row>
    <row r="419" spans="1:12" x14ac:dyDescent="0.2">
      <c r="A419" t="str">
        <f t="shared" si="24"/>
        <v>148506658_ Timeline 4 (Density Graph + Event Blocks)</v>
      </c>
      <c r="B419">
        <v>148506658</v>
      </c>
      <c r="C419" t="b">
        <v>0</v>
      </c>
      <c r="D419" t="s">
        <v>26</v>
      </c>
      <c r="E419">
        <v>69</v>
      </c>
      <c r="F419" t="s">
        <v>41</v>
      </c>
      <c r="G419" t="s">
        <v>939</v>
      </c>
      <c r="H419">
        <v>1</v>
      </c>
      <c r="I419">
        <f>VLOOKUP(A419,susScores!A:AD,30, 0)</f>
        <v>82.5</v>
      </c>
      <c r="J419" t="str">
        <f t="shared" si="25"/>
        <v>Group 1</v>
      </c>
      <c r="K419" t="str">
        <f t="shared" si="26"/>
        <v>Group 2</v>
      </c>
      <c r="L419" t="str">
        <f t="shared" si="27"/>
        <v>Group 2</v>
      </c>
    </row>
    <row r="420" spans="1:12" x14ac:dyDescent="0.2">
      <c r="A420" t="str">
        <f t="shared" si="24"/>
        <v>148506658_ Other</v>
      </c>
      <c r="B420">
        <v>148506658</v>
      </c>
      <c r="C420" t="b">
        <v>0</v>
      </c>
      <c r="D420" t="s">
        <v>50</v>
      </c>
      <c r="E420">
        <v>92</v>
      </c>
      <c r="F420" t="s">
        <v>41</v>
      </c>
      <c r="G420" t="s">
        <v>940</v>
      </c>
      <c r="H420">
        <v>1</v>
      </c>
      <c r="I420">
        <f>VLOOKUP(A420,susScores!A:AD,30, 0)</f>
        <v>72.5</v>
      </c>
      <c r="J420" t="str">
        <f t="shared" si="25"/>
        <v>Group 1</v>
      </c>
      <c r="K420" t="str">
        <f t="shared" si="26"/>
        <v>Group 2</v>
      </c>
      <c r="L420" t="str">
        <f t="shared" si="27"/>
        <v>Group 2</v>
      </c>
    </row>
    <row r="421" spans="1:12" x14ac:dyDescent="0.2">
      <c r="A421" t="str">
        <f t="shared" si="24"/>
        <v>148506658_ Timeline 1 (Base Interface)</v>
      </c>
      <c r="B421">
        <v>148506658</v>
      </c>
      <c r="C421" t="b">
        <v>0</v>
      </c>
      <c r="D421" t="s">
        <v>13</v>
      </c>
      <c r="E421">
        <v>39</v>
      </c>
      <c r="F421" t="s">
        <v>41</v>
      </c>
      <c r="G421" t="s">
        <v>941</v>
      </c>
      <c r="H421">
        <v>2</v>
      </c>
      <c r="I421">
        <f>VLOOKUP(A421,susScores!A:AD,30, 0)</f>
        <v>47.5</v>
      </c>
      <c r="J421" t="str">
        <f t="shared" si="25"/>
        <v>Group 1</v>
      </c>
      <c r="K421" t="str">
        <f t="shared" si="26"/>
        <v>Group 2</v>
      </c>
      <c r="L421" t="str">
        <f t="shared" si="27"/>
        <v>Group 2</v>
      </c>
    </row>
    <row r="422" spans="1:12" x14ac:dyDescent="0.2">
      <c r="A422" t="str">
        <f t="shared" si="24"/>
        <v>148463769_ Timeline 3 (Event Blocks)</v>
      </c>
      <c r="B422">
        <v>148463769</v>
      </c>
      <c r="C422" t="b">
        <v>1</v>
      </c>
      <c r="D422" t="s">
        <v>5</v>
      </c>
      <c r="E422">
        <v>130</v>
      </c>
      <c r="F422" t="s">
        <v>10</v>
      </c>
      <c r="G422" t="s">
        <v>937</v>
      </c>
      <c r="H422">
        <v>2</v>
      </c>
      <c r="I422">
        <f>VLOOKUP(A422,susScores!A:AD,30, 0)</f>
        <v>55</v>
      </c>
      <c r="J422" t="str">
        <f t="shared" si="25"/>
        <v>Group 2</v>
      </c>
      <c r="K422" t="str">
        <f t="shared" si="26"/>
        <v>Group 2</v>
      </c>
      <c r="L422" t="str">
        <f t="shared" si="27"/>
        <v>Group 2</v>
      </c>
    </row>
    <row r="423" spans="1:12" x14ac:dyDescent="0.2">
      <c r="A423" t="str">
        <f t="shared" si="24"/>
        <v>148463769_ Timeline 4 (Density Graph + Event Blocks)</v>
      </c>
      <c r="B423">
        <v>148463769</v>
      </c>
      <c r="C423" t="b">
        <v>1</v>
      </c>
      <c r="D423" t="s">
        <v>26</v>
      </c>
      <c r="E423">
        <v>212</v>
      </c>
      <c r="F423" t="s">
        <v>10</v>
      </c>
      <c r="G423" t="s">
        <v>938</v>
      </c>
      <c r="H423">
        <v>2</v>
      </c>
      <c r="I423">
        <f>VLOOKUP(A423,susScores!A:AD,30, 0)</f>
        <v>52.5</v>
      </c>
      <c r="J423" t="str">
        <f t="shared" si="25"/>
        <v>Group 2</v>
      </c>
      <c r="K423" t="str">
        <f t="shared" si="26"/>
        <v>Group 2</v>
      </c>
      <c r="L423" t="str">
        <f t="shared" si="27"/>
        <v>Group 2</v>
      </c>
    </row>
    <row r="424" spans="1:12" x14ac:dyDescent="0.2">
      <c r="A424" t="str">
        <f t="shared" si="24"/>
        <v>148463769_ Timeline 2 (Density Graph)</v>
      </c>
      <c r="B424">
        <v>148463769</v>
      </c>
      <c r="C424" t="b">
        <v>1</v>
      </c>
      <c r="D424" t="s">
        <v>32</v>
      </c>
      <c r="E424">
        <v>50</v>
      </c>
      <c r="F424" t="s">
        <v>10</v>
      </c>
      <c r="G424" t="s">
        <v>939</v>
      </c>
      <c r="H424">
        <v>2</v>
      </c>
      <c r="I424">
        <f>VLOOKUP(A424,susScores!A:AD,30, 0)</f>
        <v>45</v>
      </c>
      <c r="J424" t="str">
        <f t="shared" si="25"/>
        <v>Group 2</v>
      </c>
      <c r="K424" t="str">
        <f t="shared" si="26"/>
        <v>Group 2</v>
      </c>
      <c r="L424" t="str">
        <f t="shared" si="27"/>
        <v>Group 2</v>
      </c>
    </row>
    <row r="425" spans="1:12" x14ac:dyDescent="0.2">
      <c r="A425" t="str">
        <f t="shared" si="24"/>
        <v>148463769_ Timeline 5 (Event Thumbnails)</v>
      </c>
      <c r="B425">
        <v>148463769</v>
      </c>
      <c r="C425" t="b">
        <v>1</v>
      </c>
      <c r="D425" t="s">
        <v>20</v>
      </c>
      <c r="E425">
        <v>34</v>
      </c>
      <c r="F425" t="s">
        <v>10</v>
      </c>
      <c r="G425" t="s">
        <v>940</v>
      </c>
      <c r="H425">
        <v>2</v>
      </c>
      <c r="I425">
        <f>VLOOKUP(A425,susScores!A:AD,30, 0)</f>
        <v>75</v>
      </c>
      <c r="J425" t="str">
        <f t="shared" si="25"/>
        <v>Group 2</v>
      </c>
      <c r="K425" t="str">
        <f t="shared" si="26"/>
        <v>Group 2</v>
      </c>
      <c r="L425" t="str">
        <f t="shared" si="27"/>
        <v>Group 2</v>
      </c>
    </row>
    <row r="426" spans="1:12" x14ac:dyDescent="0.2">
      <c r="A426" t="str">
        <f t="shared" si="24"/>
        <v>148463769_ Timeline 1 (Base Interface)</v>
      </c>
      <c r="B426">
        <v>148463769</v>
      </c>
      <c r="C426" t="b">
        <v>1</v>
      </c>
      <c r="D426" t="s">
        <v>13</v>
      </c>
      <c r="E426">
        <v>26</v>
      </c>
      <c r="F426" t="s">
        <v>10</v>
      </c>
      <c r="G426" t="s">
        <v>941</v>
      </c>
      <c r="H426">
        <v>1</v>
      </c>
      <c r="I426">
        <f>VLOOKUP(A426,susScores!A:AD,30, 0)</f>
        <v>52.5</v>
      </c>
      <c r="J426" t="str">
        <f t="shared" si="25"/>
        <v>Group 2</v>
      </c>
      <c r="K426" t="str">
        <f t="shared" si="26"/>
        <v>Group 2</v>
      </c>
      <c r="L426" t="str">
        <f t="shared" si="27"/>
        <v>Group 2</v>
      </c>
    </row>
    <row r="427" spans="1:12" x14ac:dyDescent="0.2">
      <c r="A427" t="str">
        <f t="shared" si="24"/>
        <v>148457705_ Timeline 2 (Density Graph)</v>
      </c>
      <c r="B427">
        <v>148457705</v>
      </c>
      <c r="C427" t="b">
        <v>1</v>
      </c>
      <c r="D427" t="s">
        <v>32</v>
      </c>
      <c r="E427">
        <v>131</v>
      </c>
      <c r="F427" t="s">
        <v>42</v>
      </c>
      <c r="G427" t="s">
        <v>937</v>
      </c>
      <c r="H427">
        <v>2</v>
      </c>
      <c r="I427">
        <f>VLOOKUP(A427,susScores!A:AD,30, 0)</f>
        <v>67.5</v>
      </c>
      <c r="J427" t="str">
        <f t="shared" si="25"/>
        <v>Group 1</v>
      </c>
      <c r="K427" t="str">
        <f t="shared" si="26"/>
        <v>Group 1</v>
      </c>
      <c r="L427" t="str">
        <f t="shared" si="27"/>
        <v>Group 2</v>
      </c>
    </row>
    <row r="428" spans="1:12" x14ac:dyDescent="0.2">
      <c r="A428" t="str">
        <f t="shared" si="24"/>
        <v>148457705_ Timeline 5 (Event Thumbnails)</v>
      </c>
      <c r="B428">
        <v>148457705</v>
      </c>
      <c r="C428" t="b">
        <v>1</v>
      </c>
      <c r="D428" t="s">
        <v>20</v>
      </c>
      <c r="E428">
        <v>97</v>
      </c>
      <c r="F428" t="s">
        <v>42</v>
      </c>
      <c r="G428" t="s">
        <v>938</v>
      </c>
      <c r="H428">
        <v>1</v>
      </c>
      <c r="I428">
        <f>VLOOKUP(A428,susScores!A:AD,30, 0)</f>
        <v>62.5</v>
      </c>
      <c r="J428" t="str">
        <f t="shared" si="25"/>
        <v>Group 1</v>
      </c>
      <c r="K428" t="str">
        <f t="shared" si="26"/>
        <v>Group 1</v>
      </c>
      <c r="L428" t="str">
        <f t="shared" si="27"/>
        <v>Group 2</v>
      </c>
    </row>
    <row r="429" spans="1:12" x14ac:dyDescent="0.2">
      <c r="A429" t="str">
        <f t="shared" si="24"/>
        <v>148457705_ Timeline 1 (Base Interface)</v>
      </c>
      <c r="B429">
        <v>148457705</v>
      </c>
      <c r="C429" t="b">
        <v>1</v>
      </c>
      <c r="D429" t="s">
        <v>13</v>
      </c>
      <c r="E429">
        <v>63</v>
      </c>
      <c r="F429" t="s">
        <v>42</v>
      </c>
      <c r="G429" t="s">
        <v>939</v>
      </c>
      <c r="H429">
        <v>1</v>
      </c>
      <c r="I429">
        <f>VLOOKUP(A429,susScores!A:AD,30, 0)</f>
        <v>55</v>
      </c>
      <c r="J429" t="str">
        <f t="shared" si="25"/>
        <v>Group 1</v>
      </c>
      <c r="K429" t="str">
        <f t="shared" si="26"/>
        <v>Group 1</v>
      </c>
      <c r="L429" t="str">
        <f t="shared" si="27"/>
        <v>Group 2</v>
      </c>
    </row>
    <row r="430" spans="1:12" x14ac:dyDescent="0.2">
      <c r="A430" t="str">
        <f t="shared" si="24"/>
        <v>148457705_ Timeline 3 (Event Blocks)</v>
      </c>
      <c r="B430">
        <v>148457705</v>
      </c>
      <c r="C430" t="b">
        <v>1</v>
      </c>
      <c r="D430" t="s">
        <v>5</v>
      </c>
      <c r="E430">
        <v>52</v>
      </c>
      <c r="F430" t="s">
        <v>42</v>
      </c>
      <c r="G430" t="s">
        <v>940</v>
      </c>
      <c r="H430">
        <v>2</v>
      </c>
      <c r="I430">
        <f>VLOOKUP(A430,susScores!A:AD,30, 0)</f>
        <v>80</v>
      </c>
      <c r="J430" t="str">
        <f t="shared" si="25"/>
        <v>Group 1</v>
      </c>
      <c r="K430" t="str">
        <f t="shared" si="26"/>
        <v>Group 1</v>
      </c>
      <c r="L430" t="str">
        <f t="shared" si="27"/>
        <v>Group 2</v>
      </c>
    </row>
    <row r="431" spans="1:12" x14ac:dyDescent="0.2">
      <c r="A431" t="str">
        <f t="shared" si="24"/>
        <v>148457705_ Timeline 4 (Density Graph + Event Blocks)</v>
      </c>
      <c r="B431">
        <v>148457705</v>
      </c>
      <c r="C431" t="b">
        <v>1</v>
      </c>
      <c r="D431" t="s">
        <v>26</v>
      </c>
      <c r="E431">
        <v>178</v>
      </c>
      <c r="F431" t="s">
        <v>42</v>
      </c>
      <c r="G431" t="s">
        <v>941</v>
      </c>
      <c r="H431">
        <v>2</v>
      </c>
      <c r="I431">
        <f>VLOOKUP(A431,susScores!A:AD,30, 0)</f>
        <v>77.5</v>
      </c>
      <c r="J431" t="str">
        <f t="shared" si="25"/>
        <v>Group 1</v>
      </c>
      <c r="K431" t="str">
        <f t="shared" si="26"/>
        <v>Group 1</v>
      </c>
      <c r="L431" t="str">
        <f t="shared" si="27"/>
        <v>Group 2</v>
      </c>
    </row>
    <row r="432" spans="1:12" x14ac:dyDescent="0.2">
      <c r="A432" t="str">
        <f t="shared" si="24"/>
        <v>148379134_ Timeline 2 (Density Graph)</v>
      </c>
      <c r="B432">
        <v>148379134</v>
      </c>
      <c r="C432" t="b">
        <v>1</v>
      </c>
      <c r="D432" t="s">
        <v>32</v>
      </c>
      <c r="E432">
        <v>162</v>
      </c>
      <c r="F432" t="s">
        <v>41</v>
      </c>
      <c r="G432" t="s">
        <v>937</v>
      </c>
      <c r="H432">
        <v>0</v>
      </c>
      <c r="I432">
        <f>VLOOKUP(A432,susScores!A:AD,30, 0)</f>
        <v>20</v>
      </c>
      <c r="J432" t="str">
        <f t="shared" si="25"/>
        <v>Group 1</v>
      </c>
      <c r="K432" t="str">
        <f t="shared" si="26"/>
        <v>Group 2</v>
      </c>
      <c r="L432" t="str">
        <f t="shared" si="27"/>
        <v>Group 2</v>
      </c>
    </row>
    <row r="433" spans="1:12" x14ac:dyDescent="0.2">
      <c r="A433" t="str">
        <f t="shared" si="24"/>
        <v>148379134_ Timeline 5 (Event Thumbnails)</v>
      </c>
      <c r="B433">
        <v>148379134</v>
      </c>
      <c r="C433" t="b">
        <v>1</v>
      </c>
      <c r="D433" t="s">
        <v>20</v>
      </c>
      <c r="E433">
        <v>95</v>
      </c>
      <c r="F433" t="s">
        <v>41</v>
      </c>
      <c r="G433" t="s">
        <v>938</v>
      </c>
      <c r="H433">
        <v>1</v>
      </c>
      <c r="I433">
        <f>VLOOKUP(A433,susScores!A:AD,30, 0)</f>
        <v>40</v>
      </c>
      <c r="J433" t="str">
        <f t="shared" si="25"/>
        <v>Group 1</v>
      </c>
      <c r="K433" t="str">
        <f t="shared" si="26"/>
        <v>Group 2</v>
      </c>
      <c r="L433" t="str">
        <f t="shared" si="27"/>
        <v>Group 2</v>
      </c>
    </row>
    <row r="434" spans="1:12" x14ac:dyDescent="0.2">
      <c r="A434" t="str">
        <f t="shared" si="24"/>
        <v>148379134_ Timeline 4 (Density Graph + Event Blocks)</v>
      </c>
      <c r="B434">
        <v>148379134</v>
      </c>
      <c r="C434" t="b">
        <v>1</v>
      </c>
      <c r="D434" t="s">
        <v>26</v>
      </c>
      <c r="E434">
        <v>45</v>
      </c>
      <c r="F434" t="s">
        <v>41</v>
      </c>
      <c r="G434" t="s">
        <v>939</v>
      </c>
      <c r="H434">
        <v>1</v>
      </c>
      <c r="I434">
        <f>VLOOKUP(A434,susScores!A:AD,30, 0)</f>
        <v>72.5</v>
      </c>
      <c r="J434" t="str">
        <f t="shared" si="25"/>
        <v>Group 1</v>
      </c>
      <c r="K434" t="str">
        <f t="shared" si="26"/>
        <v>Group 2</v>
      </c>
      <c r="L434" t="str">
        <f t="shared" si="27"/>
        <v>Group 2</v>
      </c>
    </row>
    <row r="435" spans="1:12" x14ac:dyDescent="0.2">
      <c r="A435" t="str">
        <f t="shared" si="24"/>
        <v>148379134_ Timeline 1 (Base Interface)</v>
      </c>
      <c r="B435">
        <v>148379134</v>
      </c>
      <c r="C435" t="b">
        <v>1</v>
      </c>
      <c r="D435" t="s">
        <v>13</v>
      </c>
      <c r="E435">
        <v>115</v>
      </c>
      <c r="F435" t="s">
        <v>41</v>
      </c>
      <c r="G435" t="s">
        <v>940</v>
      </c>
      <c r="H435">
        <v>2</v>
      </c>
      <c r="I435">
        <f>VLOOKUP(A435,susScores!A:AD,30, 0)</f>
        <v>40</v>
      </c>
      <c r="J435" t="str">
        <f t="shared" si="25"/>
        <v>Group 1</v>
      </c>
      <c r="K435" t="str">
        <f t="shared" si="26"/>
        <v>Group 2</v>
      </c>
      <c r="L435" t="str">
        <f t="shared" si="27"/>
        <v>Group 2</v>
      </c>
    </row>
    <row r="436" spans="1:12" x14ac:dyDescent="0.2">
      <c r="A436" t="str">
        <f t="shared" si="24"/>
        <v>148379134_ Timeline 3 (Event Blocks)</v>
      </c>
      <c r="B436">
        <v>148379134</v>
      </c>
      <c r="C436" t="b">
        <v>1</v>
      </c>
      <c r="D436" t="s">
        <v>5</v>
      </c>
      <c r="E436">
        <v>86</v>
      </c>
      <c r="F436" t="s">
        <v>41</v>
      </c>
      <c r="G436" t="s">
        <v>941</v>
      </c>
      <c r="H436">
        <v>2</v>
      </c>
      <c r="I436">
        <f>VLOOKUP(A436,susScores!A:AD,30, 0)</f>
        <v>67.5</v>
      </c>
      <c r="J436" t="str">
        <f t="shared" si="25"/>
        <v>Group 1</v>
      </c>
      <c r="K436" t="str">
        <f t="shared" si="26"/>
        <v>Group 2</v>
      </c>
      <c r="L436" t="str">
        <f t="shared" si="27"/>
        <v>Group 2</v>
      </c>
    </row>
    <row r="437" spans="1:12" x14ac:dyDescent="0.2">
      <c r="A437" t="e">
        <f t="shared" si="24"/>
        <v>#N/A</v>
      </c>
      <c r="B437" t="e">
        <v>#N/A</v>
      </c>
      <c r="G437" t="s">
        <v>942</v>
      </c>
      <c r="H437">
        <v>0</v>
      </c>
      <c r="I437" t="e">
        <f>VLOOKUP(A437,susScores!A:AD,30, 0)</f>
        <v>#N/A</v>
      </c>
      <c r="J437" t="str">
        <f t="shared" si="25"/>
        <v>Group 2</v>
      </c>
      <c r="K437" t="str">
        <f t="shared" si="26"/>
        <v>Group 2</v>
      </c>
      <c r="L437" t="str">
        <f t="shared" si="27"/>
        <v>Group 2</v>
      </c>
    </row>
    <row r="438" spans="1:12" x14ac:dyDescent="0.2">
      <c r="A438" t="str">
        <f t="shared" si="24"/>
        <v>148367695_ Other</v>
      </c>
      <c r="B438">
        <v>148367695</v>
      </c>
      <c r="C438" t="b">
        <v>0</v>
      </c>
      <c r="D438" t="s">
        <v>50</v>
      </c>
      <c r="E438">
        <v>163</v>
      </c>
      <c r="F438" t="s">
        <v>47</v>
      </c>
      <c r="G438" t="s">
        <v>937</v>
      </c>
      <c r="H438">
        <v>0</v>
      </c>
      <c r="I438">
        <f>VLOOKUP(A438,susScores!A:AD,30, 0)</f>
        <v>32.5</v>
      </c>
      <c r="J438" t="str">
        <f t="shared" si="25"/>
        <v>Group 1</v>
      </c>
      <c r="K438" t="str">
        <f t="shared" si="26"/>
        <v>Group 1</v>
      </c>
      <c r="L438" t="str">
        <f t="shared" si="27"/>
        <v>Group 1</v>
      </c>
    </row>
    <row r="439" spans="1:12" x14ac:dyDescent="0.2">
      <c r="A439" t="str">
        <f t="shared" si="24"/>
        <v>148367695_ Timeline 5 (Event Thumbnails)</v>
      </c>
      <c r="B439">
        <v>148367695</v>
      </c>
      <c r="C439" t="b">
        <v>0</v>
      </c>
      <c r="D439" t="s">
        <v>20</v>
      </c>
      <c r="E439">
        <v>12</v>
      </c>
      <c r="F439" t="s">
        <v>47</v>
      </c>
      <c r="G439" t="s">
        <v>938</v>
      </c>
      <c r="H439">
        <v>0</v>
      </c>
      <c r="I439">
        <f>VLOOKUP(A439,susScores!A:AD,30, 0)</f>
        <v>50</v>
      </c>
      <c r="J439" t="str">
        <f t="shared" si="25"/>
        <v>Group 1</v>
      </c>
      <c r="K439" t="str">
        <f t="shared" si="26"/>
        <v>Group 1</v>
      </c>
      <c r="L439" t="str">
        <f t="shared" si="27"/>
        <v>Group 1</v>
      </c>
    </row>
    <row r="440" spans="1:12" x14ac:dyDescent="0.2">
      <c r="A440" t="str">
        <f t="shared" si="24"/>
        <v>148367695_ Other</v>
      </c>
      <c r="B440">
        <v>148367695</v>
      </c>
      <c r="C440" t="b">
        <v>0</v>
      </c>
      <c r="D440" t="s">
        <v>50</v>
      </c>
      <c r="E440">
        <v>182</v>
      </c>
      <c r="F440" t="s">
        <v>47</v>
      </c>
      <c r="G440" t="s">
        <v>939</v>
      </c>
      <c r="H440">
        <v>1</v>
      </c>
      <c r="I440">
        <f>VLOOKUP(A440,susScores!A:AD,30, 0)</f>
        <v>32.5</v>
      </c>
      <c r="J440" t="str">
        <f t="shared" si="25"/>
        <v>Group 1</v>
      </c>
      <c r="K440" t="str">
        <f t="shared" si="26"/>
        <v>Group 1</v>
      </c>
      <c r="L440" t="str">
        <f t="shared" si="27"/>
        <v>Group 1</v>
      </c>
    </row>
    <row r="441" spans="1:12" x14ac:dyDescent="0.2">
      <c r="A441" t="str">
        <f t="shared" si="24"/>
        <v>148367695_ Timeline 2 (Density Graph)</v>
      </c>
      <c r="B441">
        <v>148367695</v>
      </c>
      <c r="C441" t="b">
        <v>0</v>
      </c>
      <c r="D441" t="s">
        <v>32</v>
      </c>
      <c r="E441">
        <v>131</v>
      </c>
      <c r="F441" t="s">
        <v>47</v>
      </c>
      <c r="G441" t="s">
        <v>940</v>
      </c>
      <c r="H441">
        <v>1</v>
      </c>
      <c r="I441">
        <f>VLOOKUP(A441,susScores!A:AD,30, 0)</f>
        <v>50</v>
      </c>
      <c r="J441" t="str">
        <f t="shared" si="25"/>
        <v>Group 1</v>
      </c>
      <c r="K441" t="str">
        <f t="shared" si="26"/>
        <v>Group 1</v>
      </c>
      <c r="L441" t="str">
        <f t="shared" si="27"/>
        <v>Group 1</v>
      </c>
    </row>
    <row r="442" spans="1:12" x14ac:dyDescent="0.2">
      <c r="A442" t="str">
        <f t="shared" si="24"/>
        <v>148367695_ Other</v>
      </c>
      <c r="B442">
        <v>148367695</v>
      </c>
      <c r="C442" t="b">
        <v>0</v>
      </c>
      <c r="D442" t="s">
        <v>50</v>
      </c>
      <c r="E442">
        <v>367</v>
      </c>
      <c r="F442" t="s">
        <v>47</v>
      </c>
      <c r="G442" t="s">
        <v>941</v>
      </c>
      <c r="H442">
        <v>1</v>
      </c>
      <c r="I442">
        <f>VLOOKUP(A442,susScores!A:AD,30, 0)</f>
        <v>32.5</v>
      </c>
      <c r="J442" t="str">
        <f t="shared" si="25"/>
        <v>Group 1</v>
      </c>
      <c r="K442" t="str">
        <f t="shared" si="26"/>
        <v>Group 1</v>
      </c>
      <c r="L442" t="str">
        <f t="shared" si="27"/>
        <v>Group 1</v>
      </c>
    </row>
    <row r="443" spans="1:12" x14ac:dyDescent="0.2">
      <c r="A443" t="str">
        <f t="shared" si="24"/>
        <v>148355343_ Timeline 4 (Density Graph + Event Blocks)</v>
      </c>
      <c r="B443">
        <v>148355343</v>
      </c>
      <c r="C443" t="b">
        <v>1</v>
      </c>
      <c r="D443" t="s">
        <v>26</v>
      </c>
      <c r="E443">
        <v>84</v>
      </c>
      <c r="F443" t="s">
        <v>10</v>
      </c>
      <c r="G443" t="s">
        <v>937</v>
      </c>
      <c r="H443">
        <v>1</v>
      </c>
      <c r="I443">
        <f>VLOOKUP(A443,susScores!A:AD,30, 0)</f>
        <v>75</v>
      </c>
      <c r="J443" t="str">
        <f t="shared" si="25"/>
        <v>Group 2</v>
      </c>
      <c r="K443" t="str">
        <f t="shared" si="26"/>
        <v>Group 2</v>
      </c>
      <c r="L443" t="str">
        <f t="shared" si="27"/>
        <v>Group 2</v>
      </c>
    </row>
    <row r="444" spans="1:12" x14ac:dyDescent="0.2">
      <c r="A444" t="str">
        <f t="shared" si="24"/>
        <v>148355343_ Timeline 5 (Event Thumbnails)</v>
      </c>
      <c r="B444">
        <v>148355343</v>
      </c>
      <c r="C444" t="b">
        <v>1</v>
      </c>
      <c r="D444" t="s">
        <v>20</v>
      </c>
      <c r="E444">
        <v>63</v>
      </c>
      <c r="F444" t="s">
        <v>10</v>
      </c>
      <c r="G444" t="s">
        <v>938</v>
      </c>
      <c r="H444">
        <v>1</v>
      </c>
      <c r="I444">
        <f>VLOOKUP(A444,susScores!A:AD,30, 0)</f>
        <v>75</v>
      </c>
      <c r="J444" t="str">
        <f t="shared" si="25"/>
        <v>Group 2</v>
      </c>
      <c r="K444" t="str">
        <f t="shared" si="26"/>
        <v>Group 2</v>
      </c>
      <c r="L444" t="str">
        <f t="shared" si="27"/>
        <v>Group 2</v>
      </c>
    </row>
    <row r="445" spans="1:12" x14ac:dyDescent="0.2">
      <c r="A445" t="str">
        <f t="shared" si="24"/>
        <v>148355343_ Timeline 1 (Base Interface)</v>
      </c>
      <c r="B445">
        <v>148355343</v>
      </c>
      <c r="C445" t="b">
        <v>1</v>
      </c>
      <c r="D445" t="s">
        <v>13</v>
      </c>
      <c r="E445">
        <v>86</v>
      </c>
      <c r="F445" t="s">
        <v>10</v>
      </c>
      <c r="G445" t="s">
        <v>939</v>
      </c>
      <c r="H445">
        <v>2</v>
      </c>
      <c r="I445">
        <f>VLOOKUP(A445,susScores!A:AD,30, 0)</f>
        <v>75</v>
      </c>
      <c r="J445" t="str">
        <f t="shared" si="25"/>
        <v>Group 2</v>
      </c>
      <c r="K445" t="str">
        <f t="shared" si="26"/>
        <v>Group 2</v>
      </c>
      <c r="L445" t="str">
        <f t="shared" si="27"/>
        <v>Group 2</v>
      </c>
    </row>
    <row r="446" spans="1:12" x14ac:dyDescent="0.2">
      <c r="A446" t="str">
        <f t="shared" si="24"/>
        <v>148355343_ Timeline 2 (Density Graph)</v>
      </c>
      <c r="B446">
        <v>148355343</v>
      </c>
      <c r="C446" t="b">
        <v>1</v>
      </c>
      <c r="D446" t="s">
        <v>32</v>
      </c>
      <c r="E446">
        <v>100</v>
      </c>
      <c r="F446" t="s">
        <v>10</v>
      </c>
      <c r="G446" t="s">
        <v>940</v>
      </c>
      <c r="H446">
        <v>2</v>
      </c>
      <c r="I446">
        <f>VLOOKUP(A446,susScores!A:AD,30, 0)</f>
        <v>72.5</v>
      </c>
      <c r="J446" t="str">
        <f t="shared" si="25"/>
        <v>Group 2</v>
      </c>
      <c r="K446" t="str">
        <f t="shared" si="26"/>
        <v>Group 2</v>
      </c>
      <c r="L446" t="str">
        <f t="shared" si="27"/>
        <v>Group 2</v>
      </c>
    </row>
    <row r="447" spans="1:12" x14ac:dyDescent="0.2">
      <c r="A447" t="str">
        <f t="shared" si="24"/>
        <v>148355343_ Timeline 3 (Event Blocks)</v>
      </c>
      <c r="B447">
        <v>148355343</v>
      </c>
      <c r="C447" t="b">
        <v>1</v>
      </c>
      <c r="D447" t="s">
        <v>5</v>
      </c>
      <c r="E447">
        <v>68</v>
      </c>
      <c r="F447" t="s">
        <v>10</v>
      </c>
      <c r="G447" t="s">
        <v>941</v>
      </c>
      <c r="H447">
        <v>1</v>
      </c>
      <c r="I447">
        <f>VLOOKUP(A447,susScores!A:AD,30, 0)</f>
        <v>70</v>
      </c>
      <c r="J447" t="str">
        <f t="shared" si="25"/>
        <v>Group 2</v>
      </c>
      <c r="K447" t="str">
        <f t="shared" si="26"/>
        <v>Group 2</v>
      </c>
      <c r="L447" t="str">
        <f t="shared" si="27"/>
        <v>Group 2</v>
      </c>
    </row>
    <row r="448" spans="1:12" x14ac:dyDescent="0.2">
      <c r="A448" t="str">
        <f t="shared" si="24"/>
        <v>148250834_ Timeline 3 (Event Blocks)</v>
      </c>
      <c r="B448">
        <v>148250834</v>
      </c>
      <c r="C448" t="b">
        <v>1</v>
      </c>
      <c r="D448" t="s">
        <v>5</v>
      </c>
      <c r="E448">
        <v>74</v>
      </c>
      <c r="F448" t="s">
        <v>42</v>
      </c>
      <c r="G448" t="s">
        <v>937</v>
      </c>
      <c r="H448">
        <v>1</v>
      </c>
      <c r="I448">
        <f>VLOOKUP(A448,susScores!A:AD,30, 0)</f>
        <v>82.5</v>
      </c>
      <c r="J448" t="str">
        <f t="shared" si="25"/>
        <v>Group 1</v>
      </c>
      <c r="K448" t="str">
        <f t="shared" si="26"/>
        <v>Group 1</v>
      </c>
      <c r="L448" t="str">
        <f t="shared" si="27"/>
        <v>Group 2</v>
      </c>
    </row>
    <row r="449" spans="1:12" x14ac:dyDescent="0.2">
      <c r="A449" t="str">
        <f t="shared" si="24"/>
        <v>148250834_ Timeline 1 (Base Interface)</v>
      </c>
      <c r="B449">
        <v>148250834</v>
      </c>
      <c r="C449" t="b">
        <v>1</v>
      </c>
      <c r="D449" t="s">
        <v>13</v>
      </c>
      <c r="E449">
        <v>164</v>
      </c>
      <c r="F449" t="s">
        <v>42</v>
      </c>
      <c r="G449" t="s">
        <v>938</v>
      </c>
      <c r="H449">
        <v>2</v>
      </c>
      <c r="I449">
        <f>VLOOKUP(A449,susScores!A:AD,30, 0)</f>
        <v>72.5</v>
      </c>
      <c r="J449" t="str">
        <f t="shared" si="25"/>
        <v>Group 1</v>
      </c>
      <c r="K449" t="str">
        <f t="shared" si="26"/>
        <v>Group 1</v>
      </c>
      <c r="L449" t="str">
        <f t="shared" si="27"/>
        <v>Group 2</v>
      </c>
    </row>
    <row r="450" spans="1:12" x14ac:dyDescent="0.2">
      <c r="A450" t="str">
        <f t="shared" si="24"/>
        <v>148250834_ Timeline 2 (Density Graph)</v>
      </c>
      <c r="B450">
        <v>148250834</v>
      </c>
      <c r="C450" t="b">
        <v>1</v>
      </c>
      <c r="D450" t="s">
        <v>32</v>
      </c>
      <c r="E450">
        <v>88</v>
      </c>
      <c r="F450" t="s">
        <v>42</v>
      </c>
      <c r="G450" t="s">
        <v>939</v>
      </c>
      <c r="H450">
        <v>1</v>
      </c>
      <c r="I450">
        <f>VLOOKUP(A450,susScores!A:AD,30, 0)</f>
        <v>75</v>
      </c>
      <c r="J450" t="str">
        <f t="shared" si="25"/>
        <v>Group 1</v>
      </c>
      <c r="K450" t="str">
        <f t="shared" si="26"/>
        <v>Group 1</v>
      </c>
      <c r="L450" t="str">
        <f t="shared" si="27"/>
        <v>Group 2</v>
      </c>
    </row>
    <row r="451" spans="1:12" x14ac:dyDescent="0.2">
      <c r="A451" t="str">
        <f t="shared" ref="A451:A514" si="28">_xlfn.TEXTJOIN("_",TRUE, B451,D451)</f>
        <v>148250834_ Timeline 4 (Density Graph + Event Blocks)</v>
      </c>
      <c r="B451">
        <v>148250834</v>
      </c>
      <c r="C451" t="b">
        <v>1</v>
      </c>
      <c r="D451" t="s">
        <v>26</v>
      </c>
      <c r="E451">
        <v>101</v>
      </c>
      <c r="F451" t="s">
        <v>42</v>
      </c>
      <c r="G451" t="s">
        <v>940</v>
      </c>
      <c r="H451">
        <v>2</v>
      </c>
      <c r="I451">
        <f>VLOOKUP(A451,susScores!A:AD,30, 0)</f>
        <v>80</v>
      </c>
      <c r="J451" t="str">
        <f t="shared" ref="J451:J514" si="29">IF(OR(TRIM(F451)="Weekly", TRIM(F451)="Monthly", TRIM(F451)="Yearly"), "Group 1", "Group 2")</f>
        <v>Group 1</v>
      </c>
      <c r="K451" t="str">
        <f t="shared" ref="K451:K514" si="30">IF(OR(TRIM(F451)="Weekly", TRIM(F451)="Monthly"), "Group 1", "Group 2")</f>
        <v>Group 1</v>
      </c>
      <c r="L451" t="str">
        <f t="shared" ref="L451:L514" si="31">IF(OR(TRIM(F451)="Weekly"), "Group 1", "Group 2")</f>
        <v>Group 2</v>
      </c>
    </row>
    <row r="452" spans="1:12" x14ac:dyDescent="0.2">
      <c r="A452" t="str">
        <f t="shared" si="28"/>
        <v>148250834_ Timeline 5 (Event Thumbnails)</v>
      </c>
      <c r="B452">
        <v>148250834</v>
      </c>
      <c r="C452" t="b">
        <v>1</v>
      </c>
      <c r="D452" t="s">
        <v>20</v>
      </c>
      <c r="E452">
        <v>55</v>
      </c>
      <c r="F452" t="s">
        <v>42</v>
      </c>
      <c r="G452" t="s">
        <v>941</v>
      </c>
      <c r="H452">
        <v>2</v>
      </c>
      <c r="I452">
        <f>VLOOKUP(A452,susScores!A:AD,30, 0)</f>
        <v>87.5</v>
      </c>
      <c r="J452" t="str">
        <f t="shared" si="29"/>
        <v>Group 1</v>
      </c>
      <c r="K452" t="str">
        <f t="shared" si="30"/>
        <v>Group 1</v>
      </c>
      <c r="L452" t="str">
        <f t="shared" si="31"/>
        <v>Group 2</v>
      </c>
    </row>
    <row r="453" spans="1:12" x14ac:dyDescent="0.2">
      <c r="A453" t="str">
        <f t="shared" si="28"/>
        <v>148242096_ Timeline 2 (Density Graph)</v>
      </c>
      <c r="B453">
        <v>148242096</v>
      </c>
      <c r="C453" t="b">
        <v>1</v>
      </c>
      <c r="D453" t="s">
        <v>32</v>
      </c>
      <c r="E453">
        <v>208</v>
      </c>
      <c r="F453" t="s">
        <v>10</v>
      </c>
      <c r="G453" t="s">
        <v>937</v>
      </c>
      <c r="H453">
        <v>2</v>
      </c>
      <c r="I453">
        <f>VLOOKUP(A453,susScores!A:AD,30, 0)</f>
        <v>47.5</v>
      </c>
      <c r="J453" t="str">
        <f t="shared" si="29"/>
        <v>Group 2</v>
      </c>
      <c r="K453" t="str">
        <f t="shared" si="30"/>
        <v>Group 2</v>
      </c>
      <c r="L453" t="str">
        <f t="shared" si="31"/>
        <v>Group 2</v>
      </c>
    </row>
    <row r="454" spans="1:12" x14ac:dyDescent="0.2">
      <c r="A454" t="str">
        <f t="shared" si="28"/>
        <v>148242096_ Timeline 3 (Event Blocks)</v>
      </c>
      <c r="B454">
        <v>148242096</v>
      </c>
      <c r="C454" t="b">
        <v>1</v>
      </c>
      <c r="D454" t="s">
        <v>5</v>
      </c>
      <c r="E454">
        <v>58</v>
      </c>
      <c r="F454" t="s">
        <v>10</v>
      </c>
      <c r="G454" t="s">
        <v>938</v>
      </c>
      <c r="H454">
        <v>2</v>
      </c>
      <c r="I454">
        <f>VLOOKUP(A454,susScores!A:AD,30, 0)</f>
        <v>75</v>
      </c>
      <c r="J454" t="str">
        <f t="shared" si="29"/>
        <v>Group 2</v>
      </c>
      <c r="K454" t="str">
        <f t="shared" si="30"/>
        <v>Group 2</v>
      </c>
      <c r="L454" t="str">
        <f t="shared" si="31"/>
        <v>Group 2</v>
      </c>
    </row>
    <row r="455" spans="1:12" x14ac:dyDescent="0.2">
      <c r="A455" t="str">
        <f t="shared" si="28"/>
        <v>148242096_ Timeline 4 (Density Graph + Event Blocks)</v>
      </c>
      <c r="B455">
        <v>148242096</v>
      </c>
      <c r="C455" t="b">
        <v>1</v>
      </c>
      <c r="D455" t="s">
        <v>26</v>
      </c>
      <c r="E455">
        <v>83</v>
      </c>
      <c r="F455" t="s">
        <v>10</v>
      </c>
      <c r="G455" t="s">
        <v>939</v>
      </c>
      <c r="H455">
        <v>1</v>
      </c>
      <c r="I455">
        <f>VLOOKUP(A455,susScores!A:AD,30, 0)</f>
        <v>75</v>
      </c>
      <c r="J455" t="str">
        <f t="shared" si="29"/>
        <v>Group 2</v>
      </c>
      <c r="K455" t="str">
        <f t="shared" si="30"/>
        <v>Group 2</v>
      </c>
      <c r="L455" t="str">
        <f t="shared" si="31"/>
        <v>Group 2</v>
      </c>
    </row>
    <row r="456" spans="1:12" x14ac:dyDescent="0.2">
      <c r="A456" t="str">
        <f t="shared" si="28"/>
        <v>148242096_ Timeline 1 (Base Interface)</v>
      </c>
      <c r="B456">
        <v>148242096</v>
      </c>
      <c r="C456" t="b">
        <v>1</v>
      </c>
      <c r="D456" t="s">
        <v>13</v>
      </c>
      <c r="E456">
        <v>94</v>
      </c>
      <c r="F456" t="s">
        <v>10</v>
      </c>
      <c r="G456" t="s">
        <v>940</v>
      </c>
      <c r="H456">
        <v>2</v>
      </c>
      <c r="I456">
        <f>VLOOKUP(A456,susScores!A:AD,30, 0)</f>
        <v>75</v>
      </c>
      <c r="J456" t="str">
        <f t="shared" si="29"/>
        <v>Group 2</v>
      </c>
      <c r="K456" t="str">
        <f t="shared" si="30"/>
        <v>Group 2</v>
      </c>
      <c r="L456" t="str">
        <f t="shared" si="31"/>
        <v>Group 2</v>
      </c>
    </row>
    <row r="457" spans="1:12" x14ac:dyDescent="0.2">
      <c r="A457" t="str">
        <f t="shared" si="28"/>
        <v>148242096_ Timeline 5 (Event Thumbnails)</v>
      </c>
      <c r="B457">
        <v>148242096</v>
      </c>
      <c r="C457" t="b">
        <v>1</v>
      </c>
      <c r="D457" t="s">
        <v>20</v>
      </c>
      <c r="E457">
        <v>52</v>
      </c>
      <c r="F457" t="s">
        <v>10</v>
      </c>
      <c r="G457" t="s">
        <v>941</v>
      </c>
      <c r="H457">
        <v>2</v>
      </c>
      <c r="I457">
        <f>VLOOKUP(A457,susScores!A:AD,30, 0)</f>
        <v>75</v>
      </c>
      <c r="J457" t="str">
        <f t="shared" si="29"/>
        <v>Group 2</v>
      </c>
      <c r="K457" t="str">
        <f t="shared" si="30"/>
        <v>Group 2</v>
      </c>
      <c r="L457" t="str">
        <f t="shared" si="31"/>
        <v>Group 2</v>
      </c>
    </row>
    <row r="458" spans="1:12" x14ac:dyDescent="0.2">
      <c r="A458" t="str">
        <f t="shared" si="28"/>
        <v>148225108_ Timeline 4 (Density Graph + Event Blocks)</v>
      </c>
      <c r="B458">
        <v>148225108</v>
      </c>
      <c r="C458" t="b">
        <v>1</v>
      </c>
      <c r="D458" t="s">
        <v>26</v>
      </c>
      <c r="E458">
        <v>48</v>
      </c>
      <c r="F458" t="s">
        <v>10</v>
      </c>
      <c r="G458" t="s">
        <v>937</v>
      </c>
      <c r="H458">
        <v>0</v>
      </c>
      <c r="I458">
        <f>VLOOKUP(A458,susScores!A:AD,30, 0)</f>
        <v>47.5</v>
      </c>
      <c r="J458" t="str">
        <f t="shared" si="29"/>
        <v>Group 2</v>
      </c>
      <c r="K458" t="str">
        <f t="shared" si="30"/>
        <v>Group 2</v>
      </c>
      <c r="L458" t="str">
        <f t="shared" si="31"/>
        <v>Group 2</v>
      </c>
    </row>
    <row r="459" spans="1:12" x14ac:dyDescent="0.2">
      <c r="A459" t="str">
        <f t="shared" si="28"/>
        <v>148225108_ Timeline 3 (Event Blocks)</v>
      </c>
      <c r="B459">
        <v>148225108</v>
      </c>
      <c r="C459" t="b">
        <v>1</v>
      </c>
      <c r="D459" t="s">
        <v>5</v>
      </c>
      <c r="E459">
        <v>74</v>
      </c>
      <c r="F459" t="s">
        <v>10</v>
      </c>
      <c r="G459" t="s">
        <v>938</v>
      </c>
      <c r="H459">
        <v>0</v>
      </c>
      <c r="I459">
        <f>VLOOKUP(A459,susScores!A:AD,30, 0)</f>
        <v>47.5</v>
      </c>
      <c r="J459" t="str">
        <f t="shared" si="29"/>
        <v>Group 2</v>
      </c>
      <c r="K459" t="str">
        <f t="shared" si="30"/>
        <v>Group 2</v>
      </c>
      <c r="L459" t="str">
        <f t="shared" si="31"/>
        <v>Group 2</v>
      </c>
    </row>
    <row r="460" spans="1:12" x14ac:dyDescent="0.2">
      <c r="A460" t="str">
        <f t="shared" si="28"/>
        <v>148225108_ Timeline 5 (Event Thumbnails)</v>
      </c>
      <c r="B460">
        <v>148225108</v>
      </c>
      <c r="C460" t="b">
        <v>1</v>
      </c>
      <c r="D460" t="s">
        <v>20</v>
      </c>
      <c r="E460">
        <v>93</v>
      </c>
      <c r="F460" t="s">
        <v>10</v>
      </c>
      <c r="G460" t="s">
        <v>939</v>
      </c>
      <c r="H460">
        <v>2</v>
      </c>
      <c r="I460">
        <f>VLOOKUP(A460,susScores!A:AD,30, 0)</f>
        <v>55</v>
      </c>
      <c r="J460" t="str">
        <f t="shared" si="29"/>
        <v>Group 2</v>
      </c>
      <c r="K460" t="str">
        <f t="shared" si="30"/>
        <v>Group 2</v>
      </c>
      <c r="L460" t="str">
        <f t="shared" si="31"/>
        <v>Group 2</v>
      </c>
    </row>
    <row r="461" spans="1:12" x14ac:dyDescent="0.2">
      <c r="A461" t="str">
        <f t="shared" si="28"/>
        <v>148225108_ Timeline 1 (Base Interface)</v>
      </c>
      <c r="B461">
        <v>148225108</v>
      </c>
      <c r="C461" t="b">
        <v>1</v>
      </c>
      <c r="D461" t="s">
        <v>13</v>
      </c>
      <c r="E461">
        <v>37</v>
      </c>
      <c r="F461" t="s">
        <v>10</v>
      </c>
      <c r="G461" t="s">
        <v>940</v>
      </c>
      <c r="H461">
        <v>1</v>
      </c>
      <c r="I461">
        <f>VLOOKUP(A461,susScores!A:AD,30, 0)</f>
        <v>55</v>
      </c>
      <c r="J461" t="str">
        <f t="shared" si="29"/>
        <v>Group 2</v>
      </c>
      <c r="K461" t="str">
        <f t="shared" si="30"/>
        <v>Group 2</v>
      </c>
      <c r="L461" t="str">
        <f t="shared" si="31"/>
        <v>Group 2</v>
      </c>
    </row>
    <row r="462" spans="1:12" x14ac:dyDescent="0.2">
      <c r="A462" t="str">
        <f t="shared" si="28"/>
        <v>148225108_ Timeline 2 (Density Graph)</v>
      </c>
      <c r="B462">
        <v>148225108</v>
      </c>
      <c r="C462" t="b">
        <v>1</v>
      </c>
      <c r="D462" t="s">
        <v>32</v>
      </c>
      <c r="E462">
        <v>34</v>
      </c>
      <c r="F462" t="s">
        <v>10</v>
      </c>
      <c r="G462" t="s">
        <v>941</v>
      </c>
      <c r="H462">
        <v>0</v>
      </c>
      <c r="I462">
        <f>VLOOKUP(A462,susScores!A:AD,30, 0)</f>
        <v>57.5</v>
      </c>
      <c r="J462" t="str">
        <f t="shared" si="29"/>
        <v>Group 2</v>
      </c>
      <c r="K462" t="str">
        <f t="shared" si="30"/>
        <v>Group 2</v>
      </c>
      <c r="L462" t="str">
        <f t="shared" si="31"/>
        <v>Group 2</v>
      </c>
    </row>
    <row r="463" spans="1:12" x14ac:dyDescent="0.2">
      <c r="A463" t="str">
        <f t="shared" si="28"/>
        <v>148191331_ Timeline 3 (Event Blocks)</v>
      </c>
      <c r="B463">
        <v>148191331</v>
      </c>
      <c r="C463" t="b">
        <v>1</v>
      </c>
      <c r="D463" t="s">
        <v>5</v>
      </c>
      <c r="E463">
        <v>189</v>
      </c>
      <c r="F463" t="s">
        <v>10</v>
      </c>
      <c r="G463" t="s">
        <v>937</v>
      </c>
      <c r="H463">
        <v>0</v>
      </c>
      <c r="I463">
        <f>VLOOKUP(A463,susScores!A:AD,30, 0)</f>
        <v>25</v>
      </c>
      <c r="J463" t="str">
        <f t="shared" si="29"/>
        <v>Group 2</v>
      </c>
      <c r="K463" t="str">
        <f t="shared" si="30"/>
        <v>Group 2</v>
      </c>
      <c r="L463" t="str">
        <f t="shared" si="31"/>
        <v>Group 2</v>
      </c>
    </row>
    <row r="464" spans="1:12" x14ac:dyDescent="0.2">
      <c r="A464" t="str">
        <f t="shared" si="28"/>
        <v>148191331_ Timeline 2 (Density Graph)</v>
      </c>
      <c r="B464">
        <v>148191331</v>
      </c>
      <c r="C464" t="b">
        <v>1</v>
      </c>
      <c r="D464" t="s">
        <v>32</v>
      </c>
      <c r="E464">
        <v>161</v>
      </c>
      <c r="F464" t="s">
        <v>10</v>
      </c>
      <c r="G464" t="s">
        <v>938</v>
      </c>
      <c r="H464">
        <v>2</v>
      </c>
      <c r="I464">
        <f>VLOOKUP(A464,susScores!A:AD,30, 0)</f>
        <v>57.5</v>
      </c>
      <c r="J464" t="str">
        <f t="shared" si="29"/>
        <v>Group 2</v>
      </c>
      <c r="K464" t="str">
        <f t="shared" si="30"/>
        <v>Group 2</v>
      </c>
      <c r="L464" t="str">
        <f t="shared" si="31"/>
        <v>Group 2</v>
      </c>
    </row>
    <row r="465" spans="1:12" x14ac:dyDescent="0.2">
      <c r="A465" t="str">
        <f t="shared" si="28"/>
        <v>148191331_ Timeline 1 (Base Interface)</v>
      </c>
      <c r="B465">
        <v>148191331</v>
      </c>
      <c r="C465" t="b">
        <v>1</v>
      </c>
      <c r="D465" t="s">
        <v>13</v>
      </c>
      <c r="E465">
        <v>180</v>
      </c>
      <c r="F465" t="s">
        <v>10</v>
      </c>
      <c r="G465" t="s">
        <v>939</v>
      </c>
      <c r="H465">
        <v>2</v>
      </c>
      <c r="I465">
        <f>VLOOKUP(A465,susScores!A:AD,30, 0)</f>
        <v>62.5</v>
      </c>
      <c r="J465" t="str">
        <f t="shared" si="29"/>
        <v>Group 2</v>
      </c>
      <c r="K465" t="str">
        <f t="shared" si="30"/>
        <v>Group 2</v>
      </c>
      <c r="L465" t="str">
        <f t="shared" si="31"/>
        <v>Group 2</v>
      </c>
    </row>
    <row r="466" spans="1:12" x14ac:dyDescent="0.2">
      <c r="A466" t="str">
        <f t="shared" si="28"/>
        <v>148191331_ Timeline 4 (Density Graph + Event Blocks)</v>
      </c>
      <c r="B466">
        <v>148191331</v>
      </c>
      <c r="C466" t="b">
        <v>1</v>
      </c>
      <c r="D466" t="s">
        <v>26</v>
      </c>
      <c r="E466">
        <v>127</v>
      </c>
      <c r="F466" t="s">
        <v>10</v>
      </c>
      <c r="G466" t="s">
        <v>940</v>
      </c>
      <c r="H466">
        <v>2</v>
      </c>
      <c r="I466">
        <f>VLOOKUP(A466,susScores!A:AD,30, 0)</f>
        <v>67.5</v>
      </c>
      <c r="J466" t="str">
        <f t="shared" si="29"/>
        <v>Group 2</v>
      </c>
      <c r="K466" t="str">
        <f t="shared" si="30"/>
        <v>Group 2</v>
      </c>
      <c r="L466" t="str">
        <f t="shared" si="31"/>
        <v>Group 2</v>
      </c>
    </row>
    <row r="467" spans="1:12" x14ac:dyDescent="0.2">
      <c r="A467" t="str">
        <f t="shared" si="28"/>
        <v>148191331_ Timeline 5 (Event Thumbnails)</v>
      </c>
      <c r="B467">
        <v>148191331</v>
      </c>
      <c r="C467" t="b">
        <v>1</v>
      </c>
      <c r="D467" t="s">
        <v>20</v>
      </c>
      <c r="E467">
        <v>159</v>
      </c>
      <c r="F467" t="s">
        <v>10</v>
      </c>
      <c r="G467" t="s">
        <v>941</v>
      </c>
      <c r="H467">
        <v>2</v>
      </c>
      <c r="I467">
        <f>VLOOKUP(A467,susScores!A:AD,30, 0)</f>
        <v>97.5</v>
      </c>
      <c r="J467" t="str">
        <f t="shared" si="29"/>
        <v>Group 2</v>
      </c>
      <c r="K467" t="str">
        <f t="shared" si="30"/>
        <v>Group 2</v>
      </c>
      <c r="L467" t="str">
        <f t="shared" si="31"/>
        <v>Group 2</v>
      </c>
    </row>
    <row r="468" spans="1:12" x14ac:dyDescent="0.2">
      <c r="A468" t="str">
        <f t="shared" si="28"/>
        <v>148121549_ Timeline 2 (Density Graph)</v>
      </c>
      <c r="B468">
        <v>148121549</v>
      </c>
      <c r="C468" t="b">
        <v>1</v>
      </c>
      <c r="D468" t="s">
        <v>32</v>
      </c>
      <c r="E468">
        <v>94</v>
      </c>
      <c r="F468" t="s">
        <v>41</v>
      </c>
      <c r="G468" t="s">
        <v>937</v>
      </c>
      <c r="H468">
        <v>0</v>
      </c>
      <c r="I468">
        <f>VLOOKUP(A468,susScores!A:AD,30, 0)</f>
        <v>60</v>
      </c>
      <c r="J468" t="str">
        <f t="shared" si="29"/>
        <v>Group 1</v>
      </c>
      <c r="K468" t="str">
        <f t="shared" si="30"/>
        <v>Group 2</v>
      </c>
      <c r="L468" t="str">
        <f t="shared" si="31"/>
        <v>Group 2</v>
      </c>
    </row>
    <row r="469" spans="1:12" x14ac:dyDescent="0.2">
      <c r="A469" t="str">
        <f t="shared" si="28"/>
        <v>148121549_ Timeline 3 (Event Blocks)</v>
      </c>
      <c r="B469">
        <v>148121549</v>
      </c>
      <c r="C469" t="b">
        <v>1</v>
      </c>
      <c r="D469" t="s">
        <v>5</v>
      </c>
      <c r="E469">
        <v>128</v>
      </c>
      <c r="F469" t="s">
        <v>41</v>
      </c>
      <c r="G469" t="s">
        <v>938</v>
      </c>
      <c r="H469">
        <v>0</v>
      </c>
      <c r="I469">
        <f>VLOOKUP(A469,susScores!A:AD,30, 0)</f>
        <v>47.5</v>
      </c>
      <c r="J469" t="str">
        <f t="shared" si="29"/>
        <v>Group 1</v>
      </c>
      <c r="K469" t="str">
        <f t="shared" si="30"/>
        <v>Group 2</v>
      </c>
      <c r="L469" t="str">
        <f t="shared" si="31"/>
        <v>Group 2</v>
      </c>
    </row>
    <row r="470" spans="1:12" x14ac:dyDescent="0.2">
      <c r="A470" t="str">
        <f t="shared" si="28"/>
        <v>148121549_ Timeline 4 (Density Graph + Event Blocks)</v>
      </c>
      <c r="B470">
        <v>148121549</v>
      </c>
      <c r="C470" t="b">
        <v>1</v>
      </c>
      <c r="D470" t="s">
        <v>26</v>
      </c>
      <c r="E470">
        <v>88</v>
      </c>
      <c r="F470" t="s">
        <v>41</v>
      </c>
      <c r="G470" t="s">
        <v>939</v>
      </c>
      <c r="H470">
        <v>1</v>
      </c>
      <c r="I470">
        <f>VLOOKUP(A470,susScores!A:AD,30, 0)</f>
        <v>40</v>
      </c>
      <c r="J470" t="str">
        <f t="shared" si="29"/>
        <v>Group 1</v>
      </c>
      <c r="K470" t="str">
        <f t="shared" si="30"/>
        <v>Group 2</v>
      </c>
      <c r="L470" t="str">
        <f t="shared" si="31"/>
        <v>Group 2</v>
      </c>
    </row>
    <row r="471" spans="1:12" x14ac:dyDescent="0.2">
      <c r="A471" t="str">
        <f t="shared" si="28"/>
        <v>148121549_ Timeline 5 (Event Thumbnails)</v>
      </c>
      <c r="B471">
        <v>148121549</v>
      </c>
      <c r="C471" t="b">
        <v>1</v>
      </c>
      <c r="D471" t="s">
        <v>20</v>
      </c>
      <c r="E471">
        <v>101</v>
      </c>
      <c r="F471" t="s">
        <v>41</v>
      </c>
      <c r="G471" t="s">
        <v>940</v>
      </c>
      <c r="H471">
        <v>0</v>
      </c>
      <c r="I471">
        <f>VLOOKUP(A471,susScores!A:AD,30, 0)</f>
        <v>47.5</v>
      </c>
      <c r="J471" t="str">
        <f t="shared" si="29"/>
        <v>Group 1</v>
      </c>
      <c r="K471" t="str">
        <f t="shared" si="30"/>
        <v>Group 2</v>
      </c>
      <c r="L471" t="str">
        <f t="shared" si="31"/>
        <v>Group 2</v>
      </c>
    </row>
    <row r="472" spans="1:12" x14ac:dyDescent="0.2">
      <c r="A472" t="str">
        <f t="shared" si="28"/>
        <v>148121549_ Timeline 1 (Base Interface)</v>
      </c>
      <c r="B472">
        <v>148121549</v>
      </c>
      <c r="C472" t="b">
        <v>1</v>
      </c>
      <c r="D472" t="s">
        <v>13</v>
      </c>
      <c r="E472">
        <v>95</v>
      </c>
      <c r="F472" t="s">
        <v>41</v>
      </c>
      <c r="G472" t="s">
        <v>941</v>
      </c>
      <c r="H472">
        <v>0</v>
      </c>
      <c r="I472">
        <f>VLOOKUP(A472,susScores!A:AD,30, 0)</f>
        <v>52.5</v>
      </c>
      <c r="J472" t="str">
        <f t="shared" si="29"/>
        <v>Group 1</v>
      </c>
      <c r="K472" t="str">
        <f t="shared" si="30"/>
        <v>Group 2</v>
      </c>
      <c r="L472" t="str">
        <f t="shared" si="31"/>
        <v>Group 2</v>
      </c>
    </row>
    <row r="473" spans="1:12" x14ac:dyDescent="0.2">
      <c r="A473" t="str">
        <f t="shared" si="28"/>
        <v>148121544_ Timeline 4 (Density Graph + Event Blocks)</v>
      </c>
      <c r="B473">
        <v>148121544</v>
      </c>
      <c r="C473" t="b">
        <v>1</v>
      </c>
      <c r="D473" t="s">
        <v>26</v>
      </c>
      <c r="E473">
        <v>111</v>
      </c>
      <c r="F473" t="s">
        <v>42</v>
      </c>
      <c r="G473" t="s">
        <v>937</v>
      </c>
      <c r="H473">
        <v>0</v>
      </c>
      <c r="I473">
        <f>VLOOKUP(A473,susScores!A:AD,30, 0)</f>
        <v>45</v>
      </c>
      <c r="J473" t="str">
        <f t="shared" si="29"/>
        <v>Group 1</v>
      </c>
      <c r="K473" t="str">
        <f t="shared" si="30"/>
        <v>Group 1</v>
      </c>
      <c r="L473" t="str">
        <f t="shared" si="31"/>
        <v>Group 2</v>
      </c>
    </row>
    <row r="474" spans="1:12" x14ac:dyDescent="0.2">
      <c r="A474" t="str">
        <f t="shared" si="28"/>
        <v>148121544_ Timeline 2 (Density Graph)</v>
      </c>
      <c r="B474">
        <v>148121544</v>
      </c>
      <c r="C474" t="b">
        <v>1</v>
      </c>
      <c r="D474" t="s">
        <v>32</v>
      </c>
      <c r="E474">
        <v>111</v>
      </c>
      <c r="F474" t="s">
        <v>42</v>
      </c>
      <c r="G474" t="s">
        <v>938</v>
      </c>
      <c r="H474">
        <v>0</v>
      </c>
      <c r="I474">
        <f>VLOOKUP(A474,susScores!A:AD,30, 0)</f>
        <v>52.5</v>
      </c>
      <c r="J474" t="str">
        <f t="shared" si="29"/>
        <v>Group 1</v>
      </c>
      <c r="K474" t="str">
        <f t="shared" si="30"/>
        <v>Group 1</v>
      </c>
      <c r="L474" t="str">
        <f t="shared" si="31"/>
        <v>Group 2</v>
      </c>
    </row>
    <row r="475" spans="1:12" x14ac:dyDescent="0.2">
      <c r="A475" t="str">
        <f t="shared" si="28"/>
        <v>148121544_ Timeline 3 (Event Blocks)</v>
      </c>
      <c r="B475">
        <v>148121544</v>
      </c>
      <c r="C475" t="b">
        <v>1</v>
      </c>
      <c r="D475" t="s">
        <v>5</v>
      </c>
      <c r="E475">
        <v>141</v>
      </c>
      <c r="F475" t="s">
        <v>42</v>
      </c>
      <c r="G475" t="s">
        <v>939</v>
      </c>
      <c r="H475">
        <v>1</v>
      </c>
      <c r="I475">
        <f>VLOOKUP(A475,susScores!A:AD,30, 0)</f>
        <v>52.5</v>
      </c>
      <c r="J475" t="str">
        <f t="shared" si="29"/>
        <v>Group 1</v>
      </c>
      <c r="K475" t="str">
        <f t="shared" si="30"/>
        <v>Group 1</v>
      </c>
      <c r="L475" t="str">
        <f t="shared" si="31"/>
        <v>Group 2</v>
      </c>
    </row>
    <row r="476" spans="1:12" x14ac:dyDescent="0.2">
      <c r="A476" t="str">
        <f t="shared" si="28"/>
        <v>148121544_ Timeline 5 (Event Thumbnails)</v>
      </c>
      <c r="B476">
        <v>148121544</v>
      </c>
      <c r="C476" t="b">
        <v>1</v>
      </c>
      <c r="D476" t="s">
        <v>20</v>
      </c>
      <c r="E476">
        <v>100</v>
      </c>
      <c r="F476" t="s">
        <v>42</v>
      </c>
      <c r="G476" t="s">
        <v>940</v>
      </c>
      <c r="H476">
        <v>0</v>
      </c>
      <c r="I476">
        <f>VLOOKUP(A476,susScores!A:AD,30, 0)</f>
        <v>45</v>
      </c>
      <c r="J476" t="str">
        <f t="shared" si="29"/>
        <v>Group 1</v>
      </c>
      <c r="K476" t="str">
        <f t="shared" si="30"/>
        <v>Group 1</v>
      </c>
      <c r="L476" t="str">
        <f t="shared" si="31"/>
        <v>Group 2</v>
      </c>
    </row>
    <row r="477" spans="1:12" x14ac:dyDescent="0.2">
      <c r="A477" t="str">
        <f t="shared" si="28"/>
        <v>148121544_ Timeline 1 (Base Interface)</v>
      </c>
      <c r="B477">
        <v>148121544</v>
      </c>
      <c r="C477" t="b">
        <v>1</v>
      </c>
      <c r="D477" t="s">
        <v>13</v>
      </c>
      <c r="E477">
        <v>113</v>
      </c>
      <c r="F477" t="s">
        <v>42</v>
      </c>
      <c r="G477" t="s">
        <v>941</v>
      </c>
      <c r="H477">
        <v>2</v>
      </c>
      <c r="I477">
        <f>VLOOKUP(A477,susScores!A:AD,30, 0)</f>
        <v>47.5</v>
      </c>
      <c r="J477" t="str">
        <f t="shared" si="29"/>
        <v>Group 1</v>
      </c>
      <c r="K477" t="str">
        <f t="shared" si="30"/>
        <v>Group 1</v>
      </c>
      <c r="L477" t="str">
        <f t="shared" si="31"/>
        <v>Group 2</v>
      </c>
    </row>
    <row r="478" spans="1:12" x14ac:dyDescent="0.2">
      <c r="A478" t="str">
        <f t="shared" si="28"/>
        <v>148121371_ Timeline 1 (Base Interface)</v>
      </c>
      <c r="B478">
        <v>148121371</v>
      </c>
      <c r="C478" t="b">
        <v>1</v>
      </c>
      <c r="D478" t="s">
        <v>13</v>
      </c>
      <c r="E478">
        <v>83</v>
      </c>
      <c r="F478" t="s">
        <v>42</v>
      </c>
      <c r="G478" t="s">
        <v>937</v>
      </c>
      <c r="H478">
        <v>1</v>
      </c>
      <c r="I478">
        <f>VLOOKUP(A478,susScores!A:AD,30, 0)</f>
        <v>47.5</v>
      </c>
      <c r="J478" t="str">
        <f t="shared" si="29"/>
        <v>Group 1</v>
      </c>
      <c r="K478" t="str">
        <f t="shared" si="30"/>
        <v>Group 1</v>
      </c>
      <c r="L478" t="str">
        <f t="shared" si="31"/>
        <v>Group 2</v>
      </c>
    </row>
    <row r="479" spans="1:12" x14ac:dyDescent="0.2">
      <c r="A479" t="str">
        <f t="shared" si="28"/>
        <v>148121371_ Timeline 2 (Density Graph)</v>
      </c>
      <c r="B479">
        <v>148121371</v>
      </c>
      <c r="C479" t="b">
        <v>1</v>
      </c>
      <c r="D479" t="s">
        <v>32</v>
      </c>
      <c r="E479">
        <v>89</v>
      </c>
      <c r="F479" t="s">
        <v>42</v>
      </c>
      <c r="G479" t="s">
        <v>938</v>
      </c>
      <c r="H479">
        <v>1</v>
      </c>
      <c r="I479">
        <f>VLOOKUP(A479,susScores!A:AD,30, 0)</f>
        <v>52.5</v>
      </c>
      <c r="J479" t="str">
        <f t="shared" si="29"/>
        <v>Group 1</v>
      </c>
      <c r="K479" t="str">
        <f t="shared" si="30"/>
        <v>Group 1</v>
      </c>
      <c r="L479" t="str">
        <f t="shared" si="31"/>
        <v>Group 2</v>
      </c>
    </row>
    <row r="480" spans="1:12" x14ac:dyDescent="0.2">
      <c r="A480" t="str">
        <f t="shared" si="28"/>
        <v>148121371_ Timeline 4 (Density Graph + Event Blocks)</v>
      </c>
      <c r="B480">
        <v>148121371</v>
      </c>
      <c r="C480" t="b">
        <v>1</v>
      </c>
      <c r="D480" t="s">
        <v>26</v>
      </c>
      <c r="E480">
        <v>231</v>
      </c>
      <c r="F480" t="s">
        <v>42</v>
      </c>
      <c r="G480" t="s">
        <v>939</v>
      </c>
      <c r="H480">
        <v>0</v>
      </c>
      <c r="I480">
        <f>VLOOKUP(A480,susScores!A:AD,30, 0)</f>
        <v>52.5</v>
      </c>
      <c r="J480" t="str">
        <f t="shared" si="29"/>
        <v>Group 1</v>
      </c>
      <c r="K480" t="str">
        <f t="shared" si="30"/>
        <v>Group 1</v>
      </c>
      <c r="L480" t="str">
        <f t="shared" si="31"/>
        <v>Group 2</v>
      </c>
    </row>
    <row r="481" spans="1:12" x14ac:dyDescent="0.2">
      <c r="A481" t="str">
        <f t="shared" si="28"/>
        <v>148121371_ Timeline 5 (Event Thumbnails)</v>
      </c>
      <c r="B481">
        <v>148121371</v>
      </c>
      <c r="C481" t="b">
        <v>1</v>
      </c>
      <c r="D481" t="s">
        <v>20</v>
      </c>
      <c r="E481">
        <v>93</v>
      </c>
      <c r="F481" t="s">
        <v>42</v>
      </c>
      <c r="G481" t="s">
        <v>940</v>
      </c>
      <c r="H481">
        <v>1</v>
      </c>
      <c r="I481">
        <f>VLOOKUP(A481,susScores!A:AD,30, 0)</f>
        <v>47.5</v>
      </c>
      <c r="J481" t="str">
        <f t="shared" si="29"/>
        <v>Group 1</v>
      </c>
      <c r="K481" t="str">
        <f t="shared" si="30"/>
        <v>Group 1</v>
      </c>
      <c r="L481" t="str">
        <f t="shared" si="31"/>
        <v>Group 2</v>
      </c>
    </row>
    <row r="482" spans="1:12" x14ac:dyDescent="0.2">
      <c r="A482" t="str">
        <f t="shared" si="28"/>
        <v>148121371_ Timeline 3 (Event Blocks)</v>
      </c>
      <c r="B482">
        <v>148121371</v>
      </c>
      <c r="C482" t="b">
        <v>1</v>
      </c>
      <c r="D482" t="s">
        <v>5</v>
      </c>
      <c r="E482">
        <v>102</v>
      </c>
      <c r="F482" t="s">
        <v>42</v>
      </c>
      <c r="G482" t="s">
        <v>941</v>
      </c>
      <c r="H482">
        <v>0</v>
      </c>
      <c r="I482">
        <f>VLOOKUP(A482,susScores!A:AD,30, 0)</f>
        <v>52.5</v>
      </c>
      <c r="J482" t="str">
        <f t="shared" si="29"/>
        <v>Group 1</v>
      </c>
      <c r="K482" t="str">
        <f t="shared" si="30"/>
        <v>Group 1</v>
      </c>
      <c r="L482" t="str">
        <f t="shared" si="31"/>
        <v>Group 2</v>
      </c>
    </row>
    <row r="483" spans="1:12" x14ac:dyDescent="0.2">
      <c r="A483" t="str">
        <f t="shared" si="28"/>
        <v>148121369_ Timeline 5 (Event Thumbnails)</v>
      </c>
      <c r="B483">
        <v>148121369</v>
      </c>
      <c r="C483" t="b">
        <v>1</v>
      </c>
      <c r="D483" t="s">
        <v>20</v>
      </c>
      <c r="E483">
        <v>120</v>
      </c>
      <c r="F483" t="s">
        <v>47</v>
      </c>
      <c r="G483" t="s">
        <v>937</v>
      </c>
      <c r="H483">
        <v>1</v>
      </c>
      <c r="I483">
        <f>VLOOKUP(A483,susScores!A:AD,30, 0)</f>
        <v>45</v>
      </c>
      <c r="J483" t="str">
        <f t="shared" si="29"/>
        <v>Group 1</v>
      </c>
      <c r="K483" t="str">
        <f t="shared" si="30"/>
        <v>Group 1</v>
      </c>
      <c r="L483" t="str">
        <f t="shared" si="31"/>
        <v>Group 1</v>
      </c>
    </row>
    <row r="484" spans="1:12" x14ac:dyDescent="0.2">
      <c r="A484" t="str">
        <f t="shared" si="28"/>
        <v>148121369_ Timeline 1 (Base Interface)</v>
      </c>
      <c r="B484">
        <v>148121369</v>
      </c>
      <c r="C484" t="b">
        <v>1</v>
      </c>
      <c r="D484" t="s">
        <v>13</v>
      </c>
      <c r="E484">
        <v>241</v>
      </c>
      <c r="F484" t="s">
        <v>47</v>
      </c>
      <c r="G484" t="s">
        <v>938</v>
      </c>
      <c r="H484">
        <v>0</v>
      </c>
      <c r="I484">
        <f>VLOOKUP(A484,susScores!A:AD,30, 0)</f>
        <v>42.5</v>
      </c>
      <c r="J484" t="str">
        <f t="shared" si="29"/>
        <v>Group 1</v>
      </c>
      <c r="K484" t="str">
        <f t="shared" si="30"/>
        <v>Group 1</v>
      </c>
      <c r="L484" t="str">
        <f t="shared" si="31"/>
        <v>Group 1</v>
      </c>
    </row>
    <row r="485" spans="1:12" x14ac:dyDescent="0.2">
      <c r="A485" t="str">
        <f t="shared" si="28"/>
        <v>148121369_ Timeline 3 (Event Blocks)</v>
      </c>
      <c r="B485">
        <v>148121369</v>
      </c>
      <c r="C485" t="b">
        <v>1</v>
      </c>
      <c r="D485" t="s">
        <v>5</v>
      </c>
      <c r="E485">
        <v>101</v>
      </c>
      <c r="F485" t="s">
        <v>47</v>
      </c>
      <c r="G485" t="s">
        <v>939</v>
      </c>
      <c r="H485">
        <v>1</v>
      </c>
      <c r="I485">
        <f>VLOOKUP(A485,susScores!A:AD,30, 0)</f>
        <v>50</v>
      </c>
      <c r="J485" t="str">
        <f t="shared" si="29"/>
        <v>Group 1</v>
      </c>
      <c r="K485" t="str">
        <f t="shared" si="30"/>
        <v>Group 1</v>
      </c>
      <c r="L485" t="str">
        <f t="shared" si="31"/>
        <v>Group 1</v>
      </c>
    </row>
    <row r="486" spans="1:12" x14ac:dyDescent="0.2">
      <c r="A486" t="str">
        <f t="shared" si="28"/>
        <v>148121369_ Timeline 4 (Density Graph + Event Blocks)</v>
      </c>
      <c r="B486">
        <v>148121369</v>
      </c>
      <c r="C486" t="b">
        <v>1</v>
      </c>
      <c r="D486" t="s">
        <v>26</v>
      </c>
      <c r="E486">
        <v>106</v>
      </c>
      <c r="F486" t="s">
        <v>47</v>
      </c>
      <c r="G486" t="s">
        <v>940</v>
      </c>
      <c r="H486">
        <v>0</v>
      </c>
      <c r="I486">
        <f>VLOOKUP(A486,susScores!A:AD,30, 0)</f>
        <v>50</v>
      </c>
      <c r="J486" t="str">
        <f t="shared" si="29"/>
        <v>Group 1</v>
      </c>
      <c r="K486" t="str">
        <f t="shared" si="30"/>
        <v>Group 1</v>
      </c>
      <c r="L486" t="str">
        <f t="shared" si="31"/>
        <v>Group 1</v>
      </c>
    </row>
    <row r="487" spans="1:12" x14ac:dyDescent="0.2">
      <c r="A487" t="str">
        <f t="shared" si="28"/>
        <v>148121369_ Timeline 2 (Density Graph)</v>
      </c>
      <c r="B487">
        <v>148121369</v>
      </c>
      <c r="C487" t="b">
        <v>1</v>
      </c>
      <c r="D487" t="s">
        <v>32</v>
      </c>
      <c r="E487">
        <v>98</v>
      </c>
      <c r="F487" t="s">
        <v>47</v>
      </c>
      <c r="G487" t="s">
        <v>941</v>
      </c>
      <c r="H487">
        <v>1</v>
      </c>
      <c r="I487">
        <f>VLOOKUP(A487,susScores!A:AD,30, 0)</f>
        <v>47.5</v>
      </c>
      <c r="J487" t="str">
        <f t="shared" si="29"/>
        <v>Group 1</v>
      </c>
      <c r="K487" t="str">
        <f t="shared" si="30"/>
        <v>Group 1</v>
      </c>
      <c r="L487" t="str">
        <f t="shared" si="31"/>
        <v>Group 1</v>
      </c>
    </row>
    <row r="488" spans="1:12" x14ac:dyDescent="0.2">
      <c r="A488" t="str">
        <f t="shared" si="28"/>
        <v>148088832_ Timeline 5 (Event Thumbnails)</v>
      </c>
      <c r="B488">
        <v>148088832</v>
      </c>
      <c r="C488" t="b">
        <v>1</v>
      </c>
      <c r="D488" t="s">
        <v>20</v>
      </c>
      <c r="E488">
        <v>211</v>
      </c>
      <c r="F488" t="s">
        <v>10</v>
      </c>
      <c r="G488" t="s">
        <v>937</v>
      </c>
      <c r="H488">
        <v>2</v>
      </c>
      <c r="I488">
        <f>VLOOKUP(A488,susScores!A:AD,30, 0)</f>
        <v>65</v>
      </c>
      <c r="J488" t="str">
        <f t="shared" si="29"/>
        <v>Group 2</v>
      </c>
      <c r="K488" t="str">
        <f t="shared" si="30"/>
        <v>Group 2</v>
      </c>
      <c r="L488" t="str">
        <f t="shared" si="31"/>
        <v>Group 2</v>
      </c>
    </row>
    <row r="489" spans="1:12" x14ac:dyDescent="0.2">
      <c r="A489" t="str">
        <f t="shared" si="28"/>
        <v>148088832_ Timeline 1 (Base Interface)</v>
      </c>
      <c r="B489">
        <v>148088832</v>
      </c>
      <c r="C489" t="b">
        <v>1</v>
      </c>
      <c r="D489" t="s">
        <v>13</v>
      </c>
      <c r="E489">
        <v>95</v>
      </c>
      <c r="F489" t="s">
        <v>10</v>
      </c>
      <c r="G489" t="s">
        <v>938</v>
      </c>
      <c r="H489">
        <v>1</v>
      </c>
      <c r="I489">
        <f>VLOOKUP(A489,susScores!A:AD,30, 0)</f>
        <v>52.5</v>
      </c>
      <c r="J489" t="str">
        <f t="shared" si="29"/>
        <v>Group 2</v>
      </c>
      <c r="K489" t="str">
        <f t="shared" si="30"/>
        <v>Group 2</v>
      </c>
      <c r="L489" t="str">
        <f t="shared" si="31"/>
        <v>Group 2</v>
      </c>
    </row>
    <row r="490" spans="1:12" x14ac:dyDescent="0.2">
      <c r="A490" t="str">
        <f t="shared" si="28"/>
        <v>148088832_ Timeline 2 (Density Graph)</v>
      </c>
      <c r="B490">
        <v>148088832</v>
      </c>
      <c r="C490" t="b">
        <v>1</v>
      </c>
      <c r="D490" t="s">
        <v>32</v>
      </c>
      <c r="E490">
        <v>57</v>
      </c>
      <c r="F490" t="s">
        <v>10</v>
      </c>
      <c r="G490" t="s">
        <v>939</v>
      </c>
      <c r="H490">
        <v>2</v>
      </c>
      <c r="I490">
        <f>VLOOKUP(A490,susScores!A:AD,30, 0)</f>
        <v>55</v>
      </c>
      <c r="J490" t="str">
        <f t="shared" si="29"/>
        <v>Group 2</v>
      </c>
      <c r="K490" t="str">
        <f t="shared" si="30"/>
        <v>Group 2</v>
      </c>
      <c r="L490" t="str">
        <f t="shared" si="31"/>
        <v>Group 2</v>
      </c>
    </row>
    <row r="491" spans="1:12" x14ac:dyDescent="0.2">
      <c r="A491" t="str">
        <f t="shared" si="28"/>
        <v>148088832_ Timeline 4 (Density Graph + Event Blocks)</v>
      </c>
      <c r="B491">
        <v>148088832</v>
      </c>
      <c r="C491" t="b">
        <v>1</v>
      </c>
      <c r="D491" t="s">
        <v>26</v>
      </c>
      <c r="E491">
        <v>93</v>
      </c>
      <c r="F491" t="s">
        <v>10</v>
      </c>
      <c r="G491" t="s">
        <v>940</v>
      </c>
      <c r="H491">
        <v>2</v>
      </c>
      <c r="I491">
        <f>VLOOKUP(A491,susScores!A:AD,30, 0)</f>
        <v>82.5</v>
      </c>
      <c r="J491" t="str">
        <f t="shared" si="29"/>
        <v>Group 2</v>
      </c>
      <c r="K491" t="str">
        <f t="shared" si="30"/>
        <v>Group 2</v>
      </c>
      <c r="L491" t="str">
        <f t="shared" si="31"/>
        <v>Group 2</v>
      </c>
    </row>
    <row r="492" spans="1:12" x14ac:dyDescent="0.2">
      <c r="A492" t="str">
        <f t="shared" si="28"/>
        <v>148088832_ Timeline 3 (Event Blocks)</v>
      </c>
      <c r="B492">
        <v>148088832</v>
      </c>
      <c r="C492" t="b">
        <v>1</v>
      </c>
      <c r="D492" t="s">
        <v>5</v>
      </c>
      <c r="E492">
        <v>70</v>
      </c>
      <c r="F492" t="s">
        <v>10</v>
      </c>
      <c r="G492" t="s">
        <v>941</v>
      </c>
      <c r="H492">
        <v>2</v>
      </c>
      <c r="I492">
        <f>VLOOKUP(A492,susScores!A:AD,30, 0)</f>
        <v>75</v>
      </c>
      <c r="J492" t="str">
        <f t="shared" si="29"/>
        <v>Group 2</v>
      </c>
      <c r="K492" t="str">
        <f t="shared" si="30"/>
        <v>Group 2</v>
      </c>
      <c r="L492" t="str">
        <f t="shared" si="31"/>
        <v>Group 2</v>
      </c>
    </row>
    <row r="493" spans="1:12" x14ac:dyDescent="0.2">
      <c r="A493" t="str">
        <f t="shared" si="28"/>
        <v>148087855_ Timeline 5 (Event Thumbnails)</v>
      </c>
      <c r="B493">
        <v>148087855</v>
      </c>
      <c r="C493" t="b">
        <v>1</v>
      </c>
      <c r="D493" t="s">
        <v>20</v>
      </c>
      <c r="E493">
        <v>73</v>
      </c>
      <c r="F493" t="s">
        <v>47</v>
      </c>
      <c r="G493" t="s">
        <v>937</v>
      </c>
      <c r="H493">
        <v>1</v>
      </c>
      <c r="I493">
        <f>VLOOKUP(A493,susScores!A:AD,30, 0)</f>
        <v>100</v>
      </c>
      <c r="J493" t="str">
        <f t="shared" si="29"/>
        <v>Group 1</v>
      </c>
      <c r="K493" t="str">
        <f t="shared" si="30"/>
        <v>Group 1</v>
      </c>
      <c r="L493" t="str">
        <f t="shared" si="31"/>
        <v>Group 1</v>
      </c>
    </row>
    <row r="494" spans="1:12" x14ac:dyDescent="0.2">
      <c r="A494" t="str">
        <f t="shared" si="28"/>
        <v>148087855_ Timeline 2 (Density Graph)</v>
      </c>
      <c r="B494">
        <v>148087855</v>
      </c>
      <c r="C494" t="b">
        <v>1</v>
      </c>
      <c r="D494" t="s">
        <v>32</v>
      </c>
      <c r="E494">
        <v>76</v>
      </c>
      <c r="F494" t="s">
        <v>47</v>
      </c>
      <c r="G494" t="s">
        <v>938</v>
      </c>
      <c r="H494">
        <v>2</v>
      </c>
      <c r="I494">
        <f>VLOOKUP(A494,susScores!A:AD,30, 0)</f>
        <v>100</v>
      </c>
      <c r="J494" t="str">
        <f t="shared" si="29"/>
        <v>Group 1</v>
      </c>
      <c r="K494" t="str">
        <f t="shared" si="30"/>
        <v>Group 1</v>
      </c>
      <c r="L494" t="str">
        <f t="shared" si="31"/>
        <v>Group 1</v>
      </c>
    </row>
    <row r="495" spans="1:12" x14ac:dyDescent="0.2">
      <c r="A495" t="str">
        <f t="shared" si="28"/>
        <v>148087855_ Timeline 4 (Density Graph + Event Blocks)</v>
      </c>
      <c r="B495">
        <v>148087855</v>
      </c>
      <c r="C495" t="b">
        <v>1</v>
      </c>
      <c r="D495" t="s">
        <v>26</v>
      </c>
      <c r="E495">
        <v>88</v>
      </c>
      <c r="F495" t="s">
        <v>47</v>
      </c>
      <c r="G495" t="s">
        <v>939</v>
      </c>
      <c r="H495">
        <v>2</v>
      </c>
      <c r="I495">
        <f>VLOOKUP(A495,susScores!A:AD,30, 0)</f>
        <v>100</v>
      </c>
      <c r="J495" t="str">
        <f t="shared" si="29"/>
        <v>Group 1</v>
      </c>
      <c r="K495" t="str">
        <f t="shared" si="30"/>
        <v>Group 1</v>
      </c>
      <c r="L495" t="str">
        <f t="shared" si="31"/>
        <v>Group 1</v>
      </c>
    </row>
    <row r="496" spans="1:12" x14ac:dyDescent="0.2">
      <c r="A496" t="str">
        <f t="shared" si="28"/>
        <v>148087855_ Timeline 3 (Event Blocks)</v>
      </c>
      <c r="B496">
        <v>148087855</v>
      </c>
      <c r="C496" t="b">
        <v>1</v>
      </c>
      <c r="D496" t="s">
        <v>5</v>
      </c>
      <c r="E496">
        <v>66</v>
      </c>
      <c r="F496" t="s">
        <v>47</v>
      </c>
      <c r="G496" t="s">
        <v>940</v>
      </c>
      <c r="H496">
        <v>2</v>
      </c>
      <c r="I496">
        <f>VLOOKUP(A496,susScores!A:AD,30, 0)</f>
        <v>100</v>
      </c>
      <c r="J496" t="str">
        <f t="shared" si="29"/>
        <v>Group 1</v>
      </c>
      <c r="K496" t="str">
        <f t="shared" si="30"/>
        <v>Group 1</v>
      </c>
      <c r="L496" t="str">
        <f t="shared" si="31"/>
        <v>Group 1</v>
      </c>
    </row>
    <row r="497" spans="1:12" x14ac:dyDescent="0.2">
      <c r="A497" t="str">
        <f t="shared" si="28"/>
        <v>148087855_ Timeline 1 (Base Interface)</v>
      </c>
      <c r="B497">
        <v>148087855</v>
      </c>
      <c r="C497" t="b">
        <v>1</v>
      </c>
      <c r="D497" t="s">
        <v>13</v>
      </c>
      <c r="E497">
        <v>111</v>
      </c>
      <c r="F497" t="s">
        <v>47</v>
      </c>
      <c r="G497" t="s">
        <v>941</v>
      </c>
      <c r="H497">
        <v>1</v>
      </c>
      <c r="I497">
        <f>VLOOKUP(A497,susScores!A:AD,30, 0)</f>
        <v>92.5</v>
      </c>
      <c r="J497" t="str">
        <f t="shared" si="29"/>
        <v>Group 1</v>
      </c>
      <c r="K497" t="str">
        <f t="shared" si="30"/>
        <v>Group 1</v>
      </c>
      <c r="L497" t="str">
        <f t="shared" si="31"/>
        <v>Group 1</v>
      </c>
    </row>
    <row r="498" spans="1:12" x14ac:dyDescent="0.2">
      <c r="A498" t="str">
        <f t="shared" si="28"/>
        <v>148072624_ Timeline 1 (Base Interface)</v>
      </c>
      <c r="B498">
        <v>148072624</v>
      </c>
      <c r="C498" t="b">
        <v>1</v>
      </c>
      <c r="D498" t="s">
        <v>13</v>
      </c>
      <c r="E498">
        <v>181</v>
      </c>
      <c r="F498" t="s">
        <v>41</v>
      </c>
      <c r="G498" t="s">
        <v>937</v>
      </c>
      <c r="H498">
        <v>2</v>
      </c>
      <c r="I498">
        <f>VLOOKUP(A498,susScores!A:AD,30, 0)</f>
        <v>75</v>
      </c>
      <c r="J498" t="str">
        <f t="shared" si="29"/>
        <v>Group 1</v>
      </c>
      <c r="K498" t="str">
        <f t="shared" si="30"/>
        <v>Group 2</v>
      </c>
      <c r="L498" t="str">
        <f t="shared" si="31"/>
        <v>Group 2</v>
      </c>
    </row>
    <row r="499" spans="1:12" x14ac:dyDescent="0.2">
      <c r="A499" t="str">
        <f t="shared" si="28"/>
        <v>148072624_ Timeline 5 (Event Thumbnails)</v>
      </c>
      <c r="B499">
        <v>148072624</v>
      </c>
      <c r="C499" t="b">
        <v>1</v>
      </c>
      <c r="D499" t="s">
        <v>20</v>
      </c>
      <c r="E499">
        <v>181</v>
      </c>
      <c r="F499" t="s">
        <v>41</v>
      </c>
      <c r="G499" t="s">
        <v>938</v>
      </c>
      <c r="H499">
        <v>2</v>
      </c>
      <c r="I499">
        <f>VLOOKUP(A499,susScores!A:AD,30, 0)</f>
        <v>75</v>
      </c>
      <c r="J499" t="str">
        <f t="shared" si="29"/>
        <v>Group 1</v>
      </c>
      <c r="K499" t="str">
        <f t="shared" si="30"/>
        <v>Group 2</v>
      </c>
      <c r="L499" t="str">
        <f t="shared" si="31"/>
        <v>Group 2</v>
      </c>
    </row>
    <row r="500" spans="1:12" x14ac:dyDescent="0.2">
      <c r="A500" t="str">
        <f t="shared" si="28"/>
        <v>148072624_ Timeline 4 (Density Graph + Event Blocks)</v>
      </c>
      <c r="B500">
        <v>148072624</v>
      </c>
      <c r="C500" t="b">
        <v>1</v>
      </c>
      <c r="D500" t="s">
        <v>26</v>
      </c>
      <c r="E500">
        <v>97</v>
      </c>
      <c r="F500" t="s">
        <v>41</v>
      </c>
      <c r="G500" t="s">
        <v>939</v>
      </c>
      <c r="H500">
        <v>2</v>
      </c>
      <c r="I500">
        <f>VLOOKUP(A500,susScores!A:AD,30, 0)</f>
        <v>77.5</v>
      </c>
      <c r="J500" t="str">
        <f t="shared" si="29"/>
        <v>Group 1</v>
      </c>
      <c r="K500" t="str">
        <f t="shared" si="30"/>
        <v>Group 2</v>
      </c>
      <c r="L500" t="str">
        <f t="shared" si="31"/>
        <v>Group 2</v>
      </c>
    </row>
    <row r="501" spans="1:12" x14ac:dyDescent="0.2">
      <c r="A501" t="str">
        <f t="shared" si="28"/>
        <v>148072624_ Timeline 2 (Density Graph)</v>
      </c>
      <c r="B501">
        <v>148072624</v>
      </c>
      <c r="C501" t="b">
        <v>1</v>
      </c>
      <c r="D501" t="s">
        <v>32</v>
      </c>
      <c r="E501">
        <v>420</v>
      </c>
      <c r="F501" t="s">
        <v>41</v>
      </c>
      <c r="G501" t="s">
        <v>940</v>
      </c>
      <c r="H501">
        <v>1</v>
      </c>
      <c r="I501">
        <f>VLOOKUP(A501,susScores!A:AD,30, 0)</f>
        <v>72.5</v>
      </c>
      <c r="J501" t="str">
        <f t="shared" si="29"/>
        <v>Group 1</v>
      </c>
      <c r="K501" t="str">
        <f t="shared" si="30"/>
        <v>Group 2</v>
      </c>
      <c r="L501" t="str">
        <f t="shared" si="31"/>
        <v>Group 2</v>
      </c>
    </row>
    <row r="502" spans="1:12" x14ac:dyDescent="0.2">
      <c r="A502" t="str">
        <f t="shared" si="28"/>
        <v>148072624_ Timeline 3 (Event Blocks)</v>
      </c>
      <c r="B502">
        <v>148072624</v>
      </c>
      <c r="C502" t="b">
        <v>1</v>
      </c>
      <c r="D502" t="s">
        <v>5</v>
      </c>
      <c r="E502">
        <v>139</v>
      </c>
      <c r="F502" t="s">
        <v>41</v>
      </c>
      <c r="G502" t="s">
        <v>941</v>
      </c>
      <c r="H502">
        <v>1</v>
      </c>
      <c r="I502">
        <f>VLOOKUP(A502,susScores!A:AD,30, 0)</f>
        <v>75</v>
      </c>
      <c r="J502" t="str">
        <f t="shared" si="29"/>
        <v>Group 1</v>
      </c>
      <c r="K502" t="str">
        <f t="shared" si="30"/>
        <v>Group 2</v>
      </c>
      <c r="L502" t="str">
        <f t="shared" si="31"/>
        <v>Group 2</v>
      </c>
    </row>
    <row r="503" spans="1:12" x14ac:dyDescent="0.2">
      <c r="A503" t="str">
        <f t="shared" si="28"/>
        <v>148063804_ Timeline 2 (Density Graph)</v>
      </c>
      <c r="B503">
        <v>148063804</v>
      </c>
      <c r="C503" t="b">
        <v>1</v>
      </c>
      <c r="D503" t="s">
        <v>32</v>
      </c>
      <c r="E503">
        <v>56</v>
      </c>
      <c r="F503" t="s">
        <v>47</v>
      </c>
      <c r="G503" t="s">
        <v>937</v>
      </c>
      <c r="H503">
        <v>1</v>
      </c>
      <c r="I503">
        <f>VLOOKUP(A503,susScores!A:AD,30, 0)</f>
        <v>52.5</v>
      </c>
      <c r="J503" t="str">
        <f t="shared" si="29"/>
        <v>Group 1</v>
      </c>
      <c r="K503" t="str">
        <f t="shared" si="30"/>
        <v>Group 1</v>
      </c>
      <c r="L503" t="str">
        <f t="shared" si="31"/>
        <v>Group 1</v>
      </c>
    </row>
    <row r="504" spans="1:12" x14ac:dyDescent="0.2">
      <c r="A504" t="str">
        <f t="shared" si="28"/>
        <v>148063804_ Timeline 3 (Event Blocks)</v>
      </c>
      <c r="B504">
        <v>148063804</v>
      </c>
      <c r="C504" t="b">
        <v>1</v>
      </c>
      <c r="D504" t="s">
        <v>5</v>
      </c>
      <c r="E504">
        <v>45</v>
      </c>
      <c r="F504" t="s">
        <v>47</v>
      </c>
      <c r="G504" t="s">
        <v>938</v>
      </c>
      <c r="H504">
        <v>0</v>
      </c>
      <c r="I504">
        <f>VLOOKUP(A504,susScores!A:AD,30, 0)</f>
        <v>55</v>
      </c>
      <c r="J504" t="str">
        <f t="shared" si="29"/>
        <v>Group 1</v>
      </c>
      <c r="K504" t="str">
        <f t="shared" si="30"/>
        <v>Group 1</v>
      </c>
      <c r="L504" t="str">
        <f t="shared" si="31"/>
        <v>Group 1</v>
      </c>
    </row>
    <row r="505" spans="1:12" x14ac:dyDescent="0.2">
      <c r="A505" t="str">
        <f t="shared" si="28"/>
        <v>148063804_ Timeline 4 (Density Graph + Event Blocks)</v>
      </c>
      <c r="B505">
        <v>148063804</v>
      </c>
      <c r="C505" t="b">
        <v>1</v>
      </c>
      <c r="D505" t="s">
        <v>26</v>
      </c>
      <c r="E505">
        <v>73</v>
      </c>
      <c r="F505" t="s">
        <v>47</v>
      </c>
      <c r="G505" t="s">
        <v>939</v>
      </c>
      <c r="H505">
        <v>0</v>
      </c>
      <c r="I505">
        <f>VLOOKUP(A505,susScores!A:AD,30, 0)</f>
        <v>45</v>
      </c>
      <c r="J505" t="str">
        <f t="shared" si="29"/>
        <v>Group 1</v>
      </c>
      <c r="K505" t="str">
        <f t="shared" si="30"/>
        <v>Group 1</v>
      </c>
      <c r="L505" t="str">
        <f t="shared" si="31"/>
        <v>Group 1</v>
      </c>
    </row>
    <row r="506" spans="1:12" x14ac:dyDescent="0.2">
      <c r="A506" t="str">
        <f t="shared" si="28"/>
        <v>148063804_ Timeline 5 (Event Thumbnails)</v>
      </c>
      <c r="B506">
        <v>148063804</v>
      </c>
      <c r="C506" t="b">
        <v>1</v>
      </c>
      <c r="D506" t="s">
        <v>20</v>
      </c>
      <c r="E506">
        <v>60</v>
      </c>
      <c r="F506" t="s">
        <v>47</v>
      </c>
      <c r="G506" t="s">
        <v>940</v>
      </c>
      <c r="H506">
        <v>0</v>
      </c>
      <c r="I506">
        <f>VLOOKUP(A506,susScores!A:AD,30, 0)</f>
        <v>55</v>
      </c>
      <c r="J506" t="str">
        <f t="shared" si="29"/>
        <v>Group 1</v>
      </c>
      <c r="K506" t="str">
        <f t="shared" si="30"/>
        <v>Group 1</v>
      </c>
      <c r="L506" t="str">
        <f t="shared" si="31"/>
        <v>Group 1</v>
      </c>
    </row>
    <row r="507" spans="1:12" x14ac:dyDescent="0.2">
      <c r="A507" t="str">
        <f t="shared" si="28"/>
        <v>148063804_ Timeline 1 (Base Interface)</v>
      </c>
      <c r="B507">
        <v>148063804</v>
      </c>
      <c r="C507" t="b">
        <v>1</v>
      </c>
      <c r="D507" t="s">
        <v>13</v>
      </c>
      <c r="E507">
        <v>63</v>
      </c>
      <c r="F507" t="s">
        <v>47</v>
      </c>
      <c r="G507" t="s">
        <v>941</v>
      </c>
      <c r="H507">
        <v>1</v>
      </c>
      <c r="I507">
        <f>VLOOKUP(A507,susScores!A:AD,30, 0)</f>
        <v>55</v>
      </c>
      <c r="J507" t="str">
        <f t="shared" si="29"/>
        <v>Group 1</v>
      </c>
      <c r="K507" t="str">
        <f t="shared" si="30"/>
        <v>Group 1</v>
      </c>
      <c r="L507" t="str">
        <f t="shared" si="31"/>
        <v>Group 1</v>
      </c>
    </row>
    <row r="508" spans="1:12" x14ac:dyDescent="0.2">
      <c r="A508" t="str">
        <f t="shared" si="28"/>
        <v>148063806_ Timeline 4 (Density Graph + Event Blocks)</v>
      </c>
      <c r="B508">
        <v>148063806</v>
      </c>
      <c r="C508" t="b">
        <v>1</v>
      </c>
      <c r="D508" t="s">
        <v>26</v>
      </c>
      <c r="E508">
        <v>57</v>
      </c>
      <c r="F508" t="s">
        <v>47</v>
      </c>
      <c r="G508" t="s">
        <v>937</v>
      </c>
      <c r="H508">
        <v>0</v>
      </c>
      <c r="I508">
        <f>VLOOKUP(A508,susScores!A:AD,30, 0)</f>
        <v>55</v>
      </c>
      <c r="J508" t="str">
        <f t="shared" si="29"/>
        <v>Group 1</v>
      </c>
      <c r="K508" t="str">
        <f t="shared" si="30"/>
        <v>Group 1</v>
      </c>
      <c r="L508" t="str">
        <f t="shared" si="31"/>
        <v>Group 1</v>
      </c>
    </row>
    <row r="509" spans="1:12" x14ac:dyDescent="0.2">
      <c r="A509" t="str">
        <f t="shared" si="28"/>
        <v>148063806_ Timeline 3 (Event Blocks)</v>
      </c>
      <c r="B509">
        <v>148063806</v>
      </c>
      <c r="C509" t="b">
        <v>1</v>
      </c>
      <c r="D509" t="s">
        <v>5</v>
      </c>
      <c r="E509">
        <v>43</v>
      </c>
      <c r="F509" t="s">
        <v>47</v>
      </c>
      <c r="G509" t="s">
        <v>938</v>
      </c>
      <c r="H509">
        <v>0</v>
      </c>
      <c r="I509">
        <f>VLOOKUP(A509,susScores!A:AD,30, 0)</f>
        <v>47.5</v>
      </c>
      <c r="J509" t="str">
        <f t="shared" si="29"/>
        <v>Group 1</v>
      </c>
      <c r="K509" t="str">
        <f t="shared" si="30"/>
        <v>Group 1</v>
      </c>
      <c r="L509" t="str">
        <f t="shared" si="31"/>
        <v>Group 1</v>
      </c>
    </row>
    <row r="510" spans="1:12" x14ac:dyDescent="0.2">
      <c r="A510" t="str">
        <f t="shared" si="28"/>
        <v>148063806_ Timeline 1 (Base Interface)</v>
      </c>
      <c r="B510">
        <v>148063806</v>
      </c>
      <c r="C510" t="b">
        <v>1</v>
      </c>
      <c r="D510" t="s">
        <v>13</v>
      </c>
      <c r="E510">
        <v>59</v>
      </c>
      <c r="F510" t="s">
        <v>47</v>
      </c>
      <c r="G510" t="s">
        <v>939</v>
      </c>
      <c r="H510">
        <v>0</v>
      </c>
      <c r="I510">
        <f>VLOOKUP(A510,susScores!A:AD,30, 0)</f>
        <v>52.5</v>
      </c>
      <c r="J510" t="str">
        <f t="shared" si="29"/>
        <v>Group 1</v>
      </c>
      <c r="K510" t="str">
        <f t="shared" si="30"/>
        <v>Group 1</v>
      </c>
      <c r="L510" t="str">
        <f t="shared" si="31"/>
        <v>Group 1</v>
      </c>
    </row>
    <row r="511" spans="1:12" x14ac:dyDescent="0.2">
      <c r="A511" t="str">
        <f t="shared" si="28"/>
        <v>148063806_ Timeline 5 (Event Thumbnails)</v>
      </c>
      <c r="B511">
        <v>148063806</v>
      </c>
      <c r="C511" t="b">
        <v>1</v>
      </c>
      <c r="D511" t="s">
        <v>20</v>
      </c>
      <c r="E511">
        <v>66</v>
      </c>
      <c r="F511" t="s">
        <v>47</v>
      </c>
      <c r="G511" t="s">
        <v>940</v>
      </c>
      <c r="H511">
        <v>0</v>
      </c>
      <c r="I511">
        <f>VLOOKUP(A511,susScores!A:AD,30, 0)</f>
        <v>50</v>
      </c>
      <c r="J511" t="str">
        <f t="shared" si="29"/>
        <v>Group 1</v>
      </c>
      <c r="K511" t="str">
        <f t="shared" si="30"/>
        <v>Group 1</v>
      </c>
      <c r="L511" t="str">
        <f t="shared" si="31"/>
        <v>Group 1</v>
      </c>
    </row>
    <row r="512" spans="1:12" x14ac:dyDescent="0.2">
      <c r="A512" t="str">
        <f t="shared" si="28"/>
        <v>148063806_ Timeline 2 (Density Graph)</v>
      </c>
      <c r="B512">
        <v>148063806</v>
      </c>
      <c r="C512" t="b">
        <v>1</v>
      </c>
      <c r="D512" t="s">
        <v>32</v>
      </c>
      <c r="E512">
        <v>51</v>
      </c>
      <c r="F512" t="s">
        <v>47</v>
      </c>
      <c r="G512" t="s">
        <v>941</v>
      </c>
      <c r="H512">
        <v>0</v>
      </c>
      <c r="I512">
        <f>VLOOKUP(A512,susScores!A:AD,30, 0)</f>
        <v>50</v>
      </c>
      <c r="J512" t="str">
        <f t="shared" si="29"/>
        <v>Group 1</v>
      </c>
      <c r="K512" t="str">
        <f t="shared" si="30"/>
        <v>Group 1</v>
      </c>
      <c r="L512" t="str">
        <f t="shared" si="31"/>
        <v>Group 1</v>
      </c>
    </row>
    <row r="513" spans="1:12" x14ac:dyDescent="0.2">
      <c r="A513" t="str">
        <f t="shared" si="28"/>
        <v>148063807_ Timeline 1 (Base Interface)</v>
      </c>
      <c r="B513">
        <v>148063807</v>
      </c>
      <c r="C513" t="b">
        <v>1</v>
      </c>
      <c r="D513" t="s">
        <v>13</v>
      </c>
      <c r="E513">
        <v>62</v>
      </c>
      <c r="F513" t="s">
        <v>47</v>
      </c>
      <c r="G513" t="s">
        <v>937</v>
      </c>
      <c r="H513">
        <v>0</v>
      </c>
      <c r="I513">
        <f>VLOOKUP(A513,susScores!A:AD,30, 0)</f>
        <v>52.5</v>
      </c>
      <c r="J513" t="str">
        <f t="shared" si="29"/>
        <v>Group 1</v>
      </c>
      <c r="K513" t="str">
        <f t="shared" si="30"/>
        <v>Group 1</v>
      </c>
      <c r="L513" t="str">
        <f t="shared" si="31"/>
        <v>Group 1</v>
      </c>
    </row>
    <row r="514" spans="1:12" x14ac:dyDescent="0.2">
      <c r="A514" t="str">
        <f t="shared" si="28"/>
        <v>148063807_ Timeline 5 (Event Thumbnails)</v>
      </c>
      <c r="B514">
        <v>148063807</v>
      </c>
      <c r="C514" t="b">
        <v>1</v>
      </c>
      <c r="D514" t="s">
        <v>20</v>
      </c>
      <c r="E514">
        <v>66</v>
      </c>
      <c r="F514" t="s">
        <v>47</v>
      </c>
      <c r="G514" t="s">
        <v>938</v>
      </c>
      <c r="H514">
        <v>1</v>
      </c>
      <c r="I514">
        <f>VLOOKUP(A514,susScores!A:AD,30, 0)</f>
        <v>50</v>
      </c>
      <c r="J514" t="str">
        <f t="shared" si="29"/>
        <v>Group 1</v>
      </c>
      <c r="K514" t="str">
        <f t="shared" si="30"/>
        <v>Group 1</v>
      </c>
      <c r="L514" t="str">
        <f t="shared" si="31"/>
        <v>Group 1</v>
      </c>
    </row>
    <row r="515" spans="1:12" x14ac:dyDescent="0.2">
      <c r="A515" t="str">
        <f t="shared" ref="A515:A578" si="32">_xlfn.TEXTJOIN("_",TRUE, B515,D515)</f>
        <v>148063807_ Timeline 4 (Density Graph + Event Blocks)</v>
      </c>
      <c r="B515">
        <v>148063807</v>
      </c>
      <c r="C515" t="b">
        <v>1</v>
      </c>
      <c r="D515" t="s">
        <v>26</v>
      </c>
      <c r="E515">
        <v>74</v>
      </c>
      <c r="F515" t="s">
        <v>47</v>
      </c>
      <c r="G515" t="s">
        <v>939</v>
      </c>
      <c r="H515">
        <v>0</v>
      </c>
      <c r="I515">
        <f>VLOOKUP(A515,susScores!A:AD,30, 0)</f>
        <v>52.5</v>
      </c>
      <c r="J515" t="str">
        <f t="shared" ref="J515:J578" si="33">IF(OR(TRIM(F515)="Weekly", TRIM(F515)="Monthly", TRIM(F515)="Yearly"), "Group 1", "Group 2")</f>
        <v>Group 1</v>
      </c>
      <c r="K515" t="str">
        <f t="shared" ref="K515:K578" si="34">IF(OR(TRIM(F515)="Weekly", TRIM(F515)="Monthly"), "Group 1", "Group 2")</f>
        <v>Group 1</v>
      </c>
      <c r="L515" t="str">
        <f t="shared" ref="L515:L578" si="35">IF(OR(TRIM(F515)="Weekly"), "Group 1", "Group 2")</f>
        <v>Group 1</v>
      </c>
    </row>
    <row r="516" spans="1:12" x14ac:dyDescent="0.2">
      <c r="A516" t="str">
        <f t="shared" si="32"/>
        <v>148063807_ Timeline 3 (Event Blocks)</v>
      </c>
      <c r="B516">
        <v>148063807</v>
      </c>
      <c r="C516" t="b">
        <v>1</v>
      </c>
      <c r="D516" t="s">
        <v>5</v>
      </c>
      <c r="E516">
        <v>44</v>
      </c>
      <c r="F516" t="s">
        <v>47</v>
      </c>
      <c r="G516" t="s">
        <v>940</v>
      </c>
      <c r="H516">
        <v>1</v>
      </c>
      <c r="I516">
        <f>VLOOKUP(A516,susScores!A:AD,30, 0)</f>
        <v>52.5</v>
      </c>
      <c r="J516" t="str">
        <f t="shared" si="33"/>
        <v>Group 1</v>
      </c>
      <c r="K516" t="str">
        <f t="shared" si="34"/>
        <v>Group 1</v>
      </c>
      <c r="L516" t="str">
        <f t="shared" si="35"/>
        <v>Group 1</v>
      </c>
    </row>
    <row r="517" spans="1:12" x14ac:dyDescent="0.2">
      <c r="A517" t="str">
        <f t="shared" si="32"/>
        <v>148063807_ Timeline 2 (Density Graph)</v>
      </c>
      <c r="B517">
        <v>148063807</v>
      </c>
      <c r="C517" t="b">
        <v>1</v>
      </c>
      <c r="D517" t="s">
        <v>32</v>
      </c>
      <c r="E517">
        <v>49</v>
      </c>
      <c r="F517" t="s">
        <v>47</v>
      </c>
      <c r="G517" t="s">
        <v>941</v>
      </c>
      <c r="H517">
        <v>0</v>
      </c>
      <c r="I517">
        <f>VLOOKUP(A517,susScores!A:AD,30, 0)</f>
        <v>52.5</v>
      </c>
      <c r="J517" t="str">
        <f t="shared" si="33"/>
        <v>Group 1</v>
      </c>
      <c r="K517" t="str">
        <f t="shared" si="34"/>
        <v>Group 1</v>
      </c>
      <c r="L517" t="str">
        <f t="shared" si="35"/>
        <v>Group 1</v>
      </c>
    </row>
    <row r="518" spans="1:12" x14ac:dyDescent="0.2">
      <c r="A518" t="str">
        <f t="shared" si="32"/>
        <v>148063808_ Timeline 3 (Event Blocks)</v>
      </c>
      <c r="B518">
        <v>148063808</v>
      </c>
      <c r="C518" t="b">
        <v>1</v>
      </c>
      <c r="D518" t="s">
        <v>5</v>
      </c>
      <c r="E518">
        <v>44</v>
      </c>
      <c r="F518" t="s">
        <v>47</v>
      </c>
      <c r="G518" t="s">
        <v>937</v>
      </c>
      <c r="H518">
        <v>0</v>
      </c>
      <c r="I518">
        <f>VLOOKUP(A518,susScores!A:AD,30, 0)</f>
        <v>52.5</v>
      </c>
      <c r="J518" t="str">
        <f t="shared" si="33"/>
        <v>Group 1</v>
      </c>
      <c r="K518" t="str">
        <f t="shared" si="34"/>
        <v>Group 1</v>
      </c>
      <c r="L518" t="str">
        <f t="shared" si="35"/>
        <v>Group 1</v>
      </c>
    </row>
    <row r="519" spans="1:12" x14ac:dyDescent="0.2">
      <c r="A519" t="str">
        <f t="shared" si="32"/>
        <v>148063808_ Timeline 2 (Density Graph)</v>
      </c>
      <c r="B519">
        <v>148063808</v>
      </c>
      <c r="C519" t="b">
        <v>1</v>
      </c>
      <c r="D519" t="s">
        <v>32</v>
      </c>
      <c r="E519">
        <v>40</v>
      </c>
      <c r="F519" t="s">
        <v>47</v>
      </c>
      <c r="G519" t="s">
        <v>938</v>
      </c>
      <c r="H519">
        <v>0</v>
      </c>
      <c r="I519">
        <f>VLOOKUP(A519,susScores!A:AD,30, 0)</f>
        <v>50</v>
      </c>
      <c r="J519" t="str">
        <f t="shared" si="33"/>
        <v>Group 1</v>
      </c>
      <c r="K519" t="str">
        <f t="shared" si="34"/>
        <v>Group 1</v>
      </c>
      <c r="L519" t="str">
        <f t="shared" si="35"/>
        <v>Group 1</v>
      </c>
    </row>
    <row r="520" spans="1:12" x14ac:dyDescent="0.2">
      <c r="A520" t="str">
        <f t="shared" si="32"/>
        <v>148063808_ Timeline 4 (Density Graph + Event Blocks)</v>
      </c>
      <c r="B520">
        <v>148063808</v>
      </c>
      <c r="C520" t="b">
        <v>1</v>
      </c>
      <c r="D520" t="s">
        <v>26</v>
      </c>
      <c r="E520">
        <v>57</v>
      </c>
      <c r="F520" t="s">
        <v>47</v>
      </c>
      <c r="G520" t="s">
        <v>939</v>
      </c>
      <c r="H520">
        <v>0</v>
      </c>
      <c r="I520">
        <f>VLOOKUP(A520,susScores!A:AD,30, 0)</f>
        <v>55</v>
      </c>
      <c r="J520" t="str">
        <f t="shared" si="33"/>
        <v>Group 1</v>
      </c>
      <c r="K520" t="str">
        <f t="shared" si="34"/>
        <v>Group 1</v>
      </c>
      <c r="L520" t="str">
        <f t="shared" si="35"/>
        <v>Group 1</v>
      </c>
    </row>
    <row r="521" spans="1:12" x14ac:dyDescent="0.2">
      <c r="A521" t="str">
        <f t="shared" si="32"/>
        <v>148063808_ Timeline 5 (Event Thumbnails)</v>
      </c>
      <c r="B521">
        <v>148063808</v>
      </c>
      <c r="C521" t="b">
        <v>1</v>
      </c>
      <c r="D521" t="s">
        <v>20</v>
      </c>
      <c r="E521">
        <v>66</v>
      </c>
      <c r="F521" t="s">
        <v>47</v>
      </c>
      <c r="G521" t="s">
        <v>940</v>
      </c>
      <c r="H521">
        <v>0</v>
      </c>
      <c r="I521">
        <f>VLOOKUP(A521,susScores!A:AD,30, 0)</f>
        <v>55</v>
      </c>
      <c r="J521" t="str">
        <f t="shared" si="33"/>
        <v>Group 1</v>
      </c>
      <c r="K521" t="str">
        <f t="shared" si="34"/>
        <v>Group 1</v>
      </c>
      <c r="L521" t="str">
        <f t="shared" si="35"/>
        <v>Group 1</v>
      </c>
    </row>
    <row r="522" spans="1:12" x14ac:dyDescent="0.2">
      <c r="A522" t="str">
        <f t="shared" si="32"/>
        <v>148063808_ Timeline 1 (Base Interface)</v>
      </c>
      <c r="B522">
        <v>148063808</v>
      </c>
      <c r="C522" t="b">
        <v>1</v>
      </c>
      <c r="D522" t="s">
        <v>13</v>
      </c>
      <c r="E522">
        <v>59</v>
      </c>
      <c r="F522" t="s">
        <v>47</v>
      </c>
      <c r="G522" t="s">
        <v>941</v>
      </c>
      <c r="H522">
        <v>0</v>
      </c>
      <c r="I522">
        <f>VLOOKUP(A522,susScores!A:AD,30, 0)</f>
        <v>52.5</v>
      </c>
      <c r="J522" t="str">
        <f t="shared" si="33"/>
        <v>Group 1</v>
      </c>
      <c r="K522" t="str">
        <f t="shared" si="34"/>
        <v>Group 1</v>
      </c>
      <c r="L522" t="str">
        <f t="shared" si="35"/>
        <v>Group 1</v>
      </c>
    </row>
    <row r="523" spans="1:12" x14ac:dyDescent="0.2">
      <c r="A523" t="str">
        <f t="shared" si="32"/>
        <v>148063802_ Timeline 4 (Density Graph + Event Blocks)</v>
      </c>
      <c r="B523">
        <v>148063802</v>
      </c>
      <c r="C523" t="b">
        <v>1</v>
      </c>
      <c r="D523" t="s">
        <v>26</v>
      </c>
      <c r="E523">
        <v>69</v>
      </c>
      <c r="F523" t="s">
        <v>47</v>
      </c>
      <c r="G523" t="s">
        <v>937</v>
      </c>
      <c r="H523">
        <v>1</v>
      </c>
      <c r="I523">
        <f>VLOOKUP(A523,susScores!A:AD,30, 0)</f>
        <v>52.5</v>
      </c>
      <c r="J523" t="str">
        <f t="shared" si="33"/>
        <v>Group 1</v>
      </c>
      <c r="K523" t="str">
        <f t="shared" si="34"/>
        <v>Group 1</v>
      </c>
      <c r="L523" t="str">
        <f t="shared" si="35"/>
        <v>Group 1</v>
      </c>
    </row>
    <row r="524" spans="1:12" x14ac:dyDescent="0.2">
      <c r="A524" t="str">
        <f t="shared" si="32"/>
        <v>148063802_ Timeline 2 (Density Graph)</v>
      </c>
      <c r="B524">
        <v>148063802</v>
      </c>
      <c r="C524" t="b">
        <v>1</v>
      </c>
      <c r="D524" t="s">
        <v>32</v>
      </c>
      <c r="E524">
        <v>62</v>
      </c>
      <c r="F524" t="s">
        <v>47</v>
      </c>
      <c r="G524" t="s">
        <v>938</v>
      </c>
      <c r="H524">
        <v>0</v>
      </c>
      <c r="I524">
        <f>VLOOKUP(A524,susScores!A:AD,30, 0)</f>
        <v>52.5</v>
      </c>
      <c r="J524" t="str">
        <f t="shared" si="33"/>
        <v>Group 1</v>
      </c>
      <c r="K524" t="str">
        <f t="shared" si="34"/>
        <v>Group 1</v>
      </c>
      <c r="L524" t="str">
        <f t="shared" si="35"/>
        <v>Group 1</v>
      </c>
    </row>
    <row r="525" spans="1:12" x14ac:dyDescent="0.2">
      <c r="A525" t="str">
        <f t="shared" si="32"/>
        <v>148063802_ Timeline 5 (Event Thumbnails)</v>
      </c>
      <c r="B525">
        <v>148063802</v>
      </c>
      <c r="C525" t="b">
        <v>1</v>
      </c>
      <c r="D525" t="s">
        <v>20</v>
      </c>
      <c r="E525">
        <v>61</v>
      </c>
      <c r="F525" t="s">
        <v>47</v>
      </c>
      <c r="G525" t="s">
        <v>939</v>
      </c>
      <c r="H525">
        <v>0</v>
      </c>
      <c r="I525">
        <f>VLOOKUP(A525,susScores!A:AD,30, 0)</f>
        <v>50</v>
      </c>
      <c r="J525" t="str">
        <f t="shared" si="33"/>
        <v>Group 1</v>
      </c>
      <c r="K525" t="str">
        <f t="shared" si="34"/>
        <v>Group 1</v>
      </c>
      <c r="L525" t="str">
        <f t="shared" si="35"/>
        <v>Group 1</v>
      </c>
    </row>
    <row r="526" spans="1:12" x14ac:dyDescent="0.2">
      <c r="A526" t="str">
        <f t="shared" si="32"/>
        <v>148063802_ Timeline 3 (Event Blocks)</v>
      </c>
      <c r="B526">
        <v>148063802</v>
      </c>
      <c r="C526" t="b">
        <v>1</v>
      </c>
      <c r="D526" t="s">
        <v>5</v>
      </c>
      <c r="E526">
        <v>45</v>
      </c>
      <c r="F526" t="s">
        <v>47</v>
      </c>
      <c r="G526" t="s">
        <v>940</v>
      </c>
      <c r="H526">
        <v>0</v>
      </c>
      <c r="I526">
        <f>VLOOKUP(A526,susScores!A:AD,30, 0)</f>
        <v>52.5</v>
      </c>
      <c r="J526" t="str">
        <f t="shared" si="33"/>
        <v>Group 1</v>
      </c>
      <c r="K526" t="str">
        <f t="shared" si="34"/>
        <v>Group 1</v>
      </c>
      <c r="L526" t="str">
        <f t="shared" si="35"/>
        <v>Group 1</v>
      </c>
    </row>
    <row r="527" spans="1:12" x14ac:dyDescent="0.2">
      <c r="A527" t="str">
        <f t="shared" si="32"/>
        <v>148063802_ Timeline 1 (Base Interface)</v>
      </c>
      <c r="B527">
        <v>148063802</v>
      </c>
      <c r="C527" t="b">
        <v>1</v>
      </c>
      <c r="D527" t="s">
        <v>13</v>
      </c>
      <c r="E527">
        <v>63</v>
      </c>
      <c r="F527" t="s">
        <v>47</v>
      </c>
      <c r="G527" t="s">
        <v>941</v>
      </c>
      <c r="H527">
        <v>0</v>
      </c>
      <c r="I527">
        <f>VLOOKUP(A527,susScores!A:AD,30, 0)</f>
        <v>52.5</v>
      </c>
      <c r="J527" t="str">
        <f t="shared" si="33"/>
        <v>Group 1</v>
      </c>
      <c r="K527" t="str">
        <f t="shared" si="34"/>
        <v>Group 1</v>
      </c>
      <c r="L527" t="str">
        <f t="shared" si="35"/>
        <v>Group 1</v>
      </c>
    </row>
    <row r="528" spans="1:12" x14ac:dyDescent="0.2">
      <c r="A528" t="str">
        <f t="shared" si="32"/>
        <v>148060312_ Timeline 2 (Density Graph)</v>
      </c>
      <c r="B528">
        <v>148060312</v>
      </c>
      <c r="C528" t="b">
        <v>1</v>
      </c>
      <c r="D528" t="s">
        <v>32</v>
      </c>
      <c r="E528">
        <v>269</v>
      </c>
      <c r="F528" t="s">
        <v>47</v>
      </c>
      <c r="G528" t="s">
        <v>937</v>
      </c>
      <c r="H528">
        <v>1</v>
      </c>
      <c r="I528">
        <f>VLOOKUP(A528,susScores!A:AD,30, 0)</f>
        <v>30</v>
      </c>
      <c r="J528" t="str">
        <f t="shared" si="33"/>
        <v>Group 1</v>
      </c>
      <c r="K528" t="str">
        <f t="shared" si="34"/>
        <v>Group 1</v>
      </c>
      <c r="L528" t="str">
        <f t="shared" si="35"/>
        <v>Group 1</v>
      </c>
    </row>
    <row r="529" spans="1:12" x14ac:dyDescent="0.2">
      <c r="A529" t="str">
        <f t="shared" si="32"/>
        <v>148060312_ Timeline 5 (Event Thumbnails)</v>
      </c>
      <c r="B529">
        <v>148060312</v>
      </c>
      <c r="C529" t="b">
        <v>1</v>
      </c>
      <c r="D529" t="s">
        <v>20</v>
      </c>
      <c r="E529">
        <v>302</v>
      </c>
      <c r="F529" t="s">
        <v>47</v>
      </c>
      <c r="G529" t="s">
        <v>938</v>
      </c>
      <c r="H529">
        <v>0</v>
      </c>
      <c r="I529">
        <f>VLOOKUP(A529,susScores!A:AD,30, 0)</f>
        <v>55</v>
      </c>
      <c r="J529" t="str">
        <f t="shared" si="33"/>
        <v>Group 1</v>
      </c>
      <c r="K529" t="str">
        <f t="shared" si="34"/>
        <v>Group 1</v>
      </c>
      <c r="L529" t="str">
        <f t="shared" si="35"/>
        <v>Group 1</v>
      </c>
    </row>
    <row r="530" spans="1:12" x14ac:dyDescent="0.2">
      <c r="A530" t="str">
        <f t="shared" si="32"/>
        <v>148060312_ Timeline 4 (Density Graph + Event Blocks)</v>
      </c>
      <c r="B530">
        <v>148060312</v>
      </c>
      <c r="C530" t="b">
        <v>1</v>
      </c>
      <c r="D530" t="s">
        <v>26</v>
      </c>
      <c r="E530">
        <v>135</v>
      </c>
      <c r="F530" t="s">
        <v>47</v>
      </c>
      <c r="G530" t="s">
        <v>939</v>
      </c>
      <c r="H530">
        <v>1</v>
      </c>
      <c r="I530">
        <f>VLOOKUP(A530,susScores!A:AD,30, 0)</f>
        <v>75</v>
      </c>
      <c r="J530" t="str">
        <f t="shared" si="33"/>
        <v>Group 1</v>
      </c>
      <c r="K530" t="str">
        <f t="shared" si="34"/>
        <v>Group 1</v>
      </c>
      <c r="L530" t="str">
        <f t="shared" si="35"/>
        <v>Group 1</v>
      </c>
    </row>
    <row r="531" spans="1:12" x14ac:dyDescent="0.2">
      <c r="A531" t="str">
        <f t="shared" si="32"/>
        <v>148060312_ Timeline 1 (Base Interface)</v>
      </c>
      <c r="B531">
        <v>148060312</v>
      </c>
      <c r="C531" t="b">
        <v>1</v>
      </c>
      <c r="D531" t="s">
        <v>13</v>
      </c>
      <c r="E531">
        <v>61</v>
      </c>
      <c r="F531" t="s">
        <v>47</v>
      </c>
      <c r="G531" t="s">
        <v>940</v>
      </c>
      <c r="H531">
        <v>1</v>
      </c>
      <c r="I531">
        <f>VLOOKUP(A531,susScores!A:AD,30, 0)</f>
        <v>47.5</v>
      </c>
      <c r="J531" t="str">
        <f t="shared" si="33"/>
        <v>Group 1</v>
      </c>
      <c r="K531" t="str">
        <f t="shared" si="34"/>
        <v>Group 1</v>
      </c>
      <c r="L531" t="str">
        <f t="shared" si="35"/>
        <v>Group 1</v>
      </c>
    </row>
    <row r="532" spans="1:12" x14ac:dyDescent="0.2">
      <c r="A532" t="str">
        <f t="shared" si="32"/>
        <v>148060312_ Timeline 3 (Event Blocks)</v>
      </c>
      <c r="B532">
        <v>148060312</v>
      </c>
      <c r="C532" t="b">
        <v>1</v>
      </c>
      <c r="D532" t="s">
        <v>5</v>
      </c>
      <c r="E532">
        <v>196</v>
      </c>
      <c r="F532" t="s">
        <v>47</v>
      </c>
      <c r="G532" t="s">
        <v>941</v>
      </c>
      <c r="H532">
        <v>2</v>
      </c>
      <c r="I532">
        <f>VLOOKUP(A532,susScores!A:AD,30, 0)</f>
        <v>67.5</v>
      </c>
      <c r="J532" t="str">
        <f t="shared" si="33"/>
        <v>Group 1</v>
      </c>
      <c r="K532" t="str">
        <f t="shared" si="34"/>
        <v>Group 1</v>
      </c>
      <c r="L532" t="str">
        <f t="shared" si="35"/>
        <v>Group 1</v>
      </c>
    </row>
    <row r="533" spans="1:12" x14ac:dyDescent="0.2">
      <c r="A533" t="str">
        <f t="shared" si="32"/>
        <v>148053790_ Timeline 2 (Density Graph)</v>
      </c>
      <c r="B533">
        <v>148053790</v>
      </c>
      <c r="C533" t="b">
        <v>0</v>
      </c>
      <c r="D533" t="s">
        <v>32</v>
      </c>
      <c r="E533">
        <v>294</v>
      </c>
      <c r="F533" t="s">
        <v>48</v>
      </c>
      <c r="G533" t="s">
        <v>937</v>
      </c>
      <c r="H533">
        <v>1</v>
      </c>
      <c r="I533">
        <f>VLOOKUP(A533,susScores!A:AD,30, 0)</f>
        <v>77.5</v>
      </c>
      <c r="J533" t="str">
        <f t="shared" si="33"/>
        <v>Group 2</v>
      </c>
      <c r="K533" t="str">
        <f t="shared" si="34"/>
        <v>Group 2</v>
      </c>
      <c r="L533" t="str">
        <f t="shared" si="35"/>
        <v>Group 2</v>
      </c>
    </row>
    <row r="534" spans="1:12" x14ac:dyDescent="0.2">
      <c r="A534" t="str">
        <f t="shared" si="32"/>
        <v>148053790_ Timeline 1 (Base Interface)</v>
      </c>
      <c r="B534">
        <v>148053790</v>
      </c>
      <c r="C534" t="b">
        <v>0</v>
      </c>
      <c r="D534" t="s">
        <v>13</v>
      </c>
      <c r="E534">
        <v>200</v>
      </c>
      <c r="F534" t="s">
        <v>48</v>
      </c>
      <c r="G534" t="s">
        <v>938</v>
      </c>
      <c r="H534">
        <v>1</v>
      </c>
      <c r="I534">
        <f>VLOOKUP(A534,susScores!A:AD,30, 0)</f>
        <v>67.5</v>
      </c>
      <c r="J534" t="str">
        <f t="shared" si="33"/>
        <v>Group 2</v>
      </c>
      <c r="K534" t="str">
        <f t="shared" si="34"/>
        <v>Group 2</v>
      </c>
      <c r="L534" t="str">
        <f t="shared" si="35"/>
        <v>Group 2</v>
      </c>
    </row>
    <row r="535" spans="1:12" x14ac:dyDescent="0.2">
      <c r="A535" t="str">
        <f t="shared" si="32"/>
        <v>148053790_ Timeline 5 (Event Thumbnails)</v>
      </c>
      <c r="B535">
        <v>148053790</v>
      </c>
      <c r="C535" t="b">
        <v>0</v>
      </c>
      <c r="D535" t="s">
        <v>20</v>
      </c>
      <c r="E535">
        <v>57</v>
      </c>
      <c r="F535" t="s">
        <v>48</v>
      </c>
      <c r="G535" t="s">
        <v>939</v>
      </c>
      <c r="H535">
        <v>2</v>
      </c>
      <c r="I535">
        <f>VLOOKUP(A535,susScores!A:AD,30, 0)</f>
        <v>100</v>
      </c>
      <c r="J535" t="str">
        <f t="shared" si="33"/>
        <v>Group 2</v>
      </c>
      <c r="K535" t="str">
        <f t="shared" si="34"/>
        <v>Group 2</v>
      </c>
      <c r="L535" t="str">
        <f t="shared" si="35"/>
        <v>Group 2</v>
      </c>
    </row>
    <row r="536" spans="1:12" x14ac:dyDescent="0.2">
      <c r="A536" t="str">
        <f t="shared" si="32"/>
        <v>148053790_ Timeline 4 (Density Graph + Event Blocks)</v>
      </c>
      <c r="B536">
        <v>148053790</v>
      </c>
      <c r="C536" t="b">
        <v>0</v>
      </c>
      <c r="D536" t="s">
        <v>26</v>
      </c>
      <c r="E536">
        <v>70</v>
      </c>
      <c r="F536" t="s">
        <v>48</v>
      </c>
      <c r="G536" t="s">
        <v>940</v>
      </c>
      <c r="H536">
        <v>1</v>
      </c>
      <c r="I536">
        <f>VLOOKUP(A536,susScores!A:AD,30, 0)</f>
        <v>85</v>
      </c>
      <c r="J536" t="str">
        <f t="shared" si="33"/>
        <v>Group 2</v>
      </c>
      <c r="K536" t="str">
        <f t="shared" si="34"/>
        <v>Group 2</v>
      </c>
      <c r="L536" t="str">
        <f t="shared" si="35"/>
        <v>Group 2</v>
      </c>
    </row>
    <row r="537" spans="1:12" x14ac:dyDescent="0.2">
      <c r="A537" t="str">
        <f t="shared" si="32"/>
        <v>148053790_ Timeline 5 (Event Thumbnails)</v>
      </c>
      <c r="B537">
        <v>148053790</v>
      </c>
      <c r="C537" t="b">
        <v>0</v>
      </c>
      <c r="D537" t="s">
        <v>20</v>
      </c>
      <c r="E537">
        <v>68</v>
      </c>
      <c r="F537" t="s">
        <v>48</v>
      </c>
      <c r="G537" t="s">
        <v>941</v>
      </c>
      <c r="H537">
        <v>2</v>
      </c>
      <c r="I537">
        <f>VLOOKUP(A537,susScores!A:AD,30, 0)</f>
        <v>100</v>
      </c>
      <c r="J537" t="str">
        <f t="shared" si="33"/>
        <v>Group 2</v>
      </c>
      <c r="K537" t="str">
        <f t="shared" si="34"/>
        <v>Group 2</v>
      </c>
      <c r="L537" t="str">
        <f t="shared" si="35"/>
        <v>Group 2</v>
      </c>
    </row>
    <row r="538" spans="1:12" x14ac:dyDescent="0.2">
      <c r="A538" t="str">
        <f t="shared" si="32"/>
        <v>147916593_ Timeline 5 (Event Thumbnails)</v>
      </c>
      <c r="B538">
        <v>147916593</v>
      </c>
      <c r="C538" t="b">
        <v>1</v>
      </c>
      <c r="D538" t="s">
        <v>20</v>
      </c>
      <c r="E538">
        <v>0</v>
      </c>
      <c r="F538" t="s">
        <v>41</v>
      </c>
      <c r="G538" t="s">
        <v>937</v>
      </c>
      <c r="H538">
        <v>1</v>
      </c>
      <c r="I538">
        <f>VLOOKUP(A538,susScores!A:AD,30, 0)</f>
        <v>77.5</v>
      </c>
      <c r="J538" t="str">
        <f t="shared" si="33"/>
        <v>Group 1</v>
      </c>
      <c r="K538" t="str">
        <f t="shared" si="34"/>
        <v>Group 2</v>
      </c>
      <c r="L538" t="str">
        <f t="shared" si="35"/>
        <v>Group 2</v>
      </c>
    </row>
    <row r="539" spans="1:12" x14ac:dyDescent="0.2">
      <c r="A539" t="str">
        <f t="shared" si="32"/>
        <v>147916593_ Timeline 3 (Event Blocks)</v>
      </c>
      <c r="B539">
        <v>147916593</v>
      </c>
      <c r="C539" t="b">
        <v>1</v>
      </c>
      <c r="D539" t="s">
        <v>5</v>
      </c>
      <c r="E539">
        <v>0</v>
      </c>
      <c r="F539" t="s">
        <v>41</v>
      </c>
      <c r="G539" t="s">
        <v>938</v>
      </c>
      <c r="H539">
        <v>2</v>
      </c>
      <c r="I539">
        <f>VLOOKUP(A539,susScores!A:AD,30, 0)</f>
        <v>85</v>
      </c>
      <c r="J539" t="str">
        <f t="shared" si="33"/>
        <v>Group 1</v>
      </c>
      <c r="K539" t="str">
        <f t="shared" si="34"/>
        <v>Group 2</v>
      </c>
      <c r="L539" t="str">
        <f t="shared" si="35"/>
        <v>Group 2</v>
      </c>
    </row>
    <row r="540" spans="1:12" x14ac:dyDescent="0.2">
      <c r="A540" t="str">
        <f t="shared" si="32"/>
        <v>147916593_ Timeline 1 (Base Interface)</v>
      </c>
      <c r="B540">
        <v>147916593</v>
      </c>
      <c r="C540" t="b">
        <v>1</v>
      </c>
      <c r="D540" t="s">
        <v>13</v>
      </c>
      <c r="E540">
        <v>0</v>
      </c>
      <c r="F540" t="s">
        <v>41</v>
      </c>
      <c r="G540" t="s">
        <v>939</v>
      </c>
      <c r="H540">
        <v>2</v>
      </c>
      <c r="I540">
        <f>VLOOKUP(A540,susScores!A:AD,30, 0)</f>
        <v>70</v>
      </c>
      <c r="J540" t="str">
        <f t="shared" si="33"/>
        <v>Group 1</v>
      </c>
      <c r="K540" t="str">
        <f t="shared" si="34"/>
        <v>Group 2</v>
      </c>
      <c r="L540" t="str">
        <f t="shared" si="35"/>
        <v>Group 2</v>
      </c>
    </row>
    <row r="541" spans="1:12" x14ac:dyDescent="0.2">
      <c r="A541" t="str">
        <f t="shared" si="32"/>
        <v>147916593_ Timeline 4 (Density Graph + Event Blocks)</v>
      </c>
      <c r="B541">
        <v>147916593</v>
      </c>
      <c r="C541" t="b">
        <v>1</v>
      </c>
      <c r="D541" t="s">
        <v>26</v>
      </c>
      <c r="E541">
        <v>0</v>
      </c>
      <c r="F541" t="s">
        <v>41</v>
      </c>
      <c r="G541" t="s">
        <v>940</v>
      </c>
      <c r="H541">
        <v>2</v>
      </c>
      <c r="I541">
        <f>VLOOKUP(A541,susScores!A:AD,30, 0)</f>
        <v>80</v>
      </c>
      <c r="J541" t="str">
        <f t="shared" si="33"/>
        <v>Group 1</v>
      </c>
      <c r="K541" t="str">
        <f t="shared" si="34"/>
        <v>Group 2</v>
      </c>
      <c r="L541" t="str">
        <f t="shared" si="35"/>
        <v>Group 2</v>
      </c>
    </row>
    <row r="542" spans="1:12" x14ac:dyDescent="0.2">
      <c r="A542" t="str">
        <f t="shared" si="32"/>
        <v>147916593_ Timeline 2 (Density Graph)</v>
      </c>
      <c r="B542">
        <v>147916593</v>
      </c>
      <c r="C542" t="b">
        <v>1</v>
      </c>
      <c r="D542" t="s">
        <v>32</v>
      </c>
      <c r="E542">
        <v>0</v>
      </c>
      <c r="F542" t="s">
        <v>41</v>
      </c>
      <c r="G542" t="s">
        <v>941</v>
      </c>
      <c r="H542">
        <v>2</v>
      </c>
      <c r="I542">
        <f>VLOOKUP(A542,susScores!A:AD,30, 0)</f>
        <v>75</v>
      </c>
      <c r="J542" t="str">
        <f t="shared" si="33"/>
        <v>Group 1</v>
      </c>
      <c r="K542" t="str">
        <f t="shared" si="34"/>
        <v>Group 2</v>
      </c>
      <c r="L542" t="str">
        <f t="shared" si="35"/>
        <v>Group 2</v>
      </c>
    </row>
    <row r="543" spans="1:12" x14ac:dyDescent="0.2">
      <c r="A543" t="str">
        <f t="shared" si="32"/>
        <v>147914321_ Timeline 2 (Density Graph)</v>
      </c>
      <c r="B543">
        <v>147914321</v>
      </c>
      <c r="C543" t="b">
        <v>1</v>
      </c>
      <c r="D543" t="s">
        <v>32</v>
      </c>
      <c r="E543">
        <v>0</v>
      </c>
      <c r="F543" t="s">
        <v>41</v>
      </c>
      <c r="G543" t="s">
        <v>937</v>
      </c>
      <c r="H543">
        <v>1</v>
      </c>
      <c r="I543">
        <f>VLOOKUP(A543,susScores!A:AD,30, 0)</f>
        <v>60</v>
      </c>
      <c r="J543" t="str">
        <f t="shared" si="33"/>
        <v>Group 1</v>
      </c>
      <c r="K543" t="str">
        <f t="shared" si="34"/>
        <v>Group 2</v>
      </c>
      <c r="L543" t="str">
        <f t="shared" si="35"/>
        <v>Group 2</v>
      </c>
    </row>
    <row r="544" spans="1:12" x14ac:dyDescent="0.2">
      <c r="A544" t="str">
        <f t="shared" si="32"/>
        <v>147914321_ Timeline 5 (Event Thumbnails)</v>
      </c>
      <c r="B544">
        <v>147914321</v>
      </c>
      <c r="C544" t="b">
        <v>1</v>
      </c>
      <c r="D544" t="s">
        <v>20</v>
      </c>
      <c r="E544">
        <v>0</v>
      </c>
      <c r="F544" t="s">
        <v>41</v>
      </c>
      <c r="G544" t="s">
        <v>938</v>
      </c>
      <c r="H544">
        <v>1</v>
      </c>
      <c r="I544">
        <f>VLOOKUP(A544,susScores!A:AD,30, 0)</f>
        <v>75</v>
      </c>
      <c r="J544" t="str">
        <f t="shared" si="33"/>
        <v>Group 1</v>
      </c>
      <c r="K544" t="str">
        <f t="shared" si="34"/>
        <v>Group 2</v>
      </c>
      <c r="L544" t="str">
        <f t="shared" si="35"/>
        <v>Group 2</v>
      </c>
    </row>
    <row r="545" spans="1:12" x14ac:dyDescent="0.2">
      <c r="A545" t="str">
        <f t="shared" si="32"/>
        <v>147914321_ Timeline 4 (Density Graph + Event Blocks)</v>
      </c>
      <c r="B545">
        <v>147914321</v>
      </c>
      <c r="C545" t="b">
        <v>1</v>
      </c>
      <c r="D545" t="s">
        <v>26</v>
      </c>
      <c r="E545">
        <v>0</v>
      </c>
      <c r="F545" t="s">
        <v>41</v>
      </c>
      <c r="G545" t="s">
        <v>939</v>
      </c>
      <c r="H545">
        <v>2</v>
      </c>
      <c r="I545">
        <f>VLOOKUP(A545,susScores!A:AD,30, 0)</f>
        <v>60</v>
      </c>
      <c r="J545" t="str">
        <f t="shared" si="33"/>
        <v>Group 1</v>
      </c>
      <c r="K545" t="str">
        <f t="shared" si="34"/>
        <v>Group 2</v>
      </c>
      <c r="L545" t="str">
        <f t="shared" si="35"/>
        <v>Group 2</v>
      </c>
    </row>
    <row r="546" spans="1:12" x14ac:dyDescent="0.2">
      <c r="A546" t="str">
        <f t="shared" si="32"/>
        <v>147914321_ Timeline 1 (Base Interface)</v>
      </c>
      <c r="B546">
        <v>147914321</v>
      </c>
      <c r="C546" t="b">
        <v>1</v>
      </c>
      <c r="D546" t="s">
        <v>13</v>
      </c>
      <c r="E546">
        <v>0</v>
      </c>
      <c r="F546" t="s">
        <v>41</v>
      </c>
      <c r="G546" t="s">
        <v>940</v>
      </c>
      <c r="H546">
        <v>2</v>
      </c>
      <c r="I546">
        <f>VLOOKUP(A546,susScores!A:AD,30, 0)</f>
        <v>82.5</v>
      </c>
      <c r="J546" t="str">
        <f t="shared" si="33"/>
        <v>Group 1</v>
      </c>
      <c r="K546" t="str">
        <f t="shared" si="34"/>
        <v>Group 2</v>
      </c>
      <c r="L546" t="str">
        <f t="shared" si="35"/>
        <v>Group 2</v>
      </c>
    </row>
    <row r="547" spans="1:12" x14ac:dyDescent="0.2">
      <c r="A547" t="str">
        <f t="shared" si="32"/>
        <v>147914321_ Timeline 3 (Event Blocks)</v>
      </c>
      <c r="B547">
        <v>147914321</v>
      </c>
      <c r="C547" t="b">
        <v>1</v>
      </c>
      <c r="D547" t="s">
        <v>5</v>
      </c>
      <c r="E547">
        <v>0</v>
      </c>
      <c r="F547" t="s">
        <v>41</v>
      </c>
      <c r="G547" t="s">
        <v>941</v>
      </c>
      <c r="H547">
        <v>2</v>
      </c>
      <c r="I547">
        <f>VLOOKUP(A547,susScores!A:AD,30, 0)</f>
        <v>82.5</v>
      </c>
      <c r="J547" t="str">
        <f t="shared" si="33"/>
        <v>Group 1</v>
      </c>
      <c r="K547" t="str">
        <f t="shared" si="34"/>
        <v>Group 2</v>
      </c>
      <c r="L547" t="str">
        <f t="shared" si="35"/>
        <v>Group 2</v>
      </c>
    </row>
    <row r="548" spans="1:12" x14ac:dyDescent="0.2">
      <c r="A548" t="str">
        <f t="shared" si="32"/>
        <v>147906122_ Timeline 3 (Event Blocks)</v>
      </c>
      <c r="B548">
        <v>147906122</v>
      </c>
      <c r="C548" t="b">
        <v>1</v>
      </c>
      <c r="D548" t="s">
        <v>5</v>
      </c>
      <c r="E548">
        <v>88</v>
      </c>
      <c r="F548" t="s">
        <v>10</v>
      </c>
      <c r="G548" t="s">
        <v>937</v>
      </c>
      <c r="H548">
        <v>2</v>
      </c>
      <c r="I548">
        <f>VLOOKUP(A548,susScores!A:AD,30, 0)</f>
        <v>45</v>
      </c>
      <c r="J548" t="str">
        <f t="shared" si="33"/>
        <v>Group 2</v>
      </c>
      <c r="K548" t="str">
        <f t="shared" si="34"/>
        <v>Group 2</v>
      </c>
      <c r="L548" t="str">
        <f t="shared" si="35"/>
        <v>Group 2</v>
      </c>
    </row>
    <row r="549" spans="1:12" x14ac:dyDescent="0.2">
      <c r="A549" t="str">
        <f t="shared" si="32"/>
        <v>147906122_ Timeline 2 (Density Graph)</v>
      </c>
      <c r="B549">
        <v>147906122</v>
      </c>
      <c r="C549" t="b">
        <v>1</v>
      </c>
      <c r="D549" t="s">
        <v>32</v>
      </c>
      <c r="E549">
        <v>203</v>
      </c>
      <c r="F549" t="s">
        <v>10</v>
      </c>
      <c r="G549" t="s">
        <v>938</v>
      </c>
      <c r="H549">
        <v>1</v>
      </c>
      <c r="I549">
        <f>VLOOKUP(A549,susScores!A:AD,30, 0)</f>
        <v>35</v>
      </c>
      <c r="J549" t="str">
        <f t="shared" si="33"/>
        <v>Group 2</v>
      </c>
      <c r="K549" t="str">
        <f t="shared" si="34"/>
        <v>Group 2</v>
      </c>
      <c r="L549" t="str">
        <f t="shared" si="35"/>
        <v>Group 2</v>
      </c>
    </row>
    <row r="550" spans="1:12" x14ac:dyDescent="0.2">
      <c r="A550" t="str">
        <f t="shared" si="32"/>
        <v>147906122_ Timeline 5 (Event Thumbnails)</v>
      </c>
      <c r="B550">
        <v>147906122</v>
      </c>
      <c r="C550" t="b">
        <v>1</v>
      </c>
      <c r="D550" t="s">
        <v>20</v>
      </c>
      <c r="E550">
        <v>68</v>
      </c>
      <c r="F550" t="s">
        <v>10</v>
      </c>
      <c r="G550" t="s">
        <v>939</v>
      </c>
      <c r="H550">
        <v>1</v>
      </c>
      <c r="I550">
        <f>VLOOKUP(A550,susScores!A:AD,30, 0)</f>
        <v>67.5</v>
      </c>
      <c r="J550" t="str">
        <f t="shared" si="33"/>
        <v>Group 2</v>
      </c>
      <c r="K550" t="str">
        <f t="shared" si="34"/>
        <v>Group 2</v>
      </c>
      <c r="L550" t="str">
        <f t="shared" si="35"/>
        <v>Group 2</v>
      </c>
    </row>
    <row r="551" spans="1:12" x14ac:dyDescent="0.2">
      <c r="A551" t="str">
        <f t="shared" si="32"/>
        <v>147906122_ Timeline 4 (Density Graph + Event Blocks)</v>
      </c>
      <c r="B551">
        <v>147906122</v>
      </c>
      <c r="C551" t="b">
        <v>1</v>
      </c>
      <c r="D551" t="s">
        <v>26</v>
      </c>
      <c r="E551">
        <v>74</v>
      </c>
      <c r="F551" t="s">
        <v>10</v>
      </c>
      <c r="G551" t="s">
        <v>940</v>
      </c>
      <c r="H551">
        <v>2</v>
      </c>
      <c r="I551">
        <f>VLOOKUP(A551,susScores!A:AD,30, 0)</f>
        <v>65</v>
      </c>
      <c r="J551" t="str">
        <f t="shared" si="33"/>
        <v>Group 2</v>
      </c>
      <c r="K551" t="str">
        <f t="shared" si="34"/>
        <v>Group 2</v>
      </c>
      <c r="L551" t="str">
        <f t="shared" si="35"/>
        <v>Group 2</v>
      </c>
    </row>
    <row r="552" spans="1:12" x14ac:dyDescent="0.2">
      <c r="A552" t="str">
        <f t="shared" si="32"/>
        <v>147906122_ Timeline 1 (Base Interface)</v>
      </c>
      <c r="B552">
        <v>147906122</v>
      </c>
      <c r="C552" t="b">
        <v>1</v>
      </c>
      <c r="D552" t="s">
        <v>13</v>
      </c>
      <c r="E552">
        <v>21</v>
      </c>
      <c r="F552" t="s">
        <v>10</v>
      </c>
      <c r="G552" t="s">
        <v>941</v>
      </c>
      <c r="H552">
        <v>2</v>
      </c>
      <c r="I552">
        <f>VLOOKUP(A552,susScores!A:AD,30, 0)</f>
        <v>55</v>
      </c>
      <c r="J552" t="str">
        <f t="shared" si="33"/>
        <v>Group 2</v>
      </c>
      <c r="K552" t="str">
        <f t="shared" si="34"/>
        <v>Group 2</v>
      </c>
      <c r="L552" t="str">
        <f t="shared" si="35"/>
        <v>Group 2</v>
      </c>
    </row>
    <row r="553" spans="1:12" x14ac:dyDescent="0.2">
      <c r="A553" t="str">
        <f t="shared" si="32"/>
        <v>147842712_ Timeline 4 (Density Graph + Event Blocks)</v>
      </c>
      <c r="B553">
        <v>147842712</v>
      </c>
      <c r="C553" t="b">
        <v>1</v>
      </c>
      <c r="D553" t="s">
        <v>26</v>
      </c>
      <c r="E553">
        <v>0</v>
      </c>
      <c r="F553" t="s">
        <v>41</v>
      </c>
      <c r="G553" t="s">
        <v>937</v>
      </c>
      <c r="H553">
        <v>0</v>
      </c>
      <c r="I553">
        <f>VLOOKUP(A553,susScores!A:AD,30, 0)</f>
        <v>40</v>
      </c>
      <c r="J553" t="str">
        <f t="shared" si="33"/>
        <v>Group 1</v>
      </c>
      <c r="K553" t="str">
        <f t="shared" si="34"/>
        <v>Group 2</v>
      </c>
      <c r="L553" t="str">
        <f t="shared" si="35"/>
        <v>Group 2</v>
      </c>
    </row>
    <row r="554" spans="1:12" x14ac:dyDescent="0.2">
      <c r="A554" t="str">
        <f t="shared" si="32"/>
        <v>147842712_ Timeline 5 (Event Thumbnails)</v>
      </c>
      <c r="B554">
        <v>147842712</v>
      </c>
      <c r="C554" t="b">
        <v>1</v>
      </c>
      <c r="D554" t="s">
        <v>20</v>
      </c>
      <c r="E554">
        <v>0</v>
      </c>
      <c r="F554" t="s">
        <v>41</v>
      </c>
      <c r="G554" t="s">
        <v>938</v>
      </c>
      <c r="H554">
        <v>1</v>
      </c>
      <c r="I554">
        <f>VLOOKUP(A554,susScores!A:AD,30, 0)</f>
        <v>55</v>
      </c>
      <c r="J554" t="str">
        <f t="shared" si="33"/>
        <v>Group 1</v>
      </c>
      <c r="K554" t="str">
        <f t="shared" si="34"/>
        <v>Group 2</v>
      </c>
      <c r="L554" t="str">
        <f t="shared" si="35"/>
        <v>Group 2</v>
      </c>
    </row>
    <row r="555" spans="1:12" x14ac:dyDescent="0.2">
      <c r="A555" t="str">
        <f t="shared" si="32"/>
        <v>147842712_ Timeline 3 (Event Blocks)</v>
      </c>
      <c r="B555">
        <v>147842712</v>
      </c>
      <c r="C555" t="b">
        <v>1</v>
      </c>
      <c r="D555" t="s">
        <v>5</v>
      </c>
      <c r="E555">
        <v>0</v>
      </c>
      <c r="F555" t="s">
        <v>41</v>
      </c>
      <c r="G555" t="s">
        <v>939</v>
      </c>
      <c r="H555">
        <v>1</v>
      </c>
      <c r="I555">
        <f>VLOOKUP(A555,susScores!A:AD,30, 0)</f>
        <v>50</v>
      </c>
      <c r="J555" t="str">
        <f t="shared" si="33"/>
        <v>Group 1</v>
      </c>
      <c r="K555" t="str">
        <f t="shared" si="34"/>
        <v>Group 2</v>
      </c>
      <c r="L555" t="str">
        <f t="shared" si="35"/>
        <v>Group 2</v>
      </c>
    </row>
    <row r="556" spans="1:12" x14ac:dyDescent="0.2">
      <c r="A556" t="str">
        <f t="shared" si="32"/>
        <v>147842712_ Timeline 1 (Base Interface)</v>
      </c>
      <c r="B556">
        <v>147842712</v>
      </c>
      <c r="C556" t="b">
        <v>1</v>
      </c>
      <c r="D556" t="s">
        <v>13</v>
      </c>
      <c r="E556">
        <v>0</v>
      </c>
      <c r="F556" t="s">
        <v>41</v>
      </c>
      <c r="G556" t="s">
        <v>940</v>
      </c>
      <c r="H556">
        <v>2</v>
      </c>
      <c r="I556">
        <f>VLOOKUP(A556,susScores!A:AD,30, 0)</f>
        <v>77.5</v>
      </c>
      <c r="J556" t="str">
        <f t="shared" si="33"/>
        <v>Group 1</v>
      </c>
      <c r="K556" t="str">
        <f t="shared" si="34"/>
        <v>Group 2</v>
      </c>
      <c r="L556" t="str">
        <f t="shared" si="35"/>
        <v>Group 2</v>
      </c>
    </row>
    <row r="557" spans="1:12" x14ac:dyDescent="0.2">
      <c r="A557" t="str">
        <f t="shared" si="32"/>
        <v>147842712_ Timeline 2 (Density Graph)</v>
      </c>
      <c r="B557">
        <v>147842712</v>
      </c>
      <c r="C557" t="b">
        <v>1</v>
      </c>
      <c r="D557" t="s">
        <v>32</v>
      </c>
      <c r="E557">
        <v>0</v>
      </c>
      <c r="F557" t="s">
        <v>41</v>
      </c>
      <c r="G557" t="s">
        <v>941</v>
      </c>
      <c r="H557">
        <v>1</v>
      </c>
      <c r="I557">
        <f>VLOOKUP(A557,susScores!A:AD,30, 0)</f>
        <v>80</v>
      </c>
      <c r="J557" t="str">
        <f t="shared" si="33"/>
        <v>Group 1</v>
      </c>
      <c r="K557" t="str">
        <f t="shared" si="34"/>
        <v>Group 2</v>
      </c>
      <c r="L557" t="str">
        <f t="shared" si="35"/>
        <v>Group 2</v>
      </c>
    </row>
    <row r="558" spans="1:12" x14ac:dyDescent="0.2">
      <c r="A558" t="str">
        <f t="shared" si="32"/>
        <v>147753370_ Timeline 1 (Base Interface)</v>
      </c>
      <c r="B558">
        <v>147753370</v>
      </c>
      <c r="C558" t="b">
        <v>1</v>
      </c>
      <c r="D558" t="s">
        <v>13</v>
      </c>
      <c r="E558">
        <v>0</v>
      </c>
      <c r="F558" t="s">
        <v>42</v>
      </c>
      <c r="G558" t="s">
        <v>937</v>
      </c>
      <c r="H558">
        <v>1</v>
      </c>
      <c r="I558">
        <f>VLOOKUP(A558,susScores!A:AD,30, 0)</f>
        <v>65</v>
      </c>
      <c r="J558" t="str">
        <f t="shared" si="33"/>
        <v>Group 1</v>
      </c>
      <c r="K558" t="str">
        <f t="shared" si="34"/>
        <v>Group 1</v>
      </c>
      <c r="L558" t="str">
        <f t="shared" si="35"/>
        <v>Group 2</v>
      </c>
    </row>
    <row r="559" spans="1:12" x14ac:dyDescent="0.2">
      <c r="A559" t="str">
        <f t="shared" si="32"/>
        <v>147753370_ Timeline 2 (Density Graph)</v>
      </c>
      <c r="B559">
        <v>147753370</v>
      </c>
      <c r="C559" t="b">
        <v>1</v>
      </c>
      <c r="D559" t="s">
        <v>32</v>
      </c>
      <c r="E559">
        <v>0</v>
      </c>
      <c r="F559" t="s">
        <v>42</v>
      </c>
      <c r="G559" t="s">
        <v>938</v>
      </c>
      <c r="H559">
        <v>2</v>
      </c>
      <c r="I559">
        <f>VLOOKUP(A559,susScores!A:AD,30, 0)</f>
        <v>60</v>
      </c>
      <c r="J559" t="str">
        <f t="shared" si="33"/>
        <v>Group 1</v>
      </c>
      <c r="K559" t="str">
        <f t="shared" si="34"/>
        <v>Group 1</v>
      </c>
      <c r="L559" t="str">
        <f t="shared" si="35"/>
        <v>Group 2</v>
      </c>
    </row>
    <row r="560" spans="1:12" x14ac:dyDescent="0.2">
      <c r="A560" t="str">
        <f t="shared" si="32"/>
        <v>147753370_ Timeline 3 (Event Blocks)</v>
      </c>
      <c r="B560">
        <v>147753370</v>
      </c>
      <c r="C560" t="b">
        <v>1</v>
      </c>
      <c r="D560" t="s">
        <v>5</v>
      </c>
      <c r="E560">
        <v>0</v>
      </c>
      <c r="F560" t="s">
        <v>42</v>
      </c>
      <c r="G560" t="s">
        <v>939</v>
      </c>
      <c r="H560">
        <v>2</v>
      </c>
      <c r="I560">
        <f>VLOOKUP(A560,susScores!A:AD,30, 0)</f>
        <v>87.5</v>
      </c>
      <c r="J560" t="str">
        <f t="shared" si="33"/>
        <v>Group 1</v>
      </c>
      <c r="K560" t="str">
        <f t="shared" si="34"/>
        <v>Group 1</v>
      </c>
      <c r="L560" t="str">
        <f t="shared" si="35"/>
        <v>Group 2</v>
      </c>
    </row>
    <row r="561" spans="1:12" x14ac:dyDescent="0.2">
      <c r="A561" t="str">
        <f t="shared" si="32"/>
        <v>147753370_ Timeline 4 (Density Graph + Event Blocks)</v>
      </c>
      <c r="B561">
        <v>147753370</v>
      </c>
      <c r="C561" t="b">
        <v>1</v>
      </c>
      <c r="D561" t="s">
        <v>26</v>
      </c>
      <c r="E561">
        <v>0</v>
      </c>
      <c r="F561" t="s">
        <v>42</v>
      </c>
      <c r="G561" t="s">
        <v>940</v>
      </c>
      <c r="H561">
        <v>2</v>
      </c>
      <c r="I561">
        <f>VLOOKUP(A561,susScores!A:AD,30, 0)</f>
        <v>57.5</v>
      </c>
      <c r="J561" t="str">
        <f t="shared" si="33"/>
        <v>Group 1</v>
      </c>
      <c r="K561" t="str">
        <f t="shared" si="34"/>
        <v>Group 1</v>
      </c>
      <c r="L561" t="str">
        <f t="shared" si="35"/>
        <v>Group 2</v>
      </c>
    </row>
    <row r="562" spans="1:12" x14ac:dyDescent="0.2">
      <c r="A562" t="str">
        <f t="shared" si="32"/>
        <v>147753370_ Timeline 5 (Event Thumbnails)</v>
      </c>
      <c r="B562">
        <v>147753370</v>
      </c>
      <c r="C562" t="b">
        <v>1</v>
      </c>
      <c r="D562" t="s">
        <v>20</v>
      </c>
      <c r="E562">
        <v>0</v>
      </c>
      <c r="F562" t="s">
        <v>42</v>
      </c>
      <c r="G562" t="s">
        <v>941</v>
      </c>
      <c r="H562">
        <v>2</v>
      </c>
      <c r="I562">
        <f>VLOOKUP(A562,susScores!A:AD,30, 0)</f>
        <v>87.5</v>
      </c>
      <c r="J562" t="str">
        <f t="shared" si="33"/>
        <v>Group 1</v>
      </c>
      <c r="K562" t="str">
        <f t="shared" si="34"/>
        <v>Group 1</v>
      </c>
      <c r="L562" t="str">
        <f t="shared" si="35"/>
        <v>Group 2</v>
      </c>
    </row>
    <row r="563" spans="1:12" x14ac:dyDescent="0.2">
      <c r="A563" t="str">
        <f t="shared" si="32"/>
        <v>147752820_ Timeline 1 (Base Interface)</v>
      </c>
      <c r="B563">
        <v>147752820</v>
      </c>
      <c r="C563" t="b">
        <v>1</v>
      </c>
      <c r="D563" t="s">
        <v>13</v>
      </c>
      <c r="E563">
        <v>0</v>
      </c>
      <c r="F563" t="s">
        <v>41</v>
      </c>
      <c r="G563" t="s">
        <v>937</v>
      </c>
      <c r="H563">
        <v>1</v>
      </c>
      <c r="I563">
        <f>VLOOKUP(A563,susScores!A:AD,30, 0)</f>
        <v>35</v>
      </c>
      <c r="J563" t="str">
        <f t="shared" si="33"/>
        <v>Group 1</v>
      </c>
      <c r="K563" t="str">
        <f t="shared" si="34"/>
        <v>Group 2</v>
      </c>
      <c r="L563" t="str">
        <f t="shared" si="35"/>
        <v>Group 2</v>
      </c>
    </row>
    <row r="564" spans="1:12" x14ac:dyDescent="0.2">
      <c r="A564" t="str">
        <f t="shared" si="32"/>
        <v>147752820_ Timeline 2 (Density Graph)</v>
      </c>
      <c r="B564">
        <v>147752820</v>
      </c>
      <c r="C564" t="b">
        <v>1</v>
      </c>
      <c r="D564" t="s">
        <v>32</v>
      </c>
      <c r="E564">
        <v>0</v>
      </c>
      <c r="F564" t="s">
        <v>41</v>
      </c>
      <c r="G564" t="s">
        <v>938</v>
      </c>
      <c r="H564">
        <v>0</v>
      </c>
      <c r="I564">
        <f>VLOOKUP(A564,susScores!A:AD,30, 0)</f>
        <v>45</v>
      </c>
      <c r="J564" t="str">
        <f t="shared" si="33"/>
        <v>Group 1</v>
      </c>
      <c r="K564" t="str">
        <f t="shared" si="34"/>
        <v>Group 2</v>
      </c>
      <c r="L564" t="str">
        <f t="shared" si="35"/>
        <v>Group 2</v>
      </c>
    </row>
    <row r="565" spans="1:12" x14ac:dyDescent="0.2">
      <c r="A565" t="str">
        <f t="shared" si="32"/>
        <v>147752820_ Timeline 5 (Event Thumbnails)</v>
      </c>
      <c r="B565">
        <v>147752820</v>
      </c>
      <c r="C565" t="b">
        <v>1</v>
      </c>
      <c r="D565" t="s">
        <v>20</v>
      </c>
      <c r="E565">
        <v>0</v>
      </c>
      <c r="F565" t="s">
        <v>41</v>
      </c>
      <c r="G565" t="s">
        <v>939</v>
      </c>
      <c r="H565">
        <v>2</v>
      </c>
      <c r="I565">
        <f>VLOOKUP(A565,susScores!A:AD,30, 0)</f>
        <v>77.5</v>
      </c>
      <c r="J565" t="str">
        <f t="shared" si="33"/>
        <v>Group 1</v>
      </c>
      <c r="K565" t="str">
        <f t="shared" si="34"/>
        <v>Group 2</v>
      </c>
      <c r="L565" t="str">
        <f t="shared" si="35"/>
        <v>Group 2</v>
      </c>
    </row>
    <row r="566" spans="1:12" x14ac:dyDescent="0.2">
      <c r="A566" t="str">
        <f t="shared" si="32"/>
        <v>147752820_ Timeline 3 (Event Blocks)</v>
      </c>
      <c r="B566">
        <v>147752820</v>
      </c>
      <c r="C566" t="b">
        <v>1</v>
      </c>
      <c r="D566" t="s">
        <v>5</v>
      </c>
      <c r="E566">
        <v>0</v>
      </c>
      <c r="F566" t="s">
        <v>41</v>
      </c>
      <c r="G566" t="s">
        <v>940</v>
      </c>
      <c r="H566">
        <v>2</v>
      </c>
      <c r="I566">
        <f>VLOOKUP(A566,susScores!A:AD,30, 0)</f>
        <v>75</v>
      </c>
      <c r="J566" t="str">
        <f t="shared" si="33"/>
        <v>Group 1</v>
      </c>
      <c r="K566" t="str">
        <f t="shared" si="34"/>
        <v>Group 2</v>
      </c>
      <c r="L566" t="str">
        <f t="shared" si="35"/>
        <v>Group 2</v>
      </c>
    </row>
    <row r="567" spans="1:12" x14ac:dyDescent="0.2">
      <c r="A567" t="str">
        <f t="shared" si="32"/>
        <v>147752820_ Timeline 4 (Density Graph + Event Blocks)</v>
      </c>
      <c r="B567">
        <v>147752820</v>
      </c>
      <c r="C567" t="b">
        <v>1</v>
      </c>
      <c r="D567" t="s">
        <v>26</v>
      </c>
      <c r="E567">
        <v>0</v>
      </c>
      <c r="F567" t="s">
        <v>41</v>
      </c>
      <c r="G567" t="s">
        <v>941</v>
      </c>
      <c r="H567">
        <v>1</v>
      </c>
      <c r="I567">
        <f>VLOOKUP(A567,susScores!A:AD,30, 0)</f>
        <v>75</v>
      </c>
      <c r="J567" t="str">
        <f t="shared" si="33"/>
        <v>Group 1</v>
      </c>
      <c r="K567" t="str">
        <f t="shared" si="34"/>
        <v>Group 2</v>
      </c>
      <c r="L567" t="str">
        <f t="shared" si="35"/>
        <v>Group 2</v>
      </c>
    </row>
    <row r="568" spans="1:12" x14ac:dyDescent="0.2">
      <c r="A568" t="str">
        <f t="shared" si="32"/>
        <v>147653631_ Timeline 1 (Base Interface)</v>
      </c>
      <c r="B568">
        <v>147653631</v>
      </c>
      <c r="C568" t="b">
        <v>1</v>
      </c>
      <c r="D568" t="s">
        <v>13</v>
      </c>
      <c r="E568">
        <v>0</v>
      </c>
      <c r="F568" t="s">
        <v>42</v>
      </c>
      <c r="G568" t="s">
        <v>937</v>
      </c>
      <c r="H568">
        <v>2</v>
      </c>
      <c r="I568">
        <f>VLOOKUP(A568,susScores!A:AD,30, 0)</f>
        <v>80</v>
      </c>
      <c r="J568" t="str">
        <f t="shared" si="33"/>
        <v>Group 1</v>
      </c>
      <c r="K568" t="str">
        <f t="shared" si="34"/>
        <v>Group 1</v>
      </c>
      <c r="L568" t="str">
        <f t="shared" si="35"/>
        <v>Group 2</v>
      </c>
    </row>
    <row r="569" spans="1:12" x14ac:dyDescent="0.2">
      <c r="A569" t="str">
        <f t="shared" si="32"/>
        <v>147653631_ Timeline 3 (Event Blocks)</v>
      </c>
      <c r="B569">
        <v>147653631</v>
      </c>
      <c r="C569" t="b">
        <v>1</v>
      </c>
      <c r="D569" t="s">
        <v>5</v>
      </c>
      <c r="E569">
        <v>0</v>
      </c>
      <c r="F569" t="s">
        <v>42</v>
      </c>
      <c r="G569" t="s">
        <v>938</v>
      </c>
      <c r="H569">
        <v>2</v>
      </c>
      <c r="I569">
        <f>VLOOKUP(A569,susScores!A:AD,30, 0)</f>
        <v>82.5</v>
      </c>
      <c r="J569" t="str">
        <f t="shared" si="33"/>
        <v>Group 1</v>
      </c>
      <c r="K569" t="str">
        <f t="shared" si="34"/>
        <v>Group 1</v>
      </c>
      <c r="L569" t="str">
        <f t="shared" si="35"/>
        <v>Group 2</v>
      </c>
    </row>
    <row r="570" spans="1:12" x14ac:dyDescent="0.2">
      <c r="A570" t="str">
        <f t="shared" si="32"/>
        <v>147653631_ Timeline 5 (Event Thumbnails)</v>
      </c>
      <c r="B570">
        <v>147653631</v>
      </c>
      <c r="C570" t="b">
        <v>1</v>
      </c>
      <c r="D570" t="s">
        <v>20</v>
      </c>
      <c r="E570">
        <v>0</v>
      </c>
      <c r="F570" t="s">
        <v>42</v>
      </c>
      <c r="G570" t="s">
        <v>939</v>
      </c>
      <c r="H570">
        <v>2</v>
      </c>
      <c r="I570">
        <f>VLOOKUP(A570,susScores!A:AD,30, 0)</f>
        <v>100</v>
      </c>
      <c r="J570" t="str">
        <f t="shared" si="33"/>
        <v>Group 1</v>
      </c>
      <c r="K570" t="str">
        <f t="shared" si="34"/>
        <v>Group 1</v>
      </c>
      <c r="L570" t="str">
        <f t="shared" si="35"/>
        <v>Group 2</v>
      </c>
    </row>
    <row r="571" spans="1:12" x14ac:dyDescent="0.2">
      <c r="A571" t="str">
        <f t="shared" si="32"/>
        <v>147653631_ Timeline 2 (Density Graph)</v>
      </c>
      <c r="B571">
        <v>147653631</v>
      </c>
      <c r="C571" t="b">
        <v>1</v>
      </c>
      <c r="D571" t="s">
        <v>32</v>
      </c>
      <c r="E571">
        <v>0</v>
      </c>
      <c r="F571" t="s">
        <v>42</v>
      </c>
      <c r="G571" t="s">
        <v>940</v>
      </c>
      <c r="H571">
        <v>2</v>
      </c>
      <c r="I571">
        <f>VLOOKUP(A571,susScores!A:AD,30, 0)</f>
        <v>80</v>
      </c>
      <c r="J571" t="str">
        <f t="shared" si="33"/>
        <v>Group 1</v>
      </c>
      <c r="K571" t="str">
        <f t="shared" si="34"/>
        <v>Group 1</v>
      </c>
      <c r="L571" t="str">
        <f t="shared" si="35"/>
        <v>Group 2</v>
      </c>
    </row>
    <row r="572" spans="1:12" x14ac:dyDescent="0.2">
      <c r="A572" t="str">
        <f t="shared" si="32"/>
        <v>147653631_ Timeline 4 (Density Graph + Event Blocks)</v>
      </c>
      <c r="B572">
        <v>147653631</v>
      </c>
      <c r="C572" t="b">
        <v>1</v>
      </c>
      <c r="D572" t="s">
        <v>26</v>
      </c>
      <c r="E572">
        <v>0</v>
      </c>
      <c r="F572" t="s">
        <v>42</v>
      </c>
      <c r="G572" t="s">
        <v>941</v>
      </c>
      <c r="H572">
        <v>2</v>
      </c>
      <c r="I572">
        <f>VLOOKUP(A572,susScores!A:AD,30, 0)</f>
        <v>100</v>
      </c>
      <c r="J572" t="str">
        <f t="shared" si="33"/>
        <v>Group 1</v>
      </c>
      <c r="K572" t="str">
        <f t="shared" si="34"/>
        <v>Group 1</v>
      </c>
      <c r="L572" t="str">
        <f t="shared" si="35"/>
        <v>Group 2</v>
      </c>
    </row>
    <row r="573" spans="1:12" x14ac:dyDescent="0.2">
      <c r="A573" t="str">
        <f t="shared" si="32"/>
        <v>147558243_ Timeline 2 (Density Graph)</v>
      </c>
      <c r="B573">
        <v>147558243</v>
      </c>
      <c r="C573" t="b">
        <v>1</v>
      </c>
      <c r="D573" t="s">
        <v>32</v>
      </c>
      <c r="E573">
        <v>0</v>
      </c>
      <c r="F573" t="s">
        <v>10</v>
      </c>
      <c r="G573" t="s">
        <v>937</v>
      </c>
      <c r="H573">
        <v>0</v>
      </c>
      <c r="I573">
        <f>VLOOKUP(A573,susScores!A:AD,30, 0)</f>
        <v>32.5</v>
      </c>
      <c r="J573" t="str">
        <f t="shared" si="33"/>
        <v>Group 2</v>
      </c>
      <c r="K573" t="str">
        <f t="shared" si="34"/>
        <v>Group 2</v>
      </c>
      <c r="L573" t="str">
        <f t="shared" si="35"/>
        <v>Group 2</v>
      </c>
    </row>
    <row r="574" spans="1:12" x14ac:dyDescent="0.2">
      <c r="A574" t="str">
        <f t="shared" si="32"/>
        <v>147558243_ Timeline 5 (Event Thumbnails)</v>
      </c>
      <c r="B574">
        <v>147558243</v>
      </c>
      <c r="C574" t="b">
        <v>1</v>
      </c>
      <c r="D574" t="s">
        <v>20</v>
      </c>
      <c r="E574">
        <v>0</v>
      </c>
      <c r="F574" t="s">
        <v>10</v>
      </c>
      <c r="G574" t="s">
        <v>938</v>
      </c>
      <c r="H574">
        <v>1</v>
      </c>
      <c r="I574">
        <f>VLOOKUP(A574,susScores!A:AD,30, 0)</f>
        <v>72.5</v>
      </c>
      <c r="J574" t="str">
        <f t="shared" si="33"/>
        <v>Group 2</v>
      </c>
      <c r="K574" t="str">
        <f t="shared" si="34"/>
        <v>Group 2</v>
      </c>
      <c r="L574" t="str">
        <f t="shared" si="35"/>
        <v>Group 2</v>
      </c>
    </row>
    <row r="575" spans="1:12" x14ac:dyDescent="0.2">
      <c r="A575" t="str">
        <f t="shared" si="32"/>
        <v>147558243_ Timeline 3 (Event Blocks)</v>
      </c>
      <c r="B575">
        <v>147558243</v>
      </c>
      <c r="C575" t="b">
        <v>1</v>
      </c>
      <c r="D575" t="s">
        <v>5</v>
      </c>
      <c r="E575">
        <v>0</v>
      </c>
      <c r="F575" t="s">
        <v>10</v>
      </c>
      <c r="G575" t="s">
        <v>939</v>
      </c>
      <c r="H575">
        <v>1</v>
      </c>
      <c r="I575">
        <f>VLOOKUP(A575,susScores!A:AD,30, 0)</f>
        <v>45</v>
      </c>
      <c r="J575" t="str">
        <f t="shared" si="33"/>
        <v>Group 2</v>
      </c>
      <c r="K575" t="str">
        <f t="shared" si="34"/>
        <v>Group 2</v>
      </c>
      <c r="L575" t="str">
        <f t="shared" si="35"/>
        <v>Group 2</v>
      </c>
    </row>
    <row r="576" spans="1:12" x14ac:dyDescent="0.2">
      <c r="A576" t="str">
        <f t="shared" si="32"/>
        <v>147558243_ Timeline 1 (Base Interface)</v>
      </c>
      <c r="B576">
        <v>147558243</v>
      </c>
      <c r="C576" t="b">
        <v>1</v>
      </c>
      <c r="D576" t="s">
        <v>13</v>
      </c>
      <c r="E576">
        <v>0</v>
      </c>
      <c r="F576" t="s">
        <v>10</v>
      </c>
      <c r="G576" t="s">
        <v>940</v>
      </c>
      <c r="H576">
        <v>2</v>
      </c>
      <c r="I576">
        <f>VLOOKUP(A576,susScores!A:AD,30, 0)</f>
        <v>80</v>
      </c>
      <c r="J576" t="str">
        <f t="shared" si="33"/>
        <v>Group 2</v>
      </c>
      <c r="K576" t="str">
        <f t="shared" si="34"/>
        <v>Group 2</v>
      </c>
      <c r="L576" t="str">
        <f t="shared" si="35"/>
        <v>Group 2</v>
      </c>
    </row>
    <row r="577" spans="1:12" x14ac:dyDescent="0.2">
      <c r="A577" t="str">
        <f t="shared" si="32"/>
        <v>147558243_ Timeline 4 (Density Graph + Event Blocks)</v>
      </c>
      <c r="B577">
        <v>147558243</v>
      </c>
      <c r="C577" t="b">
        <v>1</v>
      </c>
      <c r="D577" t="s">
        <v>26</v>
      </c>
      <c r="E577">
        <v>0</v>
      </c>
      <c r="F577" t="s">
        <v>10</v>
      </c>
      <c r="G577" t="s">
        <v>941</v>
      </c>
      <c r="H577">
        <v>1</v>
      </c>
      <c r="I577">
        <f>VLOOKUP(A577,susScores!A:AD,30, 0)</f>
        <v>67.5</v>
      </c>
      <c r="J577" t="str">
        <f t="shared" si="33"/>
        <v>Group 2</v>
      </c>
      <c r="K577" t="str">
        <f t="shared" si="34"/>
        <v>Group 2</v>
      </c>
      <c r="L577" t="str">
        <f t="shared" si="35"/>
        <v>Group 2</v>
      </c>
    </row>
    <row r="578" spans="1:12" x14ac:dyDescent="0.2">
      <c r="A578" t="str">
        <f t="shared" si="32"/>
        <v>147494993_ Timeline 4 (Density Graph + Event Blocks)</v>
      </c>
      <c r="B578">
        <v>147494993</v>
      </c>
      <c r="C578" t="b">
        <v>1</v>
      </c>
      <c r="D578" t="s">
        <v>26</v>
      </c>
      <c r="E578">
        <v>0</v>
      </c>
      <c r="F578" t="s">
        <v>10</v>
      </c>
      <c r="G578" t="s">
        <v>937</v>
      </c>
      <c r="H578">
        <v>1</v>
      </c>
      <c r="I578">
        <f>VLOOKUP(A578,susScores!A:AD,30, 0)</f>
        <v>45</v>
      </c>
      <c r="J578" t="str">
        <f t="shared" si="33"/>
        <v>Group 2</v>
      </c>
      <c r="K578" t="str">
        <f t="shared" si="34"/>
        <v>Group 2</v>
      </c>
      <c r="L578" t="str">
        <f t="shared" si="35"/>
        <v>Group 2</v>
      </c>
    </row>
    <row r="579" spans="1:12" x14ac:dyDescent="0.2">
      <c r="A579" t="str">
        <f t="shared" ref="A579:A642" si="36">_xlfn.TEXTJOIN("_",TRUE, B579,D579)</f>
        <v>147494993_ Timeline 1 (Base Interface)</v>
      </c>
      <c r="B579">
        <v>147494993</v>
      </c>
      <c r="C579" t="b">
        <v>1</v>
      </c>
      <c r="D579" t="s">
        <v>13</v>
      </c>
      <c r="E579">
        <v>0</v>
      </c>
      <c r="F579" t="s">
        <v>10</v>
      </c>
      <c r="G579" t="s">
        <v>938</v>
      </c>
      <c r="H579">
        <v>0</v>
      </c>
      <c r="I579">
        <f>VLOOKUP(A579,susScores!A:AD,30, 0)</f>
        <v>50</v>
      </c>
      <c r="J579" t="str">
        <f t="shared" ref="J579:J642" si="37">IF(OR(TRIM(F579)="Weekly", TRIM(F579)="Monthly", TRIM(F579)="Yearly"), "Group 1", "Group 2")</f>
        <v>Group 2</v>
      </c>
      <c r="K579" t="str">
        <f t="shared" ref="K579:K642" si="38">IF(OR(TRIM(F579)="Weekly", TRIM(F579)="Monthly"), "Group 1", "Group 2")</f>
        <v>Group 2</v>
      </c>
      <c r="L579" t="str">
        <f t="shared" ref="L579:L642" si="39">IF(OR(TRIM(F579)="Weekly"), "Group 1", "Group 2")</f>
        <v>Group 2</v>
      </c>
    </row>
    <row r="580" spans="1:12" x14ac:dyDescent="0.2">
      <c r="A580" t="str">
        <f t="shared" si="36"/>
        <v>147494993_ Timeline 3 (Event Blocks)</v>
      </c>
      <c r="B580">
        <v>147494993</v>
      </c>
      <c r="C580" t="b">
        <v>1</v>
      </c>
      <c r="D580" t="s">
        <v>5</v>
      </c>
      <c r="E580">
        <v>0</v>
      </c>
      <c r="F580" t="s">
        <v>10</v>
      </c>
      <c r="G580" t="s">
        <v>939</v>
      </c>
      <c r="H580">
        <v>0</v>
      </c>
      <c r="I580">
        <f>VLOOKUP(A580,susScores!A:AD,30, 0)</f>
        <v>47.5</v>
      </c>
      <c r="J580" t="str">
        <f t="shared" si="37"/>
        <v>Group 2</v>
      </c>
      <c r="K580" t="str">
        <f t="shared" si="38"/>
        <v>Group 2</v>
      </c>
      <c r="L580" t="str">
        <f t="shared" si="39"/>
        <v>Group 2</v>
      </c>
    </row>
    <row r="581" spans="1:12" x14ac:dyDescent="0.2">
      <c r="A581" t="str">
        <f t="shared" si="36"/>
        <v>147494993_ Timeline 2 (Density Graph)</v>
      </c>
      <c r="B581">
        <v>147494993</v>
      </c>
      <c r="C581" t="b">
        <v>1</v>
      </c>
      <c r="D581" t="s">
        <v>32</v>
      </c>
      <c r="E581">
        <v>0</v>
      </c>
      <c r="F581" t="s">
        <v>10</v>
      </c>
      <c r="G581" t="s">
        <v>940</v>
      </c>
      <c r="H581">
        <v>0</v>
      </c>
      <c r="I581">
        <f>VLOOKUP(A581,susScores!A:AD,30, 0)</f>
        <v>47.5</v>
      </c>
      <c r="J581" t="str">
        <f t="shared" si="37"/>
        <v>Group 2</v>
      </c>
      <c r="K581" t="str">
        <f t="shared" si="38"/>
        <v>Group 2</v>
      </c>
      <c r="L581" t="str">
        <f t="shared" si="39"/>
        <v>Group 2</v>
      </c>
    </row>
    <row r="582" spans="1:12" x14ac:dyDescent="0.2">
      <c r="A582" t="str">
        <f t="shared" si="36"/>
        <v>147494993_ Timeline 5 (Event Thumbnails)</v>
      </c>
      <c r="B582">
        <v>147494993</v>
      </c>
      <c r="C582" t="b">
        <v>1</v>
      </c>
      <c r="D582" t="s">
        <v>20</v>
      </c>
      <c r="E582">
        <v>0</v>
      </c>
      <c r="F582" t="s">
        <v>10</v>
      </c>
      <c r="G582" t="s">
        <v>941</v>
      </c>
      <c r="H582">
        <v>0</v>
      </c>
      <c r="I582">
        <f>VLOOKUP(A582,susScores!A:AD,30, 0)</f>
        <v>45</v>
      </c>
      <c r="J582" t="str">
        <f t="shared" si="37"/>
        <v>Group 2</v>
      </c>
      <c r="K582" t="str">
        <f t="shared" si="38"/>
        <v>Group 2</v>
      </c>
      <c r="L582" t="str">
        <f t="shared" si="39"/>
        <v>Group 2</v>
      </c>
    </row>
    <row r="583" spans="1:12" x14ac:dyDescent="0.2">
      <c r="A583" t="str">
        <f t="shared" si="36"/>
        <v>147430481_ Timeline 3 (Event Blocks)</v>
      </c>
      <c r="B583">
        <v>147430481</v>
      </c>
      <c r="C583" t="b">
        <v>1</v>
      </c>
      <c r="D583" t="s">
        <v>5</v>
      </c>
      <c r="E583">
        <v>0</v>
      </c>
      <c r="F583" t="s">
        <v>10</v>
      </c>
      <c r="G583" t="s">
        <v>937</v>
      </c>
      <c r="H583">
        <v>1</v>
      </c>
      <c r="I583">
        <f>VLOOKUP(A583,susScores!A:AD,30, 0)</f>
        <v>72.5</v>
      </c>
      <c r="J583" t="str">
        <f t="shared" si="37"/>
        <v>Group 2</v>
      </c>
      <c r="K583" t="str">
        <f t="shared" si="38"/>
        <v>Group 2</v>
      </c>
      <c r="L583" t="str">
        <f t="shared" si="39"/>
        <v>Group 2</v>
      </c>
    </row>
    <row r="584" spans="1:12" x14ac:dyDescent="0.2">
      <c r="A584" t="str">
        <f t="shared" si="36"/>
        <v>147430481_ Timeline 4 (Density Graph + Event Blocks)</v>
      </c>
      <c r="B584">
        <v>147430481</v>
      </c>
      <c r="C584" t="b">
        <v>1</v>
      </c>
      <c r="D584" t="s">
        <v>26</v>
      </c>
      <c r="E584">
        <v>0</v>
      </c>
      <c r="F584" t="s">
        <v>10</v>
      </c>
      <c r="G584" t="s">
        <v>938</v>
      </c>
      <c r="H584">
        <v>0</v>
      </c>
      <c r="I584">
        <f>VLOOKUP(A584,susScores!A:AD,30, 0)</f>
        <v>57.5</v>
      </c>
      <c r="J584" t="str">
        <f t="shared" si="37"/>
        <v>Group 2</v>
      </c>
      <c r="K584" t="str">
        <f t="shared" si="38"/>
        <v>Group 2</v>
      </c>
      <c r="L584" t="str">
        <f t="shared" si="39"/>
        <v>Group 2</v>
      </c>
    </row>
    <row r="585" spans="1:12" x14ac:dyDescent="0.2">
      <c r="A585" t="str">
        <f t="shared" si="36"/>
        <v>147430481_ Timeline 1 (Base Interface)</v>
      </c>
      <c r="B585">
        <v>147430481</v>
      </c>
      <c r="C585" t="b">
        <v>1</v>
      </c>
      <c r="D585" t="s">
        <v>13</v>
      </c>
      <c r="E585">
        <v>0</v>
      </c>
      <c r="F585" t="s">
        <v>10</v>
      </c>
      <c r="G585" t="s">
        <v>939</v>
      </c>
      <c r="H585">
        <v>0</v>
      </c>
      <c r="I585">
        <f>VLOOKUP(A585,susScores!A:AD,30, 0)</f>
        <v>77.5</v>
      </c>
      <c r="J585" t="str">
        <f t="shared" si="37"/>
        <v>Group 2</v>
      </c>
      <c r="K585" t="str">
        <f t="shared" si="38"/>
        <v>Group 2</v>
      </c>
      <c r="L585" t="str">
        <f t="shared" si="39"/>
        <v>Group 2</v>
      </c>
    </row>
    <row r="586" spans="1:12" x14ac:dyDescent="0.2">
      <c r="A586" t="str">
        <f t="shared" si="36"/>
        <v>147430481_ Timeline 2 (Density Graph)</v>
      </c>
      <c r="B586">
        <v>147430481</v>
      </c>
      <c r="C586" t="b">
        <v>1</v>
      </c>
      <c r="D586" t="s">
        <v>32</v>
      </c>
      <c r="E586">
        <v>0</v>
      </c>
      <c r="F586" t="s">
        <v>10</v>
      </c>
      <c r="G586" t="s">
        <v>940</v>
      </c>
      <c r="H586">
        <v>0</v>
      </c>
      <c r="I586">
        <f>VLOOKUP(A586,susScores!A:AD,30, 0)</f>
        <v>52.5</v>
      </c>
      <c r="J586" t="str">
        <f t="shared" si="37"/>
        <v>Group 2</v>
      </c>
      <c r="K586" t="str">
        <f t="shared" si="38"/>
        <v>Group 2</v>
      </c>
      <c r="L586" t="str">
        <f t="shared" si="39"/>
        <v>Group 2</v>
      </c>
    </row>
    <row r="587" spans="1:12" x14ac:dyDescent="0.2">
      <c r="A587" t="str">
        <f t="shared" si="36"/>
        <v>147430481_ Timeline 5 (Event Thumbnails)</v>
      </c>
      <c r="B587">
        <v>147430481</v>
      </c>
      <c r="C587" t="b">
        <v>1</v>
      </c>
      <c r="D587" t="s">
        <v>20</v>
      </c>
      <c r="E587">
        <v>0</v>
      </c>
      <c r="F587" t="s">
        <v>10</v>
      </c>
      <c r="G587" t="s">
        <v>941</v>
      </c>
      <c r="H587">
        <v>0</v>
      </c>
      <c r="I587">
        <f>VLOOKUP(A587,susScores!A:AD,30, 0)</f>
        <v>45</v>
      </c>
      <c r="J587" t="str">
        <f t="shared" si="37"/>
        <v>Group 2</v>
      </c>
      <c r="K587" t="str">
        <f t="shared" si="38"/>
        <v>Group 2</v>
      </c>
      <c r="L587" t="str">
        <f t="shared" si="39"/>
        <v>Group 2</v>
      </c>
    </row>
    <row r="588" spans="1:12" x14ac:dyDescent="0.2">
      <c r="A588" t="str">
        <f t="shared" si="36"/>
        <v>147340531_ Timeline 5 (Event Thumbnails)</v>
      </c>
      <c r="B588">
        <v>147340531</v>
      </c>
      <c r="C588" t="b">
        <v>1</v>
      </c>
      <c r="D588" t="s">
        <v>20</v>
      </c>
      <c r="E588">
        <v>0</v>
      </c>
      <c r="F588" t="s">
        <v>10</v>
      </c>
      <c r="G588" t="s">
        <v>937</v>
      </c>
      <c r="H588">
        <v>2</v>
      </c>
      <c r="I588">
        <f>VLOOKUP(A588,susScores!A:AD,30, 0)</f>
        <v>65</v>
      </c>
      <c r="J588" t="str">
        <f t="shared" si="37"/>
        <v>Group 2</v>
      </c>
      <c r="K588" t="str">
        <f t="shared" si="38"/>
        <v>Group 2</v>
      </c>
      <c r="L588" t="str">
        <f t="shared" si="39"/>
        <v>Group 2</v>
      </c>
    </row>
    <row r="589" spans="1:12" x14ac:dyDescent="0.2">
      <c r="A589" t="str">
        <f t="shared" si="36"/>
        <v>147340531_ Timeline 1 (Base Interface)</v>
      </c>
      <c r="B589">
        <v>147340531</v>
      </c>
      <c r="C589" t="b">
        <v>1</v>
      </c>
      <c r="D589" t="s">
        <v>13</v>
      </c>
      <c r="E589">
        <v>0</v>
      </c>
      <c r="F589" t="s">
        <v>10</v>
      </c>
      <c r="G589" t="s">
        <v>938</v>
      </c>
      <c r="H589">
        <v>2</v>
      </c>
      <c r="I589">
        <f>VLOOKUP(A589,susScores!A:AD,30, 0)</f>
        <v>60</v>
      </c>
      <c r="J589" t="str">
        <f t="shared" si="37"/>
        <v>Group 2</v>
      </c>
      <c r="K589" t="str">
        <f t="shared" si="38"/>
        <v>Group 2</v>
      </c>
      <c r="L589" t="str">
        <f t="shared" si="39"/>
        <v>Group 2</v>
      </c>
    </row>
    <row r="590" spans="1:12" x14ac:dyDescent="0.2">
      <c r="A590" t="str">
        <f t="shared" si="36"/>
        <v>147340531_ Timeline 3 (Event Blocks)</v>
      </c>
      <c r="B590">
        <v>147340531</v>
      </c>
      <c r="C590" t="b">
        <v>1</v>
      </c>
      <c r="D590" t="s">
        <v>5</v>
      </c>
      <c r="E590">
        <v>0</v>
      </c>
      <c r="F590" t="s">
        <v>10</v>
      </c>
      <c r="G590" t="s">
        <v>939</v>
      </c>
      <c r="H590">
        <v>1</v>
      </c>
      <c r="I590">
        <f>VLOOKUP(A590,susScores!A:AD,30, 0)</f>
        <v>67.5</v>
      </c>
      <c r="J590" t="str">
        <f t="shared" si="37"/>
        <v>Group 2</v>
      </c>
      <c r="K590" t="str">
        <f t="shared" si="38"/>
        <v>Group 2</v>
      </c>
      <c r="L590" t="str">
        <f t="shared" si="39"/>
        <v>Group 2</v>
      </c>
    </row>
    <row r="591" spans="1:12" x14ac:dyDescent="0.2">
      <c r="A591" t="str">
        <f t="shared" si="36"/>
        <v>147340531_ Timeline 4 (Density Graph + Event Blocks)</v>
      </c>
      <c r="B591">
        <v>147340531</v>
      </c>
      <c r="C591" t="b">
        <v>1</v>
      </c>
      <c r="D591" t="s">
        <v>26</v>
      </c>
      <c r="E591">
        <v>0</v>
      </c>
      <c r="F591" t="s">
        <v>10</v>
      </c>
      <c r="G591" t="s">
        <v>940</v>
      </c>
      <c r="H591">
        <v>1</v>
      </c>
      <c r="I591">
        <f>VLOOKUP(A591,susScores!A:AD,30, 0)</f>
        <v>67.5</v>
      </c>
      <c r="J591" t="str">
        <f t="shared" si="37"/>
        <v>Group 2</v>
      </c>
      <c r="K591" t="str">
        <f t="shared" si="38"/>
        <v>Group 2</v>
      </c>
      <c r="L591" t="str">
        <f t="shared" si="39"/>
        <v>Group 2</v>
      </c>
    </row>
    <row r="592" spans="1:12" x14ac:dyDescent="0.2">
      <c r="A592" t="str">
        <f t="shared" si="36"/>
        <v>147340531_ Timeline 2 (Density Graph)</v>
      </c>
      <c r="B592">
        <v>147340531</v>
      </c>
      <c r="C592" t="b">
        <v>1</v>
      </c>
      <c r="D592" t="s">
        <v>32</v>
      </c>
      <c r="E592">
        <v>0</v>
      </c>
      <c r="F592" t="s">
        <v>10</v>
      </c>
      <c r="G592" t="s">
        <v>941</v>
      </c>
      <c r="H592">
        <v>2</v>
      </c>
      <c r="I592">
        <f>VLOOKUP(A592,susScores!A:AD,30, 0)</f>
        <v>70</v>
      </c>
      <c r="J592" t="str">
        <f t="shared" si="37"/>
        <v>Group 2</v>
      </c>
      <c r="K592" t="str">
        <f t="shared" si="38"/>
        <v>Group 2</v>
      </c>
      <c r="L592" t="str">
        <f t="shared" si="39"/>
        <v>Group 2</v>
      </c>
    </row>
    <row r="593" spans="1:12" x14ac:dyDescent="0.2">
      <c r="A593" t="str">
        <f t="shared" si="36"/>
        <v>147328880_ Timeline 2 (Density Graph)</v>
      </c>
      <c r="B593">
        <v>147328880</v>
      </c>
      <c r="C593" t="b">
        <v>1</v>
      </c>
      <c r="D593" t="s">
        <v>32</v>
      </c>
      <c r="E593">
        <v>0</v>
      </c>
      <c r="F593" t="s">
        <v>41</v>
      </c>
      <c r="G593" t="s">
        <v>937</v>
      </c>
      <c r="H593">
        <v>2</v>
      </c>
      <c r="I593">
        <f>VLOOKUP(A593,susScores!A:AD,30, 0)</f>
        <v>77.5</v>
      </c>
      <c r="J593" t="str">
        <f t="shared" si="37"/>
        <v>Group 1</v>
      </c>
      <c r="K593" t="str">
        <f t="shared" si="38"/>
        <v>Group 2</v>
      </c>
      <c r="L593" t="str">
        <f t="shared" si="39"/>
        <v>Group 2</v>
      </c>
    </row>
    <row r="594" spans="1:12" x14ac:dyDescent="0.2">
      <c r="A594" t="str">
        <f t="shared" si="36"/>
        <v>147328880_ Timeline 3 (Event Blocks)</v>
      </c>
      <c r="B594">
        <v>147328880</v>
      </c>
      <c r="C594" t="b">
        <v>1</v>
      </c>
      <c r="D594" t="s">
        <v>5</v>
      </c>
      <c r="E594">
        <v>0</v>
      </c>
      <c r="F594" t="s">
        <v>41</v>
      </c>
      <c r="G594" t="s">
        <v>938</v>
      </c>
      <c r="H594">
        <v>2</v>
      </c>
      <c r="I594">
        <f>VLOOKUP(A594,susScores!A:AD,30, 0)</f>
        <v>82.5</v>
      </c>
      <c r="J594" t="str">
        <f t="shared" si="37"/>
        <v>Group 1</v>
      </c>
      <c r="K594" t="str">
        <f t="shared" si="38"/>
        <v>Group 2</v>
      </c>
      <c r="L594" t="str">
        <f t="shared" si="39"/>
        <v>Group 2</v>
      </c>
    </row>
    <row r="595" spans="1:12" x14ac:dyDescent="0.2">
      <c r="A595" t="str">
        <f t="shared" si="36"/>
        <v>147328880_ Timeline 1 (Base Interface)</v>
      </c>
      <c r="B595">
        <v>147328880</v>
      </c>
      <c r="C595" t="b">
        <v>1</v>
      </c>
      <c r="D595" t="s">
        <v>13</v>
      </c>
      <c r="E595">
        <v>0</v>
      </c>
      <c r="F595" t="s">
        <v>41</v>
      </c>
      <c r="G595" t="s">
        <v>939</v>
      </c>
      <c r="H595">
        <v>0</v>
      </c>
      <c r="I595">
        <f>VLOOKUP(A595,susScores!A:AD,30, 0)</f>
        <v>60</v>
      </c>
      <c r="J595" t="str">
        <f t="shared" si="37"/>
        <v>Group 1</v>
      </c>
      <c r="K595" t="str">
        <f t="shared" si="38"/>
        <v>Group 2</v>
      </c>
      <c r="L595" t="str">
        <f t="shared" si="39"/>
        <v>Group 2</v>
      </c>
    </row>
    <row r="596" spans="1:12" x14ac:dyDescent="0.2">
      <c r="A596" t="str">
        <f t="shared" si="36"/>
        <v>147328880_ Timeline 5 (Event Thumbnails)</v>
      </c>
      <c r="B596">
        <v>147328880</v>
      </c>
      <c r="C596" t="b">
        <v>1</v>
      </c>
      <c r="D596" t="s">
        <v>20</v>
      </c>
      <c r="E596">
        <v>0</v>
      </c>
      <c r="F596" t="s">
        <v>41</v>
      </c>
      <c r="G596" t="s">
        <v>940</v>
      </c>
      <c r="H596">
        <v>1</v>
      </c>
      <c r="I596">
        <f>VLOOKUP(A596,susScores!A:AD,30, 0)</f>
        <v>77.5</v>
      </c>
      <c r="J596" t="str">
        <f t="shared" si="37"/>
        <v>Group 1</v>
      </c>
      <c r="K596" t="str">
        <f t="shared" si="38"/>
        <v>Group 2</v>
      </c>
      <c r="L596" t="str">
        <f t="shared" si="39"/>
        <v>Group 2</v>
      </c>
    </row>
    <row r="597" spans="1:12" x14ac:dyDescent="0.2">
      <c r="A597" t="str">
        <f t="shared" si="36"/>
        <v>147328880_ Timeline 4 (Density Graph + Event Blocks)</v>
      </c>
      <c r="B597">
        <v>147328880</v>
      </c>
      <c r="C597" t="b">
        <v>1</v>
      </c>
      <c r="D597" t="s">
        <v>26</v>
      </c>
      <c r="E597">
        <v>0</v>
      </c>
      <c r="F597" t="s">
        <v>41</v>
      </c>
      <c r="G597" t="s">
        <v>941</v>
      </c>
      <c r="H597">
        <v>2</v>
      </c>
      <c r="I597">
        <f>VLOOKUP(A597,susScores!A:AD,30, 0)</f>
        <v>77.5</v>
      </c>
      <c r="J597" t="str">
        <f t="shared" si="37"/>
        <v>Group 1</v>
      </c>
      <c r="K597" t="str">
        <f t="shared" si="38"/>
        <v>Group 2</v>
      </c>
      <c r="L597" t="str">
        <f t="shared" si="39"/>
        <v>Group 2</v>
      </c>
    </row>
    <row r="598" spans="1:12" x14ac:dyDescent="0.2">
      <c r="A598" t="str">
        <f t="shared" si="36"/>
        <v>147308681_ Timeline 1 (Base Interface)</v>
      </c>
      <c r="B598">
        <v>147308681</v>
      </c>
      <c r="C598" t="b">
        <v>1</v>
      </c>
      <c r="D598" t="s">
        <v>13</v>
      </c>
      <c r="E598">
        <v>0</v>
      </c>
      <c r="F598" t="s">
        <v>10</v>
      </c>
      <c r="G598" t="s">
        <v>937</v>
      </c>
      <c r="H598">
        <v>2</v>
      </c>
      <c r="I598">
        <f>VLOOKUP(A598,susScores!A:AD,30, 0)</f>
        <v>65</v>
      </c>
      <c r="J598" t="str">
        <f t="shared" si="37"/>
        <v>Group 2</v>
      </c>
      <c r="K598" t="str">
        <f t="shared" si="38"/>
        <v>Group 2</v>
      </c>
      <c r="L598" t="str">
        <f t="shared" si="39"/>
        <v>Group 2</v>
      </c>
    </row>
    <row r="599" spans="1:12" x14ac:dyDescent="0.2">
      <c r="A599" t="str">
        <f t="shared" si="36"/>
        <v>147308681_ Timeline 3 (Event Blocks)</v>
      </c>
      <c r="B599">
        <v>147308681</v>
      </c>
      <c r="C599" t="b">
        <v>1</v>
      </c>
      <c r="D599" t="s">
        <v>5</v>
      </c>
      <c r="E599">
        <v>0</v>
      </c>
      <c r="F599" t="s">
        <v>10</v>
      </c>
      <c r="G599" t="s">
        <v>938</v>
      </c>
      <c r="H599">
        <v>1</v>
      </c>
      <c r="I599">
        <f>VLOOKUP(A599,susScores!A:AD,30, 0)</f>
        <v>65</v>
      </c>
      <c r="J599" t="str">
        <f t="shared" si="37"/>
        <v>Group 2</v>
      </c>
      <c r="K599" t="str">
        <f t="shared" si="38"/>
        <v>Group 2</v>
      </c>
      <c r="L599" t="str">
        <f t="shared" si="39"/>
        <v>Group 2</v>
      </c>
    </row>
    <row r="600" spans="1:12" x14ac:dyDescent="0.2">
      <c r="A600" t="str">
        <f t="shared" si="36"/>
        <v>147308681_ Timeline 5 (Event Thumbnails)</v>
      </c>
      <c r="B600">
        <v>147308681</v>
      </c>
      <c r="C600" t="b">
        <v>1</v>
      </c>
      <c r="D600" t="s">
        <v>20</v>
      </c>
      <c r="E600">
        <v>0</v>
      </c>
      <c r="F600" t="s">
        <v>10</v>
      </c>
      <c r="G600" t="s">
        <v>939</v>
      </c>
      <c r="H600">
        <v>2</v>
      </c>
      <c r="I600">
        <f>VLOOKUP(A600,susScores!A:AD,30, 0)</f>
        <v>70</v>
      </c>
      <c r="J600" t="str">
        <f t="shared" si="37"/>
        <v>Group 2</v>
      </c>
      <c r="K600" t="str">
        <f t="shared" si="38"/>
        <v>Group 2</v>
      </c>
      <c r="L600" t="str">
        <f t="shared" si="39"/>
        <v>Group 2</v>
      </c>
    </row>
    <row r="601" spans="1:12" x14ac:dyDescent="0.2">
      <c r="A601" t="str">
        <f t="shared" si="36"/>
        <v>147308681_ Timeline 4 (Density Graph + Event Blocks)</v>
      </c>
      <c r="B601">
        <v>147308681</v>
      </c>
      <c r="C601" t="b">
        <v>1</v>
      </c>
      <c r="D601" t="s">
        <v>26</v>
      </c>
      <c r="E601">
        <v>0</v>
      </c>
      <c r="F601" t="s">
        <v>10</v>
      </c>
      <c r="G601" t="s">
        <v>940</v>
      </c>
      <c r="H601">
        <v>2</v>
      </c>
      <c r="I601">
        <f>VLOOKUP(A601,susScores!A:AD,30, 0)</f>
        <v>72.5</v>
      </c>
      <c r="J601" t="str">
        <f t="shared" si="37"/>
        <v>Group 2</v>
      </c>
      <c r="K601" t="str">
        <f t="shared" si="38"/>
        <v>Group 2</v>
      </c>
      <c r="L601" t="str">
        <f t="shared" si="39"/>
        <v>Group 2</v>
      </c>
    </row>
    <row r="602" spans="1:12" x14ac:dyDescent="0.2">
      <c r="A602" t="str">
        <f t="shared" si="36"/>
        <v>147308681_ Timeline 2 (Density Graph)</v>
      </c>
      <c r="B602">
        <v>147308681</v>
      </c>
      <c r="C602" t="b">
        <v>1</v>
      </c>
      <c r="D602" t="s">
        <v>32</v>
      </c>
      <c r="E602">
        <v>0</v>
      </c>
      <c r="F602" t="s">
        <v>10</v>
      </c>
      <c r="G602" t="s">
        <v>941</v>
      </c>
      <c r="H602">
        <v>2</v>
      </c>
      <c r="I602">
        <f>VLOOKUP(A602,susScores!A:AD,30, 0)</f>
        <v>57.5</v>
      </c>
      <c r="J602" t="str">
        <f t="shared" si="37"/>
        <v>Group 2</v>
      </c>
      <c r="K602" t="str">
        <f t="shared" si="38"/>
        <v>Group 2</v>
      </c>
      <c r="L602" t="str">
        <f t="shared" si="39"/>
        <v>Group 2</v>
      </c>
    </row>
    <row r="603" spans="1:12" x14ac:dyDescent="0.2">
      <c r="A603" t="str">
        <f t="shared" si="36"/>
        <v>147307347_ Timeline 2 (Density Graph)</v>
      </c>
      <c r="B603">
        <v>147307347</v>
      </c>
      <c r="C603" t="b">
        <v>1</v>
      </c>
      <c r="D603" t="s">
        <v>32</v>
      </c>
      <c r="E603">
        <v>0</v>
      </c>
      <c r="F603" t="s">
        <v>10</v>
      </c>
      <c r="G603" t="s">
        <v>937</v>
      </c>
      <c r="H603">
        <v>2</v>
      </c>
      <c r="I603">
        <f>VLOOKUP(A603,susScores!A:AD,30, 0)</f>
        <v>50</v>
      </c>
      <c r="J603" t="str">
        <f t="shared" si="37"/>
        <v>Group 2</v>
      </c>
      <c r="K603" t="str">
        <f t="shared" si="38"/>
        <v>Group 2</v>
      </c>
      <c r="L603" t="str">
        <f t="shared" si="39"/>
        <v>Group 2</v>
      </c>
    </row>
    <row r="604" spans="1:12" x14ac:dyDescent="0.2">
      <c r="A604" t="str">
        <f t="shared" si="36"/>
        <v>147307347_ Timeline 3 (Event Blocks)</v>
      </c>
      <c r="B604">
        <v>147307347</v>
      </c>
      <c r="C604" t="b">
        <v>1</v>
      </c>
      <c r="D604" t="s">
        <v>5</v>
      </c>
      <c r="E604">
        <v>0</v>
      </c>
      <c r="F604" t="s">
        <v>10</v>
      </c>
      <c r="G604" t="s">
        <v>938</v>
      </c>
      <c r="H604">
        <v>0</v>
      </c>
      <c r="I604">
        <f>VLOOKUP(A604,susScores!A:AD,30, 0)</f>
        <v>50</v>
      </c>
      <c r="J604" t="str">
        <f t="shared" si="37"/>
        <v>Group 2</v>
      </c>
      <c r="K604" t="str">
        <f t="shared" si="38"/>
        <v>Group 2</v>
      </c>
      <c r="L604" t="str">
        <f t="shared" si="39"/>
        <v>Group 2</v>
      </c>
    </row>
    <row r="605" spans="1:12" x14ac:dyDescent="0.2">
      <c r="A605" t="str">
        <f t="shared" si="36"/>
        <v>147307347_ Timeline 4 (Density Graph + Event Blocks)</v>
      </c>
      <c r="B605">
        <v>147307347</v>
      </c>
      <c r="C605" t="b">
        <v>1</v>
      </c>
      <c r="D605" t="s">
        <v>26</v>
      </c>
      <c r="E605">
        <v>0</v>
      </c>
      <c r="F605" t="s">
        <v>10</v>
      </c>
      <c r="G605" t="s">
        <v>939</v>
      </c>
      <c r="H605">
        <v>0</v>
      </c>
      <c r="I605">
        <f>VLOOKUP(A605,susScores!A:AD,30, 0)</f>
        <v>42.5</v>
      </c>
      <c r="J605" t="str">
        <f t="shared" si="37"/>
        <v>Group 2</v>
      </c>
      <c r="K605" t="str">
        <f t="shared" si="38"/>
        <v>Group 2</v>
      </c>
      <c r="L605" t="str">
        <f t="shared" si="39"/>
        <v>Group 2</v>
      </c>
    </row>
    <row r="606" spans="1:12" x14ac:dyDescent="0.2">
      <c r="A606" t="str">
        <f t="shared" si="36"/>
        <v>147307347_ Timeline 5 (Event Thumbnails)</v>
      </c>
      <c r="B606">
        <v>147307347</v>
      </c>
      <c r="C606" t="b">
        <v>1</v>
      </c>
      <c r="D606" t="s">
        <v>20</v>
      </c>
      <c r="E606">
        <v>0</v>
      </c>
      <c r="F606" t="s">
        <v>10</v>
      </c>
      <c r="G606" t="s">
        <v>940</v>
      </c>
      <c r="H606">
        <v>1</v>
      </c>
      <c r="I606">
        <f>VLOOKUP(A606,susScores!A:AD,30, 0)</f>
        <v>42.5</v>
      </c>
      <c r="J606" t="str">
        <f t="shared" si="37"/>
        <v>Group 2</v>
      </c>
      <c r="K606" t="str">
        <f t="shared" si="38"/>
        <v>Group 2</v>
      </c>
      <c r="L606" t="str">
        <f t="shared" si="39"/>
        <v>Group 2</v>
      </c>
    </row>
    <row r="607" spans="1:12" x14ac:dyDescent="0.2">
      <c r="A607" t="str">
        <f t="shared" si="36"/>
        <v>147307347_ Timeline 1 (Base Interface)</v>
      </c>
      <c r="B607">
        <v>147307347</v>
      </c>
      <c r="C607" t="b">
        <v>1</v>
      </c>
      <c r="D607" t="s">
        <v>13</v>
      </c>
      <c r="E607">
        <v>0</v>
      </c>
      <c r="F607" t="s">
        <v>10</v>
      </c>
      <c r="G607" t="s">
        <v>941</v>
      </c>
      <c r="H607">
        <v>0</v>
      </c>
      <c r="I607">
        <f>VLOOKUP(A607,susScores!A:AD,30, 0)</f>
        <v>25</v>
      </c>
      <c r="J607" t="str">
        <f t="shared" si="37"/>
        <v>Group 2</v>
      </c>
      <c r="K607" t="str">
        <f t="shared" si="38"/>
        <v>Group 2</v>
      </c>
      <c r="L607" t="str">
        <f t="shared" si="39"/>
        <v>Group 2</v>
      </c>
    </row>
    <row r="608" spans="1:12" x14ac:dyDescent="0.2">
      <c r="A608" t="str">
        <f t="shared" si="36"/>
        <v>147183355_ Timeline 1 (Base Interface)</v>
      </c>
      <c r="B608">
        <v>147183355</v>
      </c>
      <c r="C608" t="b">
        <v>1</v>
      </c>
      <c r="D608" t="s">
        <v>13</v>
      </c>
      <c r="E608">
        <v>0</v>
      </c>
      <c r="F608" t="s">
        <v>47</v>
      </c>
      <c r="G608" t="s">
        <v>937</v>
      </c>
      <c r="H608">
        <v>1</v>
      </c>
      <c r="I608">
        <f>VLOOKUP(A608,susScores!A:AD,30, 0)</f>
        <v>50</v>
      </c>
      <c r="J608" t="str">
        <f t="shared" si="37"/>
        <v>Group 1</v>
      </c>
      <c r="K608" t="str">
        <f t="shared" si="38"/>
        <v>Group 1</v>
      </c>
      <c r="L608" t="str">
        <f t="shared" si="39"/>
        <v>Group 1</v>
      </c>
    </row>
    <row r="609" spans="1:12" x14ac:dyDescent="0.2">
      <c r="A609" t="str">
        <f t="shared" si="36"/>
        <v>147183355_ Timeline 3 (Event Blocks)</v>
      </c>
      <c r="B609">
        <v>147183355</v>
      </c>
      <c r="C609" t="b">
        <v>1</v>
      </c>
      <c r="D609" t="s">
        <v>5</v>
      </c>
      <c r="E609">
        <v>0</v>
      </c>
      <c r="F609" t="s">
        <v>47</v>
      </c>
      <c r="G609" t="s">
        <v>938</v>
      </c>
      <c r="H609">
        <v>2</v>
      </c>
      <c r="I609">
        <f>VLOOKUP(A609,susScores!A:AD,30, 0)</f>
        <v>95</v>
      </c>
      <c r="J609" t="str">
        <f t="shared" si="37"/>
        <v>Group 1</v>
      </c>
      <c r="K609" t="str">
        <f t="shared" si="38"/>
        <v>Group 1</v>
      </c>
      <c r="L609" t="str">
        <f t="shared" si="39"/>
        <v>Group 1</v>
      </c>
    </row>
    <row r="610" spans="1:12" x14ac:dyDescent="0.2">
      <c r="A610" t="str">
        <f t="shared" si="36"/>
        <v>147183355_ Timeline 2 (Density Graph)</v>
      </c>
      <c r="B610">
        <v>147183355</v>
      </c>
      <c r="C610" t="b">
        <v>1</v>
      </c>
      <c r="D610" t="s">
        <v>32</v>
      </c>
      <c r="E610">
        <v>0</v>
      </c>
      <c r="F610" t="s">
        <v>47</v>
      </c>
      <c r="G610" t="s">
        <v>939</v>
      </c>
      <c r="H610">
        <v>2</v>
      </c>
      <c r="I610">
        <f>VLOOKUP(A610,susScores!A:AD,30, 0)</f>
        <v>55</v>
      </c>
      <c r="J610" t="str">
        <f t="shared" si="37"/>
        <v>Group 1</v>
      </c>
      <c r="K610" t="str">
        <f t="shared" si="38"/>
        <v>Group 1</v>
      </c>
      <c r="L610" t="str">
        <f t="shared" si="39"/>
        <v>Group 1</v>
      </c>
    </row>
    <row r="611" spans="1:12" x14ac:dyDescent="0.2">
      <c r="A611" t="str">
        <f t="shared" si="36"/>
        <v>147183355_ Timeline 5 (Event Thumbnails)</v>
      </c>
      <c r="B611">
        <v>147183355</v>
      </c>
      <c r="C611" t="b">
        <v>1</v>
      </c>
      <c r="D611" t="s">
        <v>20</v>
      </c>
      <c r="E611">
        <v>0</v>
      </c>
      <c r="F611" t="s">
        <v>47</v>
      </c>
      <c r="G611" t="s">
        <v>940</v>
      </c>
      <c r="H611">
        <v>2</v>
      </c>
      <c r="I611">
        <f>VLOOKUP(A611,susScores!A:AD,30, 0)</f>
        <v>100</v>
      </c>
      <c r="J611" t="str">
        <f t="shared" si="37"/>
        <v>Group 1</v>
      </c>
      <c r="K611" t="str">
        <f t="shared" si="38"/>
        <v>Group 1</v>
      </c>
      <c r="L611" t="str">
        <f t="shared" si="39"/>
        <v>Group 1</v>
      </c>
    </row>
    <row r="612" spans="1:12" x14ac:dyDescent="0.2">
      <c r="A612" t="str">
        <f t="shared" si="36"/>
        <v>147183355_ Timeline 4 (Density Graph + Event Blocks)</v>
      </c>
      <c r="B612">
        <v>147183355</v>
      </c>
      <c r="C612" t="b">
        <v>1</v>
      </c>
      <c r="D612" t="s">
        <v>26</v>
      </c>
      <c r="E612">
        <v>0</v>
      </c>
      <c r="F612" t="s">
        <v>47</v>
      </c>
      <c r="G612" t="s">
        <v>941</v>
      </c>
      <c r="H612">
        <v>2</v>
      </c>
      <c r="I612">
        <f>VLOOKUP(A612,susScores!A:AD,30, 0)</f>
        <v>97.5</v>
      </c>
      <c r="J612" t="str">
        <f t="shared" si="37"/>
        <v>Group 1</v>
      </c>
      <c r="K612" t="str">
        <f t="shared" si="38"/>
        <v>Group 1</v>
      </c>
      <c r="L612" t="str">
        <f t="shared" si="39"/>
        <v>Group 1</v>
      </c>
    </row>
    <row r="613" spans="1:12" x14ac:dyDescent="0.2">
      <c r="A613" t="str">
        <f t="shared" si="36"/>
        <v>147051997_ Timeline 4 (Density Graph + Event Blocks)</v>
      </c>
      <c r="B613">
        <v>147051997</v>
      </c>
      <c r="C613" t="b">
        <v>1</v>
      </c>
      <c r="D613" t="s">
        <v>26</v>
      </c>
      <c r="E613">
        <v>0</v>
      </c>
      <c r="F613" t="s">
        <v>42</v>
      </c>
      <c r="G613" t="s">
        <v>937</v>
      </c>
      <c r="H613">
        <v>2</v>
      </c>
      <c r="I613">
        <f>VLOOKUP(A613,susScores!A:AD,30, 0)</f>
        <v>60</v>
      </c>
      <c r="J613" t="str">
        <f t="shared" si="37"/>
        <v>Group 1</v>
      </c>
      <c r="K613" t="str">
        <f t="shared" si="38"/>
        <v>Group 1</v>
      </c>
      <c r="L613" t="str">
        <f t="shared" si="39"/>
        <v>Group 2</v>
      </c>
    </row>
    <row r="614" spans="1:12" x14ac:dyDescent="0.2">
      <c r="A614" t="str">
        <f t="shared" si="36"/>
        <v>147051997_ Timeline 5 (Event Thumbnails)</v>
      </c>
      <c r="B614">
        <v>147051997</v>
      </c>
      <c r="C614" t="b">
        <v>1</v>
      </c>
      <c r="D614" t="s">
        <v>20</v>
      </c>
      <c r="E614">
        <v>0</v>
      </c>
      <c r="F614" t="s">
        <v>42</v>
      </c>
      <c r="G614" t="s">
        <v>938</v>
      </c>
      <c r="H614">
        <v>2</v>
      </c>
      <c r="I614">
        <f>VLOOKUP(A614,susScores!A:AD,30, 0)</f>
        <v>70</v>
      </c>
      <c r="J614" t="str">
        <f t="shared" si="37"/>
        <v>Group 1</v>
      </c>
      <c r="K614" t="str">
        <f t="shared" si="38"/>
        <v>Group 1</v>
      </c>
      <c r="L614" t="str">
        <f t="shared" si="39"/>
        <v>Group 2</v>
      </c>
    </row>
    <row r="615" spans="1:12" x14ac:dyDescent="0.2">
      <c r="A615" t="str">
        <f t="shared" si="36"/>
        <v>147051997_ Timeline 2 (Density Graph)</v>
      </c>
      <c r="B615">
        <v>147051997</v>
      </c>
      <c r="C615" t="b">
        <v>1</v>
      </c>
      <c r="D615" t="s">
        <v>32</v>
      </c>
      <c r="E615">
        <v>0</v>
      </c>
      <c r="F615" t="s">
        <v>42</v>
      </c>
      <c r="G615" t="s">
        <v>939</v>
      </c>
      <c r="H615">
        <v>2</v>
      </c>
      <c r="I615">
        <f>VLOOKUP(A615,susScores!A:AD,30, 0)</f>
        <v>80</v>
      </c>
      <c r="J615" t="str">
        <f t="shared" si="37"/>
        <v>Group 1</v>
      </c>
      <c r="K615" t="str">
        <f t="shared" si="38"/>
        <v>Group 1</v>
      </c>
      <c r="L615" t="str">
        <f t="shared" si="39"/>
        <v>Group 2</v>
      </c>
    </row>
    <row r="616" spans="1:12" x14ac:dyDescent="0.2">
      <c r="A616" t="str">
        <f t="shared" si="36"/>
        <v>147051997_ Timeline 3 (Event Blocks)</v>
      </c>
      <c r="B616">
        <v>147051997</v>
      </c>
      <c r="C616" t="b">
        <v>1</v>
      </c>
      <c r="D616" t="s">
        <v>5</v>
      </c>
      <c r="E616">
        <v>0</v>
      </c>
      <c r="F616" t="s">
        <v>42</v>
      </c>
      <c r="G616" t="s">
        <v>940</v>
      </c>
      <c r="H616">
        <v>2</v>
      </c>
      <c r="I616">
        <f>VLOOKUP(A616,susScores!A:AD,30, 0)</f>
        <v>82.5</v>
      </c>
      <c r="J616" t="str">
        <f t="shared" si="37"/>
        <v>Group 1</v>
      </c>
      <c r="K616" t="str">
        <f t="shared" si="38"/>
        <v>Group 1</v>
      </c>
      <c r="L616" t="str">
        <f t="shared" si="39"/>
        <v>Group 2</v>
      </c>
    </row>
    <row r="617" spans="1:12" x14ac:dyDescent="0.2">
      <c r="A617" t="str">
        <f t="shared" si="36"/>
        <v>147051997_ Timeline 1 (Base Interface)</v>
      </c>
      <c r="B617">
        <v>147051997</v>
      </c>
      <c r="C617" t="b">
        <v>1</v>
      </c>
      <c r="D617" t="s">
        <v>13</v>
      </c>
      <c r="E617">
        <v>0</v>
      </c>
      <c r="F617" t="s">
        <v>42</v>
      </c>
      <c r="G617" t="s">
        <v>941</v>
      </c>
      <c r="H617">
        <v>2</v>
      </c>
      <c r="I617">
        <f>VLOOKUP(A617,susScores!A:AD,30, 0)</f>
        <v>55</v>
      </c>
      <c r="J617" t="str">
        <f t="shared" si="37"/>
        <v>Group 1</v>
      </c>
      <c r="K617" t="str">
        <f t="shared" si="38"/>
        <v>Group 1</v>
      </c>
      <c r="L617" t="str">
        <f t="shared" si="39"/>
        <v>Group 2</v>
      </c>
    </row>
    <row r="618" spans="1:12" x14ac:dyDescent="0.2">
      <c r="A618" t="str">
        <f t="shared" si="36"/>
        <v>147004721_ Timeline 1 (Base Interface)</v>
      </c>
      <c r="B618">
        <v>147004721</v>
      </c>
      <c r="C618" t="b">
        <v>1</v>
      </c>
      <c r="D618" t="s">
        <v>13</v>
      </c>
      <c r="E618">
        <v>0</v>
      </c>
      <c r="F618" t="s">
        <v>10</v>
      </c>
      <c r="G618" t="s">
        <v>937</v>
      </c>
      <c r="H618">
        <v>1</v>
      </c>
      <c r="I618">
        <f>VLOOKUP(A618,susScores!A:AD,30, 0)</f>
        <v>50</v>
      </c>
      <c r="J618" t="str">
        <f t="shared" si="37"/>
        <v>Group 2</v>
      </c>
      <c r="K618" t="str">
        <f t="shared" si="38"/>
        <v>Group 2</v>
      </c>
      <c r="L618" t="str">
        <f t="shared" si="39"/>
        <v>Group 2</v>
      </c>
    </row>
    <row r="619" spans="1:12" x14ac:dyDescent="0.2">
      <c r="A619" t="str">
        <f t="shared" si="36"/>
        <v>147004721_ Timeline 5 (Event Thumbnails)</v>
      </c>
      <c r="B619">
        <v>147004721</v>
      </c>
      <c r="C619" t="b">
        <v>1</v>
      </c>
      <c r="D619" t="s">
        <v>20</v>
      </c>
      <c r="E619">
        <v>0</v>
      </c>
      <c r="F619" t="s">
        <v>10</v>
      </c>
      <c r="G619" t="s">
        <v>938</v>
      </c>
      <c r="H619">
        <v>1</v>
      </c>
      <c r="I619">
        <f>VLOOKUP(A619,susScores!A:AD,30, 0)</f>
        <v>50</v>
      </c>
      <c r="J619" t="str">
        <f t="shared" si="37"/>
        <v>Group 2</v>
      </c>
      <c r="K619" t="str">
        <f t="shared" si="38"/>
        <v>Group 2</v>
      </c>
      <c r="L619" t="str">
        <f t="shared" si="39"/>
        <v>Group 2</v>
      </c>
    </row>
    <row r="620" spans="1:12" x14ac:dyDescent="0.2">
      <c r="A620" t="str">
        <f t="shared" si="36"/>
        <v>147004721_ Timeline 3 (Event Blocks)</v>
      </c>
      <c r="B620">
        <v>147004721</v>
      </c>
      <c r="C620" t="b">
        <v>1</v>
      </c>
      <c r="D620" t="s">
        <v>5</v>
      </c>
      <c r="E620">
        <v>0</v>
      </c>
      <c r="F620" t="s">
        <v>10</v>
      </c>
      <c r="G620" t="s">
        <v>939</v>
      </c>
      <c r="H620">
        <v>2</v>
      </c>
      <c r="I620">
        <f>VLOOKUP(A620,susScores!A:AD,30, 0)</f>
        <v>50</v>
      </c>
      <c r="J620" t="str">
        <f t="shared" si="37"/>
        <v>Group 2</v>
      </c>
      <c r="K620" t="str">
        <f t="shared" si="38"/>
        <v>Group 2</v>
      </c>
      <c r="L620" t="str">
        <f t="shared" si="39"/>
        <v>Group 2</v>
      </c>
    </row>
    <row r="621" spans="1:12" x14ac:dyDescent="0.2">
      <c r="A621" t="str">
        <f t="shared" si="36"/>
        <v>147004721_ Timeline 4 (Density Graph + Event Blocks)</v>
      </c>
      <c r="B621">
        <v>147004721</v>
      </c>
      <c r="C621" t="b">
        <v>1</v>
      </c>
      <c r="D621" t="s">
        <v>26</v>
      </c>
      <c r="E621">
        <v>0</v>
      </c>
      <c r="F621" t="s">
        <v>10</v>
      </c>
      <c r="G621" t="s">
        <v>940</v>
      </c>
      <c r="H621">
        <v>2</v>
      </c>
      <c r="I621">
        <f>VLOOKUP(A621,susScores!A:AD,30, 0)</f>
        <v>50</v>
      </c>
      <c r="J621" t="str">
        <f t="shared" si="37"/>
        <v>Group 2</v>
      </c>
      <c r="K621" t="str">
        <f t="shared" si="38"/>
        <v>Group 2</v>
      </c>
      <c r="L621" t="str">
        <f t="shared" si="39"/>
        <v>Group 2</v>
      </c>
    </row>
    <row r="622" spans="1:12" x14ac:dyDescent="0.2">
      <c r="A622" t="str">
        <f t="shared" si="36"/>
        <v>147004721_ Timeline 2 (Density Graph)</v>
      </c>
      <c r="B622">
        <v>147004721</v>
      </c>
      <c r="C622" t="b">
        <v>1</v>
      </c>
      <c r="D622" t="s">
        <v>32</v>
      </c>
      <c r="E622">
        <v>0</v>
      </c>
      <c r="F622" t="s">
        <v>10</v>
      </c>
      <c r="G622" t="s">
        <v>941</v>
      </c>
      <c r="H622">
        <v>1</v>
      </c>
      <c r="I622">
        <f>VLOOKUP(A622,susScores!A:AD,30, 0)</f>
        <v>50</v>
      </c>
      <c r="J622" t="str">
        <f t="shared" si="37"/>
        <v>Group 2</v>
      </c>
      <c r="K622" t="str">
        <f t="shared" si="38"/>
        <v>Group 2</v>
      </c>
      <c r="L622" t="str">
        <f t="shared" si="39"/>
        <v>Group 2</v>
      </c>
    </row>
    <row r="623" spans="1:12" x14ac:dyDescent="0.2">
      <c r="A623" t="str">
        <f t="shared" si="36"/>
        <v>147001785_ Timeline 2 (Density Graph)</v>
      </c>
      <c r="B623">
        <v>147001785</v>
      </c>
      <c r="C623" t="b">
        <v>1</v>
      </c>
      <c r="D623" t="s">
        <v>32</v>
      </c>
      <c r="E623">
        <v>0</v>
      </c>
      <c r="F623" t="s">
        <v>42</v>
      </c>
      <c r="G623" t="s">
        <v>937</v>
      </c>
      <c r="H623">
        <v>1</v>
      </c>
      <c r="I623">
        <f>VLOOKUP(A623,susScores!A:AD,30, 0)</f>
        <v>40</v>
      </c>
      <c r="J623" t="str">
        <f t="shared" si="37"/>
        <v>Group 1</v>
      </c>
      <c r="K623" t="str">
        <f t="shared" si="38"/>
        <v>Group 1</v>
      </c>
      <c r="L623" t="str">
        <f t="shared" si="39"/>
        <v>Group 2</v>
      </c>
    </row>
    <row r="624" spans="1:12" x14ac:dyDescent="0.2">
      <c r="A624" t="str">
        <f t="shared" si="36"/>
        <v>147001785_ Timeline 3 (Event Blocks)</v>
      </c>
      <c r="B624">
        <v>147001785</v>
      </c>
      <c r="C624" t="b">
        <v>1</v>
      </c>
      <c r="D624" t="s">
        <v>5</v>
      </c>
      <c r="E624">
        <v>0</v>
      </c>
      <c r="F624" t="s">
        <v>42</v>
      </c>
      <c r="G624" t="s">
        <v>938</v>
      </c>
      <c r="H624">
        <v>1</v>
      </c>
      <c r="I624">
        <f>VLOOKUP(A624,susScores!A:AD,30, 0)</f>
        <v>62.5</v>
      </c>
      <c r="J624" t="str">
        <f t="shared" si="37"/>
        <v>Group 1</v>
      </c>
      <c r="K624" t="str">
        <f t="shared" si="38"/>
        <v>Group 1</v>
      </c>
      <c r="L624" t="str">
        <f t="shared" si="39"/>
        <v>Group 2</v>
      </c>
    </row>
    <row r="625" spans="1:12" x14ac:dyDescent="0.2">
      <c r="A625" t="str">
        <f t="shared" si="36"/>
        <v>147001785_ Timeline 4 (Density Graph + Event Blocks)</v>
      </c>
      <c r="B625">
        <v>147001785</v>
      </c>
      <c r="C625" t="b">
        <v>1</v>
      </c>
      <c r="D625" t="s">
        <v>26</v>
      </c>
      <c r="E625">
        <v>0</v>
      </c>
      <c r="F625" t="s">
        <v>42</v>
      </c>
      <c r="G625" t="s">
        <v>939</v>
      </c>
      <c r="H625">
        <v>2</v>
      </c>
      <c r="I625">
        <f>VLOOKUP(A625,susScores!A:AD,30, 0)</f>
        <v>70</v>
      </c>
      <c r="J625" t="str">
        <f t="shared" si="37"/>
        <v>Group 1</v>
      </c>
      <c r="K625" t="str">
        <f t="shared" si="38"/>
        <v>Group 1</v>
      </c>
      <c r="L625" t="str">
        <f t="shared" si="39"/>
        <v>Group 2</v>
      </c>
    </row>
    <row r="626" spans="1:12" x14ac:dyDescent="0.2">
      <c r="A626" t="str">
        <f t="shared" si="36"/>
        <v>147001785_ Timeline 5 (Event Thumbnails)</v>
      </c>
      <c r="B626">
        <v>147001785</v>
      </c>
      <c r="C626" t="b">
        <v>1</v>
      </c>
      <c r="D626" t="s">
        <v>20</v>
      </c>
      <c r="E626">
        <v>0</v>
      </c>
      <c r="F626" t="s">
        <v>42</v>
      </c>
      <c r="G626" t="s">
        <v>940</v>
      </c>
      <c r="H626">
        <v>2</v>
      </c>
      <c r="I626">
        <f>VLOOKUP(A626,susScores!A:AD,30, 0)</f>
        <v>70</v>
      </c>
      <c r="J626" t="str">
        <f t="shared" si="37"/>
        <v>Group 1</v>
      </c>
      <c r="K626" t="str">
        <f t="shared" si="38"/>
        <v>Group 1</v>
      </c>
      <c r="L626" t="str">
        <f t="shared" si="39"/>
        <v>Group 2</v>
      </c>
    </row>
    <row r="627" spans="1:12" x14ac:dyDescent="0.2">
      <c r="A627" t="str">
        <f t="shared" si="36"/>
        <v>147001785_ Timeline 1 (Base Interface)</v>
      </c>
      <c r="B627">
        <v>147001785</v>
      </c>
      <c r="C627" t="b">
        <v>1</v>
      </c>
      <c r="D627" t="s">
        <v>13</v>
      </c>
      <c r="E627">
        <v>0</v>
      </c>
      <c r="F627" t="s">
        <v>42</v>
      </c>
      <c r="G627" t="s">
        <v>941</v>
      </c>
      <c r="H627">
        <v>2</v>
      </c>
      <c r="I627">
        <f>VLOOKUP(A627,susScores!A:AD,30, 0)</f>
        <v>75</v>
      </c>
      <c r="J627" t="str">
        <f t="shared" si="37"/>
        <v>Group 1</v>
      </c>
      <c r="K627" t="str">
        <f t="shared" si="38"/>
        <v>Group 1</v>
      </c>
      <c r="L627" t="str">
        <f t="shared" si="39"/>
        <v>Group 2</v>
      </c>
    </row>
    <row r="628" spans="1:12" x14ac:dyDescent="0.2">
      <c r="A628" t="str">
        <f t="shared" si="36"/>
        <v>146975493_ Timeline 2 (Density Graph)</v>
      </c>
      <c r="B628">
        <v>146975493</v>
      </c>
      <c r="C628" t="b">
        <v>0</v>
      </c>
      <c r="D628" t="s">
        <v>32</v>
      </c>
      <c r="E628">
        <v>0</v>
      </c>
      <c r="F628" t="s">
        <v>48</v>
      </c>
      <c r="G628" t="s">
        <v>937</v>
      </c>
      <c r="H628">
        <v>2</v>
      </c>
      <c r="I628">
        <f>VLOOKUP(A628,susScores!A:AD,30, 0)</f>
        <v>92.5</v>
      </c>
      <c r="J628" t="str">
        <f t="shared" si="37"/>
        <v>Group 2</v>
      </c>
      <c r="K628" t="str">
        <f t="shared" si="38"/>
        <v>Group 2</v>
      </c>
      <c r="L628" t="str">
        <f t="shared" si="39"/>
        <v>Group 2</v>
      </c>
    </row>
    <row r="629" spans="1:12" x14ac:dyDescent="0.2">
      <c r="A629" t="str">
        <f t="shared" si="36"/>
        <v>146975493_ Timeline 3 (Event Blocks)</v>
      </c>
      <c r="B629">
        <v>146975493</v>
      </c>
      <c r="C629" t="b">
        <v>0</v>
      </c>
      <c r="D629" t="s">
        <v>5</v>
      </c>
      <c r="E629">
        <v>0</v>
      </c>
      <c r="F629" t="s">
        <v>48</v>
      </c>
      <c r="G629" t="s">
        <v>938</v>
      </c>
      <c r="H629">
        <v>1</v>
      </c>
      <c r="I629">
        <f>VLOOKUP(A629,susScores!A:AD,30, 0)</f>
        <v>42.5</v>
      </c>
      <c r="J629" t="str">
        <f t="shared" si="37"/>
        <v>Group 2</v>
      </c>
      <c r="K629" t="str">
        <f t="shared" si="38"/>
        <v>Group 2</v>
      </c>
      <c r="L629" t="str">
        <f t="shared" si="39"/>
        <v>Group 2</v>
      </c>
    </row>
    <row r="630" spans="1:12" x14ac:dyDescent="0.2">
      <c r="A630" t="str">
        <f t="shared" si="36"/>
        <v>146975493_ Timeline 1 (Base Interface)</v>
      </c>
      <c r="B630">
        <v>146975493</v>
      </c>
      <c r="C630" t="b">
        <v>0</v>
      </c>
      <c r="D630" t="s">
        <v>13</v>
      </c>
      <c r="E630">
        <v>0</v>
      </c>
      <c r="F630" t="s">
        <v>48</v>
      </c>
      <c r="G630" t="s">
        <v>939</v>
      </c>
      <c r="H630">
        <v>2</v>
      </c>
      <c r="I630">
        <f>VLOOKUP(A630,susScores!A:AD,30, 0)</f>
        <v>90</v>
      </c>
      <c r="J630" t="str">
        <f t="shared" si="37"/>
        <v>Group 2</v>
      </c>
      <c r="K630" t="str">
        <f t="shared" si="38"/>
        <v>Group 2</v>
      </c>
      <c r="L630" t="str">
        <f t="shared" si="39"/>
        <v>Group 2</v>
      </c>
    </row>
    <row r="631" spans="1:12" x14ac:dyDescent="0.2">
      <c r="A631" t="str">
        <f t="shared" si="36"/>
        <v>146975493_ Timeline 4 (Density Graph + Event Blocks)</v>
      </c>
      <c r="B631">
        <v>146975493</v>
      </c>
      <c r="C631" t="b">
        <v>0</v>
      </c>
      <c r="D631" t="s">
        <v>26</v>
      </c>
      <c r="E631">
        <v>0</v>
      </c>
      <c r="F631" t="s">
        <v>48</v>
      </c>
      <c r="G631" t="s">
        <v>940</v>
      </c>
      <c r="H631">
        <v>2</v>
      </c>
      <c r="I631">
        <f>VLOOKUP(A631,susScores!A:AD,30, 0)</f>
        <v>85</v>
      </c>
      <c r="J631" t="str">
        <f t="shared" si="37"/>
        <v>Group 2</v>
      </c>
      <c r="K631" t="str">
        <f t="shared" si="38"/>
        <v>Group 2</v>
      </c>
      <c r="L631" t="str">
        <f t="shared" si="39"/>
        <v>Group 2</v>
      </c>
    </row>
    <row r="632" spans="1:12" x14ac:dyDescent="0.2">
      <c r="A632" t="str">
        <f t="shared" si="36"/>
        <v>146975493_ Timeline 2 (Density Graph)</v>
      </c>
      <c r="B632">
        <v>146975493</v>
      </c>
      <c r="C632" t="b">
        <v>0</v>
      </c>
      <c r="D632" t="s">
        <v>32</v>
      </c>
      <c r="E632">
        <v>0</v>
      </c>
      <c r="F632" t="s">
        <v>48</v>
      </c>
      <c r="G632" t="s">
        <v>941</v>
      </c>
      <c r="H632">
        <v>2</v>
      </c>
      <c r="I632">
        <f>VLOOKUP(A632,susScores!A:AD,30, 0)</f>
        <v>92.5</v>
      </c>
      <c r="J632" t="str">
        <f t="shared" si="37"/>
        <v>Group 2</v>
      </c>
      <c r="K632" t="str">
        <f t="shared" si="38"/>
        <v>Group 2</v>
      </c>
      <c r="L632" t="str">
        <f t="shared" si="39"/>
        <v>Group 2</v>
      </c>
    </row>
    <row r="633" spans="1:12" x14ac:dyDescent="0.2">
      <c r="A633" t="str">
        <f t="shared" si="36"/>
        <v>146975491_ Timeline 3 (Event Blocks)</v>
      </c>
      <c r="B633">
        <v>146975491</v>
      </c>
      <c r="C633" t="b">
        <v>1</v>
      </c>
      <c r="D633" t="s">
        <v>5</v>
      </c>
      <c r="E633">
        <v>0</v>
      </c>
      <c r="F633" t="s">
        <v>10</v>
      </c>
      <c r="G633" t="s">
        <v>937</v>
      </c>
      <c r="H633">
        <v>1</v>
      </c>
      <c r="I633">
        <f>VLOOKUP(A633,susScores!A:AD,30, 0)</f>
        <v>67.5</v>
      </c>
      <c r="J633" t="str">
        <f t="shared" si="37"/>
        <v>Group 2</v>
      </c>
      <c r="K633" t="str">
        <f t="shared" si="38"/>
        <v>Group 2</v>
      </c>
      <c r="L633" t="str">
        <f t="shared" si="39"/>
        <v>Group 2</v>
      </c>
    </row>
    <row r="634" spans="1:12" x14ac:dyDescent="0.2">
      <c r="A634" t="str">
        <f t="shared" si="36"/>
        <v>146975491_ Timeline 2 (Density Graph)</v>
      </c>
      <c r="B634">
        <v>146975491</v>
      </c>
      <c r="C634" t="b">
        <v>1</v>
      </c>
      <c r="D634" t="s">
        <v>32</v>
      </c>
      <c r="E634">
        <v>0</v>
      </c>
      <c r="F634" t="s">
        <v>10</v>
      </c>
      <c r="G634" t="s">
        <v>938</v>
      </c>
      <c r="H634">
        <v>2</v>
      </c>
      <c r="I634">
        <f>VLOOKUP(A634,susScores!A:AD,30, 0)</f>
        <v>70</v>
      </c>
      <c r="J634" t="str">
        <f t="shared" si="37"/>
        <v>Group 2</v>
      </c>
      <c r="K634" t="str">
        <f t="shared" si="38"/>
        <v>Group 2</v>
      </c>
      <c r="L634" t="str">
        <f t="shared" si="39"/>
        <v>Group 2</v>
      </c>
    </row>
    <row r="635" spans="1:12" x14ac:dyDescent="0.2">
      <c r="A635" t="str">
        <f t="shared" si="36"/>
        <v>146975491_ Timeline 5 (Event Thumbnails)</v>
      </c>
      <c r="B635">
        <v>146975491</v>
      </c>
      <c r="C635" t="b">
        <v>1</v>
      </c>
      <c r="D635" t="s">
        <v>20</v>
      </c>
      <c r="E635">
        <v>0</v>
      </c>
      <c r="F635" t="s">
        <v>10</v>
      </c>
      <c r="G635" t="s">
        <v>939</v>
      </c>
      <c r="H635">
        <v>1</v>
      </c>
      <c r="I635">
        <f>VLOOKUP(A635,susScores!A:AD,30, 0)</f>
        <v>32.5</v>
      </c>
      <c r="J635" t="str">
        <f t="shared" si="37"/>
        <v>Group 2</v>
      </c>
      <c r="K635" t="str">
        <f t="shared" si="38"/>
        <v>Group 2</v>
      </c>
      <c r="L635" t="str">
        <f t="shared" si="39"/>
        <v>Group 2</v>
      </c>
    </row>
    <row r="636" spans="1:12" x14ac:dyDescent="0.2">
      <c r="A636" t="str">
        <f t="shared" si="36"/>
        <v>146975491_ Timeline 4 (Density Graph + Event Blocks)</v>
      </c>
      <c r="B636">
        <v>146975491</v>
      </c>
      <c r="C636" t="b">
        <v>1</v>
      </c>
      <c r="D636" t="s">
        <v>26</v>
      </c>
      <c r="E636">
        <v>0</v>
      </c>
      <c r="F636" t="s">
        <v>10</v>
      </c>
      <c r="G636" t="s">
        <v>940</v>
      </c>
      <c r="H636">
        <v>2</v>
      </c>
      <c r="I636">
        <f>VLOOKUP(A636,susScores!A:AD,30, 0)</f>
        <v>72.5</v>
      </c>
      <c r="J636" t="str">
        <f t="shared" si="37"/>
        <v>Group 2</v>
      </c>
      <c r="K636" t="str">
        <f t="shared" si="38"/>
        <v>Group 2</v>
      </c>
      <c r="L636" t="str">
        <f t="shared" si="39"/>
        <v>Group 2</v>
      </c>
    </row>
    <row r="637" spans="1:12" x14ac:dyDescent="0.2">
      <c r="A637" t="str">
        <f t="shared" si="36"/>
        <v>146975491_ Timeline 1 (Base Interface)</v>
      </c>
      <c r="B637">
        <v>146975491</v>
      </c>
      <c r="C637" t="b">
        <v>1</v>
      </c>
      <c r="D637" t="s">
        <v>13</v>
      </c>
      <c r="E637">
        <v>0</v>
      </c>
      <c r="F637" t="s">
        <v>10</v>
      </c>
      <c r="G637" t="s">
        <v>941</v>
      </c>
      <c r="H637">
        <v>1</v>
      </c>
      <c r="I637">
        <f>VLOOKUP(A637,susScores!A:AD,30, 0)</f>
        <v>67.5</v>
      </c>
      <c r="J637" t="str">
        <f t="shared" si="37"/>
        <v>Group 2</v>
      </c>
      <c r="K637" t="str">
        <f t="shared" si="38"/>
        <v>Group 2</v>
      </c>
      <c r="L637" t="str">
        <f t="shared" si="39"/>
        <v>Group 2</v>
      </c>
    </row>
    <row r="638" spans="1:12" x14ac:dyDescent="0.2">
      <c r="A638" t="str">
        <f t="shared" si="36"/>
        <v>146972571_ Timeline 2 (Density Graph)</v>
      </c>
      <c r="B638">
        <v>146972571</v>
      </c>
      <c r="C638" t="b">
        <v>1</v>
      </c>
      <c r="D638" t="s">
        <v>32</v>
      </c>
      <c r="E638">
        <v>0</v>
      </c>
      <c r="F638" t="s">
        <v>41</v>
      </c>
      <c r="G638" t="s">
        <v>937</v>
      </c>
      <c r="H638">
        <v>0</v>
      </c>
      <c r="I638">
        <f>VLOOKUP(A638,susScores!A:AD,30, 0)</f>
        <v>30</v>
      </c>
      <c r="J638" t="str">
        <f t="shared" si="37"/>
        <v>Group 1</v>
      </c>
      <c r="K638" t="str">
        <f t="shared" si="38"/>
        <v>Group 2</v>
      </c>
      <c r="L638" t="str">
        <f t="shared" si="39"/>
        <v>Group 2</v>
      </c>
    </row>
    <row r="639" spans="1:12" x14ac:dyDescent="0.2">
      <c r="A639" t="str">
        <f t="shared" si="36"/>
        <v>146972571_ Timeline 5 (Event Thumbnails)</v>
      </c>
      <c r="B639">
        <v>146972571</v>
      </c>
      <c r="C639" t="b">
        <v>1</v>
      </c>
      <c r="D639" t="s">
        <v>20</v>
      </c>
      <c r="E639">
        <v>0</v>
      </c>
      <c r="F639" t="s">
        <v>41</v>
      </c>
      <c r="G639" t="s">
        <v>938</v>
      </c>
      <c r="H639">
        <v>0</v>
      </c>
      <c r="I639">
        <f>VLOOKUP(A639,susScores!A:AD,30, 0)</f>
        <v>90</v>
      </c>
      <c r="J639" t="str">
        <f t="shared" si="37"/>
        <v>Group 1</v>
      </c>
      <c r="K639" t="str">
        <f t="shared" si="38"/>
        <v>Group 2</v>
      </c>
      <c r="L639" t="str">
        <f t="shared" si="39"/>
        <v>Group 2</v>
      </c>
    </row>
    <row r="640" spans="1:12" x14ac:dyDescent="0.2">
      <c r="A640" t="str">
        <f t="shared" si="36"/>
        <v>146972571_ Timeline 3 (Event Blocks)</v>
      </c>
      <c r="B640">
        <v>146972571</v>
      </c>
      <c r="C640" t="b">
        <v>1</v>
      </c>
      <c r="D640" t="s">
        <v>5</v>
      </c>
      <c r="E640">
        <v>0</v>
      </c>
      <c r="F640" t="s">
        <v>41</v>
      </c>
      <c r="G640" t="s">
        <v>939</v>
      </c>
      <c r="H640">
        <v>0</v>
      </c>
      <c r="I640">
        <f>VLOOKUP(A640,susScores!A:AD,30, 0)</f>
        <v>65</v>
      </c>
      <c r="J640" t="str">
        <f t="shared" si="37"/>
        <v>Group 1</v>
      </c>
      <c r="K640" t="str">
        <f t="shared" si="38"/>
        <v>Group 2</v>
      </c>
      <c r="L640" t="str">
        <f t="shared" si="39"/>
        <v>Group 2</v>
      </c>
    </row>
    <row r="641" spans="1:12" x14ac:dyDescent="0.2">
      <c r="A641" t="str">
        <f t="shared" si="36"/>
        <v>146972571_ Timeline 4 (Density Graph + Event Blocks)</v>
      </c>
      <c r="B641">
        <v>146972571</v>
      </c>
      <c r="C641" t="b">
        <v>1</v>
      </c>
      <c r="D641" t="s">
        <v>26</v>
      </c>
      <c r="E641">
        <v>0</v>
      </c>
      <c r="F641" t="s">
        <v>41</v>
      </c>
      <c r="G641" t="s">
        <v>940</v>
      </c>
      <c r="H641">
        <v>1</v>
      </c>
      <c r="I641">
        <f>VLOOKUP(A641,susScores!A:AD,30, 0)</f>
        <v>100</v>
      </c>
      <c r="J641" t="str">
        <f t="shared" si="37"/>
        <v>Group 1</v>
      </c>
      <c r="K641" t="str">
        <f t="shared" si="38"/>
        <v>Group 2</v>
      </c>
      <c r="L641" t="str">
        <f t="shared" si="39"/>
        <v>Group 2</v>
      </c>
    </row>
    <row r="642" spans="1:12" x14ac:dyDescent="0.2">
      <c r="A642" t="str">
        <f t="shared" si="36"/>
        <v>146972571_ Timeline 1 (Base Interface)</v>
      </c>
      <c r="B642">
        <v>146972571</v>
      </c>
      <c r="C642" t="b">
        <v>1</v>
      </c>
      <c r="D642" t="s">
        <v>13</v>
      </c>
      <c r="E642">
        <v>0</v>
      </c>
      <c r="F642" t="s">
        <v>41</v>
      </c>
      <c r="G642" t="s">
        <v>941</v>
      </c>
      <c r="H642">
        <v>1</v>
      </c>
      <c r="I642">
        <f>VLOOKUP(A642,susScores!A:AD,30, 0)</f>
        <v>2.5</v>
      </c>
      <c r="J642" t="str">
        <f t="shared" si="37"/>
        <v>Group 1</v>
      </c>
      <c r="K642" t="str">
        <f t="shared" si="38"/>
        <v>Group 2</v>
      </c>
      <c r="L642" t="str">
        <f t="shared" si="39"/>
        <v>Group 2</v>
      </c>
    </row>
    <row r="643" spans="1:12" x14ac:dyDescent="0.2">
      <c r="A643" t="str">
        <f t="shared" ref="A643:A706" si="40">_xlfn.TEXTJOIN("_",TRUE, B643,D643)</f>
        <v>146948076_ Timeline 2 (Density Graph)</v>
      </c>
      <c r="B643">
        <v>146948076</v>
      </c>
      <c r="C643" t="b">
        <v>1</v>
      </c>
      <c r="D643" t="s">
        <v>32</v>
      </c>
      <c r="E643">
        <v>0</v>
      </c>
      <c r="F643" t="s">
        <v>10</v>
      </c>
      <c r="G643" t="s">
        <v>937</v>
      </c>
      <c r="H643">
        <v>2</v>
      </c>
      <c r="I643">
        <f>VLOOKUP(A643,susScores!A:AD,30, 0)</f>
        <v>60</v>
      </c>
      <c r="J643" t="str">
        <f t="shared" ref="J643:J706" si="41">IF(OR(TRIM(F643)="Weekly", TRIM(F643)="Monthly", TRIM(F643)="Yearly"), "Group 1", "Group 2")</f>
        <v>Group 2</v>
      </c>
      <c r="K643" t="str">
        <f t="shared" ref="K643:K706" si="42">IF(OR(TRIM(F643)="Weekly", TRIM(F643)="Monthly"), "Group 1", "Group 2")</f>
        <v>Group 2</v>
      </c>
      <c r="L643" t="str">
        <f t="shared" ref="L643:L706" si="43">IF(OR(TRIM(F643)="Weekly"), "Group 1", "Group 2")</f>
        <v>Group 2</v>
      </c>
    </row>
    <row r="644" spans="1:12" x14ac:dyDescent="0.2">
      <c r="A644" t="str">
        <f t="shared" si="40"/>
        <v>146948076_ Timeline 4 (Density Graph + Event Blocks)</v>
      </c>
      <c r="B644">
        <v>146948076</v>
      </c>
      <c r="C644" t="b">
        <v>1</v>
      </c>
      <c r="D644" t="s">
        <v>26</v>
      </c>
      <c r="E644">
        <v>0</v>
      </c>
      <c r="F644" t="s">
        <v>10</v>
      </c>
      <c r="G644" t="s">
        <v>938</v>
      </c>
      <c r="H644">
        <v>2</v>
      </c>
      <c r="I644">
        <f>VLOOKUP(A644,susScores!A:AD,30, 0)</f>
        <v>70</v>
      </c>
      <c r="J644" t="str">
        <f t="shared" si="41"/>
        <v>Group 2</v>
      </c>
      <c r="K644" t="str">
        <f t="shared" si="42"/>
        <v>Group 2</v>
      </c>
      <c r="L644" t="str">
        <f t="shared" si="43"/>
        <v>Group 2</v>
      </c>
    </row>
    <row r="645" spans="1:12" x14ac:dyDescent="0.2">
      <c r="A645" t="str">
        <f t="shared" si="40"/>
        <v>146948076_ Timeline 5 (Event Thumbnails)</v>
      </c>
      <c r="B645">
        <v>146948076</v>
      </c>
      <c r="C645" t="b">
        <v>1</v>
      </c>
      <c r="D645" t="s">
        <v>20</v>
      </c>
      <c r="E645">
        <v>0</v>
      </c>
      <c r="F645" t="s">
        <v>10</v>
      </c>
      <c r="G645" t="s">
        <v>939</v>
      </c>
      <c r="H645">
        <v>2</v>
      </c>
      <c r="I645">
        <f>VLOOKUP(A645,susScores!A:AD,30, 0)</f>
        <v>97.5</v>
      </c>
      <c r="J645" t="str">
        <f t="shared" si="41"/>
        <v>Group 2</v>
      </c>
      <c r="K645" t="str">
        <f t="shared" si="42"/>
        <v>Group 2</v>
      </c>
      <c r="L645" t="str">
        <f t="shared" si="43"/>
        <v>Group 2</v>
      </c>
    </row>
    <row r="646" spans="1:12" x14ac:dyDescent="0.2">
      <c r="A646" t="str">
        <f t="shared" si="40"/>
        <v>146948076_ Timeline 1 (Base Interface)</v>
      </c>
      <c r="B646">
        <v>146948076</v>
      </c>
      <c r="C646" t="b">
        <v>1</v>
      </c>
      <c r="D646" t="s">
        <v>13</v>
      </c>
      <c r="E646">
        <v>0</v>
      </c>
      <c r="F646" t="s">
        <v>10</v>
      </c>
      <c r="G646" t="s">
        <v>940</v>
      </c>
      <c r="H646">
        <v>2</v>
      </c>
      <c r="I646">
        <f>VLOOKUP(A646,susScores!A:AD,30, 0)</f>
        <v>65</v>
      </c>
      <c r="J646" t="str">
        <f t="shared" si="41"/>
        <v>Group 2</v>
      </c>
      <c r="K646" t="str">
        <f t="shared" si="42"/>
        <v>Group 2</v>
      </c>
      <c r="L646" t="str">
        <f t="shared" si="43"/>
        <v>Group 2</v>
      </c>
    </row>
    <row r="647" spans="1:12" x14ac:dyDescent="0.2">
      <c r="A647" t="str">
        <f t="shared" si="40"/>
        <v>146948076_ Timeline 3 (Event Blocks)</v>
      </c>
      <c r="B647">
        <v>146948076</v>
      </c>
      <c r="C647" t="b">
        <v>1</v>
      </c>
      <c r="D647" t="s">
        <v>5</v>
      </c>
      <c r="E647">
        <v>0</v>
      </c>
      <c r="F647" t="s">
        <v>10</v>
      </c>
      <c r="G647" t="s">
        <v>941</v>
      </c>
      <c r="H647">
        <v>1</v>
      </c>
      <c r="I647">
        <f>VLOOKUP(A647,susScores!A:AD,30, 0)</f>
        <v>67.5</v>
      </c>
      <c r="J647" t="str">
        <f t="shared" si="41"/>
        <v>Group 2</v>
      </c>
      <c r="K647" t="str">
        <f t="shared" si="42"/>
        <v>Group 2</v>
      </c>
      <c r="L647" t="str">
        <f t="shared" si="43"/>
        <v>Group 2</v>
      </c>
    </row>
    <row r="648" spans="1:12" x14ac:dyDescent="0.2">
      <c r="A648" t="str">
        <f t="shared" si="40"/>
        <v>146944030_ Timeline 2 (Density Graph)</v>
      </c>
      <c r="B648">
        <v>146944030</v>
      </c>
      <c r="C648" t="b">
        <v>1</v>
      </c>
      <c r="D648" t="s">
        <v>32</v>
      </c>
      <c r="E648">
        <v>0</v>
      </c>
      <c r="F648" t="s">
        <v>48</v>
      </c>
      <c r="G648" t="s">
        <v>937</v>
      </c>
      <c r="H648">
        <v>1</v>
      </c>
      <c r="I648">
        <f>VLOOKUP(A648,susScores!A:AD,30, 0)</f>
        <v>67.5</v>
      </c>
      <c r="J648" t="str">
        <f t="shared" si="41"/>
        <v>Group 2</v>
      </c>
      <c r="K648" t="str">
        <f t="shared" si="42"/>
        <v>Group 2</v>
      </c>
      <c r="L648" t="str">
        <f t="shared" si="43"/>
        <v>Group 2</v>
      </c>
    </row>
    <row r="649" spans="1:12" x14ac:dyDescent="0.2">
      <c r="A649" t="str">
        <f t="shared" si="40"/>
        <v>146944030_ Timeline 5 (Event Thumbnails)</v>
      </c>
      <c r="B649">
        <v>146944030</v>
      </c>
      <c r="C649" t="b">
        <v>1</v>
      </c>
      <c r="D649" t="s">
        <v>20</v>
      </c>
      <c r="E649">
        <v>0</v>
      </c>
      <c r="F649" t="s">
        <v>48</v>
      </c>
      <c r="G649" t="s">
        <v>938</v>
      </c>
      <c r="H649">
        <v>1</v>
      </c>
      <c r="I649">
        <f>VLOOKUP(A649,susScores!A:AD,30, 0)</f>
        <v>47.5</v>
      </c>
      <c r="J649" t="str">
        <f t="shared" si="41"/>
        <v>Group 2</v>
      </c>
      <c r="K649" t="str">
        <f t="shared" si="42"/>
        <v>Group 2</v>
      </c>
      <c r="L649" t="str">
        <f t="shared" si="43"/>
        <v>Group 2</v>
      </c>
    </row>
    <row r="650" spans="1:12" x14ac:dyDescent="0.2">
      <c r="A650" t="str">
        <f t="shared" si="40"/>
        <v>146944030_ Timeline 3 (Event Blocks)</v>
      </c>
      <c r="B650">
        <v>146944030</v>
      </c>
      <c r="C650" t="b">
        <v>1</v>
      </c>
      <c r="D650" t="s">
        <v>5</v>
      </c>
      <c r="E650">
        <v>0</v>
      </c>
      <c r="F650" t="s">
        <v>48</v>
      </c>
      <c r="G650" t="s">
        <v>939</v>
      </c>
      <c r="H650">
        <v>2</v>
      </c>
      <c r="I650">
        <f>VLOOKUP(A650,susScores!A:AD,30, 0)</f>
        <v>75</v>
      </c>
      <c r="J650" t="str">
        <f t="shared" si="41"/>
        <v>Group 2</v>
      </c>
      <c r="K650" t="str">
        <f t="shared" si="42"/>
        <v>Group 2</v>
      </c>
      <c r="L650" t="str">
        <f t="shared" si="43"/>
        <v>Group 2</v>
      </c>
    </row>
    <row r="651" spans="1:12" x14ac:dyDescent="0.2">
      <c r="A651" t="str">
        <f t="shared" si="40"/>
        <v>146944030_ Timeline 4 (Density Graph + Event Blocks)</v>
      </c>
      <c r="B651">
        <v>146944030</v>
      </c>
      <c r="C651" t="b">
        <v>1</v>
      </c>
      <c r="D651" t="s">
        <v>26</v>
      </c>
      <c r="E651">
        <v>0</v>
      </c>
      <c r="F651" t="s">
        <v>48</v>
      </c>
      <c r="G651" t="s">
        <v>940</v>
      </c>
      <c r="H651">
        <v>1</v>
      </c>
      <c r="I651">
        <f>VLOOKUP(A651,susScores!A:AD,30, 0)</f>
        <v>75</v>
      </c>
      <c r="J651" t="str">
        <f t="shared" si="41"/>
        <v>Group 2</v>
      </c>
      <c r="K651" t="str">
        <f t="shared" si="42"/>
        <v>Group 2</v>
      </c>
      <c r="L651" t="str">
        <f t="shared" si="43"/>
        <v>Group 2</v>
      </c>
    </row>
    <row r="652" spans="1:12" x14ac:dyDescent="0.2">
      <c r="A652" t="str">
        <f t="shared" si="40"/>
        <v>146944030_ Timeline 1 (Base Interface)</v>
      </c>
      <c r="B652">
        <v>146944030</v>
      </c>
      <c r="C652" t="b">
        <v>1</v>
      </c>
      <c r="D652" t="s">
        <v>13</v>
      </c>
      <c r="E652">
        <v>0</v>
      </c>
      <c r="F652" t="s">
        <v>48</v>
      </c>
      <c r="G652" t="s">
        <v>941</v>
      </c>
      <c r="H652">
        <v>2</v>
      </c>
      <c r="I652">
        <f>VLOOKUP(A652,susScores!A:AD,30, 0)</f>
        <v>67.5</v>
      </c>
      <c r="J652" t="str">
        <f t="shared" si="41"/>
        <v>Group 2</v>
      </c>
      <c r="K652" t="str">
        <f t="shared" si="42"/>
        <v>Group 2</v>
      </c>
      <c r="L652" t="str">
        <f t="shared" si="43"/>
        <v>Group 2</v>
      </c>
    </row>
    <row r="653" spans="1:12" x14ac:dyDescent="0.2">
      <c r="A653" t="str">
        <f t="shared" si="40"/>
        <v>146941069_ Timeline 4 (Density Graph + Event Blocks)</v>
      </c>
      <c r="B653">
        <v>146941069</v>
      </c>
      <c r="C653" t="b">
        <v>1</v>
      </c>
      <c r="D653" t="s">
        <v>26</v>
      </c>
      <c r="E653">
        <v>0</v>
      </c>
      <c r="F653" t="s">
        <v>47</v>
      </c>
      <c r="G653" t="s">
        <v>937</v>
      </c>
      <c r="H653">
        <v>1</v>
      </c>
      <c r="I653">
        <f>VLOOKUP(A653,susScores!A:AD,30, 0)</f>
        <v>75</v>
      </c>
      <c r="J653" t="str">
        <f t="shared" si="41"/>
        <v>Group 1</v>
      </c>
      <c r="K653" t="str">
        <f t="shared" si="42"/>
        <v>Group 1</v>
      </c>
      <c r="L653" t="str">
        <f t="shared" si="43"/>
        <v>Group 1</v>
      </c>
    </row>
    <row r="654" spans="1:12" x14ac:dyDescent="0.2">
      <c r="A654" t="str">
        <f t="shared" si="40"/>
        <v>146941069_ Timeline 1 (Base Interface)</v>
      </c>
      <c r="B654">
        <v>146941069</v>
      </c>
      <c r="C654" t="b">
        <v>1</v>
      </c>
      <c r="D654" t="s">
        <v>13</v>
      </c>
      <c r="E654">
        <v>0</v>
      </c>
      <c r="F654" t="s">
        <v>47</v>
      </c>
      <c r="G654" t="s">
        <v>938</v>
      </c>
      <c r="H654">
        <v>0</v>
      </c>
      <c r="I654">
        <f>VLOOKUP(A654,susScores!A:AD,30, 0)</f>
        <v>55</v>
      </c>
      <c r="J654" t="str">
        <f t="shared" si="41"/>
        <v>Group 1</v>
      </c>
      <c r="K654" t="str">
        <f t="shared" si="42"/>
        <v>Group 1</v>
      </c>
      <c r="L654" t="str">
        <f t="shared" si="43"/>
        <v>Group 1</v>
      </c>
    </row>
    <row r="655" spans="1:12" x14ac:dyDescent="0.2">
      <c r="A655" t="str">
        <f t="shared" si="40"/>
        <v>146941069_ Timeline 3 (Event Blocks)</v>
      </c>
      <c r="B655">
        <v>146941069</v>
      </c>
      <c r="C655" t="b">
        <v>1</v>
      </c>
      <c r="D655" t="s">
        <v>5</v>
      </c>
      <c r="E655">
        <v>0</v>
      </c>
      <c r="F655" t="s">
        <v>47</v>
      </c>
      <c r="G655" t="s">
        <v>939</v>
      </c>
      <c r="H655">
        <v>2</v>
      </c>
      <c r="I655">
        <f>VLOOKUP(A655,susScores!A:AD,30, 0)</f>
        <v>72.5</v>
      </c>
      <c r="J655" t="str">
        <f t="shared" si="41"/>
        <v>Group 1</v>
      </c>
      <c r="K655" t="str">
        <f t="shared" si="42"/>
        <v>Group 1</v>
      </c>
      <c r="L655" t="str">
        <f t="shared" si="43"/>
        <v>Group 1</v>
      </c>
    </row>
    <row r="656" spans="1:12" x14ac:dyDescent="0.2">
      <c r="A656" t="str">
        <f t="shared" si="40"/>
        <v>146941069_ Timeline 5 (Event Thumbnails)</v>
      </c>
      <c r="B656">
        <v>146941069</v>
      </c>
      <c r="C656" t="b">
        <v>1</v>
      </c>
      <c r="D656" t="s">
        <v>20</v>
      </c>
      <c r="E656">
        <v>0</v>
      </c>
      <c r="F656" t="s">
        <v>47</v>
      </c>
      <c r="G656" t="s">
        <v>940</v>
      </c>
      <c r="H656">
        <v>2</v>
      </c>
      <c r="I656">
        <f>VLOOKUP(A656,susScores!A:AD,30, 0)</f>
        <v>87.5</v>
      </c>
      <c r="J656" t="str">
        <f t="shared" si="41"/>
        <v>Group 1</v>
      </c>
      <c r="K656" t="str">
        <f t="shared" si="42"/>
        <v>Group 1</v>
      </c>
      <c r="L656" t="str">
        <f t="shared" si="43"/>
        <v>Group 1</v>
      </c>
    </row>
    <row r="657" spans="1:12" x14ac:dyDescent="0.2">
      <c r="A657" t="str">
        <f t="shared" si="40"/>
        <v>146941069_ Timeline 2 (Density Graph)</v>
      </c>
      <c r="B657">
        <v>146941069</v>
      </c>
      <c r="C657" t="b">
        <v>1</v>
      </c>
      <c r="D657" t="s">
        <v>32</v>
      </c>
      <c r="E657">
        <v>0</v>
      </c>
      <c r="F657" t="s">
        <v>47</v>
      </c>
      <c r="G657" t="s">
        <v>941</v>
      </c>
      <c r="H657">
        <v>1</v>
      </c>
      <c r="I657">
        <f>VLOOKUP(A657,susScores!A:AD,30, 0)</f>
        <v>67.5</v>
      </c>
      <c r="J657" t="str">
        <f t="shared" si="41"/>
        <v>Group 1</v>
      </c>
      <c r="K657" t="str">
        <f t="shared" si="42"/>
        <v>Group 1</v>
      </c>
      <c r="L657" t="str">
        <f t="shared" si="43"/>
        <v>Group 1</v>
      </c>
    </row>
    <row r="658" spans="1:12" x14ac:dyDescent="0.2">
      <c r="A658" t="str">
        <f t="shared" si="40"/>
        <v>146933121_ Timeline 2 (Density Graph)</v>
      </c>
      <c r="B658">
        <v>146933121</v>
      </c>
      <c r="C658" t="b">
        <v>1</v>
      </c>
      <c r="D658" t="s">
        <v>32</v>
      </c>
      <c r="E658">
        <v>0</v>
      </c>
      <c r="F658" t="s">
        <v>41</v>
      </c>
      <c r="G658" t="s">
        <v>937</v>
      </c>
      <c r="H658">
        <v>1</v>
      </c>
      <c r="I658">
        <f>VLOOKUP(A658,susScores!A:AD,30, 0)</f>
        <v>87.5</v>
      </c>
      <c r="J658" t="str">
        <f t="shared" si="41"/>
        <v>Group 1</v>
      </c>
      <c r="K658" t="str">
        <f t="shared" si="42"/>
        <v>Group 2</v>
      </c>
      <c r="L658" t="str">
        <f t="shared" si="43"/>
        <v>Group 2</v>
      </c>
    </row>
    <row r="659" spans="1:12" x14ac:dyDescent="0.2">
      <c r="A659" t="str">
        <f t="shared" si="40"/>
        <v>146933121_ Timeline 5 (Event Thumbnails)</v>
      </c>
      <c r="B659">
        <v>146933121</v>
      </c>
      <c r="C659" t="b">
        <v>1</v>
      </c>
      <c r="D659" t="s">
        <v>20</v>
      </c>
      <c r="E659">
        <v>0</v>
      </c>
      <c r="F659" t="s">
        <v>41</v>
      </c>
      <c r="G659" t="s">
        <v>938</v>
      </c>
      <c r="H659">
        <v>2</v>
      </c>
      <c r="I659">
        <f>VLOOKUP(A659,susScores!A:AD,30, 0)</f>
        <v>95</v>
      </c>
      <c r="J659" t="str">
        <f t="shared" si="41"/>
        <v>Group 1</v>
      </c>
      <c r="K659" t="str">
        <f t="shared" si="42"/>
        <v>Group 2</v>
      </c>
      <c r="L659" t="str">
        <f t="shared" si="43"/>
        <v>Group 2</v>
      </c>
    </row>
    <row r="660" spans="1:12" x14ac:dyDescent="0.2">
      <c r="A660" t="str">
        <f t="shared" si="40"/>
        <v>146933121_ Timeline 1 (Base Interface)</v>
      </c>
      <c r="B660">
        <v>146933121</v>
      </c>
      <c r="C660" t="b">
        <v>1</v>
      </c>
      <c r="D660" t="s">
        <v>13</v>
      </c>
      <c r="E660">
        <v>0</v>
      </c>
      <c r="F660" t="s">
        <v>41</v>
      </c>
      <c r="G660" t="s">
        <v>939</v>
      </c>
      <c r="H660">
        <v>2</v>
      </c>
      <c r="I660">
        <f>VLOOKUP(A660,susScores!A:AD,30, 0)</f>
        <v>12.5</v>
      </c>
      <c r="J660" t="str">
        <f t="shared" si="41"/>
        <v>Group 1</v>
      </c>
      <c r="K660" t="str">
        <f t="shared" si="42"/>
        <v>Group 2</v>
      </c>
      <c r="L660" t="str">
        <f t="shared" si="43"/>
        <v>Group 2</v>
      </c>
    </row>
    <row r="661" spans="1:12" x14ac:dyDescent="0.2">
      <c r="A661" t="str">
        <f t="shared" si="40"/>
        <v>146933121_ Timeline 3 (Event Blocks)</v>
      </c>
      <c r="B661">
        <v>146933121</v>
      </c>
      <c r="C661" t="b">
        <v>1</v>
      </c>
      <c r="D661" t="s">
        <v>5</v>
      </c>
      <c r="E661">
        <v>0</v>
      </c>
      <c r="F661" t="s">
        <v>41</v>
      </c>
      <c r="G661" t="s">
        <v>940</v>
      </c>
      <c r="H661">
        <v>2</v>
      </c>
      <c r="I661">
        <f>VLOOKUP(A661,susScores!A:AD,30, 0)</f>
        <v>82.5</v>
      </c>
      <c r="J661" t="str">
        <f t="shared" si="41"/>
        <v>Group 1</v>
      </c>
      <c r="K661" t="str">
        <f t="shared" si="42"/>
        <v>Group 2</v>
      </c>
      <c r="L661" t="str">
        <f t="shared" si="43"/>
        <v>Group 2</v>
      </c>
    </row>
    <row r="662" spans="1:12" x14ac:dyDescent="0.2">
      <c r="A662" t="str">
        <f t="shared" si="40"/>
        <v>146933121_ Timeline 4 (Density Graph + Event Blocks)</v>
      </c>
      <c r="B662">
        <v>146933121</v>
      </c>
      <c r="C662" t="b">
        <v>1</v>
      </c>
      <c r="D662" t="s">
        <v>26</v>
      </c>
      <c r="E662">
        <v>0</v>
      </c>
      <c r="F662" t="s">
        <v>41</v>
      </c>
      <c r="G662" t="s">
        <v>941</v>
      </c>
      <c r="H662">
        <v>2</v>
      </c>
      <c r="I662">
        <f>VLOOKUP(A662,susScores!A:AD,30, 0)</f>
        <v>80</v>
      </c>
      <c r="J662" t="str">
        <f t="shared" si="41"/>
        <v>Group 1</v>
      </c>
      <c r="K662" t="str">
        <f t="shared" si="42"/>
        <v>Group 2</v>
      </c>
      <c r="L662" t="str">
        <f t="shared" si="43"/>
        <v>Group 2</v>
      </c>
    </row>
    <row r="663" spans="1:12" x14ac:dyDescent="0.2">
      <c r="A663" t="str">
        <f t="shared" si="40"/>
        <v>146919962_ Timeline 4 (Density Graph + Event Blocks)</v>
      </c>
      <c r="B663">
        <v>146919962</v>
      </c>
      <c r="C663" t="b">
        <v>1</v>
      </c>
      <c r="D663" t="s">
        <v>26</v>
      </c>
      <c r="E663">
        <v>0</v>
      </c>
      <c r="F663" t="s">
        <v>10</v>
      </c>
      <c r="G663" t="s">
        <v>937</v>
      </c>
      <c r="H663">
        <v>1</v>
      </c>
      <c r="I663">
        <f>VLOOKUP(A663,susScores!A:AD,30, 0)</f>
        <v>62.5</v>
      </c>
      <c r="J663" t="str">
        <f t="shared" si="41"/>
        <v>Group 2</v>
      </c>
      <c r="K663" t="str">
        <f t="shared" si="42"/>
        <v>Group 2</v>
      </c>
      <c r="L663" t="str">
        <f t="shared" si="43"/>
        <v>Group 2</v>
      </c>
    </row>
    <row r="664" spans="1:12" x14ac:dyDescent="0.2">
      <c r="A664" t="str">
        <f t="shared" si="40"/>
        <v>146919962_ Timeline 1 (Base Interface)</v>
      </c>
      <c r="B664">
        <v>146919962</v>
      </c>
      <c r="C664" t="b">
        <v>1</v>
      </c>
      <c r="D664" t="s">
        <v>13</v>
      </c>
      <c r="E664">
        <v>0</v>
      </c>
      <c r="F664" t="s">
        <v>10</v>
      </c>
      <c r="G664" t="s">
        <v>938</v>
      </c>
      <c r="H664">
        <v>0</v>
      </c>
      <c r="I664">
        <f>VLOOKUP(A664,susScores!A:AD,30, 0)</f>
        <v>60</v>
      </c>
      <c r="J664" t="str">
        <f t="shared" si="41"/>
        <v>Group 2</v>
      </c>
      <c r="K664" t="str">
        <f t="shared" si="42"/>
        <v>Group 2</v>
      </c>
      <c r="L664" t="str">
        <f t="shared" si="43"/>
        <v>Group 2</v>
      </c>
    </row>
    <row r="665" spans="1:12" x14ac:dyDescent="0.2">
      <c r="A665" t="str">
        <f t="shared" si="40"/>
        <v>146919962_ Timeline 2 (Density Graph)</v>
      </c>
      <c r="B665">
        <v>146919962</v>
      </c>
      <c r="C665" t="b">
        <v>1</v>
      </c>
      <c r="D665" t="s">
        <v>32</v>
      </c>
      <c r="E665">
        <v>0</v>
      </c>
      <c r="F665" t="s">
        <v>10</v>
      </c>
      <c r="G665" t="s">
        <v>939</v>
      </c>
      <c r="H665">
        <v>2</v>
      </c>
      <c r="I665">
        <f>VLOOKUP(A665,susScores!A:AD,30, 0)</f>
        <v>72.5</v>
      </c>
      <c r="J665" t="str">
        <f t="shared" si="41"/>
        <v>Group 2</v>
      </c>
      <c r="K665" t="str">
        <f t="shared" si="42"/>
        <v>Group 2</v>
      </c>
      <c r="L665" t="str">
        <f t="shared" si="43"/>
        <v>Group 2</v>
      </c>
    </row>
    <row r="666" spans="1:12" x14ac:dyDescent="0.2">
      <c r="A666" t="str">
        <f t="shared" si="40"/>
        <v>146919962_ Timeline 5 (Event Thumbnails)</v>
      </c>
      <c r="B666">
        <v>146919962</v>
      </c>
      <c r="C666" t="b">
        <v>1</v>
      </c>
      <c r="D666" t="s">
        <v>20</v>
      </c>
      <c r="E666">
        <v>0</v>
      </c>
      <c r="F666" t="s">
        <v>10</v>
      </c>
      <c r="G666" t="s">
        <v>940</v>
      </c>
      <c r="H666">
        <v>2</v>
      </c>
      <c r="I666">
        <f>VLOOKUP(A666,susScores!A:AD,30, 0)</f>
        <v>75</v>
      </c>
      <c r="J666" t="str">
        <f t="shared" si="41"/>
        <v>Group 2</v>
      </c>
      <c r="K666" t="str">
        <f t="shared" si="42"/>
        <v>Group 2</v>
      </c>
      <c r="L666" t="str">
        <f t="shared" si="43"/>
        <v>Group 2</v>
      </c>
    </row>
    <row r="667" spans="1:12" x14ac:dyDescent="0.2">
      <c r="A667" t="str">
        <f t="shared" si="40"/>
        <v>146919962_ Timeline 3 (Event Blocks)</v>
      </c>
      <c r="B667">
        <v>146919962</v>
      </c>
      <c r="C667" t="b">
        <v>1</v>
      </c>
      <c r="D667" t="s">
        <v>5</v>
      </c>
      <c r="E667">
        <v>0</v>
      </c>
      <c r="F667" t="s">
        <v>10</v>
      </c>
      <c r="G667" t="s">
        <v>941</v>
      </c>
      <c r="H667">
        <v>2</v>
      </c>
      <c r="I667">
        <f>VLOOKUP(A667,susScores!A:AD,30, 0)</f>
        <v>75</v>
      </c>
      <c r="J667" t="str">
        <f t="shared" si="41"/>
        <v>Group 2</v>
      </c>
      <c r="K667" t="str">
        <f t="shared" si="42"/>
        <v>Group 2</v>
      </c>
      <c r="L667" t="str">
        <f t="shared" si="43"/>
        <v>Group 2</v>
      </c>
    </row>
    <row r="668" spans="1:12" x14ac:dyDescent="0.2">
      <c r="A668" t="str">
        <f t="shared" si="40"/>
        <v>146859309_ Timeline 3 (Event Blocks)</v>
      </c>
      <c r="B668">
        <v>146859309</v>
      </c>
      <c r="C668" t="b">
        <v>1</v>
      </c>
      <c r="D668" t="s">
        <v>5</v>
      </c>
      <c r="E668">
        <v>0</v>
      </c>
      <c r="F668" t="s">
        <v>42</v>
      </c>
      <c r="G668" t="s">
        <v>937</v>
      </c>
      <c r="H668">
        <v>0</v>
      </c>
      <c r="I668">
        <f>VLOOKUP(A668,susScores!A:AD,30, 0)</f>
        <v>50</v>
      </c>
      <c r="J668" t="str">
        <f t="shared" si="41"/>
        <v>Group 1</v>
      </c>
      <c r="K668" t="str">
        <f t="shared" si="42"/>
        <v>Group 1</v>
      </c>
      <c r="L668" t="str">
        <f t="shared" si="43"/>
        <v>Group 2</v>
      </c>
    </row>
    <row r="669" spans="1:12" x14ac:dyDescent="0.2">
      <c r="A669" t="str">
        <f t="shared" si="40"/>
        <v>146859309_ Timeline 5 (Event Thumbnails)</v>
      </c>
      <c r="B669">
        <v>146859309</v>
      </c>
      <c r="C669" t="b">
        <v>1</v>
      </c>
      <c r="D669" t="s">
        <v>20</v>
      </c>
      <c r="E669">
        <v>0</v>
      </c>
      <c r="F669" t="s">
        <v>42</v>
      </c>
      <c r="G669" t="s">
        <v>938</v>
      </c>
      <c r="H669">
        <v>0</v>
      </c>
      <c r="I669">
        <f>VLOOKUP(A669,susScores!A:AD,30, 0)</f>
        <v>50</v>
      </c>
      <c r="J669" t="str">
        <f t="shared" si="41"/>
        <v>Group 1</v>
      </c>
      <c r="K669" t="str">
        <f t="shared" si="42"/>
        <v>Group 1</v>
      </c>
      <c r="L669" t="str">
        <f t="shared" si="43"/>
        <v>Group 2</v>
      </c>
    </row>
    <row r="670" spans="1:12" x14ac:dyDescent="0.2">
      <c r="A670" t="str">
        <f t="shared" si="40"/>
        <v>146859309_ Timeline 2 (Density Graph)</v>
      </c>
      <c r="B670">
        <v>146859309</v>
      </c>
      <c r="C670" t="b">
        <v>1</v>
      </c>
      <c r="D670" t="s">
        <v>32</v>
      </c>
      <c r="E670">
        <v>0</v>
      </c>
      <c r="F670" t="s">
        <v>42</v>
      </c>
      <c r="G670" t="s">
        <v>939</v>
      </c>
      <c r="H670">
        <v>0</v>
      </c>
      <c r="I670">
        <f>VLOOKUP(A670,susScores!A:AD,30, 0)</f>
        <v>50</v>
      </c>
      <c r="J670" t="str">
        <f t="shared" si="41"/>
        <v>Group 1</v>
      </c>
      <c r="K670" t="str">
        <f t="shared" si="42"/>
        <v>Group 1</v>
      </c>
      <c r="L670" t="str">
        <f t="shared" si="43"/>
        <v>Group 2</v>
      </c>
    </row>
    <row r="671" spans="1:12" x14ac:dyDescent="0.2">
      <c r="A671" t="str">
        <f t="shared" si="40"/>
        <v>146859309_ Timeline 1 (Base Interface)</v>
      </c>
      <c r="B671">
        <v>146859309</v>
      </c>
      <c r="C671" t="b">
        <v>1</v>
      </c>
      <c r="D671" t="s">
        <v>13</v>
      </c>
      <c r="E671">
        <v>0</v>
      </c>
      <c r="F671" t="s">
        <v>42</v>
      </c>
      <c r="G671" t="s">
        <v>940</v>
      </c>
      <c r="H671">
        <v>0</v>
      </c>
      <c r="I671">
        <f>VLOOKUP(A671,susScores!A:AD,30, 0)</f>
        <v>50</v>
      </c>
      <c r="J671" t="str">
        <f t="shared" si="41"/>
        <v>Group 1</v>
      </c>
      <c r="K671" t="str">
        <f t="shared" si="42"/>
        <v>Group 1</v>
      </c>
      <c r="L671" t="str">
        <f t="shared" si="43"/>
        <v>Group 2</v>
      </c>
    </row>
    <row r="672" spans="1:12" x14ac:dyDescent="0.2">
      <c r="A672" t="str">
        <f t="shared" si="40"/>
        <v>146859309_ Timeline 4 (Density Graph + Event Blocks)</v>
      </c>
      <c r="B672">
        <v>146859309</v>
      </c>
      <c r="C672" t="b">
        <v>1</v>
      </c>
      <c r="D672" t="s">
        <v>26</v>
      </c>
      <c r="E672">
        <v>0</v>
      </c>
      <c r="F672" t="s">
        <v>42</v>
      </c>
      <c r="G672" t="s">
        <v>941</v>
      </c>
      <c r="H672">
        <v>1</v>
      </c>
      <c r="I672">
        <f>VLOOKUP(A672,susScores!A:AD,30, 0)</f>
        <v>50</v>
      </c>
      <c r="J672" t="str">
        <f t="shared" si="41"/>
        <v>Group 1</v>
      </c>
      <c r="K672" t="str">
        <f t="shared" si="42"/>
        <v>Group 1</v>
      </c>
      <c r="L672" t="str">
        <f t="shared" si="43"/>
        <v>Group 2</v>
      </c>
    </row>
    <row r="673" spans="1:12" x14ac:dyDescent="0.2">
      <c r="A673" t="str">
        <f t="shared" si="40"/>
        <v>146816020_ Timeline 5 (Event Thumbnails)</v>
      </c>
      <c r="B673">
        <v>146816020</v>
      </c>
      <c r="C673" t="b">
        <v>1</v>
      </c>
      <c r="D673" t="s">
        <v>20</v>
      </c>
      <c r="E673">
        <v>0</v>
      </c>
      <c r="F673" t="s">
        <v>10</v>
      </c>
      <c r="G673" t="s">
        <v>937</v>
      </c>
      <c r="H673">
        <v>1</v>
      </c>
      <c r="I673">
        <f>VLOOKUP(A673,susScores!A:AD,30, 0)</f>
        <v>55</v>
      </c>
      <c r="J673" t="str">
        <f t="shared" si="41"/>
        <v>Group 2</v>
      </c>
      <c r="K673" t="str">
        <f t="shared" si="42"/>
        <v>Group 2</v>
      </c>
      <c r="L673" t="str">
        <f t="shared" si="43"/>
        <v>Group 2</v>
      </c>
    </row>
    <row r="674" spans="1:12" x14ac:dyDescent="0.2">
      <c r="A674" t="str">
        <f t="shared" si="40"/>
        <v>146816020_ Timeline 3 (Event Blocks)</v>
      </c>
      <c r="B674">
        <v>146816020</v>
      </c>
      <c r="C674" t="b">
        <v>1</v>
      </c>
      <c r="D674" t="s">
        <v>5</v>
      </c>
      <c r="E674">
        <v>0</v>
      </c>
      <c r="F674" t="s">
        <v>10</v>
      </c>
      <c r="G674" t="s">
        <v>938</v>
      </c>
      <c r="H674">
        <v>2</v>
      </c>
      <c r="I674">
        <f>VLOOKUP(A674,susScores!A:AD,30, 0)</f>
        <v>85</v>
      </c>
      <c r="J674" t="str">
        <f t="shared" si="41"/>
        <v>Group 2</v>
      </c>
      <c r="K674" t="str">
        <f t="shared" si="42"/>
        <v>Group 2</v>
      </c>
      <c r="L674" t="str">
        <f t="shared" si="43"/>
        <v>Group 2</v>
      </c>
    </row>
    <row r="675" spans="1:12" x14ac:dyDescent="0.2">
      <c r="A675" t="str">
        <f t="shared" si="40"/>
        <v>146816020_ Timeline 4 (Density Graph + Event Blocks)</v>
      </c>
      <c r="B675">
        <v>146816020</v>
      </c>
      <c r="C675" t="b">
        <v>1</v>
      </c>
      <c r="D675" t="s">
        <v>26</v>
      </c>
      <c r="E675">
        <v>0</v>
      </c>
      <c r="F675" t="s">
        <v>10</v>
      </c>
      <c r="G675" t="s">
        <v>939</v>
      </c>
      <c r="H675">
        <v>2</v>
      </c>
      <c r="I675">
        <f>VLOOKUP(A675,susScores!A:AD,30, 0)</f>
        <v>82.5</v>
      </c>
      <c r="J675" t="str">
        <f t="shared" si="41"/>
        <v>Group 2</v>
      </c>
      <c r="K675" t="str">
        <f t="shared" si="42"/>
        <v>Group 2</v>
      </c>
      <c r="L675" t="str">
        <f t="shared" si="43"/>
        <v>Group 2</v>
      </c>
    </row>
    <row r="676" spans="1:12" x14ac:dyDescent="0.2">
      <c r="A676" t="str">
        <f t="shared" si="40"/>
        <v>146816020_ Timeline 1 (Base Interface)</v>
      </c>
      <c r="B676">
        <v>146816020</v>
      </c>
      <c r="C676" t="b">
        <v>1</v>
      </c>
      <c r="D676" t="s">
        <v>13</v>
      </c>
      <c r="E676">
        <v>0</v>
      </c>
      <c r="F676" t="s">
        <v>10</v>
      </c>
      <c r="G676" t="s">
        <v>940</v>
      </c>
      <c r="H676">
        <v>2</v>
      </c>
      <c r="I676">
        <f>VLOOKUP(A676,susScores!A:AD,30, 0)</f>
        <v>65</v>
      </c>
      <c r="J676" t="str">
        <f t="shared" si="41"/>
        <v>Group 2</v>
      </c>
      <c r="K676" t="str">
        <f t="shared" si="42"/>
        <v>Group 2</v>
      </c>
      <c r="L676" t="str">
        <f t="shared" si="43"/>
        <v>Group 2</v>
      </c>
    </row>
    <row r="677" spans="1:12" x14ac:dyDescent="0.2">
      <c r="A677" t="str">
        <f t="shared" si="40"/>
        <v>146816020_ Timeline 2 (Density Graph)</v>
      </c>
      <c r="B677">
        <v>146816020</v>
      </c>
      <c r="C677" t="b">
        <v>1</v>
      </c>
      <c r="D677" t="s">
        <v>32</v>
      </c>
      <c r="E677">
        <v>0</v>
      </c>
      <c r="F677" t="s">
        <v>10</v>
      </c>
      <c r="G677" t="s">
        <v>941</v>
      </c>
      <c r="H677">
        <v>1</v>
      </c>
      <c r="I677">
        <f>VLOOKUP(A677,susScores!A:AD,30, 0)</f>
        <v>85</v>
      </c>
      <c r="J677" t="str">
        <f t="shared" si="41"/>
        <v>Group 2</v>
      </c>
      <c r="K677" t="str">
        <f t="shared" si="42"/>
        <v>Group 2</v>
      </c>
      <c r="L677" t="str">
        <f t="shared" si="43"/>
        <v>Group 2</v>
      </c>
    </row>
    <row r="678" spans="1:12" x14ac:dyDescent="0.2">
      <c r="A678" t="str">
        <f t="shared" si="40"/>
        <v>146772938_ Timeline 2 (Density Graph)</v>
      </c>
      <c r="B678">
        <v>146772938</v>
      </c>
      <c r="C678" t="b">
        <v>1</v>
      </c>
      <c r="D678" t="s">
        <v>32</v>
      </c>
      <c r="E678">
        <v>0</v>
      </c>
      <c r="F678" t="s">
        <v>47</v>
      </c>
      <c r="G678" t="s">
        <v>937</v>
      </c>
      <c r="H678">
        <v>2</v>
      </c>
      <c r="I678">
        <f>VLOOKUP(A678,susScores!A:AD,30, 0)</f>
        <v>80</v>
      </c>
      <c r="J678" t="str">
        <f t="shared" si="41"/>
        <v>Group 1</v>
      </c>
      <c r="K678" t="str">
        <f t="shared" si="42"/>
        <v>Group 1</v>
      </c>
      <c r="L678" t="str">
        <f t="shared" si="43"/>
        <v>Group 1</v>
      </c>
    </row>
    <row r="679" spans="1:12" x14ac:dyDescent="0.2">
      <c r="A679" t="str">
        <f t="shared" si="40"/>
        <v>146772938_ Timeline 3 (Event Blocks)</v>
      </c>
      <c r="B679">
        <v>146772938</v>
      </c>
      <c r="C679" t="b">
        <v>1</v>
      </c>
      <c r="D679" t="s">
        <v>5</v>
      </c>
      <c r="E679">
        <v>0</v>
      </c>
      <c r="F679" t="s">
        <v>47</v>
      </c>
      <c r="G679" t="s">
        <v>938</v>
      </c>
      <c r="H679">
        <v>2</v>
      </c>
      <c r="I679">
        <f>VLOOKUP(A679,susScores!A:AD,30, 0)</f>
        <v>80</v>
      </c>
      <c r="J679" t="str">
        <f t="shared" si="41"/>
        <v>Group 1</v>
      </c>
      <c r="K679" t="str">
        <f t="shared" si="42"/>
        <v>Group 1</v>
      </c>
      <c r="L679" t="str">
        <f t="shared" si="43"/>
        <v>Group 1</v>
      </c>
    </row>
    <row r="680" spans="1:12" x14ac:dyDescent="0.2">
      <c r="A680" t="str">
        <f t="shared" si="40"/>
        <v>146772938_ Timeline 5 (Event Thumbnails)</v>
      </c>
      <c r="B680">
        <v>146772938</v>
      </c>
      <c r="C680" t="b">
        <v>1</v>
      </c>
      <c r="D680" t="s">
        <v>20</v>
      </c>
      <c r="E680">
        <v>0</v>
      </c>
      <c r="F680" t="s">
        <v>47</v>
      </c>
      <c r="G680" t="s">
        <v>939</v>
      </c>
      <c r="H680">
        <v>1</v>
      </c>
      <c r="I680">
        <f>VLOOKUP(A680,susScores!A:AD,30, 0)</f>
        <v>67.5</v>
      </c>
      <c r="J680" t="str">
        <f t="shared" si="41"/>
        <v>Group 1</v>
      </c>
      <c r="K680" t="str">
        <f t="shared" si="42"/>
        <v>Group 1</v>
      </c>
      <c r="L680" t="str">
        <f t="shared" si="43"/>
        <v>Group 1</v>
      </c>
    </row>
    <row r="681" spans="1:12" x14ac:dyDescent="0.2">
      <c r="A681" t="str">
        <f t="shared" si="40"/>
        <v>146772938_ Timeline 4 (Density Graph + Event Blocks)</v>
      </c>
      <c r="B681">
        <v>146772938</v>
      </c>
      <c r="C681" t="b">
        <v>1</v>
      </c>
      <c r="D681" t="s">
        <v>26</v>
      </c>
      <c r="E681">
        <v>0</v>
      </c>
      <c r="F681" t="s">
        <v>47</v>
      </c>
      <c r="G681" t="s">
        <v>940</v>
      </c>
      <c r="H681">
        <v>1</v>
      </c>
      <c r="I681">
        <f>VLOOKUP(A681,susScores!A:AD,30, 0)</f>
        <v>77.5</v>
      </c>
      <c r="J681" t="str">
        <f t="shared" si="41"/>
        <v>Group 1</v>
      </c>
      <c r="K681" t="str">
        <f t="shared" si="42"/>
        <v>Group 1</v>
      </c>
      <c r="L681" t="str">
        <f t="shared" si="43"/>
        <v>Group 1</v>
      </c>
    </row>
    <row r="682" spans="1:12" x14ac:dyDescent="0.2">
      <c r="A682" t="str">
        <f t="shared" si="40"/>
        <v>146772938_ Timeline 1 (Base Interface)</v>
      </c>
      <c r="B682">
        <v>146772938</v>
      </c>
      <c r="C682" t="b">
        <v>1</v>
      </c>
      <c r="D682" t="s">
        <v>13</v>
      </c>
      <c r="E682">
        <v>0</v>
      </c>
      <c r="F682" t="s">
        <v>47</v>
      </c>
      <c r="G682" t="s">
        <v>941</v>
      </c>
      <c r="H682">
        <v>1</v>
      </c>
      <c r="I682">
        <f>VLOOKUP(A682,susScores!A:AD,30, 0)</f>
        <v>82.5</v>
      </c>
      <c r="J682" t="str">
        <f t="shared" si="41"/>
        <v>Group 1</v>
      </c>
      <c r="K682" t="str">
        <f t="shared" si="42"/>
        <v>Group 1</v>
      </c>
      <c r="L682" t="str">
        <f t="shared" si="43"/>
        <v>Group 1</v>
      </c>
    </row>
    <row r="683" spans="1:12" x14ac:dyDescent="0.2">
      <c r="A683" t="str">
        <f t="shared" si="40"/>
        <v>146771812_ Timeline 5 (Event Thumbnails)</v>
      </c>
      <c r="B683">
        <v>146771812</v>
      </c>
      <c r="C683" t="b">
        <v>1</v>
      </c>
      <c r="D683" t="s">
        <v>20</v>
      </c>
      <c r="E683">
        <v>0</v>
      </c>
      <c r="F683" t="s">
        <v>41</v>
      </c>
      <c r="G683" t="s">
        <v>937</v>
      </c>
      <c r="H683">
        <v>2</v>
      </c>
      <c r="I683">
        <f>VLOOKUP(A683,susScores!A:AD,30, 0)</f>
        <v>95</v>
      </c>
      <c r="J683" t="str">
        <f t="shared" si="41"/>
        <v>Group 1</v>
      </c>
      <c r="K683" t="str">
        <f t="shared" si="42"/>
        <v>Group 2</v>
      </c>
      <c r="L683" t="str">
        <f t="shared" si="43"/>
        <v>Group 2</v>
      </c>
    </row>
    <row r="684" spans="1:12" x14ac:dyDescent="0.2">
      <c r="A684" t="str">
        <f t="shared" si="40"/>
        <v>146771812_ Timeline 4 (Density Graph + Event Blocks)</v>
      </c>
      <c r="B684">
        <v>146771812</v>
      </c>
      <c r="C684" t="b">
        <v>1</v>
      </c>
      <c r="D684" t="s">
        <v>26</v>
      </c>
      <c r="E684">
        <v>0</v>
      </c>
      <c r="F684" t="s">
        <v>41</v>
      </c>
      <c r="G684" t="s">
        <v>938</v>
      </c>
      <c r="H684">
        <v>2</v>
      </c>
      <c r="I684">
        <f>VLOOKUP(A684,susScores!A:AD,30, 0)</f>
        <v>95</v>
      </c>
      <c r="J684" t="str">
        <f t="shared" si="41"/>
        <v>Group 1</v>
      </c>
      <c r="K684" t="str">
        <f t="shared" si="42"/>
        <v>Group 2</v>
      </c>
      <c r="L684" t="str">
        <f t="shared" si="43"/>
        <v>Group 2</v>
      </c>
    </row>
    <row r="685" spans="1:12" x14ac:dyDescent="0.2">
      <c r="A685" t="str">
        <f t="shared" si="40"/>
        <v>146771812_ Timeline 1 (Base Interface)</v>
      </c>
      <c r="B685">
        <v>146771812</v>
      </c>
      <c r="C685" t="b">
        <v>1</v>
      </c>
      <c r="D685" t="s">
        <v>13</v>
      </c>
      <c r="E685">
        <v>0</v>
      </c>
      <c r="F685" t="s">
        <v>41</v>
      </c>
      <c r="G685" t="s">
        <v>939</v>
      </c>
      <c r="H685">
        <v>1</v>
      </c>
      <c r="I685">
        <f>VLOOKUP(A685,susScores!A:AD,30, 0)</f>
        <v>95</v>
      </c>
      <c r="J685" t="str">
        <f t="shared" si="41"/>
        <v>Group 1</v>
      </c>
      <c r="K685" t="str">
        <f t="shared" si="42"/>
        <v>Group 2</v>
      </c>
      <c r="L685" t="str">
        <f t="shared" si="43"/>
        <v>Group 2</v>
      </c>
    </row>
    <row r="686" spans="1:12" x14ac:dyDescent="0.2">
      <c r="A686" t="str">
        <f t="shared" si="40"/>
        <v>146771812_ Timeline 3 (Event Blocks)</v>
      </c>
      <c r="B686">
        <v>146771812</v>
      </c>
      <c r="C686" t="b">
        <v>1</v>
      </c>
      <c r="D686" t="s">
        <v>5</v>
      </c>
      <c r="E686">
        <v>0</v>
      </c>
      <c r="F686" t="s">
        <v>41</v>
      </c>
      <c r="G686" t="s">
        <v>940</v>
      </c>
      <c r="H686">
        <v>2</v>
      </c>
      <c r="I686">
        <f>VLOOKUP(A686,susScores!A:AD,30, 0)</f>
        <v>95</v>
      </c>
      <c r="J686" t="str">
        <f t="shared" si="41"/>
        <v>Group 1</v>
      </c>
      <c r="K686" t="str">
        <f t="shared" si="42"/>
        <v>Group 2</v>
      </c>
      <c r="L686" t="str">
        <f t="shared" si="43"/>
        <v>Group 2</v>
      </c>
    </row>
    <row r="687" spans="1:12" x14ac:dyDescent="0.2">
      <c r="A687" t="str">
        <f t="shared" si="40"/>
        <v>146771812_ Timeline 2 (Density Graph)</v>
      </c>
      <c r="B687">
        <v>146771812</v>
      </c>
      <c r="C687" t="b">
        <v>1</v>
      </c>
      <c r="D687" t="s">
        <v>32</v>
      </c>
      <c r="E687">
        <v>0</v>
      </c>
      <c r="F687" t="s">
        <v>41</v>
      </c>
      <c r="G687" t="s">
        <v>941</v>
      </c>
      <c r="H687">
        <v>1</v>
      </c>
      <c r="I687">
        <f>VLOOKUP(A687,susScores!A:AD,30, 0)</f>
        <v>95</v>
      </c>
      <c r="J687" t="str">
        <f t="shared" si="41"/>
        <v>Group 1</v>
      </c>
      <c r="K687" t="str">
        <f t="shared" si="42"/>
        <v>Group 2</v>
      </c>
      <c r="L687" t="str">
        <f t="shared" si="43"/>
        <v>Group 2</v>
      </c>
    </row>
    <row r="688" spans="1:12" x14ac:dyDescent="0.2">
      <c r="A688" t="str">
        <f t="shared" si="40"/>
        <v>146559166_ Timeline 3 (Event Blocks)</v>
      </c>
      <c r="B688">
        <v>146559166</v>
      </c>
      <c r="C688" t="b">
        <v>1</v>
      </c>
      <c r="D688" t="s">
        <v>5</v>
      </c>
      <c r="E688">
        <v>0</v>
      </c>
      <c r="F688" t="s">
        <v>10</v>
      </c>
      <c r="G688" t="s">
        <v>937</v>
      </c>
      <c r="H688">
        <v>0</v>
      </c>
      <c r="I688">
        <f>VLOOKUP(A688,susScores!A:AD,30, 0)</f>
        <v>50</v>
      </c>
      <c r="J688" t="str">
        <f t="shared" si="41"/>
        <v>Group 2</v>
      </c>
      <c r="K688" t="str">
        <f t="shared" si="42"/>
        <v>Group 2</v>
      </c>
      <c r="L688" t="str">
        <f t="shared" si="43"/>
        <v>Group 2</v>
      </c>
    </row>
    <row r="689" spans="1:12" x14ac:dyDescent="0.2">
      <c r="A689" t="str">
        <f t="shared" si="40"/>
        <v>146559166_ Timeline 5 (Event Thumbnails)</v>
      </c>
      <c r="B689">
        <v>146559166</v>
      </c>
      <c r="C689" t="b">
        <v>1</v>
      </c>
      <c r="D689" t="s">
        <v>20</v>
      </c>
      <c r="E689">
        <v>0</v>
      </c>
      <c r="F689" t="s">
        <v>10</v>
      </c>
      <c r="G689" t="s">
        <v>938</v>
      </c>
      <c r="H689">
        <v>2</v>
      </c>
      <c r="I689">
        <f>VLOOKUP(A689,susScores!A:AD,30, 0)</f>
        <v>50</v>
      </c>
      <c r="J689" t="str">
        <f t="shared" si="41"/>
        <v>Group 2</v>
      </c>
      <c r="K689" t="str">
        <f t="shared" si="42"/>
        <v>Group 2</v>
      </c>
      <c r="L689" t="str">
        <f t="shared" si="43"/>
        <v>Group 2</v>
      </c>
    </row>
    <row r="690" spans="1:12" x14ac:dyDescent="0.2">
      <c r="A690" t="str">
        <f t="shared" si="40"/>
        <v>146559166_ Timeline 2 (Density Graph)</v>
      </c>
      <c r="B690">
        <v>146559166</v>
      </c>
      <c r="C690" t="b">
        <v>1</v>
      </c>
      <c r="D690" t="s">
        <v>32</v>
      </c>
      <c r="E690">
        <v>0</v>
      </c>
      <c r="F690" t="s">
        <v>10</v>
      </c>
      <c r="G690" t="s">
        <v>939</v>
      </c>
      <c r="H690">
        <v>1</v>
      </c>
      <c r="I690">
        <f>VLOOKUP(A690,susScores!A:AD,30, 0)</f>
        <v>50</v>
      </c>
      <c r="J690" t="str">
        <f t="shared" si="41"/>
        <v>Group 2</v>
      </c>
      <c r="K690" t="str">
        <f t="shared" si="42"/>
        <v>Group 2</v>
      </c>
      <c r="L690" t="str">
        <f t="shared" si="43"/>
        <v>Group 2</v>
      </c>
    </row>
    <row r="691" spans="1:12" x14ac:dyDescent="0.2">
      <c r="A691" t="str">
        <f t="shared" si="40"/>
        <v>146559166_ Timeline 4 (Density Graph + Event Blocks)</v>
      </c>
      <c r="B691">
        <v>146559166</v>
      </c>
      <c r="C691" t="b">
        <v>1</v>
      </c>
      <c r="D691" t="s">
        <v>26</v>
      </c>
      <c r="E691">
        <v>0</v>
      </c>
      <c r="F691" t="s">
        <v>10</v>
      </c>
      <c r="G691" t="s">
        <v>940</v>
      </c>
      <c r="H691">
        <v>1</v>
      </c>
      <c r="I691">
        <f>VLOOKUP(A691,susScores!A:AD,30, 0)</f>
        <v>50</v>
      </c>
      <c r="J691" t="str">
        <f t="shared" si="41"/>
        <v>Group 2</v>
      </c>
      <c r="K691" t="str">
        <f t="shared" si="42"/>
        <v>Group 2</v>
      </c>
      <c r="L691" t="str">
        <f t="shared" si="43"/>
        <v>Group 2</v>
      </c>
    </row>
    <row r="692" spans="1:12" x14ac:dyDescent="0.2">
      <c r="A692" t="str">
        <f t="shared" si="40"/>
        <v>146559166_ Timeline 1 (Base Interface)</v>
      </c>
      <c r="B692">
        <v>146559166</v>
      </c>
      <c r="C692" t="b">
        <v>1</v>
      </c>
      <c r="D692" t="s">
        <v>13</v>
      </c>
      <c r="E692">
        <v>0</v>
      </c>
      <c r="F692" t="s">
        <v>10</v>
      </c>
      <c r="G692" t="s">
        <v>941</v>
      </c>
      <c r="H692">
        <v>0</v>
      </c>
      <c r="I692">
        <f>VLOOKUP(A692,susScores!A:AD,30, 0)</f>
        <v>50</v>
      </c>
      <c r="J692" t="str">
        <f t="shared" si="41"/>
        <v>Group 2</v>
      </c>
      <c r="K692" t="str">
        <f t="shared" si="42"/>
        <v>Group 2</v>
      </c>
      <c r="L692" t="str">
        <f t="shared" si="43"/>
        <v>Group 2</v>
      </c>
    </row>
    <row r="693" spans="1:12" x14ac:dyDescent="0.2">
      <c r="A693" t="str">
        <f t="shared" si="40"/>
        <v>146511990_ Timeline 3 (Event Blocks)</v>
      </c>
      <c r="B693">
        <v>146511990</v>
      </c>
      <c r="C693" t="b">
        <v>1</v>
      </c>
      <c r="D693" t="s">
        <v>5</v>
      </c>
      <c r="E693">
        <v>0</v>
      </c>
      <c r="F693" t="s">
        <v>41</v>
      </c>
      <c r="G693" t="s">
        <v>937</v>
      </c>
      <c r="H693">
        <v>2</v>
      </c>
      <c r="I693">
        <f>VLOOKUP(A693,susScores!A:AD,30, 0)</f>
        <v>57.5</v>
      </c>
      <c r="J693" t="str">
        <f t="shared" si="41"/>
        <v>Group 1</v>
      </c>
      <c r="K693" t="str">
        <f t="shared" si="42"/>
        <v>Group 2</v>
      </c>
      <c r="L693" t="str">
        <f t="shared" si="43"/>
        <v>Group 2</v>
      </c>
    </row>
    <row r="694" spans="1:12" x14ac:dyDescent="0.2">
      <c r="A694" t="str">
        <f t="shared" si="40"/>
        <v>146511990_ Timeline 2 (Density Graph)</v>
      </c>
      <c r="B694">
        <v>146511990</v>
      </c>
      <c r="C694" t="b">
        <v>1</v>
      </c>
      <c r="D694" t="s">
        <v>32</v>
      </c>
      <c r="E694">
        <v>0</v>
      </c>
      <c r="F694" t="s">
        <v>41</v>
      </c>
      <c r="G694" t="s">
        <v>938</v>
      </c>
      <c r="H694">
        <v>2</v>
      </c>
      <c r="I694">
        <f>VLOOKUP(A694,susScores!A:AD,30, 0)</f>
        <v>57.5</v>
      </c>
      <c r="J694" t="str">
        <f t="shared" si="41"/>
        <v>Group 1</v>
      </c>
      <c r="K694" t="str">
        <f t="shared" si="42"/>
        <v>Group 2</v>
      </c>
      <c r="L694" t="str">
        <f t="shared" si="43"/>
        <v>Group 2</v>
      </c>
    </row>
    <row r="695" spans="1:12" x14ac:dyDescent="0.2">
      <c r="A695" t="str">
        <f t="shared" si="40"/>
        <v>146511990_ Timeline 1 (Base Interface)</v>
      </c>
      <c r="B695">
        <v>146511990</v>
      </c>
      <c r="C695" t="b">
        <v>1</v>
      </c>
      <c r="D695" t="s">
        <v>13</v>
      </c>
      <c r="E695">
        <v>0</v>
      </c>
      <c r="F695" t="s">
        <v>41</v>
      </c>
      <c r="G695" t="s">
        <v>939</v>
      </c>
      <c r="H695">
        <v>2</v>
      </c>
      <c r="I695">
        <f>VLOOKUP(A695,susScores!A:AD,30, 0)</f>
        <v>80</v>
      </c>
      <c r="J695" t="str">
        <f t="shared" si="41"/>
        <v>Group 1</v>
      </c>
      <c r="K695" t="str">
        <f t="shared" si="42"/>
        <v>Group 2</v>
      </c>
      <c r="L695" t="str">
        <f t="shared" si="43"/>
        <v>Group 2</v>
      </c>
    </row>
    <row r="696" spans="1:12" x14ac:dyDescent="0.2">
      <c r="A696" t="str">
        <f t="shared" si="40"/>
        <v>146511990_ Timeline 5 (Event Thumbnails)</v>
      </c>
      <c r="B696">
        <v>146511990</v>
      </c>
      <c r="C696" t="b">
        <v>1</v>
      </c>
      <c r="D696" t="s">
        <v>20</v>
      </c>
      <c r="E696">
        <v>0</v>
      </c>
      <c r="F696" t="s">
        <v>41</v>
      </c>
      <c r="G696" t="s">
        <v>940</v>
      </c>
      <c r="H696">
        <v>2</v>
      </c>
      <c r="I696">
        <f>VLOOKUP(A696,susScores!A:AD,30, 0)</f>
        <v>67.5</v>
      </c>
      <c r="J696" t="str">
        <f t="shared" si="41"/>
        <v>Group 1</v>
      </c>
      <c r="K696" t="str">
        <f t="shared" si="42"/>
        <v>Group 2</v>
      </c>
      <c r="L696" t="str">
        <f t="shared" si="43"/>
        <v>Group 2</v>
      </c>
    </row>
    <row r="697" spans="1:12" x14ac:dyDescent="0.2">
      <c r="A697" t="str">
        <f t="shared" si="40"/>
        <v>146511990_ Timeline 4 (Density Graph + Event Blocks)</v>
      </c>
      <c r="B697">
        <v>146511990</v>
      </c>
      <c r="C697" t="b">
        <v>1</v>
      </c>
      <c r="D697" t="s">
        <v>26</v>
      </c>
      <c r="E697">
        <v>0</v>
      </c>
      <c r="F697" t="s">
        <v>41</v>
      </c>
      <c r="G697" t="s">
        <v>941</v>
      </c>
      <c r="H697">
        <v>2</v>
      </c>
      <c r="I697">
        <f>VLOOKUP(A697,susScores!A:AD,30, 0)</f>
        <v>75</v>
      </c>
      <c r="J697" t="str">
        <f t="shared" si="41"/>
        <v>Group 1</v>
      </c>
      <c r="K697" t="str">
        <f t="shared" si="42"/>
        <v>Group 2</v>
      </c>
      <c r="L697" t="str">
        <f t="shared" si="43"/>
        <v>Group 2</v>
      </c>
    </row>
    <row r="698" spans="1:12" x14ac:dyDescent="0.2">
      <c r="A698" t="str">
        <f t="shared" si="40"/>
        <v>146490541_ Timeline 3 (Event Blocks)</v>
      </c>
      <c r="B698">
        <v>146490541</v>
      </c>
      <c r="C698" t="b">
        <v>1</v>
      </c>
      <c r="D698" t="s">
        <v>5</v>
      </c>
      <c r="E698">
        <v>0</v>
      </c>
      <c r="F698" t="s">
        <v>10</v>
      </c>
      <c r="G698" t="s">
        <v>937</v>
      </c>
      <c r="H698">
        <v>0</v>
      </c>
      <c r="I698">
        <f>VLOOKUP(A698,susScores!A:AD,30, 0)</f>
        <v>80</v>
      </c>
      <c r="J698" t="str">
        <f t="shared" si="41"/>
        <v>Group 2</v>
      </c>
      <c r="K698" t="str">
        <f t="shared" si="42"/>
        <v>Group 2</v>
      </c>
      <c r="L698" t="str">
        <f t="shared" si="43"/>
        <v>Group 2</v>
      </c>
    </row>
    <row r="699" spans="1:12" x14ac:dyDescent="0.2">
      <c r="A699" t="str">
        <f t="shared" si="40"/>
        <v>146490541_ Timeline 4 (Density Graph + Event Blocks)</v>
      </c>
      <c r="B699">
        <v>146490541</v>
      </c>
      <c r="C699" t="b">
        <v>1</v>
      </c>
      <c r="D699" t="s">
        <v>26</v>
      </c>
      <c r="E699">
        <v>0</v>
      </c>
      <c r="F699" t="s">
        <v>10</v>
      </c>
      <c r="G699" t="s">
        <v>938</v>
      </c>
      <c r="H699">
        <v>2</v>
      </c>
      <c r="I699">
        <f>VLOOKUP(A699,susScores!A:AD,30, 0)</f>
        <v>77.5</v>
      </c>
      <c r="J699" t="str">
        <f t="shared" si="41"/>
        <v>Group 2</v>
      </c>
      <c r="K699" t="str">
        <f t="shared" si="42"/>
        <v>Group 2</v>
      </c>
      <c r="L699" t="str">
        <f t="shared" si="43"/>
        <v>Group 2</v>
      </c>
    </row>
    <row r="700" spans="1:12" x14ac:dyDescent="0.2">
      <c r="A700" t="str">
        <f t="shared" si="40"/>
        <v>146490541_ Timeline 1 (Base Interface)</v>
      </c>
      <c r="B700">
        <v>146490541</v>
      </c>
      <c r="C700" t="b">
        <v>1</v>
      </c>
      <c r="D700" t="s">
        <v>13</v>
      </c>
      <c r="E700">
        <v>0</v>
      </c>
      <c r="F700" t="s">
        <v>10</v>
      </c>
      <c r="G700" t="s">
        <v>939</v>
      </c>
      <c r="H700">
        <v>1</v>
      </c>
      <c r="I700">
        <f>VLOOKUP(A700,susScores!A:AD,30, 0)</f>
        <v>47.5</v>
      </c>
      <c r="J700" t="str">
        <f t="shared" si="41"/>
        <v>Group 2</v>
      </c>
      <c r="K700" t="str">
        <f t="shared" si="42"/>
        <v>Group 2</v>
      </c>
      <c r="L700" t="str">
        <f t="shared" si="43"/>
        <v>Group 2</v>
      </c>
    </row>
    <row r="701" spans="1:12" x14ac:dyDescent="0.2">
      <c r="A701" t="str">
        <f t="shared" si="40"/>
        <v>146490541_ Timeline 5 (Event Thumbnails)</v>
      </c>
      <c r="B701">
        <v>146490541</v>
      </c>
      <c r="C701" t="b">
        <v>1</v>
      </c>
      <c r="D701" t="s">
        <v>20</v>
      </c>
      <c r="E701">
        <v>0</v>
      </c>
      <c r="F701" t="s">
        <v>10</v>
      </c>
      <c r="G701" t="s">
        <v>940</v>
      </c>
      <c r="H701">
        <v>0</v>
      </c>
      <c r="I701">
        <f>VLOOKUP(A701,susScores!A:AD,30, 0)</f>
        <v>87.5</v>
      </c>
      <c r="J701" t="str">
        <f t="shared" si="41"/>
        <v>Group 2</v>
      </c>
      <c r="K701" t="str">
        <f t="shared" si="42"/>
        <v>Group 2</v>
      </c>
      <c r="L701" t="str">
        <f t="shared" si="43"/>
        <v>Group 2</v>
      </c>
    </row>
    <row r="702" spans="1:12" x14ac:dyDescent="0.2">
      <c r="A702" t="str">
        <f t="shared" si="40"/>
        <v>146490541_ Timeline 2 (Density Graph)</v>
      </c>
      <c r="B702">
        <v>146490541</v>
      </c>
      <c r="C702" t="b">
        <v>1</v>
      </c>
      <c r="D702" t="s">
        <v>32</v>
      </c>
      <c r="E702">
        <v>0</v>
      </c>
      <c r="F702" t="s">
        <v>10</v>
      </c>
      <c r="G702" t="s">
        <v>941</v>
      </c>
      <c r="H702">
        <v>2</v>
      </c>
      <c r="I702">
        <f>VLOOKUP(A702,susScores!A:AD,30, 0)</f>
        <v>65</v>
      </c>
      <c r="J702" t="str">
        <f t="shared" si="41"/>
        <v>Group 2</v>
      </c>
      <c r="K702" t="str">
        <f t="shared" si="42"/>
        <v>Group 2</v>
      </c>
      <c r="L702" t="str">
        <f t="shared" si="43"/>
        <v>Group 2</v>
      </c>
    </row>
    <row r="703" spans="1:12" x14ac:dyDescent="0.2">
      <c r="A703" t="str">
        <f t="shared" si="40"/>
        <v>146489341_ Timeline 3 (Event Blocks)</v>
      </c>
      <c r="B703">
        <v>146489341</v>
      </c>
      <c r="C703" t="b">
        <v>0</v>
      </c>
      <c r="D703" t="s">
        <v>5</v>
      </c>
      <c r="E703">
        <v>0</v>
      </c>
      <c r="F703" t="s">
        <v>42</v>
      </c>
      <c r="G703" t="s">
        <v>937</v>
      </c>
      <c r="H703">
        <v>0</v>
      </c>
      <c r="I703">
        <f>VLOOKUP(A703,susScores!A:AD,30, 0)</f>
        <v>52.5</v>
      </c>
      <c r="J703" t="str">
        <f t="shared" si="41"/>
        <v>Group 1</v>
      </c>
      <c r="K703" t="str">
        <f t="shared" si="42"/>
        <v>Group 1</v>
      </c>
      <c r="L703" t="str">
        <f t="shared" si="43"/>
        <v>Group 2</v>
      </c>
    </row>
    <row r="704" spans="1:12" x14ac:dyDescent="0.2">
      <c r="A704" t="str">
        <f t="shared" si="40"/>
        <v>146489341_ Timeline 1 (Base Interface)</v>
      </c>
      <c r="B704">
        <v>146489341</v>
      </c>
      <c r="C704" t="b">
        <v>0</v>
      </c>
      <c r="D704" t="s">
        <v>13</v>
      </c>
      <c r="E704">
        <v>0</v>
      </c>
      <c r="F704" t="s">
        <v>42</v>
      </c>
      <c r="G704" t="s">
        <v>938</v>
      </c>
      <c r="H704">
        <v>0</v>
      </c>
      <c r="I704">
        <f>VLOOKUP(A704,susScores!A:AD,30, 0)</f>
        <v>60</v>
      </c>
      <c r="J704" t="str">
        <f t="shared" si="41"/>
        <v>Group 1</v>
      </c>
      <c r="K704" t="str">
        <f t="shared" si="42"/>
        <v>Group 1</v>
      </c>
      <c r="L704" t="str">
        <f t="shared" si="43"/>
        <v>Group 2</v>
      </c>
    </row>
    <row r="705" spans="1:12" x14ac:dyDescent="0.2">
      <c r="A705" t="str">
        <f t="shared" si="40"/>
        <v>146489341_ Timeline 5 (Event Thumbnails)</v>
      </c>
      <c r="B705">
        <v>146489341</v>
      </c>
      <c r="C705" t="b">
        <v>0</v>
      </c>
      <c r="D705" t="s">
        <v>20</v>
      </c>
      <c r="E705">
        <v>0</v>
      </c>
      <c r="F705" t="s">
        <v>42</v>
      </c>
      <c r="G705" t="s">
        <v>939</v>
      </c>
      <c r="H705">
        <v>1</v>
      </c>
      <c r="I705">
        <f>VLOOKUP(A705,susScores!A:AD,30, 0)</f>
        <v>42.5</v>
      </c>
      <c r="J705" t="str">
        <f t="shared" si="41"/>
        <v>Group 1</v>
      </c>
      <c r="K705" t="str">
        <f t="shared" si="42"/>
        <v>Group 1</v>
      </c>
      <c r="L705" t="str">
        <f t="shared" si="43"/>
        <v>Group 2</v>
      </c>
    </row>
    <row r="706" spans="1:12" x14ac:dyDescent="0.2">
      <c r="A706" t="str">
        <f t="shared" si="40"/>
        <v>146489341_ Timeline 4 (Density Graph + Event Blocks)</v>
      </c>
      <c r="B706">
        <v>146489341</v>
      </c>
      <c r="C706" t="b">
        <v>0</v>
      </c>
      <c r="D706" t="s">
        <v>26</v>
      </c>
      <c r="E706">
        <v>0</v>
      </c>
      <c r="F706" t="s">
        <v>42</v>
      </c>
      <c r="G706" t="s">
        <v>940</v>
      </c>
      <c r="H706">
        <v>0</v>
      </c>
      <c r="I706">
        <f>VLOOKUP(A706,susScores!A:AD,30, 0)</f>
        <v>45</v>
      </c>
      <c r="J706" t="str">
        <f t="shared" si="41"/>
        <v>Group 1</v>
      </c>
      <c r="K706" t="str">
        <f t="shared" si="42"/>
        <v>Group 1</v>
      </c>
      <c r="L706" t="str">
        <f t="shared" si="43"/>
        <v>Group 2</v>
      </c>
    </row>
    <row r="707" spans="1:12" x14ac:dyDescent="0.2">
      <c r="A707" t="str">
        <f t="shared" ref="A707:A770" si="44">_xlfn.TEXTJOIN("_",TRUE, B707,D707)</f>
        <v>146489341_ Timeline 1 (Base Interface)</v>
      </c>
      <c r="B707">
        <v>146489341</v>
      </c>
      <c r="C707" t="b">
        <v>0</v>
      </c>
      <c r="D707" t="s">
        <v>13</v>
      </c>
      <c r="E707">
        <v>0</v>
      </c>
      <c r="F707" t="s">
        <v>42</v>
      </c>
      <c r="G707" t="s">
        <v>941</v>
      </c>
      <c r="H707">
        <v>0</v>
      </c>
      <c r="I707">
        <f>VLOOKUP(A707,susScores!A:AD,30, 0)</f>
        <v>60</v>
      </c>
      <c r="J707" t="str">
        <f t="shared" ref="J707:J770" si="45">IF(OR(TRIM(F707)="Weekly", TRIM(F707)="Monthly", TRIM(F707)="Yearly"), "Group 1", "Group 2")</f>
        <v>Group 1</v>
      </c>
      <c r="K707" t="str">
        <f t="shared" ref="K707:K770" si="46">IF(OR(TRIM(F707)="Weekly", TRIM(F707)="Monthly"), "Group 1", "Group 2")</f>
        <v>Group 1</v>
      </c>
      <c r="L707" t="str">
        <f t="shared" ref="L707:L770" si="47">IF(OR(TRIM(F707)="Weekly"), "Group 1", "Group 2")</f>
        <v>Group 2</v>
      </c>
    </row>
    <row r="708" spans="1:12" x14ac:dyDescent="0.2">
      <c r="A708" t="str">
        <f t="shared" si="44"/>
        <v>146445266_ Timeline 3 (Event Blocks)</v>
      </c>
      <c r="B708">
        <v>146445266</v>
      </c>
      <c r="C708" t="b">
        <v>1</v>
      </c>
      <c r="D708" t="s">
        <v>5</v>
      </c>
      <c r="E708">
        <v>0</v>
      </c>
      <c r="F708" t="s">
        <v>42</v>
      </c>
      <c r="G708" t="s">
        <v>937</v>
      </c>
      <c r="H708">
        <v>1</v>
      </c>
      <c r="I708">
        <f>VLOOKUP(A708,susScores!A:AD,30, 0)</f>
        <v>72.5</v>
      </c>
      <c r="J708" t="str">
        <f t="shared" si="45"/>
        <v>Group 1</v>
      </c>
      <c r="K708" t="str">
        <f t="shared" si="46"/>
        <v>Group 1</v>
      </c>
      <c r="L708" t="str">
        <f t="shared" si="47"/>
        <v>Group 2</v>
      </c>
    </row>
    <row r="709" spans="1:12" x14ac:dyDescent="0.2">
      <c r="A709" t="str">
        <f t="shared" si="44"/>
        <v>146445266_ Timeline 2 (Density Graph)</v>
      </c>
      <c r="B709">
        <v>146445266</v>
      </c>
      <c r="C709" t="b">
        <v>1</v>
      </c>
      <c r="D709" t="s">
        <v>32</v>
      </c>
      <c r="E709">
        <v>0</v>
      </c>
      <c r="F709" t="s">
        <v>42</v>
      </c>
      <c r="G709" t="s">
        <v>938</v>
      </c>
      <c r="H709">
        <v>1</v>
      </c>
      <c r="I709">
        <f>VLOOKUP(A709,susScores!A:AD,30, 0)</f>
        <v>72.5</v>
      </c>
      <c r="J709" t="str">
        <f t="shared" si="45"/>
        <v>Group 1</v>
      </c>
      <c r="K709" t="str">
        <f t="shared" si="46"/>
        <v>Group 1</v>
      </c>
      <c r="L709" t="str">
        <f t="shared" si="47"/>
        <v>Group 2</v>
      </c>
    </row>
    <row r="710" spans="1:12" x14ac:dyDescent="0.2">
      <c r="A710" t="str">
        <f t="shared" si="44"/>
        <v>146445266_ Timeline 5 (Event Thumbnails)</v>
      </c>
      <c r="B710">
        <v>146445266</v>
      </c>
      <c r="C710" t="b">
        <v>1</v>
      </c>
      <c r="D710" t="s">
        <v>20</v>
      </c>
      <c r="E710">
        <v>0</v>
      </c>
      <c r="F710" t="s">
        <v>42</v>
      </c>
      <c r="G710" t="s">
        <v>939</v>
      </c>
      <c r="H710">
        <v>2</v>
      </c>
      <c r="I710">
        <f>VLOOKUP(A710,susScores!A:AD,30, 0)</f>
        <v>70</v>
      </c>
      <c r="J710" t="str">
        <f t="shared" si="45"/>
        <v>Group 1</v>
      </c>
      <c r="K710" t="str">
        <f t="shared" si="46"/>
        <v>Group 1</v>
      </c>
      <c r="L710" t="str">
        <f t="shared" si="47"/>
        <v>Group 2</v>
      </c>
    </row>
    <row r="711" spans="1:12" x14ac:dyDescent="0.2">
      <c r="A711" t="str">
        <f t="shared" si="44"/>
        <v>146445266_ Timeline 1 (Base Interface)</v>
      </c>
      <c r="B711">
        <v>146445266</v>
      </c>
      <c r="C711" t="b">
        <v>1</v>
      </c>
      <c r="D711" t="s">
        <v>13</v>
      </c>
      <c r="E711">
        <v>0</v>
      </c>
      <c r="F711" t="s">
        <v>42</v>
      </c>
      <c r="G711" t="s">
        <v>940</v>
      </c>
      <c r="H711">
        <v>0</v>
      </c>
      <c r="I711">
        <f>VLOOKUP(A711,susScores!A:AD,30, 0)</f>
        <v>42.5</v>
      </c>
      <c r="J711" t="str">
        <f t="shared" si="45"/>
        <v>Group 1</v>
      </c>
      <c r="K711" t="str">
        <f t="shared" si="46"/>
        <v>Group 1</v>
      </c>
      <c r="L711" t="str">
        <f t="shared" si="47"/>
        <v>Group 2</v>
      </c>
    </row>
    <row r="712" spans="1:12" x14ac:dyDescent="0.2">
      <c r="A712" t="str">
        <f t="shared" si="44"/>
        <v>146445266_ Timeline 4 (Density Graph + Event Blocks)</v>
      </c>
      <c r="B712">
        <v>146445266</v>
      </c>
      <c r="C712" t="b">
        <v>1</v>
      </c>
      <c r="D712" t="s">
        <v>26</v>
      </c>
      <c r="E712">
        <v>0</v>
      </c>
      <c r="F712" t="s">
        <v>42</v>
      </c>
      <c r="G712" t="s">
        <v>941</v>
      </c>
      <c r="H712">
        <v>2</v>
      </c>
      <c r="I712">
        <f>VLOOKUP(A712,susScores!A:AD,30, 0)</f>
        <v>72.5</v>
      </c>
      <c r="J712" t="str">
        <f t="shared" si="45"/>
        <v>Group 1</v>
      </c>
      <c r="K712" t="str">
        <f t="shared" si="46"/>
        <v>Group 1</v>
      </c>
      <c r="L712" t="str">
        <f t="shared" si="47"/>
        <v>Group 2</v>
      </c>
    </row>
    <row r="713" spans="1:12" x14ac:dyDescent="0.2">
      <c r="A713" t="str">
        <f t="shared" si="44"/>
        <v>146411777_ Timeline 1 (Base Interface)</v>
      </c>
      <c r="B713">
        <v>146411777</v>
      </c>
      <c r="C713" t="b">
        <v>1</v>
      </c>
      <c r="D713" t="s">
        <v>13</v>
      </c>
      <c r="E713">
        <v>0</v>
      </c>
      <c r="F713" t="s">
        <v>41</v>
      </c>
      <c r="G713" t="s">
        <v>937</v>
      </c>
      <c r="H713">
        <v>1</v>
      </c>
      <c r="I713">
        <f>VLOOKUP(A713,susScores!A:AD,30, 0)</f>
        <v>60</v>
      </c>
      <c r="J713" t="str">
        <f t="shared" si="45"/>
        <v>Group 1</v>
      </c>
      <c r="K713" t="str">
        <f t="shared" si="46"/>
        <v>Group 2</v>
      </c>
      <c r="L713" t="str">
        <f t="shared" si="47"/>
        <v>Group 2</v>
      </c>
    </row>
    <row r="714" spans="1:12" x14ac:dyDescent="0.2">
      <c r="A714" t="str">
        <f t="shared" si="44"/>
        <v>146411777_ Timeline 5 (Event Thumbnails)</v>
      </c>
      <c r="B714">
        <v>146411777</v>
      </c>
      <c r="C714" t="b">
        <v>1</v>
      </c>
      <c r="D714" t="s">
        <v>20</v>
      </c>
      <c r="E714">
        <v>0</v>
      </c>
      <c r="F714" t="s">
        <v>41</v>
      </c>
      <c r="G714" t="s">
        <v>938</v>
      </c>
      <c r="H714">
        <v>1</v>
      </c>
      <c r="I714">
        <f>VLOOKUP(A714,susScores!A:AD,30, 0)</f>
        <v>75</v>
      </c>
      <c r="J714" t="str">
        <f t="shared" si="45"/>
        <v>Group 1</v>
      </c>
      <c r="K714" t="str">
        <f t="shared" si="46"/>
        <v>Group 2</v>
      </c>
      <c r="L714" t="str">
        <f t="shared" si="47"/>
        <v>Group 2</v>
      </c>
    </row>
    <row r="715" spans="1:12" x14ac:dyDescent="0.2">
      <c r="A715" t="str">
        <f t="shared" si="44"/>
        <v>146411777_ Timeline 3 (Event Blocks)</v>
      </c>
      <c r="B715">
        <v>146411777</v>
      </c>
      <c r="C715" t="b">
        <v>1</v>
      </c>
      <c r="D715" t="s">
        <v>5</v>
      </c>
      <c r="E715">
        <v>0</v>
      </c>
      <c r="F715" t="s">
        <v>41</v>
      </c>
      <c r="G715" t="s">
        <v>939</v>
      </c>
      <c r="H715">
        <v>1</v>
      </c>
      <c r="I715">
        <f>VLOOKUP(A715,susScores!A:AD,30, 0)</f>
        <v>75</v>
      </c>
      <c r="J715" t="str">
        <f t="shared" si="45"/>
        <v>Group 1</v>
      </c>
      <c r="K715" t="str">
        <f t="shared" si="46"/>
        <v>Group 2</v>
      </c>
      <c r="L715" t="str">
        <f t="shared" si="47"/>
        <v>Group 2</v>
      </c>
    </row>
    <row r="716" spans="1:12" x14ac:dyDescent="0.2">
      <c r="A716" t="str">
        <f t="shared" si="44"/>
        <v>146411777_ Timeline 2 (Density Graph)</v>
      </c>
      <c r="B716">
        <v>146411777</v>
      </c>
      <c r="C716" t="b">
        <v>1</v>
      </c>
      <c r="D716" t="s">
        <v>32</v>
      </c>
      <c r="E716">
        <v>0</v>
      </c>
      <c r="F716" t="s">
        <v>41</v>
      </c>
      <c r="G716" t="s">
        <v>940</v>
      </c>
      <c r="H716">
        <v>2</v>
      </c>
      <c r="I716">
        <f>VLOOKUP(A716,susScores!A:AD,30, 0)</f>
        <v>70</v>
      </c>
      <c r="J716" t="str">
        <f t="shared" si="45"/>
        <v>Group 1</v>
      </c>
      <c r="K716" t="str">
        <f t="shared" si="46"/>
        <v>Group 2</v>
      </c>
      <c r="L716" t="str">
        <f t="shared" si="47"/>
        <v>Group 2</v>
      </c>
    </row>
    <row r="717" spans="1:12" x14ac:dyDescent="0.2">
      <c r="A717" t="str">
        <f t="shared" si="44"/>
        <v>146411777_ Timeline 4 (Density Graph + Event Blocks)</v>
      </c>
      <c r="B717">
        <v>146411777</v>
      </c>
      <c r="C717" t="b">
        <v>1</v>
      </c>
      <c r="D717" t="s">
        <v>26</v>
      </c>
      <c r="E717">
        <v>0</v>
      </c>
      <c r="F717" t="s">
        <v>41</v>
      </c>
      <c r="G717" t="s">
        <v>941</v>
      </c>
      <c r="H717">
        <v>2</v>
      </c>
      <c r="I717">
        <f>VLOOKUP(A717,susScores!A:AD,30, 0)</f>
        <v>80</v>
      </c>
      <c r="J717" t="str">
        <f t="shared" si="45"/>
        <v>Group 1</v>
      </c>
      <c r="K717" t="str">
        <f t="shared" si="46"/>
        <v>Group 2</v>
      </c>
      <c r="L717" t="str">
        <f t="shared" si="47"/>
        <v>Group 2</v>
      </c>
    </row>
    <row r="718" spans="1:12" x14ac:dyDescent="0.2">
      <c r="A718" t="str">
        <f t="shared" si="44"/>
        <v>146400674_ Timeline 5 (Event Thumbnails)</v>
      </c>
      <c r="B718">
        <v>146400674</v>
      </c>
      <c r="C718" t="b">
        <v>1</v>
      </c>
      <c r="D718" t="s">
        <v>20</v>
      </c>
      <c r="E718">
        <v>0</v>
      </c>
      <c r="F718" t="s">
        <v>10</v>
      </c>
      <c r="G718" t="s">
        <v>937</v>
      </c>
      <c r="H718">
        <v>2</v>
      </c>
      <c r="I718">
        <f>VLOOKUP(A718,susScores!A:AD,30, 0)</f>
        <v>90</v>
      </c>
      <c r="J718" t="str">
        <f t="shared" si="45"/>
        <v>Group 2</v>
      </c>
      <c r="K718" t="str">
        <f t="shared" si="46"/>
        <v>Group 2</v>
      </c>
      <c r="L718" t="str">
        <f t="shared" si="47"/>
        <v>Group 2</v>
      </c>
    </row>
    <row r="719" spans="1:12" x14ac:dyDescent="0.2">
      <c r="A719" t="str">
        <f t="shared" si="44"/>
        <v>146400674_ Timeline 2 (Density Graph)</v>
      </c>
      <c r="B719">
        <v>146400674</v>
      </c>
      <c r="C719" t="b">
        <v>1</v>
      </c>
      <c r="D719" t="s">
        <v>32</v>
      </c>
      <c r="E719">
        <v>0</v>
      </c>
      <c r="F719" t="s">
        <v>10</v>
      </c>
      <c r="G719" t="s">
        <v>938</v>
      </c>
      <c r="H719">
        <v>1</v>
      </c>
      <c r="I719">
        <f>VLOOKUP(A719,susScores!A:AD,30, 0)</f>
        <v>20</v>
      </c>
      <c r="J719" t="str">
        <f t="shared" si="45"/>
        <v>Group 2</v>
      </c>
      <c r="K719" t="str">
        <f t="shared" si="46"/>
        <v>Group 2</v>
      </c>
      <c r="L719" t="str">
        <f t="shared" si="47"/>
        <v>Group 2</v>
      </c>
    </row>
    <row r="720" spans="1:12" x14ac:dyDescent="0.2">
      <c r="A720" t="str">
        <f t="shared" si="44"/>
        <v>146400674_ Timeline 4 (Density Graph + Event Blocks)</v>
      </c>
      <c r="B720">
        <v>146400674</v>
      </c>
      <c r="C720" t="b">
        <v>1</v>
      </c>
      <c r="D720" t="s">
        <v>26</v>
      </c>
      <c r="E720">
        <v>0</v>
      </c>
      <c r="F720" t="s">
        <v>10</v>
      </c>
      <c r="G720" t="s">
        <v>939</v>
      </c>
      <c r="H720">
        <v>2</v>
      </c>
      <c r="I720">
        <f>VLOOKUP(A720,susScores!A:AD,30, 0)</f>
        <v>72.5</v>
      </c>
      <c r="J720" t="str">
        <f t="shared" si="45"/>
        <v>Group 2</v>
      </c>
      <c r="K720" t="str">
        <f t="shared" si="46"/>
        <v>Group 2</v>
      </c>
      <c r="L720" t="str">
        <f t="shared" si="47"/>
        <v>Group 2</v>
      </c>
    </row>
    <row r="721" spans="1:12" x14ac:dyDescent="0.2">
      <c r="A721" t="str">
        <f t="shared" si="44"/>
        <v>146400674_ Timeline 1 (Base Interface)</v>
      </c>
      <c r="B721">
        <v>146400674</v>
      </c>
      <c r="C721" t="b">
        <v>1</v>
      </c>
      <c r="D721" t="s">
        <v>13</v>
      </c>
      <c r="E721">
        <v>0</v>
      </c>
      <c r="F721" t="s">
        <v>10</v>
      </c>
      <c r="G721" t="s">
        <v>940</v>
      </c>
      <c r="H721">
        <v>2</v>
      </c>
      <c r="I721">
        <f>VLOOKUP(A721,susScores!A:AD,30, 0)</f>
        <v>60</v>
      </c>
      <c r="J721" t="str">
        <f t="shared" si="45"/>
        <v>Group 2</v>
      </c>
      <c r="K721" t="str">
        <f t="shared" si="46"/>
        <v>Group 2</v>
      </c>
      <c r="L721" t="str">
        <f t="shared" si="47"/>
        <v>Group 2</v>
      </c>
    </row>
    <row r="722" spans="1:12" x14ac:dyDescent="0.2">
      <c r="A722" t="str">
        <f t="shared" si="44"/>
        <v>146400674_ Timeline 3 (Event Blocks)</v>
      </c>
      <c r="B722">
        <v>146400674</v>
      </c>
      <c r="C722" t="b">
        <v>1</v>
      </c>
      <c r="D722" t="s">
        <v>5</v>
      </c>
      <c r="E722">
        <v>0</v>
      </c>
      <c r="F722" t="s">
        <v>10</v>
      </c>
      <c r="G722" t="s">
        <v>941</v>
      </c>
      <c r="H722">
        <v>2</v>
      </c>
      <c r="I722">
        <f>VLOOKUP(A722,susScores!A:AD,30, 0)</f>
        <v>97.5</v>
      </c>
      <c r="J722" t="str">
        <f t="shared" si="45"/>
        <v>Group 2</v>
      </c>
      <c r="K722" t="str">
        <f t="shared" si="46"/>
        <v>Group 2</v>
      </c>
      <c r="L722" t="str">
        <f t="shared" si="47"/>
        <v>Group 2</v>
      </c>
    </row>
    <row r="723" spans="1:12" x14ac:dyDescent="0.2">
      <c r="A723" t="str">
        <f t="shared" si="44"/>
        <v>146320716_ Timeline 1 (Base Interface)</v>
      </c>
      <c r="B723">
        <v>146320716</v>
      </c>
      <c r="C723" t="b">
        <v>0</v>
      </c>
      <c r="D723" t="s">
        <v>13</v>
      </c>
      <c r="E723">
        <v>0</v>
      </c>
      <c r="F723" t="s">
        <v>10</v>
      </c>
      <c r="G723" t="s">
        <v>937</v>
      </c>
      <c r="H723">
        <v>2</v>
      </c>
      <c r="I723">
        <f>VLOOKUP(A723,susScores!A:AD,30, 0)</f>
        <v>80</v>
      </c>
      <c r="J723" t="str">
        <f t="shared" si="45"/>
        <v>Group 2</v>
      </c>
      <c r="K723" t="str">
        <f t="shared" si="46"/>
        <v>Group 2</v>
      </c>
      <c r="L723" t="str">
        <f t="shared" si="47"/>
        <v>Group 2</v>
      </c>
    </row>
    <row r="724" spans="1:12" x14ac:dyDescent="0.2">
      <c r="A724" t="str">
        <f t="shared" si="44"/>
        <v>146320716_ Timeline 2 (Density Graph)</v>
      </c>
      <c r="B724">
        <v>146320716</v>
      </c>
      <c r="C724" t="b">
        <v>0</v>
      </c>
      <c r="D724" t="s">
        <v>32</v>
      </c>
      <c r="E724">
        <v>0</v>
      </c>
      <c r="F724" t="s">
        <v>10</v>
      </c>
      <c r="G724" t="s">
        <v>938</v>
      </c>
      <c r="H724">
        <v>2</v>
      </c>
      <c r="I724">
        <f>VLOOKUP(A724,susScores!A:AD,30, 0)</f>
        <v>82.5</v>
      </c>
      <c r="J724" t="str">
        <f t="shared" si="45"/>
        <v>Group 2</v>
      </c>
      <c r="K724" t="str">
        <f t="shared" si="46"/>
        <v>Group 2</v>
      </c>
      <c r="L724" t="str">
        <f t="shared" si="47"/>
        <v>Group 2</v>
      </c>
    </row>
    <row r="725" spans="1:12" x14ac:dyDescent="0.2">
      <c r="A725" t="str">
        <f t="shared" si="44"/>
        <v>146320716_ Timeline 3 (Event Blocks)</v>
      </c>
      <c r="B725">
        <v>146320716</v>
      </c>
      <c r="C725" t="b">
        <v>0</v>
      </c>
      <c r="D725" t="s">
        <v>5</v>
      </c>
      <c r="E725">
        <v>0</v>
      </c>
      <c r="F725" t="s">
        <v>10</v>
      </c>
      <c r="G725" t="s">
        <v>939</v>
      </c>
      <c r="H725">
        <v>1</v>
      </c>
      <c r="I725">
        <f>VLOOKUP(A725,susScores!A:AD,30, 0)</f>
        <v>70</v>
      </c>
      <c r="J725" t="str">
        <f t="shared" si="45"/>
        <v>Group 2</v>
      </c>
      <c r="K725" t="str">
        <f t="shared" si="46"/>
        <v>Group 2</v>
      </c>
      <c r="L725" t="str">
        <f t="shared" si="47"/>
        <v>Group 2</v>
      </c>
    </row>
    <row r="726" spans="1:12" x14ac:dyDescent="0.2">
      <c r="A726" t="str">
        <f t="shared" si="44"/>
        <v>146320716_ Timeline 4 (Density Graph + Event Blocks)</v>
      </c>
      <c r="B726">
        <v>146320716</v>
      </c>
      <c r="C726" t="b">
        <v>0</v>
      </c>
      <c r="D726" t="s">
        <v>26</v>
      </c>
      <c r="E726">
        <v>0</v>
      </c>
      <c r="F726" t="s">
        <v>10</v>
      </c>
      <c r="G726" t="s">
        <v>940</v>
      </c>
      <c r="H726">
        <v>2</v>
      </c>
      <c r="I726">
        <f>VLOOKUP(A726,susScores!A:AD,30, 0)</f>
        <v>85</v>
      </c>
      <c r="J726" t="str">
        <f t="shared" si="45"/>
        <v>Group 2</v>
      </c>
      <c r="K726" t="str">
        <f t="shared" si="46"/>
        <v>Group 2</v>
      </c>
      <c r="L726" t="str">
        <f t="shared" si="47"/>
        <v>Group 2</v>
      </c>
    </row>
    <row r="727" spans="1:12" x14ac:dyDescent="0.2">
      <c r="A727" t="str">
        <f t="shared" si="44"/>
        <v>146320716_ Timeline 4 (Density Graph + Event Blocks)</v>
      </c>
      <c r="B727">
        <v>146320716</v>
      </c>
      <c r="C727" t="b">
        <v>0</v>
      </c>
      <c r="D727" t="s">
        <v>26</v>
      </c>
      <c r="E727">
        <v>0</v>
      </c>
      <c r="F727" t="s">
        <v>10</v>
      </c>
      <c r="G727" t="s">
        <v>941</v>
      </c>
      <c r="H727">
        <v>2</v>
      </c>
      <c r="I727">
        <f>VLOOKUP(A727,susScores!A:AD,30, 0)</f>
        <v>85</v>
      </c>
      <c r="J727" t="str">
        <f t="shared" si="45"/>
        <v>Group 2</v>
      </c>
      <c r="K727" t="str">
        <f t="shared" si="46"/>
        <v>Group 2</v>
      </c>
      <c r="L727" t="str">
        <f t="shared" si="47"/>
        <v>Group 2</v>
      </c>
    </row>
    <row r="728" spans="1:12" x14ac:dyDescent="0.2">
      <c r="A728" t="str">
        <f t="shared" si="44"/>
        <v>146313793_ Timeline 3 (Event Blocks)</v>
      </c>
      <c r="B728">
        <v>146313793</v>
      </c>
      <c r="C728" t="b">
        <v>1</v>
      </c>
      <c r="D728" t="s">
        <v>5</v>
      </c>
      <c r="E728">
        <v>0</v>
      </c>
      <c r="F728" t="s">
        <v>10</v>
      </c>
      <c r="G728" t="s">
        <v>937</v>
      </c>
      <c r="H728">
        <v>0</v>
      </c>
      <c r="I728">
        <f>VLOOKUP(A728,susScores!A:AD,30, 0)</f>
        <v>42.5</v>
      </c>
      <c r="J728" t="str">
        <f t="shared" si="45"/>
        <v>Group 2</v>
      </c>
      <c r="K728" t="str">
        <f t="shared" si="46"/>
        <v>Group 2</v>
      </c>
      <c r="L728" t="str">
        <f t="shared" si="47"/>
        <v>Group 2</v>
      </c>
    </row>
    <row r="729" spans="1:12" x14ac:dyDescent="0.2">
      <c r="A729" t="str">
        <f t="shared" si="44"/>
        <v>146313793_ Timeline 4 (Density Graph + Event Blocks)</v>
      </c>
      <c r="B729">
        <v>146313793</v>
      </c>
      <c r="C729" t="b">
        <v>1</v>
      </c>
      <c r="D729" t="s">
        <v>26</v>
      </c>
      <c r="E729">
        <v>0</v>
      </c>
      <c r="F729" t="s">
        <v>10</v>
      </c>
      <c r="G729" t="s">
        <v>938</v>
      </c>
      <c r="H729">
        <v>1</v>
      </c>
      <c r="I729">
        <f>VLOOKUP(A729,susScores!A:AD,30, 0)</f>
        <v>37.5</v>
      </c>
      <c r="J729" t="str">
        <f t="shared" si="45"/>
        <v>Group 2</v>
      </c>
      <c r="K729" t="str">
        <f t="shared" si="46"/>
        <v>Group 2</v>
      </c>
      <c r="L729" t="str">
        <f t="shared" si="47"/>
        <v>Group 2</v>
      </c>
    </row>
    <row r="730" spans="1:12" x14ac:dyDescent="0.2">
      <c r="A730" t="str">
        <f t="shared" si="44"/>
        <v>146313793_ Timeline 5 (Event Thumbnails)</v>
      </c>
      <c r="B730">
        <v>146313793</v>
      </c>
      <c r="C730" t="b">
        <v>1</v>
      </c>
      <c r="D730" t="s">
        <v>20</v>
      </c>
      <c r="E730">
        <v>0</v>
      </c>
      <c r="F730" t="s">
        <v>10</v>
      </c>
      <c r="G730" t="s">
        <v>939</v>
      </c>
      <c r="H730">
        <v>2</v>
      </c>
      <c r="I730">
        <f>VLOOKUP(A730,susScores!A:AD,30, 0)</f>
        <v>90</v>
      </c>
      <c r="J730" t="str">
        <f t="shared" si="45"/>
        <v>Group 2</v>
      </c>
      <c r="K730" t="str">
        <f t="shared" si="46"/>
        <v>Group 2</v>
      </c>
      <c r="L730" t="str">
        <f t="shared" si="47"/>
        <v>Group 2</v>
      </c>
    </row>
    <row r="731" spans="1:12" x14ac:dyDescent="0.2">
      <c r="A731" t="str">
        <f t="shared" si="44"/>
        <v>146313793_ Timeline 2 (Density Graph)</v>
      </c>
      <c r="B731">
        <v>146313793</v>
      </c>
      <c r="C731" t="b">
        <v>1</v>
      </c>
      <c r="D731" t="s">
        <v>32</v>
      </c>
      <c r="E731">
        <v>0</v>
      </c>
      <c r="F731" t="s">
        <v>10</v>
      </c>
      <c r="G731" t="s">
        <v>940</v>
      </c>
      <c r="H731">
        <v>2</v>
      </c>
      <c r="I731">
        <f>VLOOKUP(A731,susScores!A:AD,30, 0)</f>
        <v>80</v>
      </c>
      <c r="J731" t="str">
        <f t="shared" si="45"/>
        <v>Group 2</v>
      </c>
      <c r="K731" t="str">
        <f t="shared" si="46"/>
        <v>Group 2</v>
      </c>
      <c r="L731" t="str">
        <f t="shared" si="47"/>
        <v>Group 2</v>
      </c>
    </row>
    <row r="732" spans="1:12" x14ac:dyDescent="0.2">
      <c r="A732" t="str">
        <f t="shared" si="44"/>
        <v>146313793_ Timeline 1 (Base Interface)</v>
      </c>
      <c r="B732">
        <v>146313793</v>
      </c>
      <c r="C732" t="b">
        <v>1</v>
      </c>
      <c r="D732" t="s">
        <v>13</v>
      </c>
      <c r="E732">
        <v>0</v>
      </c>
      <c r="F732" t="s">
        <v>10</v>
      </c>
      <c r="G732" t="s">
        <v>941</v>
      </c>
      <c r="H732">
        <v>1</v>
      </c>
      <c r="I732">
        <f>VLOOKUP(A732,susScores!A:AD,30, 0)</f>
        <v>40</v>
      </c>
      <c r="J732" t="str">
        <f t="shared" si="45"/>
        <v>Group 2</v>
      </c>
      <c r="K732" t="str">
        <f t="shared" si="46"/>
        <v>Group 2</v>
      </c>
      <c r="L732" t="str">
        <f t="shared" si="47"/>
        <v>Group 2</v>
      </c>
    </row>
    <row r="733" spans="1:12" x14ac:dyDescent="0.2">
      <c r="A733" t="str">
        <f t="shared" si="44"/>
        <v>146303457_ Other</v>
      </c>
      <c r="B733">
        <v>146303457</v>
      </c>
      <c r="C733" t="b">
        <v>0</v>
      </c>
      <c r="D733" t="s">
        <v>50</v>
      </c>
      <c r="E733">
        <v>0</v>
      </c>
      <c r="F733" t="s">
        <v>48</v>
      </c>
      <c r="G733" t="s">
        <v>937</v>
      </c>
      <c r="H733">
        <v>2</v>
      </c>
      <c r="I733">
        <f>VLOOKUP(A733,susScores!A:AD,30, 0)</f>
        <v>75</v>
      </c>
      <c r="J733" t="str">
        <f t="shared" si="45"/>
        <v>Group 2</v>
      </c>
      <c r="K733" t="str">
        <f t="shared" si="46"/>
        <v>Group 2</v>
      </c>
      <c r="L733" t="str">
        <f t="shared" si="47"/>
        <v>Group 2</v>
      </c>
    </row>
    <row r="734" spans="1:12" x14ac:dyDescent="0.2">
      <c r="A734" t="str">
        <f t="shared" si="44"/>
        <v>146303457_ Timeline 5 (Event Thumbnails)</v>
      </c>
      <c r="B734">
        <v>146303457</v>
      </c>
      <c r="C734" t="b">
        <v>0</v>
      </c>
      <c r="D734" t="s">
        <v>20</v>
      </c>
      <c r="E734">
        <v>0</v>
      </c>
      <c r="F734" t="s">
        <v>48</v>
      </c>
      <c r="G734" t="s">
        <v>938</v>
      </c>
      <c r="H734">
        <v>0</v>
      </c>
      <c r="I734">
        <f>VLOOKUP(A734,susScores!A:AD,30, 0)</f>
        <v>60</v>
      </c>
      <c r="J734" t="str">
        <f t="shared" si="45"/>
        <v>Group 2</v>
      </c>
      <c r="K734" t="str">
        <f t="shared" si="46"/>
        <v>Group 2</v>
      </c>
      <c r="L734" t="str">
        <f t="shared" si="47"/>
        <v>Group 2</v>
      </c>
    </row>
    <row r="735" spans="1:12" x14ac:dyDescent="0.2">
      <c r="A735" t="str">
        <f t="shared" si="44"/>
        <v>146303457_ Timeline 2 (Density Graph)</v>
      </c>
      <c r="B735">
        <v>146303457</v>
      </c>
      <c r="C735" t="b">
        <v>0</v>
      </c>
      <c r="D735" t="s">
        <v>32</v>
      </c>
      <c r="E735">
        <v>0</v>
      </c>
      <c r="F735" t="s">
        <v>48</v>
      </c>
      <c r="G735" t="s">
        <v>939</v>
      </c>
      <c r="H735">
        <v>1</v>
      </c>
      <c r="I735">
        <f>VLOOKUP(A735,susScores!A:AD,30, 0)</f>
        <v>57.5</v>
      </c>
      <c r="J735" t="str">
        <f t="shared" si="45"/>
        <v>Group 2</v>
      </c>
      <c r="K735" t="str">
        <f t="shared" si="46"/>
        <v>Group 2</v>
      </c>
      <c r="L735" t="str">
        <f t="shared" si="47"/>
        <v>Group 2</v>
      </c>
    </row>
    <row r="736" spans="1:12" x14ac:dyDescent="0.2">
      <c r="A736" t="str">
        <f t="shared" si="44"/>
        <v>146303457_ Other</v>
      </c>
      <c r="B736">
        <v>146303457</v>
      </c>
      <c r="C736" t="b">
        <v>0</v>
      </c>
      <c r="D736" t="s">
        <v>50</v>
      </c>
      <c r="E736">
        <v>0</v>
      </c>
      <c r="F736" t="s">
        <v>48</v>
      </c>
      <c r="G736" t="s">
        <v>940</v>
      </c>
      <c r="H736">
        <v>2</v>
      </c>
      <c r="I736">
        <f>VLOOKUP(A736,susScores!A:AD,30, 0)</f>
        <v>75</v>
      </c>
      <c r="J736" t="str">
        <f t="shared" si="45"/>
        <v>Group 2</v>
      </c>
      <c r="K736" t="str">
        <f t="shared" si="46"/>
        <v>Group 2</v>
      </c>
      <c r="L736" t="str">
        <f t="shared" si="47"/>
        <v>Group 2</v>
      </c>
    </row>
    <row r="737" spans="1:12" x14ac:dyDescent="0.2">
      <c r="A737" t="str">
        <f t="shared" si="44"/>
        <v>146303457_ Timeline 1 (Base Interface)</v>
      </c>
      <c r="B737">
        <v>146303457</v>
      </c>
      <c r="C737" t="b">
        <v>0</v>
      </c>
      <c r="D737" t="s">
        <v>13</v>
      </c>
      <c r="E737">
        <v>0</v>
      </c>
      <c r="F737" t="s">
        <v>48</v>
      </c>
      <c r="G737" t="s">
        <v>941</v>
      </c>
      <c r="H737">
        <v>1</v>
      </c>
      <c r="I737">
        <f>VLOOKUP(A737,susScores!A:AD,30, 0)</f>
        <v>62.5</v>
      </c>
      <c r="J737" t="str">
        <f t="shared" si="45"/>
        <v>Group 2</v>
      </c>
      <c r="K737" t="str">
        <f t="shared" si="46"/>
        <v>Group 2</v>
      </c>
      <c r="L737" t="str">
        <f t="shared" si="47"/>
        <v>Group 2</v>
      </c>
    </row>
    <row r="738" spans="1:12" x14ac:dyDescent="0.2">
      <c r="A738" t="str">
        <f t="shared" si="44"/>
        <v>146284478_ Timeline 1 (Base Interface)</v>
      </c>
      <c r="B738">
        <v>146284478</v>
      </c>
      <c r="C738" t="b">
        <v>1</v>
      </c>
      <c r="D738" t="s">
        <v>13</v>
      </c>
      <c r="E738">
        <v>0</v>
      </c>
      <c r="F738" t="s">
        <v>10</v>
      </c>
      <c r="G738" t="s">
        <v>937</v>
      </c>
      <c r="H738">
        <v>1</v>
      </c>
      <c r="I738">
        <f>VLOOKUP(A738,susScores!A:AD,30, 0)</f>
        <v>65</v>
      </c>
      <c r="J738" t="str">
        <f t="shared" si="45"/>
        <v>Group 2</v>
      </c>
      <c r="K738" t="str">
        <f t="shared" si="46"/>
        <v>Group 2</v>
      </c>
      <c r="L738" t="str">
        <f t="shared" si="47"/>
        <v>Group 2</v>
      </c>
    </row>
    <row r="739" spans="1:12" x14ac:dyDescent="0.2">
      <c r="A739" t="str">
        <f t="shared" si="44"/>
        <v>146284478_ Timeline 4 (Density Graph + Event Blocks)</v>
      </c>
      <c r="B739">
        <v>146284478</v>
      </c>
      <c r="C739" t="b">
        <v>1</v>
      </c>
      <c r="D739" t="s">
        <v>26</v>
      </c>
      <c r="E739">
        <v>0</v>
      </c>
      <c r="F739" t="s">
        <v>10</v>
      </c>
      <c r="G739" t="s">
        <v>938</v>
      </c>
      <c r="H739">
        <v>2</v>
      </c>
      <c r="I739">
        <f>VLOOKUP(A739,susScores!A:AD,30, 0)</f>
        <v>75</v>
      </c>
      <c r="J739" t="str">
        <f t="shared" si="45"/>
        <v>Group 2</v>
      </c>
      <c r="K739" t="str">
        <f t="shared" si="46"/>
        <v>Group 2</v>
      </c>
      <c r="L739" t="str">
        <f t="shared" si="47"/>
        <v>Group 2</v>
      </c>
    </row>
    <row r="740" spans="1:12" x14ac:dyDescent="0.2">
      <c r="A740" t="str">
        <f t="shared" si="44"/>
        <v>146284478_ Timeline 2 (Density Graph)</v>
      </c>
      <c r="B740">
        <v>146284478</v>
      </c>
      <c r="C740" t="b">
        <v>1</v>
      </c>
      <c r="D740" t="s">
        <v>32</v>
      </c>
      <c r="E740">
        <v>0</v>
      </c>
      <c r="F740" t="s">
        <v>10</v>
      </c>
      <c r="G740" t="s">
        <v>939</v>
      </c>
      <c r="H740">
        <v>2</v>
      </c>
      <c r="I740">
        <f>VLOOKUP(A740,susScores!A:AD,30, 0)</f>
        <v>85</v>
      </c>
      <c r="J740" t="str">
        <f t="shared" si="45"/>
        <v>Group 2</v>
      </c>
      <c r="K740" t="str">
        <f t="shared" si="46"/>
        <v>Group 2</v>
      </c>
      <c r="L740" t="str">
        <f t="shared" si="47"/>
        <v>Group 2</v>
      </c>
    </row>
    <row r="741" spans="1:12" x14ac:dyDescent="0.2">
      <c r="A741" t="str">
        <f t="shared" si="44"/>
        <v>146284478_ Timeline 3 (Event Blocks)</v>
      </c>
      <c r="B741">
        <v>146284478</v>
      </c>
      <c r="C741" t="b">
        <v>1</v>
      </c>
      <c r="D741" t="s">
        <v>5</v>
      </c>
      <c r="E741">
        <v>0</v>
      </c>
      <c r="F741" t="s">
        <v>10</v>
      </c>
      <c r="G741" t="s">
        <v>940</v>
      </c>
      <c r="H741">
        <v>2</v>
      </c>
      <c r="I741">
        <f>VLOOKUP(A741,susScores!A:AD,30, 0)</f>
        <v>77.5</v>
      </c>
      <c r="J741" t="str">
        <f t="shared" si="45"/>
        <v>Group 2</v>
      </c>
      <c r="K741" t="str">
        <f t="shared" si="46"/>
        <v>Group 2</v>
      </c>
      <c r="L741" t="str">
        <f t="shared" si="47"/>
        <v>Group 2</v>
      </c>
    </row>
    <row r="742" spans="1:12" x14ac:dyDescent="0.2">
      <c r="A742" t="str">
        <f t="shared" si="44"/>
        <v>146284478_ Timeline 5 (Event Thumbnails)</v>
      </c>
      <c r="B742">
        <v>146284478</v>
      </c>
      <c r="C742" t="b">
        <v>1</v>
      </c>
      <c r="D742" t="s">
        <v>20</v>
      </c>
      <c r="E742">
        <v>0</v>
      </c>
      <c r="F742" t="s">
        <v>10</v>
      </c>
      <c r="G742" t="s">
        <v>941</v>
      </c>
      <c r="H742">
        <v>2</v>
      </c>
      <c r="I742">
        <f>VLOOKUP(A742,susScores!A:AD,30, 0)</f>
        <v>75</v>
      </c>
      <c r="J742" t="str">
        <f t="shared" si="45"/>
        <v>Group 2</v>
      </c>
      <c r="K742" t="str">
        <f t="shared" si="46"/>
        <v>Group 2</v>
      </c>
      <c r="L742" t="str">
        <f t="shared" si="47"/>
        <v>Group 2</v>
      </c>
    </row>
    <row r="743" spans="1:12" x14ac:dyDescent="0.2">
      <c r="A743" t="str">
        <f t="shared" si="44"/>
        <v>146273701_ Timeline 3 (Event Blocks)</v>
      </c>
      <c r="B743">
        <v>146273701</v>
      </c>
      <c r="C743" t="b">
        <v>1</v>
      </c>
      <c r="D743" t="s">
        <v>5</v>
      </c>
      <c r="E743">
        <v>0</v>
      </c>
      <c r="F743" t="s">
        <v>10</v>
      </c>
      <c r="G743" t="s">
        <v>937</v>
      </c>
      <c r="H743">
        <v>0</v>
      </c>
      <c r="I743">
        <f>VLOOKUP(A743,susScores!A:AD,30, 0)</f>
        <v>50</v>
      </c>
      <c r="J743" t="str">
        <f t="shared" si="45"/>
        <v>Group 2</v>
      </c>
      <c r="K743" t="str">
        <f t="shared" si="46"/>
        <v>Group 2</v>
      </c>
      <c r="L743" t="str">
        <f t="shared" si="47"/>
        <v>Group 2</v>
      </c>
    </row>
    <row r="744" spans="1:12" x14ac:dyDescent="0.2">
      <c r="A744" t="str">
        <f t="shared" si="44"/>
        <v>146273701_ Timeline 4 (Density Graph + Event Blocks)</v>
      </c>
      <c r="B744">
        <v>146273701</v>
      </c>
      <c r="C744" t="b">
        <v>1</v>
      </c>
      <c r="D744" t="s">
        <v>26</v>
      </c>
      <c r="E744">
        <v>0</v>
      </c>
      <c r="F744" t="s">
        <v>10</v>
      </c>
      <c r="G744" t="s">
        <v>938</v>
      </c>
      <c r="H744">
        <v>0</v>
      </c>
      <c r="I744">
        <f>VLOOKUP(A744,susScores!A:AD,30, 0)</f>
        <v>47.5</v>
      </c>
      <c r="J744" t="str">
        <f t="shared" si="45"/>
        <v>Group 2</v>
      </c>
      <c r="K744" t="str">
        <f t="shared" si="46"/>
        <v>Group 2</v>
      </c>
      <c r="L744" t="str">
        <f t="shared" si="47"/>
        <v>Group 2</v>
      </c>
    </row>
    <row r="745" spans="1:12" x14ac:dyDescent="0.2">
      <c r="A745" t="str">
        <f t="shared" si="44"/>
        <v>146273701_ Timeline 5 (Event Thumbnails)</v>
      </c>
      <c r="B745">
        <v>146273701</v>
      </c>
      <c r="C745" t="b">
        <v>1</v>
      </c>
      <c r="D745" t="s">
        <v>20</v>
      </c>
      <c r="E745">
        <v>0</v>
      </c>
      <c r="F745" t="s">
        <v>10</v>
      </c>
      <c r="G745" t="s">
        <v>939</v>
      </c>
      <c r="H745">
        <v>1</v>
      </c>
      <c r="I745">
        <f>VLOOKUP(A745,susScores!A:AD,30, 0)</f>
        <v>72.5</v>
      </c>
      <c r="J745" t="str">
        <f t="shared" si="45"/>
        <v>Group 2</v>
      </c>
      <c r="K745" t="str">
        <f t="shared" si="46"/>
        <v>Group 2</v>
      </c>
      <c r="L745" t="str">
        <f t="shared" si="47"/>
        <v>Group 2</v>
      </c>
    </row>
    <row r="746" spans="1:12" x14ac:dyDescent="0.2">
      <c r="A746" t="str">
        <f t="shared" si="44"/>
        <v>146273701_ Timeline 2 (Density Graph)</v>
      </c>
      <c r="B746">
        <v>146273701</v>
      </c>
      <c r="C746" t="b">
        <v>1</v>
      </c>
      <c r="D746" t="s">
        <v>32</v>
      </c>
      <c r="E746">
        <v>0</v>
      </c>
      <c r="F746" t="s">
        <v>10</v>
      </c>
      <c r="G746" t="s">
        <v>940</v>
      </c>
      <c r="H746">
        <v>0</v>
      </c>
      <c r="I746">
        <f>VLOOKUP(A746,susScores!A:AD,30, 0)</f>
        <v>45</v>
      </c>
      <c r="J746" t="str">
        <f t="shared" si="45"/>
        <v>Group 2</v>
      </c>
      <c r="K746" t="str">
        <f t="shared" si="46"/>
        <v>Group 2</v>
      </c>
      <c r="L746" t="str">
        <f t="shared" si="47"/>
        <v>Group 2</v>
      </c>
    </row>
    <row r="747" spans="1:12" x14ac:dyDescent="0.2">
      <c r="A747" t="str">
        <f t="shared" si="44"/>
        <v>146273701_ Timeline 1 (Base Interface)</v>
      </c>
      <c r="B747">
        <v>146273701</v>
      </c>
      <c r="C747" t="b">
        <v>1</v>
      </c>
      <c r="D747" t="s">
        <v>13</v>
      </c>
      <c r="E747">
        <v>0</v>
      </c>
      <c r="F747" t="s">
        <v>10</v>
      </c>
      <c r="G747" t="s">
        <v>941</v>
      </c>
      <c r="H747">
        <v>1</v>
      </c>
      <c r="I747">
        <f>VLOOKUP(A747,susScores!A:AD,30, 0)</f>
        <v>55</v>
      </c>
      <c r="J747" t="str">
        <f t="shared" si="45"/>
        <v>Group 2</v>
      </c>
      <c r="K747" t="str">
        <f t="shared" si="46"/>
        <v>Group 2</v>
      </c>
      <c r="L747" t="str">
        <f t="shared" si="47"/>
        <v>Group 2</v>
      </c>
    </row>
    <row r="748" spans="1:12" x14ac:dyDescent="0.2">
      <c r="A748" t="str">
        <f t="shared" si="44"/>
        <v>146269551_ Timeline 4 (Density Graph + Event Blocks)</v>
      </c>
      <c r="B748">
        <v>146269551</v>
      </c>
      <c r="C748" t="b">
        <v>1</v>
      </c>
      <c r="D748" t="s">
        <v>26</v>
      </c>
      <c r="E748">
        <v>0</v>
      </c>
      <c r="F748" t="s">
        <v>10</v>
      </c>
      <c r="G748" t="s">
        <v>937</v>
      </c>
      <c r="H748">
        <v>2</v>
      </c>
      <c r="I748">
        <f>VLOOKUP(A748,susScores!A:AD,30, 0)</f>
        <v>67.5</v>
      </c>
      <c r="J748" t="str">
        <f t="shared" si="45"/>
        <v>Group 2</v>
      </c>
      <c r="K748" t="str">
        <f t="shared" si="46"/>
        <v>Group 2</v>
      </c>
      <c r="L748" t="str">
        <f t="shared" si="47"/>
        <v>Group 2</v>
      </c>
    </row>
    <row r="749" spans="1:12" x14ac:dyDescent="0.2">
      <c r="A749" t="str">
        <f t="shared" si="44"/>
        <v>146269551_ Timeline 5 (Event Thumbnails)</v>
      </c>
      <c r="B749">
        <v>146269551</v>
      </c>
      <c r="C749" t="b">
        <v>1</v>
      </c>
      <c r="D749" t="s">
        <v>20</v>
      </c>
      <c r="E749">
        <v>0</v>
      </c>
      <c r="F749" t="s">
        <v>10</v>
      </c>
      <c r="G749" t="s">
        <v>938</v>
      </c>
      <c r="H749">
        <v>1</v>
      </c>
      <c r="I749">
        <f>VLOOKUP(A749,susScores!A:AD,30, 0)</f>
        <v>62.5</v>
      </c>
      <c r="J749" t="str">
        <f t="shared" si="45"/>
        <v>Group 2</v>
      </c>
      <c r="K749" t="str">
        <f t="shared" si="46"/>
        <v>Group 2</v>
      </c>
      <c r="L749" t="str">
        <f t="shared" si="47"/>
        <v>Group 2</v>
      </c>
    </row>
    <row r="750" spans="1:12" x14ac:dyDescent="0.2">
      <c r="A750" t="str">
        <f t="shared" si="44"/>
        <v>146269551_ Timeline 1 (Base Interface)</v>
      </c>
      <c r="B750">
        <v>146269551</v>
      </c>
      <c r="C750" t="b">
        <v>1</v>
      </c>
      <c r="D750" t="s">
        <v>13</v>
      </c>
      <c r="E750">
        <v>0</v>
      </c>
      <c r="F750" t="s">
        <v>10</v>
      </c>
      <c r="G750" t="s">
        <v>939</v>
      </c>
      <c r="H750">
        <v>1</v>
      </c>
      <c r="I750">
        <f>VLOOKUP(A750,susScores!A:AD,30, 0)</f>
        <v>65</v>
      </c>
      <c r="J750" t="str">
        <f t="shared" si="45"/>
        <v>Group 2</v>
      </c>
      <c r="K750" t="str">
        <f t="shared" si="46"/>
        <v>Group 2</v>
      </c>
      <c r="L750" t="str">
        <f t="shared" si="47"/>
        <v>Group 2</v>
      </c>
    </row>
    <row r="751" spans="1:12" x14ac:dyDescent="0.2">
      <c r="A751" t="str">
        <f t="shared" si="44"/>
        <v>146269551_ Timeline 2 (Density Graph)</v>
      </c>
      <c r="B751">
        <v>146269551</v>
      </c>
      <c r="C751" t="b">
        <v>1</v>
      </c>
      <c r="D751" t="s">
        <v>32</v>
      </c>
      <c r="E751">
        <v>0</v>
      </c>
      <c r="F751" t="s">
        <v>10</v>
      </c>
      <c r="G751" t="s">
        <v>940</v>
      </c>
      <c r="H751">
        <v>2</v>
      </c>
      <c r="I751">
        <f>VLOOKUP(A751,susScores!A:AD,30, 0)</f>
        <v>67.5</v>
      </c>
      <c r="J751" t="str">
        <f t="shared" si="45"/>
        <v>Group 2</v>
      </c>
      <c r="K751" t="str">
        <f t="shared" si="46"/>
        <v>Group 2</v>
      </c>
      <c r="L751" t="str">
        <f t="shared" si="47"/>
        <v>Group 2</v>
      </c>
    </row>
    <row r="752" spans="1:12" x14ac:dyDescent="0.2">
      <c r="A752" t="str">
        <f t="shared" si="44"/>
        <v>146269551_ Timeline 3 (Event Blocks)</v>
      </c>
      <c r="B752">
        <v>146269551</v>
      </c>
      <c r="C752" t="b">
        <v>1</v>
      </c>
      <c r="D752" t="s">
        <v>5</v>
      </c>
      <c r="E752">
        <v>0</v>
      </c>
      <c r="F752" t="s">
        <v>10</v>
      </c>
      <c r="G752" t="s">
        <v>941</v>
      </c>
      <c r="H752">
        <v>2</v>
      </c>
      <c r="I752">
        <f>VLOOKUP(A752,susScores!A:AD,30, 0)</f>
        <v>75</v>
      </c>
      <c r="J752" t="str">
        <f t="shared" si="45"/>
        <v>Group 2</v>
      </c>
      <c r="K752" t="str">
        <f t="shared" si="46"/>
        <v>Group 2</v>
      </c>
      <c r="L752" t="str">
        <f t="shared" si="47"/>
        <v>Group 2</v>
      </c>
    </row>
    <row r="753" spans="1:12" x14ac:dyDescent="0.2">
      <c r="A753" t="str">
        <f t="shared" si="44"/>
        <v>146266265_ Timeline 5 (Event Thumbnails)</v>
      </c>
      <c r="B753">
        <v>146266265</v>
      </c>
      <c r="C753" t="b">
        <v>1</v>
      </c>
      <c r="D753" t="s">
        <v>20</v>
      </c>
      <c r="E753">
        <v>0</v>
      </c>
      <c r="F753" t="s">
        <v>10</v>
      </c>
      <c r="G753" t="s">
        <v>937</v>
      </c>
      <c r="H753">
        <v>2</v>
      </c>
      <c r="I753">
        <f>VLOOKUP(A753,susScores!A:AD,30, 0)</f>
        <v>75</v>
      </c>
      <c r="J753" t="str">
        <f t="shared" si="45"/>
        <v>Group 2</v>
      </c>
      <c r="K753" t="str">
        <f t="shared" si="46"/>
        <v>Group 2</v>
      </c>
      <c r="L753" t="str">
        <f t="shared" si="47"/>
        <v>Group 2</v>
      </c>
    </row>
    <row r="754" spans="1:12" x14ac:dyDescent="0.2">
      <c r="A754" t="str">
        <f t="shared" si="44"/>
        <v>146266265_ Timeline 3 (Event Blocks)</v>
      </c>
      <c r="B754">
        <v>146266265</v>
      </c>
      <c r="C754" t="b">
        <v>1</v>
      </c>
      <c r="D754" t="s">
        <v>5</v>
      </c>
      <c r="E754">
        <v>0</v>
      </c>
      <c r="F754" t="s">
        <v>10</v>
      </c>
      <c r="G754" t="s">
        <v>938</v>
      </c>
      <c r="H754">
        <v>2</v>
      </c>
      <c r="I754">
        <f>VLOOKUP(A754,susScores!A:AD,30, 0)</f>
        <v>37.5</v>
      </c>
      <c r="J754" t="str">
        <f t="shared" si="45"/>
        <v>Group 2</v>
      </c>
      <c r="K754" t="str">
        <f t="shared" si="46"/>
        <v>Group 2</v>
      </c>
      <c r="L754" t="str">
        <f t="shared" si="47"/>
        <v>Group 2</v>
      </c>
    </row>
    <row r="755" spans="1:12" x14ac:dyDescent="0.2">
      <c r="A755" t="str">
        <f t="shared" si="44"/>
        <v>146266265_ Timeline 1 (Base Interface)</v>
      </c>
      <c r="B755">
        <v>146266265</v>
      </c>
      <c r="C755" t="b">
        <v>1</v>
      </c>
      <c r="D755" t="s">
        <v>13</v>
      </c>
      <c r="E755">
        <v>0</v>
      </c>
      <c r="F755" t="s">
        <v>10</v>
      </c>
      <c r="G755" t="s">
        <v>939</v>
      </c>
      <c r="H755">
        <v>1</v>
      </c>
      <c r="I755">
        <f>VLOOKUP(A755,susScores!A:AD,30, 0)</f>
        <v>57.5</v>
      </c>
      <c r="J755" t="str">
        <f t="shared" si="45"/>
        <v>Group 2</v>
      </c>
      <c r="K755" t="str">
        <f t="shared" si="46"/>
        <v>Group 2</v>
      </c>
      <c r="L755" t="str">
        <f t="shared" si="47"/>
        <v>Group 2</v>
      </c>
    </row>
    <row r="756" spans="1:12" x14ac:dyDescent="0.2">
      <c r="A756" t="str">
        <f t="shared" si="44"/>
        <v>146266265_ Timeline 4 (Density Graph + Event Blocks)</v>
      </c>
      <c r="B756">
        <v>146266265</v>
      </c>
      <c r="C756" t="b">
        <v>1</v>
      </c>
      <c r="D756" t="s">
        <v>26</v>
      </c>
      <c r="E756">
        <v>0</v>
      </c>
      <c r="F756" t="s">
        <v>10</v>
      </c>
      <c r="G756" t="s">
        <v>940</v>
      </c>
      <c r="H756">
        <v>2</v>
      </c>
      <c r="I756">
        <f>VLOOKUP(A756,susScores!A:AD,30, 0)</f>
        <v>77.5</v>
      </c>
      <c r="J756" t="str">
        <f t="shared" si="45"/>
        <v>Group 2</v>
      </c>
      <c r="K756" t="str">
        <f t="shared" si="46"/>
        <v>Group 2</v>
      </c>
      <c r="L756" t="str">
        <f t="shared" si="47"/>
        <v>Group 2</v>
      </c>
    </row>
    <row r="757" spans="1:12" x14ac:dyDescent="0.2">
      <c r="A757" t="str">
        <f t="shared" si="44"/>
        <v>146266265_ Timeline 2 (Density Graph)</v>
      </c>
      <c r="B757">
        <v>146266265</v>
      </c>
      <c r="C757" t="b">
        <v>1</v>
      </c>
      <c r="D757" t="s">
        <v>32</v>
      </c>
      <c r="E757">
        <v>0</v>
      </c>
      <c r="F757" t="s">
        <v>10</v>
      </c>
      <c r="G757" t="s">
        <v>941</v>
      </c>
      <c r="H757">
        <v>2</v>
      </c>
      <c r="I757">
        <f>VLOOKUP(A757,susScores!A:AD,30, 0)</f>
        <v>75</v>
      </c>
      <c r="J757" t="str">
        <f t="shared" si="45"/>
        <v>Group 2</v>
      </c>
      <c r="K757" t="str">
        <f t="shared" si="46"/>
        <v>Group 2</v>
      </c>
      <c r="L757" t="str">
        <f t="shared" si="47"/>
        <v>Group 2</v>
      </c>
    </row>
    <row r="758" spans="1:12" x14ac:dyDescent="0.2">
      <c r="A758" t="str">
        <f t="shared" si="44"/>
        <v>146264656_ Timeline 2 (Density Graph)</v>
      </c>
      <c r="B758">
        <v>146264656</v>
      </c>
      <c r="C758" t="b">
        <v>0</v>
      </c>
      <c r="D758" t="s">
        <v>32</v>
      </c>
      <c r="E758">
        <v>0</v>
      </c>
      <c r="F758" t="s">
        <v>10</v>
      </c>
      <c r="G758" t="s">
        <v>937</v>
      </c>
      <c r="H758">
        <v>0</v>
      </c>
      <c r="I758">
        <f>VLOOKUP(A758,susScores!A:AD,30, 0)</f>
        <v>52.5</v>
      </c>
      <c r="J758" t="str">
        <f t="shared" si="45"/>
        <v>Group 2</v>
      </c>
      <c r="K758" t="str">
        <f t="shared" si="46"/>
        <v>Group 2</v>
      </c>
      <c r="L758" t="str">
        <f t="shared" si="47"/>
        <v>Group 2</v>
      </c>
    </row>
    <row r="759" spans="1:12" x14ac:dyDescent="0.2">
      <c r="A759" t="str">
        <f t="shared" si="44"/>
        <v>146264656_ Timeline 1 (Base Interface)</v>
      </c>
      <c r="B759">
        <v>146264656</v>
      </c>
      <c r="C759" t="b">
        <v>0</v>
      </c>
      <c r="D759" t="s">
        <v>13</v>
      </c>
      <c r="E759">
        <v>0</v>
      </c>
      <c r="F759" t="s">
        <v>10</v>
      </c>
      <c r="G759" t="s">
        <v>938</v>
      </c>
      <c r="H759">
        <v>0</v>
      </c>
      <c r="I759">
        <f>VLOOKUP(A759,susScores!A:AD,30, 0)</f>
        <v>52.5</v>
      </c>
      <c r="J759" t="str">
        <f t="shared" si="45"/>
        <v>Group 2</v>
      </c>
      <c r="K759" t="str">
        <f t="shared" si="46"/>
        <v>Group 2</v>
      </c>
      <c r="L759" t="str">
        <f t="shared" si="47"/>
        <v>Group 2</v>
      </c>
    </row>
    <row r="760" spans="1:12" x14ac:dyDescent="0.2">
      <c r="A760" t="str">
        <f t="shared" si="44"/>
        <v>146264656_ Timeline 4 (Density Graph + Event Blocks)</v>
      </c>
      <c r="B760">
        <v>146264656</v>
      </c>
      <c r="C760" t="b">
        <v>0</v>
      </c>
      <c r="D760" t="s">
        <v>26</v>
      </c>
      <c r="E760">
        <v>0</v>
      </c>
      <c r="F760" t="s">
        <v>10</v>
      </c>
      <c r="G760" t="s">
        <v>939</v>
      </c>
      <c r="H760">
        <v>1</v>
      </c>
      <c r="I760">
        <f>VLOOKUP(A760,susScores!A:AD,30, 0)</f>
        <v>52.5</v>
      </c>
      <c r="J760" t="str">
        <f t="shared" si="45"/>
        <v>Group 2</v>
      </c>
      <c r="K760" t="str">
        <f t="shared" si="46"/>
        <v>Group 2</v>
      </c>
      <c r="L760" t="str">
        <f t="shared" si="47"/>
        <v>Group 2</v>
      </c>
    </row>
    <row r="761" spans="1:12" x14ac:dyDescent="0.2">
      <c r="A761" t="str">
        <f t="shared" si="44"/>
        <v>146264656_ Timeline 5 (Event Thumbnails)</v>
      </c>
      <c r="B761">
        <v>146264656</v>
      </c>
      <c r="C761" t="b">
        <v>0</v>
      </c>
      <c r="D761" t="s">
        <v>20</v>
      </c>
      <c r="E761">
        <v>0</v>
      </c>
      <c r="F761" t="s">
        <v>10</v>
      </c>
      <c r="G761" t="s">
        <v>940</v>
      </c>
      <c r="H761">
        <v>0</v>
      </c>
      <c r="I761">
        <f>VLOOKUP(A761,susScores!A:AD,30, 0)</f>
        <v>47.5</v>
      </c>
      <c r="J761" t="str">
        <f t="shared" si="45"/>
        <v>Group 2</v>
      </c>
      <c r="K761" t="str">
        <f t="shared" si="46"/>
        <v>Group 2</v>
      </c>
      <c r="L761" t="str">
        <f t="shared" si="47"/>
        <v>Group 2</v>
      </c>
    </row>
    <row r="762" spans="1:12" x14ac:dyDescent="0.2">
      <c r="A762" t="str">
        <f t="shared" si="44"/>
        <v>146264656_ Timeline 5 (Event Thumbnails)</v>
      </c>
      <c r="B762">
        <v>146264656</v>
      </c>
      <c r="C762" t="b">
        <v>0</v>
      </c>
      <c r="D762" t="s">
        <v>20</v>
      </c>
      <c r="E762">
        <v>0</v>
      </c>
      <c r="F762" t="s">
        <v>10</v>
      </c>
      <c r="G762" t="s">
        <v>941</v>
      </c>
      <c r="H762">
        <v>2</v>
      </c>
      <c r="I762">
        <f>VLOOKUP(A762,susScores!A:AD,30, 0)</f>
        <v>47.5</v>
      </c>
      <c r="J762" t="str">
        <f t="shared" si="45"/>
        <v>Group 2</v>
      </c>
      <c r="K762" t="str">
        <f t="shared" si="46"/>
        <v>Group 2</v>
      </c>
      <c r="L762" t="str">
        <f t="shared" si="47"/>
        <v>Group 2</v>
      </c>
    </row>
    <row r="763" spans="1:12" x14ac:dyDescent="0.2">
      <c r="A763" t="str">
        <f t="shared" si="44"/>
        <v>146243771_ Timeline 3 (Event Blocks)</v>
      </c>
      <c r="B763">
        <v>146243771</v>
      </c>
      <c r="C763" t="b">
        <v>0</v>
      </c>
      <c r="D763" t="s">
        <v>5</v>
      </c>
      <c r="E763">
        <v>0</v>
      </c>
      <c r="F763" t="s">
        <v>10</v>
      </c>
      <c r="G763" t="s">
        <v>937</v>
      </c>
      <c r="H763">
        <v>2</v>
      </c>
      <c r="I763">
        <f>VLOOKUP(A763,susScores!A:AD,30, 0)</f>
        <v>80</v>
      </c>
      <c r="J763" t="str">
        <f t="shared" si="45"/>
        <v>Group 2</v>
      </c>
      <c r="K763" t="str">
        <f t="shared" si="46"/>
        <v>Group 2</v>
      </c>
      <c r="L763" t="str">
        <f t="shared" si="47"/>
        <v>Group 2</v>
      </c>
    </row>
    <row r="764" spans="1:12" x14ac:dyDescent="0.2">
      <c r="A764" t="str">
        <f t="shared" si="44"/>
        <v>146243771_ Timeline 1 (Base Interface)</v>
      </c>
      <c r="B764">
        <v>146243771</v>
      </c>
      <c r="C764" t="b">
        <v>0</v>
      </c>
      <c r="D764" t="s">
        <v>13</v>
      </c>
      <c r="E764">
        <v>0</v>
      </c>
      <c r="F764" t="s">
        <v>10</v>
      </c>
      <c r="G764" t="s">
        <v>938</v>
      </c>
      <c r="H764">
        <v>2</v>
      </c>
      <c r="I764">
        <f>VLOOKUP(A764,susScores!A:AD,30, 0)</f>
        <v>45</v>
      </c>
      <c r="J764" t="str">
        <f t="shared" si="45"/>
        <v>Group 2</v>
      </c>
      <c r="K764" t="str">
        <f t="shared" si="46"/>
        <v>Group 2</v>
      </c>
      <c r="L764" t="str">
        <f t="shared" si="47"/>
        <v>Group 2</v>
      </c>
    </row>
    <row r="765" spans="1:12" x14ac:dyDescent="0.2">
      <c r="A765" t="str">
        <f t="shared" si="44"/>
        <v>146243771_ Timeline 5 (Event Thumbnails)</v>
      </c>
      <c r="B765">
        <v>146243771</v>
      </c>
      <c r="C765" t="b">
        <v>0</v>
      </c>
      <c r="D765" t="s">
        <v>20</v>
      </c>
      <c r="E765">
        <v>0</v>
      </c>
      <c r="F765" t="s">
        <v>10</v>
      </c>
      <c r="G765" t="s">
        <v>939</v>
      </c>
      <c r="H765">
        <v>2</v>
      </c>
      <c r="I765">
        <f>VLOOKUP(A765,susScores!A:AD,30, 0)</f>
        <v>82.5</v>
      </c>
      <c r="J765" t="str">
        <f t="shared" si="45"/>
        <v>Group 2</v>
      </c>
      <c r="K765" t="str">
        <f t="shared" si="46"/>
        <v>Group 2</v>
      </c>
      <c r="L765" t="str">
        <f t="shared" si="47"/>
        <v>Group 2</v>
      </c>
    </row>
    <row r="766" spans="1:12" x14ac:dyDescent="0.2">
      <c r="A766" t="str">
        <f t="shared" si="44"/>
        <v>146243771_ Timeline 5 (Event Thumbnails)</v>
      </c>
      <c r="B766">
        <v>146243771</v>
      </c>
      <c r="C766" t="b">
        <v>0</v>
      </c>
      <c r="D766" t="s">
        <v>20</v>
      </c>
      <c r="E766">
        <v>0</v>
      </c>
      <c r="F766" t="s">
        <v>10</v>
      </c>
      <c r="G766" t="s">
        <v>940</v>
      </c>
      <c r="H766">
        <v>2</v>
      </c>
      <c r="I766">
        <f>VLOOKUP(A766,susScores!A:AD,30, 0)</f>
        <v>82.5</v>
      </c>
      <c r="J766" t="str">
        <f t="shared" si="45"/>
        <v>Group 2</v>
      </c>
      <c r="K766" t="str">
        <f t="shared" si="46"/>
        <v>Group 2</v>
      </c>
      <c r="L766" t="str">
        <f t="shared" si="47"/>
        <v>Group 2</v>
      </c>
    </row>
    <row r="767" spans="1:12" x14ac:dyDescent="0.2">
      <c r="A767" t="str">
        <f t="shared" si="44"/>
        <v>146243771_ Timeline 2 (Density Graph)</v>
      </c>
      <c r="B767">
        <v>146243771</v>
      </c>
      <c r="C767" t="b">
        <v>0</v>
      </c>
      <c r="D767" t="s">
        <v>32</v>
      </c>
      <c r="E767">
        <v>0</v>
      </c>
      <c r="F767" t="s">
        <v>10</v>
      </c>
      <c r="G767" t="s">
        <v>941</v>
      </c>
      <c r="H767">
        <v>2</v>
      </c>
      <c r="I767">
        <f>VLOOKUP(A767,susScores!A:AD,30, 0)</f>
        <v>45</v>
      </c>
      <c r="J767" t="str">
        <f t="shared" si="45"/>
        <v>Group 2</v>
      </c>
      <c r="K767" t="str">
        <f t="shared" si="46"/>
        <v>Group 2</v>
      </c>
      <c r="L767" t="str">
        <f t="shared" si="47"/>
        <v>Group 2</v>
      </c>
    </row>
    <row r="768" spans="1:12" x14ac:dyDescent="0.2">
      <c r="A768" t="str">
        <f t="shared" si="44"/>
        <v>146217689_ Timeline 4 (Density Graph + Event Blocks)</v>
      </c>
      <c r="B768">
        <v>146217689</v>
      </c>
      <c r="C768" t="b">
        <v>1</v>
      </c>
      <c r="D768" t="s">
        <v>26</v>
      </c>
      <c r="E768">
        <v>0</v>
      </c>
      <c r="F768" t="s">
        <v>47</v>
      </c>
      <c r="G768" t="s">
        <v>937</v>
      </c>
      <c r="H768">
        <v>2</v>
      </c>
      <c r="I768">
        <f>VLOOKUP(A768,susScores!A:AD,30, 0)</f>
        <v>85</v>
      </c>
      <c r="J768" t="str">
        <f t="shared" si="45"/>
        <v>Group 1</v>
      </c>
      <c r="K768" t="str">
        <f t="shared" si="46"/>
        <v>Group 1</v>
      </c>
      <c r="L768" t="str">
        <f t="shared" si="47"/>
        <v>Group 1</v>
      </c>
    </row>
    <row r="769" spans="1:12" x14ac:dyDescent="0.2">
      <c r="A769" t="str">
        <f t="shared" si="44"/>
        <v>146217689_ Timeline 1 (Base Interface)</v>
      </c>
      <c r="B769">
        <v>146217689</v>
      </c>
      <c r="C769" t="b">
        <v>1</v>
      </c>
      <c r="D769" t="s">
        <v>13</v>
      </c>
      <c r="E769">
        <v>0</v>
      </c>
      <c r="F769" t="s">
        <v>47</v>
      </c>
      <c r="G769" t="s">
        <v>938</v>
      </c>
      <c r="H769">
        <v>1</v>
      </c>
      <c r="I769">
        <f>VLOOKUP(A769,susScores!A:AD,30, 0)</f>
        <v>67.5</v>
      </c>
      <c r="J769" t="str">
        <f t="shared" si="45"/>
        <v>Group 1</v>
      </c>
      <c r="K769" t="str">
        <f t="shared" si="46"/>
        <v>Group 1</v>
      </c>
      <c r="L769" t="str">
        <f t="shared" si="47"/>
        <v>Group 1</v>
      </c>
    </row>
    <row r="770" spans="1:12" x14ac:dyDescent="0.2">
      <c r="A770" t="str">
        <f t="shared" si="44"/>
        <v>146217689_ Timeline 5 (Event Thumbnails)</v>
      </c>
      <c r="B770">
        <v>146217689</v>
      </c>
      <c r="C770" t="b">
        <v>1</v>
      </c>
      <c r="D770" t="s">
        <v>20</v>
      </c>
      <c r="E770">
        <v>0</v>
      </c>
      <c r="F770" t="s">
        <v>47</v>
      </c>
      <c r="G770" t="s">
        <v>939</v>
      </c>
      <c r="H770">
        <v>2</v>
      </c>
      <c r="I770">
        <f>VLOOKUP(A770,susScores!A:AD,30, 0)</f>
        <v>85</v>
      </c>
      <c r="J770" t="str">
        <f t="shared" si="45"/>
        <v>Group 1</v>
      </c>
      <c r="K770" t="str">
        <f t="shared" si="46"/>
        <v>Group 1</v>
      </c>
      <c r="L770" t="str">
        <f t="shared" si="47"/>
        <v>Group 1</v>
      </c>
    </row>
    <row r="771" spans="1:12" x14ac:dyDescent="0.2">
      <c r="A771" t="str">
        <f t="shared" ref="A771:A834" si="48">_xlfn.TEXTJOIN("_",TRUE, B771,D771)</f>
        <v>146217689_ Timeline 2 (Density Graph)</v>
      </c>
      <c r="B771">
        <v>146217689</v>
      </c>
      <c r="C771" t="b">
        <v>1</v>
      </c>
      <c r="D771" t="s">
        <v>32</v>
      </c>
      <c r="E771">
        <v>0</v>
      </c>
      <c r="F771" t="s">
        <v>47</v>
      </c>
      <c r="G771" t="s">
        <v>940</v>
      </c>
      <c r="H771">
        <v>2</v>
      </c>
      <c r="I771">
        <f>VLOOKUP(A771,susScores!A:AD,30, 0)</f>
        <v>80</v>
      </c>
      <c r="J771" t="str">
        <f t="shared" ref="J771:J834" si="49">IF(OR(TRIM(F771)="Weekly", TRIM(F771)="Monthly", TRIM(F771)="Yearly"), "Group 1", "Group 2")</f>
        <v>Group 1</v>
      </c>
      <c r="K771" t="str">
        <f t="shared" ref="K771:K834" si="50">IF(OR(TRIM(F771)="Weekly", TRIM(F771)="Monthly"), "Group 1", "Group 2")</f>
        <v>Group 1</v>
      </c>
      <c r="L771" t="str">
        <f t="shared" ref="L771:L834" si="51">IF(OR(TRIM(F771)="Weekly"), "Group 1", "Group 2")</f>
        <v>Group 1</v>
      </c>
    </row>
    <row r="772" spans="1:12" x14ac:dyDescent="0.2">
      <c r="A772" t="str">
        <f t="shared" si="48"/>
        <v>146217689_ Timeline 3 (Event Blocks)</v>
      </c>
      <c r="B772">
        <v>146217689</v>
      </c>
      <c r="C772" t="b">
        <v>1</v>
      </c>
      <c r="D772" t="s">
        <v>5</v>
      </c>
      <c r="E772">
        <v>0</v>
      </c>
      <c r="F772" t="s">
        <v>47</v>
      </c>
      <c r="G772" t="s">
        <v>941</v>
      </c>
      <c r="H772">
        <v>2</v>
      </c>
      <c r="I772">
        <f>VLOOKUP(A772,susScores!A:AD,30, 0)</f>
        <v>80</v>
      </c>
      <c r="J772" t="str">
        <f t="shared" si="49"/>
        <v>Group 1</v>
      </c>
      <c r="K772" t="str">
        <f t="shared" si="50"/>
        <v>Group 1</v>
      </c>
      <c r="L772" t="str">
        <f t="shared" si="51"/>
        <v>Group 1</v>
      </c>
    </row>
    <row r="773" spans="1:12" x14ac:dyDescent="0.2">
      <c r="A773" t="str">
        <f t="shared" si="48"/>
        <v>146210319_ Timeline 1 (Base Interface)</v>
      </c>
      <c r="B773">
        <v>146210319</v>
      </c>
      <c r="C773" t="b">
        <v>1</v>
      </c>
      <c r="D773" t="s">
        <v>13</v>
      </c>
      <c r="E773">
        <v>0</v>
      </c>
      <c r="F773" t="s">
        <v>41</v>
      </c>
      <c r="G773" t="s">
        <v>937</v>
      </c>
      <c r="H773">
        <v>2</v>
      </c>
      <c r="I773">
        <f>VLOOKUP(A773,susScores!A:AD,30, 0)</f>
        <v>72.5</v>
      </c>
      <c r="J773" t="str">
        <f t="shared" si="49"/>
        <v>Group 1</v>
      </c>
      <c r="K773" t="str">
        <f t="shared" si="50"/>
        <v>Group 2</v>
      </c>
      <c r="L773" t="str">
        <f t="shared" si="51"/>
        <v>Group 2</v>
      </c>
    </row>
    <row r="774" spans="1:12" x14ac:dyDescent="0.2">
      <c r="A774" t="str">
        <f t="shared" si="48"/>
        <v>146210319_ Timeline 5 (Event Thumbnails)</v>
      </c>
      <c r="B774">
        <v>146210319</v>
      </c>
      <c r="C774" t="b">
        <v>1</v>
      </c>
      <c r="D774" t="s">
        <v>20</v>
      </c>
      <c r="E774">
        <v>0</v>
      </c>
      <c r="F774" t="s">
        <v>41</v>
      </c>
      <c r="G774" t="s">
        <v>938</v>
      </c>
      <c r="H774">
        <v>1</v>
      </c>
      <c r="I774">
        <f>VLOOKUP(A774,susScores!A:AD,30, 0)</f>
        <v>72.5</v>
      </c>
      <c r="J774" t="str">
        <f t="shared" si="49"/>
        <v>Group 1</v>
      </c>
      <c r="K774" t="str">
        <f t="shared" si="50"/>
        <v>Group 2</v>
      </c>
      <c r="L774" t="str">
        <f t="shared" si="51"/>
        <v>Group 2</v>
      </c>
    </row>
    <row r="775" spans="1:12" x14ac:dyDescent="0.2">
      <c r="A775" t="str">
        <f t="shared" si="48"/>
        <v>146210319_ Timeline 2 (Density Graph)</v>
      </c>
      <c r="B775">
        <v>146210319</v>
      </c>
      <c r="C775" t="b">
        <v>1</v>
      </c>
      <c r="D775" t="s">
        <v>32</v>
      </c>
      <c r="E775">
        <v>0</v>
      </c>
      <c r="F775" t="s">
        <v>41</v>
      </c>
      <c r="G775" t="s">
        <v>939</v>
      </c>
      <c r="H775">
        <v>2</v>
      </c>
      <c r="I775">
        <f>VLOOKUP(A775,susScores!A:AD,30, 0)</f>
        <v>87.5</v>
      </c>
      <c r="J775" t="str">
        <f t="shared" si="49"/>
        <v>Group 1</v>
      </c>
      <c r="K775" t="str">
        <f t="shared" si="50"/>
        <v>Group 2</v>
      </c>
      <c r="L775" t="str">
        <f t="shared" si="51"/>
        <v>Group 2</v>
      </c>
    </row>
    <row r="776" spans="1:12" x14ac:dyDescent="0.2">
      <c r="A776" t="str">
        <f t="shared" si="48"/>
        <v>146210319_ Timeline 4 (Density Graph + Event Blocks)</v>
      </c>
      <c r="B776">
        <v>146210319</v>
      </c>
      <c r="C776" t="b">
        <v>1</v>
      </c>
      <c r="D776" t="s">
        <v>26</v>
      </c>
      <c r="E776">
        <v>0</v>
      </c>
      <c r="F776" t="s">
        <v>41</v>
      </c>
      <c r="G776" t="s">
        <v>940</v>
      </c>
      <c r="H776">
        <v>2</v>
      </c>
      <c r="I776">
        <f>VLOOKUP(A776,susScores!A:AD,30, 0)</f>
        <v>75</v>
      </c>
      <c r="J776" t="str">
        <f t="shared" si="49"/>
        <v>Group 1</v>
      </c>
      <c r="K776" t="str">
        <f t="shared" si="50"/>
        <v>Group 2</v>
      </c>
      <c r="L776" t="str">
        <f t="shared" si="51"/>
        <v>Group 2</v>
      </c>
    </row>
    <row r="777" spans="1:12" x14ac:dyDescent="0.2">
      <c r="A777" t="str">
        <f t="shared" si="48"/>
        <v>146210319_ Timeline 3 (Event Blocks)</v>
      </c>
      <c r="B777">
        <v>146210319</v>
      </c>
      <c r="C777" t="b">
        <v>1</v>
      </c>
      <c r="D777" t="s">
        <v>5</v>
      </c>
      <c r="E777">
        <v>0</v>
      </c>
      <c r="F777" t="s">
        <v>41</v>
      </c>
      <c r="G777" t="s">
        <v>941</v>
      </c>
      <c r="H777">
        <v>2</v>
      </c>
      <c r="I777">
        <f>VLOOKUP(A777,susScores!A:AD,30, 0)</f>
        <v>57.5</v>
      </c>
      <c r="J777" t="str">
        <f t="shared" si="49"/>
        <v>Group 1</v>
      </c>
      <c r="K777" t="str">
        <f t="shared" si="50"/>
        <v>Group 2</v>
      </c>
      <c r="L777" t="str">
        <f t="shared" si="51"/>
        <v>Group 2</v>
      </c>
    </row>
    <row r="778" spans="1:12" x14ac:dyDescent="0.2">
      <c r="A778" t="str">
        <f t="shared" si="48"/>
        <v>146209612_ Timeline 1 (Base Interface)</v>
      </c>
      <c r="B778">
        <v>146209612</v>
      </c>
      <c r="C778" t="b">
        <v>0</v>
      </c>
      <c r="D778" t="s">
        <v>13</v>
      </c>
      <c r="E778">
        <v>0</v>
      </c>
      <c r="F778" t="s">
        <v>47</v>
      </c>
      <c r="G778" t="s">
        <v>937</v>
      </c>
      <c r="H778">
        <v>2</v>
      </c>
      <c r="I778">
        <f>VLOOKUP(A778,susScores!A:AD,30, 0)</f>
        <v>15</v>
      </c>
      <c r="J778" t="str">
        <f t="shared" si="49"/>
        <v>Group 1</v>
      </c>
      <c r="K778" t="str">
        <f t="shared" si="50"/>
        <v>Group 1</v>
      </c>
      <c r="L778" t="str">
        <f t="shared" si="51"/>
        <v>Group 1</v>
      </c>
    </row>
    <row r="779" spans="1:12" x14ac:dyDescent="0.2">
      <c r="A779" t="str">
        <f t="shared" si="48"/>
        <v>146209612_ Timeline 5 (Event Thumbnails)</v>
      </c>
      <c r="B779">
        <v>146209612</v>
      </c>
      <c r="C779" t="b">
        <v>0</v>
      </c>
      <c r="D779" t="s">
        <v>20</v>
      </c>
      <c r="E779">
        <v>0</v>
      </c>
      <c r="F779" t="s">
        <v>47</v>
      </c>
      <c r="G779" t="s">
        <v>938</v>
      </c>
      <c r="H779">
        <v>0</v>
      </c>
      <c r="I779">
        <f>VLOOKUP(A779,susScores!A:AD,30, 0)</f>
        <v>50</v>
      </c>
      <c r="J779" t="str">
        <f t="shared" si="49"/>
        <v>Group 1</v>
      </c>
      <c r="K779" t="str">
        <f t="shared" si="50"/>
        <v>Group 1</v>
      </c>
      <c r="L779" t="str">
        <f t="shared" si="51"/>
        <v>Group 1</v>
      </c>
    </row>
    <row r="780" spans="1:12" x14ac:dyDescent="0.2">
      <c r="A780" t="str">
        <f t="shared" si="48"/>
        <v>146209612_ Timeline 3 (Event Blocks)</v>
      </c>
      <c r="B780">
        <v>146209612</v>
      </c>
      <c r="C780" t="b">
        <v>0</v>
      </c>
      <c r="D780" t="s">
        <v>5</v>
      </c>
      <c r="E780">
        <v>0</v>
      </c>
      <c r="F780" t="s">
        <v>47</v>
      </c>
      <c r="G780" t="s">
        <v>939</v>
      </c>
      <c r="H780">
        <v>2</v>
      </c>
      <c r="I780">
        <f>VLOOKUP(A780,susScores!A:AD,30, 0)</f>
        <v>55</v>
      </c>
      <c r="J780" t="str">
        <f t="shared" si="49"/>
        <v>Group 1</v>
      </c>
      <c r="K780" t="str">
        <f t="shared" si="50"/>
        <v>Group 1</v>
      </c>
      <c r="L780" t="str">
        <f t="shared" si="51"/>
        <v>Group 1</v>
      </c>
    </row>
    <row r="781" spans="1:12" x14ac:dyDescent="0.2">
      <c r="A781" t="str">
        <f t="shared" si="48"/>
        <v>146209612_ Timeline 1 (Base Interface)</v>
      </c>
      <c r="B781">
        <v>146209612</v>
      </c>
      <c r="C781" t="b">
        <v>0</v>
      </c>
      <c r="D781" t="s">
        <v>13</v>
      </c>
      <c r="E781">
        <v>0</v>
      </c>
      <c r="F781" t="s">
        <v>47</v>
      </c>
      <c r="G781" t="s">
        <v>940</v>
      </c>
      <c r="H781">
        <v>1</v>
      </c>
      <c r="I781">
        <f>VLOOKUP(A781,susScores!A:AD,30, 0)</f>
        <v>15</v>
      </c>
      <c r="J781" t="str">
        <f t="shared" si="49"/>
        <v>Group 1</v>
      </c>
      <c r="K781" t="str">
        <f t="shared" si="50"/>
        <v>Group 1</v>
      </c>
      <c r="L781" t="str">
        <f t="shared" si="51"/>
        <v>Group 1</v>
      </c>
    </row>
    <row r="782" spans="1:12" x14ac:dyDescent="0.2">
      <c r="A782" t="str">
        <f t="shared" si="48"/>
        <v>146209612_ Timeline 3 (Event Blocks)</v>
      </c>
      <c r="B782">
        <v>146209612</v>
      </c>
      <c r="C782" t="b">
        <v>0</v>
      </c>
      <c r="D782" t="s">
        <v>5</v>
      </c>
      <c r="E782">
        <v>0</v>
      </c>
      <c r="F782" t="s">
        <v>47</v>
      </c>
      <c r="G782" t="s">
        <v>941</v>
      </c>
      <c r="H782">
        <v>2</v>
      </c>
      <c r="I782">
        <f>VLOOKUP(A782,susScores!A:AD,30, 0)</f>
        <v>55</v>
      </c>
      <c r="J782" t="str">
        <f t="shared" si="49"/>
        <v>Group 1</v>
      </c>
      <c r="K782" t="str">
        <f t="shared" si="50"/>
        <v>Group 1</v>
      </c>
      <c r="L782" t="str">
        <f t="shared" si="51"/>
        <v>Group 1</v>
      </c>
    </row>
    <row r="783" spans="1:12" x14ac:dyDescent="0.2">
      <c r="A783" t="str">
        <f t="shared" si="48"/>
        <v>146208061_ Timeline 5 (Event Thumbnails)</v>
      </c>
      <c r="B783">
        <v>146208061</v>
      </c>
      <c r="C783" t="b">
        <v>1</v>
      </c>
      <c r="D783" t="s">
        <v>20</v>
      </c>
      <c r="E783">
        <v>0</v>
      </c>
      <c r="F783" t="s">
        <v>10</v>
      </c>
      <c r="G783" t="s">
        <v>937</v>
      </c>
      <c r="H783">
        <v>1</v>
      </c>
      <c r="I783">
        <f>VLOOKUP(A783,susScores!A:AD,30, 0)</f>
        <v>75</v>
      </c>
      <c r="J783" t="str">
        <f t="shared" si="49"/>
        <v>Group 2</v>
      </c>
      <c r="K783" t="str">
        <f t="shared" si="50"/>
        <v>Group 2</v>
      </c>
      <c r="L783" t="str">
        <f t="shared" si="51"/>
        <v>Group 2</v>
      </c>
    </row>
    <row r="784" spans="1:12" x14ac:dyDescent="0.2">
      <c r="A784" t="str">
        <f t="shared" si="48"/>
        <v>146208061_ Timeline 2 (Density Graph)</v>
      </c>
      <c r="B784">
        <v>146208061</v>
      </c>
      <c r="C784" t="b">
        <v>1</v>
      </c>
      <c r="D784" t="s">
        <v>32</v>
      </c>
      <c r="E784">
        <v>0</v>
      </c>
      <c r="F784" t="s">
        <v>10</v>
      </c>
      <c r="G784" t="s">
        <v>938</v>
      </c>
      <c r="H784">
        <v>1</v>
      </c>
      <c r="I784">
        <f>VLOOKUP(A784,susScores!A:AD,30, 0)</f>
        <v>70</v>
      </c>
      <c r="J784" t="str">
        <f t="shared" si="49"/>
        <v>Group 2</v>
      </c>
      <c r="K784" t="str">
        <f t="shared" si="50"/>
        <v>Group 2</v>
      </c>
      <c r="L784" t="str">
        <f t="shared" si="51"/>
        <v>Group 2</v>
      </c>
    </row>
    <row r="785" spans="1:12" x14ac:dyDescent="0.2">
      <c r="A785" t="str">
        <f t="shared" si="48"/>
        <v>146208061_ Timeline 4 (Density Graph + Event Blocks)</v>
      </c>
      <c r="B785">
        <v>146208061</v>
      </c>
      <c r="C785" t="b">
        <v>1</v>
      </c>
      <c r="D785" t="s">
        <v>26</v>
      </c>
      <c r="E785">
        <v>0</v>
      </c>
      <c r="F785" t="s">
        <v>10</v>
      </c>
      <c r="G785" t="s">
        <v>939</v>
      </c>
      <c r="H785">
        <v>2</v>
      </c>
      <c r="I785">
        <f>VLOOKUP(A785,susScores!A:AD,30, 0)</f>
        <v>87.5</v>
      </c>
      <c r="J785" t="str">
        <f t="shared" si="49"/>
        <v>Group 2</v>
      </c>
      <c r="K785" t="str">
        <f t="shared" si="50"/>
        <v>Group 2</v>
      </c>
      <c r="L785" t="str">
        <f t="shared" si="51"/>
        <v>Group 2</v>
      </c>
    </row>
    <row r="786" spans="1:12" x14ac:dyDescent="0.2">
      <c r="A786" t="str">
        <f t="shared" si="48"/>
        <v>146208061_ Timeline 3 (Event Blocks)</v>
      </c>
      <c r="B786">
        <v>146208061</v>
      </c>
      <c r="C786" t="b">
        <v>1</v>
      </c>
      <c r="D786" t="s">
        <v>5</v>
      </c>
      <c r="E786">
        <v>0</v>
      </c>
      <c r="F786" t="s">
        <v>10</v>
      </c>
      <c r="G786" t="s">
        <v>940</v>
      </c>
      <c r="H786">
        <v>2</v>
      </c>
      <c r="I786">
        <f>VLOOKUP(A786,susScores!A:AD,30, 0)</f>
        <v>85</v>
      </c>
      <c r="J786" t="str">
        <f t="shared" si="49"/>
        <v>Group 2</v>
      </c>
      <c r="K786" t="str">
        <f t="shared" si="50"/>
        <v>Group 2</v>
      </c>
      <c r="L786" t="str">
        <f t="shared" si="51"/>
        <v>Group 2</v>
      </c>
    </row>
    <row r="787" spans="1:12" x14ac:dyDescent="0.2">
      <c r="A787" t="str">
        <f t="shared" si="48"/>
        <v>146208061_ Timeline 1 (Base Interface)</v>
      </c>
      <c r="B787">
        <v>146208061</v>
      </c>
      <c r="C787" t="b">
        <v>1</v>
      </c>
      <c r="D787" t="s">
        <v>13</v>
      </c>
      <c r="E787">
        <v>0</v>
      </c>
      <c r="F787" t="s">
        <v>10</v>
      </c>
      <c r="G787" t="s">
        <v>941</v>
      </c>
      <c r="H787">
        <v>1</v>
      </c>
      <c r="I787">
        <f>VLOOKUP(A787,susScores!A:AD,30, 0)</f>
        <v>85</v>
      </c>
      <c r="J787" t="str">
        <f t="shared" si="49"/>
        <v>Group 2</v>
      </c>
      <c r="K787" t="str">
        <f t="shared" si="50"/>
        <v>Group 2</v>
      </c>
      <c r="L787" t="str">
        <f t="shared" si="51"/>
        <v>Group 2</v>
      </c>
    </row>
    <row r="788" spans="1:12" x14ac:dyDescent="0.2">
      <c r="A788" t="str">
        <f t="shared" si="48"/>
        <v>146207901_ Timeline 5 (Event Thumbnails)</v>
      </c>
      <c r="B788">
        <v>146207901</v>
      </c>
      <c r="C788" t="b">
        <v>1</v>
      </c>
      <c r="D788" t="s">
        <v>20</v>
      </c>
      <c r="E788">
        <v>0</v>
      </c>
      <c r="F788" t="s">
        <v>42</v>
      </c>
      <c r="G788" t="s">
        <v>937</v>
      </c>
      <c r="H788">
        <v>2</v>
      </c>
      <c r="I788">
        <f>VLOOKUP(A788,susScores!A:AD,30, 0)</f>
        <v>62.5</v>
      </c>
      <c r="J788" t="str">
        <f t="shared" si="49"/>
        <v>Group 1</v>
      </c>
      <c r="K788" t="str">
        <f t="shared" si="50"/>
        <v>Group 1</v>
      </c>
      <c r="L788" t="str">
        <f t="shared" si="51"/>
        <v>Group 2</v>
      </c>
    </row>
    <row r="789" spans="1:12" x14ac:dyDescent="0.2">
      <c r="A789" t="str">
        <f t="shared" si="48"/>
        <v>146207901_ Timeline 3 (Event Blocks)</v>
      </c>
      <c r="B789">
        <v>146207901</v>
      </c>
      <c r="C789" t="b">
        <v>1</v>
      </c>
      <c r="D789" t="s">
        <v>5</v>
      </c>
      <c r="E789">
        <v>0</v>
      </c>
      <c r="F789" t="s">
        <v>42</v>
      </c>
      <c r="G789" t="s">
        <v>938</v>
      </c>
      <c r="H789">
        <v>2</v>
      </c>
      <c r="I789">
        <f>VLOOKUP(A789,susScores!A:AD,30, 0)</f>
        <v>52.5</v>
      </c>
      <c r="J789" t="str">
        <f t="shared" si="49"/>
        <v>Group 1</v>
      </c>
      <c r="K789" t="str">
        <f t="shared" si="50"/>
        <v>Group 1</v>
      </c>
      <c r="L789" t="str">
        <f t="shared" si="51"/>
        <v>Group 2</v>
      </c>
    </row>
    <row r="790" spans="1:12" x14ac:dyDescent="0.2">
      <c r="A790" t="str">
        <f t="shared" si="48"/>
        <v>146207901_ Timeline 4 (Density Graph + Event Blocks)</v>
      </c>
      <c r="B790">
        <v>146207901</v>
      </c>
      <c r="C790" t="b">
        <v>1</v>
      </c>
      <c r="D790" t="s">
        <v>26</v>
      </c>
      <c r="E790">
        <v>0</v>
      </c>
      <c r="F790" t="s">
        <v>42</v>
      </c>
      <c r="G790" t="s">
        <v>939</v>
      </c>
      <c r="H790">
        <v>2</v>
      </c>
      <c r="I790">
        <f>VLOOKUP(A790,susScores!A:AD,30, 0)</f>
        <v>60</v>
      </c>
      <c r="J790" t="str">
        <f t="shared" si="49"/>
        <v>Group 1</v>
      </c>
      <c r="K790" t="str">
        <f t="shared" si="50"/>
        <v>Group 1</v>
      </c>
      <c r="L790" t="str">
        <f t="shared" si="51"/>
        <v>Group 2</v>
      </c>
    </row>
    <row r="791" spans="1:12" x14ac:dyDescent="0.2">
      <c r="A791" t="str">
        <f t="shared" si="48"/>
        <v>146207901_ Timeline 2 (Density Graph)</v>
      </c>
      <c r="B791">
        <v>146207901</v>
      </c>
      <c r="C791" t="b">
        <v>1</v>
      </c>
      <c r="D791" t="s">
        <v>32</v>
      </c>
      <c r="E791">
        <v>0</v>
      </c>
      <c r="F791" t="s">
        <v>42</v>
      </c>
      <c r="G791" t="s">
        <v>940</v>
      </c>
      <c r="H791">
        <v>2</v>
      </c>
      <c r="I791">
        <f>VLOOKUP(A791,susScores!A:AD,30, 0)</f>
        <v>60</v>
      </c>
      <c r="J791" t="str">
        <f t="shared" si="49"/>
        <v>Group 1</v>
      </c>
      <c r="K791" t="str">
        <f t="shared" si="50"/>
        <v>Group 1</v>
      </c>
      <c r="L791" t="str">
        <f t="shared" si="51"/>
        <v>Group 2</v>
      </c>
    </row>
    <row r="792" spans="1:12" x14ac:dyDescent="0.2">
      <c r="A792" t="str">
        <f t="shared" si="48"/>
        <v>146207901_ Timeline 1 (Base Interface)</v>
      </c>
      <c r="B792">
        <v>146207901</v>
      </c>
      <c r="C792" t="b">
        <v>1</v>
      </c>
      <c r="D792" t="s">
        <v>13</v>
      </c>
      <c r="E792">
        <v>0</v>
      </c>
      <c r="F792" t="s">
        <v>42</v>
      </c>
      <c r="G792" t="s">
        <v>941</v>
      </c>
      <c r="H792">
        <v>1</v>
      </c>
      <c r="I792">
        <f>VLOOKUP(A792,susScores!A:AD,30, 0)</f>
        <v>45</v>
      </c>
      <c r="J792" t="str">
        <f t="shared" si="49"/>
        <v>Group 1</v>
      </c>
      <c r="K792" t="str">
        <f t="shared" si="50"/>
        <v>Group 1</v>
      </c>
      <c r="L792" t="str">
        <f t="shared" si="51"/>
        <v>Group 2</v>
      </c>
    </row>
    <row r="793" spans="1:12" x14ac:dyDescent="0.2">
      <c r="A793" t="str">
        <f t="shared" si="48"/>
        <v>146206265_ Timeline 5 (Event Thumbnails)</v>
      </c>
      <c r="B793">
        <v>146206265</v>
      </c>
      <c r="C793" t="b">
        <v>1</v>
      </c>
      <c r="D793" t="s">
        <v>20</v>
      </c>
      <c r="E793">
        <v>0</v>
      </c>
      <c r="F793" t="s">
        <v>41</v>
      </c>
      <c r="G793" t="s">
        <v>937</v>
      </c>
      <c r="H793">
        <v>0</v>
      </c>
      <c r="I793">
        <f>VLOOKUP(A793,susScores!A:AD,30, 0)</f>
        <v>67.5</v>
      </c>
      <c r="J793" t="str">
        <f t="shared" si="49"/>
        <v>Group 1</v>
      </c>
      <c r="K793" t="str">
        <f t="shared" si="50"/>
        <v>Group 2</v>
      </c>
      <c r="L793" t="str">
        <f t="shared" si="51"/>
        <v>Group 2</v>
      </c>
    </row>
    <row r="794" spans="1:12" x14ac:dyDescent="0.2">
      <c r="A794" t="str">
        <f t="shared" si="48"/>
        <v>146206265_ Timeline 3 (Event Blocks)</v>
      </c>
      <c r="B794">
        <v>146206265</v>
      </c>
      <c r="C794" t="b">
        <v>1</v>
      </c>
      <c r="D794" t="s">
        <v>5</v>
      </c>
      <c r="E794">
        <v>0</v>
      </c>
      <c r="F794" t="s">
        <v>41</v>
      </c>
      <c r="G794" t="s">
        <v>938</v>
      </c>
      <c r="H794">
        <v>0</v>
      </c>
      <c r="I794">
        <f>VLOOKUP(A794,susScores!A:AD,30, 0)</f>
        <v>45</v>
      </c>
      <c r="J794" t="str">
        <f t="shared" si="49"/>
        <v>Group 1</v>
      </c>
      <c r="K794" t="str">
        <f t="shared" si="50"/>
        <v>Group 2</v>
      </c>
      <c r="L794" t="str">
        <f t="shared" si="51"/>
        <v>Group 2</v>
      </c>
    </row>
    <row r="795" spans="1:12" x14ac:dyDescent="0.2">
      <c r="A795" t="str">
        <f t="shared" si="48"/>
        <v>146206265_ Timeline 1 (Base Interface)</v>
      </c>
      <c r="B795">
        <v>146206265</v>
      </c>
      <c r="C795" t="b">
        <v>1</v>
      </c>
      <c r="D795" t="s">
        <v>13</v>
      </c>
      <c r="E795">
        <v>0</v>
      </c>
      <c r="F795" t="s">
        <v>41</v>
      </c>
      <c r="G795" t="s">
        <v>939</v>
      </c>
      <c r="H795">
        <v>2</v>
      </c>
      <c r="I795">
        <f>VLOOKUP(A795,susScores!A:AD,30, 0)</f>
        <v>70</v>
      </c>
      <c r="J795" t="str">
        <f t="shared" si="49"/>
        <v>Group 1</v>
      </c>
      <c r="K795" t="str">
        <f t="shared" si="50"/>
        <v>Group 2</v>
      </c>
      <c r="L795" t="str">
        <f t="shared" si="51"/>
        <v>Group 2</v>
      </c>
    </row>
    <row r="796" spans="1:12" x14ac:dyDescent="0.2">
      <c r="A796" t="str">
        <f t="shared" si="48"/>
        <v>146206265_ Timeline 2 (Density Graph)</v>
      </c>
      <c r="B796">
        <v>146206265</v>
      </c>
      <c r="C796" t="b">
        <v>1</v>
      </c>
      <c r="D796" t="s">
        <v>32</v>
      </c>
      <c r="E796">
        <v>0</v>
      </c>
      <c r="F796" t="s">
        <v>41</v>
      </c>
      <c r="G796" t="s">
        <v>940</v>
      </c>
      <c r="H796">
        <v>2</v>
      </c>
      <c r="I796">
        <f>VLOOKUP(A796,susScores!A:AD,30, 0)</f>
        <v>70</v>
      </c>
      <c r="J796" t="str">
        <f t="shared" si="49"/>
        <v>Group 1</v>
      </c>
      <c r="K796" t="str">
        <f t="shared" si="50"/>
        <v>Group 2</v>
      </c>
      <c r="L796" t="str">
        <f t="shared" si="51"/>
        <v>Group 2</v>
      </c>
    </row>
    <row r="797" spans="1:12" x14ac:dyDescent="0.2">
      <c r="A797" t="str">
        <f t="shared" si="48"/>
        <v>146206265_ Timeline 4 (Density Graph + Event Blocks)</v>
      </c>
      <c r="B797">
        <v>146206265</v>
      </c>
      <c r="C797" t="b">
        <v>1</v>
      </c>
      <c r="D797" t="s">
        <v>26</v>
      </c>
      <c r="E797">
        <v>0</v>
      </c>
      <c r="F797" t="s">
        <v>41</v>
      </c>
      <c r="G797" t="s">
        <v>941</v>
      </c>
      <c r="H797">
        <v>1</v>
      </c>
      <c r="I797">
        <f>VLOOKUP(A797,susScores!A:AD,30, 0)</f>
        <v>75</v>
      </c>
      <c r="J797" t="str">
        <f t="shared" si="49"/>
        <v>Group 1</v>
      </c>
      <c r="K797" t="str">
        <f t="shared" si="50"/>
        <v>Group 2</v>
      </c>
      <c r="L797" t="str">
        <f t="shared" si="51"/>
        <v>Group 2</v>
      </c>
    </row>
    <row r="798" spans="1:12" x14ac:dyDescent="0.2">
      <c r="A798" t="str">
        <f t="shared" si="48"/>
        <v>146201756_ Timeline 4 (Density Graph + Event Blocks)</v>
      </c>
      <c r="B798">
        <v>146201756</v>
      </c>
      <c r="C798" t="b">
        <v>1</v>
      </c>
      <c r="D798" t="s">
        <v>26</v>
      </c>
      <c r="E798">
        <v>0</v>
      </c>
      <c r="F798" t="s">
        <v>41</v>
      </c>
      <c r="G798" t="s">
        <v>937</v>
      </c>
      <c r="H798">
        <v>1</v>
      </c>
      <c r="I798">
        <f>VLOOKUP(A798,susScores!A:AD,30, 0)</f>
        <v>37.5</v>
      </c>
      <c r="J798" t="str">
        <f t="shared" si="49"/>
        <v>Group 1</v>
      </c>
      <c r="K798" t="str">
        <f t="shared" si="50"/>
        <v>Group 2</v>
      </c>
      <c r="L798" t="str">
        <f t="shared" si="51"/>
        <v>Group 2</v>
      </c>
    </row>
    <row r="799" spans="1:12" x14ac:dyDescent="0.2">
      <c r="A799" t="str">
        <f t="shared" si="48"/>
        <v>146201756_ Timeline 1 (Base Interface)</v>
      </c>
      <c r="B799">
        <v>146201756</v>
      </c>
      <c r="C799" t="b">
        <v>1</v>
      </c>
      <c r="D799" t="s">
        <v>13</v>
      </c>
      <c r="E799">
        <v>0</v>
      </c>
      <c r="F799" t="s">
        <v>41</v>
      </c>
      <c r="G799" t="s">
        <v>938</v>
      </c>
      <c r="H799">
        <v>0</v>
      </c>
      <c r="I799">
        <f>VLOOKUP(A799,susScores!A:AD,30, 0)</f>
        <v>22.5</v>
      </c>
      <c r="J799" t="str">
        <f t="shared" si="49"/>
        <v>Group 1</v>
      </c>
      <c r="K799" t="str">
        <f t="shared" si="50"/>
        <v>Group 2</v>
      </c>
      <c r="L799" t="str">
        <f t="shared" si="51"/>
        <v>Group 2</v>
      </c>
    </row>
    <row r="800" spans="1:12" x14ac:dyDescent="0.2">
      <c r="A800" t="str">
        <f t="shared" si="48"/>
        <v>146201756_ Timeline 5 (Event Thumbnails)</v>
      </c>
      <c r="B800">
        <v>146201756</v>
      </c>
      <c r="C800" t="b">
        <v>1</v>
      </c>
      <c r="D800" t="s">
        <v>20</v>
      </c>
      <c r="E800">
        <v>0</v>
      </c>
      <c r="F800" t="s">
        <v>41</v>
      </c>
      <c r="G800" t="s">
        <v>939</v>
      </c>
      <c r="H800">
        <v>2</v>
      </c>
      <c r="I800">
        <f>VLOOKUP(A800,susScores!A:AD,30, 0)</f>
        <v>97.5</v>
      </c>
      <c r="J800" t="str">
        <f t="shared" si="49"/>
        <v>Group 1</v>
      </c>
      <c r="K800" t="str">
        <f t="shared" si="50"/>
        <v>Group 2</v>
      </c>
      <c r="L800" t="str">
        <f t="shared" si="51"/>
        <v>Group 2</v>
      </c>
    </row>
    <row r="801" spans="1:12" x14ac:dyDescent="0.2">
      <c r="A801" t="str">
        <f t="shared" si="48"/>
        <v>146201756_ Timeline 2 (Density Graph)</v>
      </c>
      <c r="B801">
        <v>146201756</v>
      </c>
      <c r="C801" t="b">
        <v>1</v>
      </c>
      <c r="D801" t="s">
        <v>32</v>
      </c>
      <c r="E801">
        <v>0</v>
      </c>
      <c r="F801" t="s">
        <v>41</v>
      </c>
      <c r="G801" t="s">
        <v>940</v>
      </c>
      <c r="H801">
        <v>2</v>
      </c>
      <c r="I801">
        <f>VLOOKUP(A801,susScores!A:AD,30, 0)</f>
        <v>80</v>
      </c>
      <c r="J801" t="str">
        <f t="shared" si="49"/>
        <v>Group 1</v>
      </c>
      <c r="K801" t="str">
        <f t="shared" si="50"/>
        <v>Group 2</v>
      </c>
      <c r="L801" t="str">
        <f t="shared" si="51"/>
        <v>Group 2</v>
      </c>
    </row>
    <row r="802" spans="1:12" x14ac:dyDescent="0.2">
      <c r="A802" t="str">
        <f t="shared" si="48"/>
        <v>146201756_ Timeline 3 (Event Blocks)</v>
      </c>
      <c r="B802">
        <v>146201756</v>
      </c>
      <c r="C802" t="b">
        <v>1</v>
      </c>
      <c r="D802" t="s">
        <v>5</v>
      </c>
      <c r="E802">
        <v>0</v>
      </c>
      <c r="F802" t="s">
        <v>41</v>
      </c>
      <c r="G802" t="s">
        <v>941</v>
      </c>
      <c r="H802">
        <v>1</v>
      </c>
      <c r="I802">
        <f>VLOOKUP(A802,susScores!A:AD,30, 0)</f>
        <v>100</v>
      </c>
      <c r="J802" t="str">
        <f t="shared" si="49"/>
        <v>Group 1</v>
      </c>
      <c r="K802" t="str">
        <f t="shared" si="50"/>
        <v>Group 2</v>
      </c>
      <c r="L802" t="str">
        <f t="shared" si="51"/>
        <v>Group 2</v>
      </c>
    </row>
    <row r="803" spans="1:12" x14ac:dyDescent="0.2">
      <c r="A803" t="str">
        <f t="shared" si="48"/>
        <v/>
      </c>
      <c r="G803" t="s">
        <v>942</v>
      </c>
      <c r="I803" t="e">
        <f>VLOOKUP(A803,susScores!A:AD,30, 0)</f>
        <v>#N/A</v>
      </c>
      <c r="J803" t="str">
        <f t="shared" si="49"/>
        <v>Group 2</v>
      </c>
      <c r="K803" t="str">
        <f t="shared" si="50"/>
        <v>Group 2</v>
      </c>
      <c r="L803" t="str">
        <f t="shared" si="51"/>
        <v>Group 2</v>
      </c>
    </row>
    <row r="804" spans="1:12" x14ac:dyDescent="0.2">
      <c r="A804" t="str">
        <f t="shared" si="48"/>
        <v/>
      </c>
      <c r="G804" t="s">
        <v>942</v>
      </c>
      <c r="I804" t="e">
        <f>VLOOKUP(A804,susScores!A:AD,30, 0)</f>
        <v>#N/A</v>
      </c>
      <c r="J804" t="str">
        <f t="shared" si="49"/>
        <v>Group 2</v>
      </c>
      <c r="K804" t="str">
        <f t="shared" si="50"/>
        <v>Group 2</v>
      </c>
      <c r="L804" t="str">
        <f t="shared" si="51"/>
        <v>Group 2</v>
      </c>
    </row>
    <row r="805" spans="1:12" x14ac:dyDescent="0.2">
      <c r="A805" t="str">
        <f t="shared" si="48"/>
        <v/>
      </c>
      <c r="G805" t="s">
        <v>942</v>
      </c>
      <c r="I805" t="e">
        <f>VLOOKUP(A805,susScores!A:AD,30, 0)</f>
        <v>#N/A</v>
      </c>
      <c r="J805" t="str">
        <f t="shared" si="49"/>
        <v>Group 2</v>
      </c>
      <c r="K805" t="str">
        <f t="shared" si="50"/>
        <v>Group 2</v>
      </c>
      <c r="L805" t="str">
        <f t="shared" si="51"/>
        <v>Group 2</v>
      </c>
    </row>
    <row r="806" spans="1:12" x14ac:dyDescent="0.2">
      <c r="A806" t="str">
        <f t="shared" si="48"/>
        <v/>
      </c>
      <c r="G806" t="s">
        <v>942</v>
      </c>
      <c r="I806" t="e">
        <f>VLOOKUP(A806,susScores!A:AD,30, 0)</f>
        <v>#N/A</v>
      </c>
      <c r="J806" t="str">
        <f t="shared" si="49"/>
        <v>Group 2</v>
      </c>
      <c r="K806" t="str">
        <f t="shared" si="50"/>
        <v>Group 2</v>
      </c>
      <c r="L806" t="str">
        <f t="shared" si="51"/>
        <v>Group 2</v>
      </c>
    </row>
    <row r="807" spans="1:12" x14ac:dyDescent="0.2">
      <c r="A807" t="str">
        <f t="shared" si="48"/>
        <v/>
      </c>
      <c r="G807" t="s">
        <v>942</v>
      </c>
      <c r="I807" t="e">
        <f>VLOOKUP(A807,susScores!A:AD,30, 0)</f>
        <v>#N/A</v>
      </c>
      <c r="J807" t="str">
        <f t="shared" si="49"/>
        <v>Group 2</v>
      </c>
      <c r="K807" t="str">
        <f t="shared" si="50"/>
        <v>Group 2</v>
      </c>
      <c r="L807" t="str">
        <f t="shared" si="51"/>
        <v>Group 2</v>
      </c>
    </row>
    <row r="808" spans="1:12" x14ac:dyDescent="0.2">
      <c r="A808" t="str">
        <f t="shared" si="48"/>
        <v/>
      </c>
      <c r="G808" t="s">
        <v>942</v>
      </c>
      <c r="I808" t="e">
        <f>VLOOKUP(A808,susScores!A:AD,30, 0)</f>
        <v>#N/A</v>
      </c>
      <c r="J808" t="str">
        <f t="shared" si="49"/>
        <v>Group 2</v>
      </c>
      <c r="K808" t="str">
        <f t="shared" si="50"/>
        <v>Group 2</v>
      </c>
      <c r="L808" t="str">
        <f t="shared" si="51"/>
        <v>Group 2</v>
      </c>
    </row>
    <row r="809" spans="1:12" x14ac:dyDescent="0.2">
      <c r="A809" t="str">
        <f t="shared" si="48"/>
        <v/>
      </c>
      <c r="G809" t="s">
        <v>942</v>
      </c>
      <c r="I809" t="e">
        <f>VLOOKUP(A809,susScores!A:AD,30, 0)</f>
        <v>#N/A</v>
      </c>
      <c r="J809" t="str">
        <f t="shared" si="49"/>
        <v>Group 2</v>
      </c>
      <c r="K809" t="str">
        <f t="shared" si="50"/>
        <v>Group 2</v>
      </c>
      <c r="L809" t="str">
        <f t="shared" si="51"/>
        <v>Group 2</v>
      </c>
    </row>
    <row r="810" spans="1:12" x14ac:dyDescent="0.2">
      <c r="A810" t="str">
        <f t="shared" si="48"/>
        <v/>
      </c>
      <c r="G810" t="s">
        <v>942</v>
      </c>
      <c r="I810" t="e">
        <f>VLOOKUP(A810,susScores!A:AD,30, 0)</f>
        <v>#N/A</v>
      </c>
      <c r="J810" t="str">
        <f t="shared" si="49"/>
        <v>Group 2</v>
      </c>
      <c r="K810" t="str">
        <f t="shared" si="50"/>
        <v>Group 2</v>
      </c>
      <c r="L810" t="str">
        <f t="shared" si="51"/>
        <v>Group 2</v>
      </c>
    </row>
    <row r="811" spans="1:12" x14ac:dyDescent="0.2">
      <c r="A811" t="str">
        <f t="shared" si="48"/>
        <v/>
      </c>
      <c r="G811" t="s">
        <v>942</v>
      </c>
      <c r="I811" t="e">
        <f>VLOOKUP(A811,susScores!A:AD,30, 0)</f>
        <v>#N/A</v>
      </c>
      <c r="J811" t="str">
        <f t="shared" si="49"/>
        <v>Group 2</v>
      </c>
      <c r="K811" t="str">
        <f t="shared" si="50"/>
        <v>Group 2</v>
      </c>
      <c r="L811" t="str">
        <f t="shared" si="51"/>
        <v>Group 2</v>
      </c>
    </row>
    <row r="812" spans="1:12" x14ac:dyDescent="0.2">
      <c r="A812" t="str">
        <f t="shared" si="48"/>
        <v/>
      </c>
      <c r="G812" t="s">
        <v>942</v>
      </c>
      <c r="I812" t="e">
        <f>VLOOKUP(A812,susScores!A:AD,30, 0)</f>
        <v>#N/A</v>
      </c>
      <c r="J812" t="str">
        <f t="shared" si="49"/>
        <v>Group 2</v>
      </c>
      <c r="K812" t="str">
        <f t="shared" si="50"/>
        <v>Group 2</v>
      </c>
      <c r="L812" t="str">
        <f t="shared" si="51"/>
        <v>Group 2</v>
      </c>
    </row>
    <row r="813" spans="1:12" x14ac:dyDescent="0.2">
      <c r="A813" t="str">
        <f t="shared" si="48"/>
        <v/>
      </c>
      <c r="G813" t="s">
        <v>942</v>
      </c>
      <c r="I813" t="e">
        <f>VLOOKUP(A813,susScores!A:AD,30, 0)</f>
        <v>#N/A</v>
      </c>
      <c r="J813" t="str">
        <f t="shared" si="49"/>
        <v>Group 2</v>
      </c>
      <c r="K813" t="str">
        <f t="shared" si="50"/>
        <v>Group 2</v>
      </c>
      <c r="L813" t="str">
        <f t="shared" si="51"/>
        <v>Group 2</v>
      </c>
    </row>
    <row r="814" spans="1:12" x14ac:dyDescent="0.2">
      <c r="A814" t="str">
        <f t="shared" si="48"/>
        <v/>
      </c>
      <c r="G814" t="s">
        <v>942</v>
      </c>
      <c r="I814" t="e">
        <f>VLOOKUP(A814,susScores!A:AD,30, 0)</f>
        <v>#N/A</v>
      </c>
      <c r="J814" t="str">
        <f t="shared" si="49"/>
        <v>Group 2</v>
      </c>
      <c r="K814" t="str">
        <f t="shared" si="50"/>
        <v>Group 2</v>
      </c>
      <c r="L814" t="str">
        <f t="shared" si="51"/>
        <v>Group 2</v>
      </c>
    </row>
    <row r="815" spans="1:12" x14ac:dyDescent="0.2">
      <c r="A815" t="str">
        <f t="shared" si="48"/>
        <v/>
      </c>
      <c r="G815" t="s">
        <v>942</v>
      </c>
      <c r="I815" t="e">
        <f>VLOOKUP(A815,susScores!A:AD,30, 0)</f>
        <v>#N/A</v>
      </c>
      <c r="J815" t="str">
        <f t="shared" si="49"/>
        <v>Group 2</v>
      </c>
      <c r="K815" t="str">
        <f t="shared" si="50"/>
        <v>Group 2</v>
      </c>
      <c r="L815" t="str">
        <f t="shared" si="51"/>
        <v>Group 2</v>
      </c>
    </row>
    <row r="816" spans="1:12" x14ac:dyDescent="0.2">
      <c r="A816" t="str">
        <f t="shared" si="48"/>
        <v/>
      </c>
      <c r="G816" t="s">
        <v>942</v>
      </c>
      <c r="I816" t="e">
        <f>VLOOKUP(A816,susScores!A:AD,30, 0)</f>
        <v>#N/A</v>
      </c>
      <c r="J816" t="str">
        <f t="shared" si="49"/>
        <v>Group 2</v>
      </c>
      <c r="K816" t="str">
        <f t="shared" si="50"/>
        <v>Group 2</v>
      </c>
      <c r="L816" t="str">
        <f t="shared" si="51"/>
        <v>Group 2</v>
      </c>
    </row>
    <row r="817" spans="1:12" x14ac:dyDescent="0.2">
      <c r="A817" t="str">
        <f t="shared" si="48"/>
        <v/>
      </c>
      <c r="G817" t="s">
        <v>942</v>
      </c>
      <c r="I817" t="e">
        <f>VLOOKUP(A817,susScores!A:AD,30, 0)</f>
        <v>#N/A</v>
      </c>
      <c r="J817" t="str">
        <f t="shared" si="49"/>
        <v>Group 2</v>
      </c>
      <c r="K817" t="str">
        <f t="shared" si="50"/>
        <v>Group 2</v>
      </c>
      <c r="L817" t="str">
        <f t="shared" si="51"/>
        <v>Group 2</v>
      </c>
    </row>
    <row r="818" spans="1:12" x14ac:dyDescent="0.2">
      <c r="A818" t="str">
        <f t="shared" si="48"/>
        <v/>
      </c>
      <c r="G818" t="s">
        <v>942</v>
      </c>
      <c r="I818" t="e">
        <f>VLOOKUP(A818,susScores!A:AD,30, 0)</f>
        <v>#N/A</v>
      </c>
      <c r="J818" t="str">
        <f t="shared" si="49"/>
        <v>Group 2</v>
      </c>
      <c r="K818" t="str">
        <f t="shared" si="50"/>
        <v>Group 2</v>
      </c>
      <c r="L818" t="str">
        <f t="shared" si="51"/>
        <v>Group 2</v>
      </c>
    </row>
    <row r="819" spans="1:12" x14ac:dyDescent="0.2">
      <c r="A819" t="str">
        <f t="shared" si="48"/>
        <v/>
      </c>
      <c r="G819" t="s">
        <v>942</v>
      </c>
      <c r="I819" t="e">
        <f>VLOOKUP(A819,susScores!A:AD,30, 0)</f>
        <v>#N/A</v>
      </c>
      <c r="J819" t="str">
        <f t="shared" si="49"/>
        <v>Group 2</v>
      </c>
      <c r="K819" t="str">
        <f t="shared" si="50"/>
        <v>Group 2</v>
      </c>
      <c r="L819" t="str">
        <f t="shared" si="51"/>
        <v>Group 2</v>
      </c>
    </row>
    <row r="820" spans="1:12" x14ac:dyDescent="0.2">
      <c r="A820" t="str">
        <f t="shared" si="48"/>
        <v/>
      </c>
      <c r="G820" t="s">
        <v>942</v>
      </c>
      <c r="I820" t="e">
        <f>VLOOKUP(A820,susScores!A:AD,30, 0)</f>
        <v>#N/A</v>
      </c>
      <c r="J820" t="str">
        <f t="shared" si="49"/>
        <v>Group 2</v>
      </c>
      <c r="K820" t="str">
        <f t="shared" si="50"/>
        <v>Group 2</v>
      </c>
      <c r="L820" t="str">
        <f t="shared" si="51"/>
        <v>Group 2</v>
      </c>
    </row>
    <row r="821" spans="1:12" x14ac:dyDescent="0.2">
      <c r="A821" t="str">
        <f t="shared" si="48"/>
        <v/>
      </c>
      <c r="G821" t="s">
        <v>942</v>
      </c>
      <c r="I821" t="e">
        <f>VLOOKUP(A821,susScores!A:AD,30, 0)</f>
        <v>#N/A</v>
      </c>
      <c r="J821" t="str">
        <f t="shared" si="49"/>
        <v>Group 2</v>
      </c>
      <c r="K821" t="str">
        <f t="shared" si="50"/>
        <v>Group 2</v>
      </c>
      <c r="L821" t="str">
        <f t="shared" si="51"/>
        <v>Group 2</v>
      </c>
    </row>
    <row r="822" spans="1:12" x14ac:dyDescent="0.2">
      <c r="A822" t="str">
        <f t="shared" si="48"/>
        <v/>
      </c>
      <c r="G822" t="s">
        <v>942</v>
      </c>
      <c r="I822" t="e">
        <f>VLOOKUP(A822,susScores!A:AD,30, 0)</f>
        <v>#N/A</v>
      </c>
      <c r="J822" t="str">
        <f t="shared" si="49"/>
        <v>Group 2</v>
      </c>
      <c r="K822" t="str">
        <f t="shared" si="50"/>
        <v>Group 2</v>
      </c>
      <c r="L822" t="str">
        <f t="shared" si="51"/>
        <v>Group 2</v>
      </c>
    </row>
    <row r="823" spans="1:12" x14ac:dyDescent="0.2">
      <c r="A823" t="str">
        <f t="shared" si="48"/>
        <v/>
      </c>
      <c r="G823" t="s">
        <v>942</v>
      </c>
      <c r="I823" t="e">
        <f>VLOOKUP(A823,susScores!A:AD,30, 0)</f>
        <v>#N/A</v>
      </c>
      <c r="J823" t="str">
        <f t="shared" si="49"/>
        <v>Group 2</v>
      </c>
      <c r="K823" t="str">
        <f t="shared" si="50"/>
        <v>Group 2</v>
      </c>
      <c r="L823" t="str">
        <f t="shared" si="51"/>
        <v>Group 2</v>
      </c>
    </row>
    <row r="824" spans="1:12" x14ac:dyDescent="0.2">
      <c r="A824" t="str">
        <f t="shared" si="48"/>
        <v/>
      </c>
      <c r="G824" t="s">
        <v>942</v>
      </c>
      <c r="I824" t="e">
        <f>VLOOKUP(A824,susScores!A:AD,30, 0)</f>
        <v>#N/A</v>
      </c>
      <c r="J824" t="str">
        <f t="shared" si="49"/>
        <v>Group 2</v>
      </c>
      <c r="K824" t="str">
        <f t="shared" si="50"/>
        <v>Group 2</v>
      </c>
      <c r="L824" t="str">
        <f t="shared" si="51"/>
        <v>Group 2</v>
      </c>
    </row>
    <row r="825" spans="1:12" x14ac:dyDescent="0.2">
      <c r="A825" t="str">
        <f t="shared" si="48"/>
        <v/>
      </c>
      <c r="G825" t="s">
        <v>942</v>
      </c>
      <c r="I825" t="e">
        <f>VLOOKUP(A825,susScores!A:AD,30, 0)</f>
        <v>#N/A</v>
      </c>
      <c r="J825" t="str">
        <f t="shared" si="49"/>
        <v>Group 2</v>
      </c>
      <c r="K825" t="str">
        <f t="shared" si="50"/>
        <v>Group 2</v>
      </c>
      <c r="L825" t="str">
        <f t="shared" si="51"/>
        <v>Group 2</v>
      </c>
    </row>
    <row r="826" spans="1:12" x14ac:dyDescent="0.2">
      <c r="A826" t="str">
        <f t="shared" si="48"/>
        <v/>
      </c>
      <c r="G826" t="s">
        <v>942</v>
      </c>
      <c r="I826" t="e">
        <f>VLOOKUP(A826,susScores!A:AD,30, 0)</f>
        <v>#N/A</v>
      </c>
      <c r="J826" t="str">
        <f t="shared" si="49"/>
        <v>Group 2</v>
      </c>
      <c r="K826" t="str">
        <f t="shared" si="50"/>
        <v>Group 2</v>
      </c>
      <c r="L826" t="str">
        <f t="shared" si="51"/>
        <v>Group 2</v>
      </c>
    </row>
    <row r="827" spans="1:12" x14ac:dyDescent="0.2">
      <c r="A827" t="str">
        <f t="shared" si="48"/>
        <v/>
      </c>
      <c r="G827" t="s">
        <v>942</v>
      </c>
      <c r="I827" t="e">
        <f>VLOOKUP(A827,susScores!A:AD,30, 0)</f>
        <v>#N/A</v>
      </c>
      <c r="J827" t="str">
        <f t="shared" si="49"/>
        <v>Group 2</v>
      </c>
      <c r="K827" t="str">
        <f t="shared" si="50"/>
        <v>Group 2</v>
      </c>
      <c r="L827" t="str">
        <f t="shared" si="51"/>
        <v>Group 2</v>
      </c>
    </row>
    <row r="828" spans="1:12" x14ac:dyDescent="0.2">
      <c r="A828" t="str">
        <f t="shared" si="48"/>
        <v/>
      </c>
      <c r="G828" t="s">
        <v>942</v>
      </c>
      <c r="I828" t="e">
        <f>VLOOKUP(A828,susScores!A:AD,30, 0)</f>
        <v>#N/A</v>
      </c>
      <c r="J828" t="str">
        <f t="shared" si="49"/>
        <v>Group 2</v>
      </c>
      <c r="K828" t="str">
        <f t="shared" si="50"/>
        <v>Group 2</v>
      </c>
      <c r="L828" t="str">
        <f t="shared" si="51"/>
        <v>Group 2</v>
      </c>
    </row>
    <row r="829" spans="1:12" x14ac:dyDescent="0.2">
      <c r="A829" t="str">
        <f t="shared" si="48"/>
        <v/>
      </c>
      <c r="G829" t="s">
        <v>942</v>
      </c>
      <c r="I829" t="e">
        <f>VLOOKUP(A829,susScores!A:AD,30, 0)</f>
        <v>#N/A</v>
      </c>
      <c r="J829" t="str">
        <f t="shared" si="49"/>
        <v>Group 2</v>
      </c>
      <c r="K829" t="str">
        <f t="shared" si="50"/>
        <v>Group 2</v>
      </c>
      <c r="L829" t="str">
        <f t="shared" si="51"/>
        <v>Group 2</v>
      </c>
    </row>
    <row r="830" spans="1:12" x14ac:dyDescent="0.2">
      <c r="A830" t="str">
        <f t="shared" si="48"/>
        <v/>
      </c>
      <c r="G830" t="s">
        <v>942</v>
      </c>
      <c r="I830" t="e">
        <f>VLOOKUP(A830,susScores!A:AD,30, 0)</f>
        <v>#N/A</v>
      </c>
      <c r="J830" t="str">
        <f t="shared" si="49"/>
        <v>Group 2</v>
      </c>
      <c r="K830" t="str">
        <f t="shared" si="50"/>
        <v>Group 2</v>
      </c>
      <c r="L830" t="str">
        <f t="shared" si="51"/>
        <v>Group 2</v>
      </c>
    </row>
    <row r="831" spans="1:12" x14ac:dyDescent="0.2">
      <c r="A831" t="str">
        <f t="shared" si="48"/>
        <v/>
      </c>
      <c r="G831" t="s">
        <v>942</v>
      </c>
      <c r="I831" t="e">
        <f>VLOOKUP(A831,susScores!A:AD,30, 0)</f>
        <v>#N/A</v>
      </c>
      <c r="J831" t="str">
        <f t="shared" si="49"/>
        <v>Group 2</v>
      </c>
      <c r="K831" t="str">
        <f t="shared" si="50"/>
        <v>Group 2</v>
      </c>
      <c r="L831" t="str">
        <f t="shared" si="51"/>
        <v>Group 2</v>
      </c>
    </row>
    <row r="832" spans="1:12" x14ac:dyDescent="0.2">
      <c r="A832" t="str">
        <f t="shared" si="48"/>
        <v/>
      </c>
      <c r="G832" t="s">
        <v>942</v>
      </c>
      <c r="I832" t="e">
        <f>VLOOKUP(A832,susScores!A:AD,30, 0)</f>
        <v>#N/A</v>
      </c>
      <c r="J832" t="str">
        <f t="shared" si="49"/>
        <v>Group 2</v>
      </c>
      <c r="K832" t="str">
        <f t="shared" si="50"/>
        <v>Group 2</v>
      </c>
      <c r="L832" t="str">
        <f t="shared" si="51"/>
        <v>Group 2</v>
      </c>
    </row>
    <row r="833" spans="1:12" x14ac:dyDescent="0.2">
      <c r="A833" t="str">
        <f t="shared" si="48"/>
        <v/>
      </c>
      <c r="G833" t="s">
        <v>942</v>
      </c>
      <c r="I833" t="e">
        <f>VLOOKUP(A833,susScores!A:AD,30, 0)</f>
        <v>#N/A</v>
      </c>
      <c r="J833" t="str">
        <f t="shared" si="49"/>
        <v>Group 2</v>
      </c>
      <c r="K833" t="str">
        <f t="shared" si="50"/>
        <v>Group 2</v>
      </c>
      <c r="L833" t="str">
        <f t="shared" si="51"/>
        <v>Group 2</v>
      </c>
    </row>
    <row r="834" spans="1:12" x14ac:dyDescent="0.2">
      <c r="A834" t="str">
        <f t="shared" si="48"/>
        <v/>
      </c>
      <c r="G834" t="s">
        <v>942</v>
      </c>
      <c r="I834" t="e">
        <f>VLOOKUP(A834,susScores!A:AD,30, 0)</f>
        <v>#N/A</v>
      </c>
      <c r="J834" t="str">
        <f t="shared" si="49"/>
        <v>Group 2</v>
      </c>
      <c r="K834" t="str">
        <f t="shared" si="50"/>
        <v>Group 2</v>
      </c>
      <c r="L834" t="str">
        <f t="shared" si="51"/>
        <v>Group 2</v>
      </c>
    </row>
    <row r="835" spans="1:12" x14ac:dyDescent="0.2">
      <c r="A835" t="str">
        <f t="shared" ref="A835:A898" si="52">_xlfn.TEXTJOIN("_",TRUE, B835,D835)</f>
        <v/>
      </c>
      <c r="G835" t="s">
        <v>942</v>
      </c>
      <c r="I835" t="e">
        <f>VLOOKUP(A835,susScores!A:AD,30, 0)</f>
        <v>#N/A</v>
      </c>
      <c r="J835" t="str">
        <f t="shared" ref="J835:J898" si="53">IF(OR(TRIM(F835)="Weekly", TRIM(F835)="Monthly", TRIM(F835)="Yearly"), "Group 1", "Group 2")</f>
        <v>Group 2</v>
      </c>
      <c r="K835" t="str">
        <f t="shared" ref="K835:K898" si="54">IF(OR(TRIM(F835)="Weekly", TRIM(F835)="Monthly"), "Group 1", "Group 2")</f>
        <v>Group 2</v>
      </c>
      <c r="L835" t="str">
        <f t="shared" ref="L835:L898" si="55">IF(OR(TRIM(F835)="Weekly"), "Group 1", "Group 2")</f>
        <v>Group 2</v>
      </c>
    </row>
    <row r="836" spans="1:12" x14ac:dyDescent="0.2">
      <c r="A836" t="str">
        <f t="shared" si="52"/>
        <v/>
      </c>
      <c r="G836" t="s">
        <v>942</v>
      </c>
      <c r="I836" t="e">
        <f>VLOOKUP(A836,susScores!A:AD,30, 0)</f>
        <v>#N/A</v>
      </c>
      <c r="J836" t="str">
        <f t="shared" si="53"/>
        <v>Group 2</v>
      </c>
      <c r="K836" t="str">
        <f t="shared" si="54"/>
        <v>Group 2</v>
      </c>
      <c r="L836" t="str">
        <f t="shared" si="55"/>
        <v>Group 2</v>
      </c>
    </row>
    <row r="837" spans="1:12" x14ac:dyDescent="0.2">
      <c r="A837" t="str">
        <f t="shared" si="52"/>
        <v/>
      </c>
      <c r="G837" t="s">
        <v>942</v>
      </c>
      <c r="I837" t="e">
        <f>VLOOKUP(A837,susScores!A:AD,30, 0)</f>
        <v>#N/A</v>
      </c>
      <c r="J837" t="str">
        <f t="shared" si="53"/>
        <v>Group 2</v>
      </c>
      <c r="K837" t="str">
        <f t="shared" si="54"/>
        <v>Group 2</v>
      </c>
      <c r="L837" t="str">
        <f t="shared" si="55"/>
        <v>Group 2</v>
      </c>
    </row>
    <row r="838" spans="1:12" x14ac:dyDescent="0.2">
      <c r="A838" t="str">
        <f t="shared" si="52"/>
        <v/>
      </c>
      <c r="G838" t="s">
        <v>942</v>
      </c>
      <c r="I838" t="e">
        <f>VLOOKUP(A838,susScores!A:AD,30, 0)</f>
        <v>#N/A</v>
      </c>
      <c r="J838" t="str">
        <f t="shared" si="53"/>
        <v>Group 2</v>
      </c>
      <c r="K838" t="str">
        <f t="shared" si="54"/>
        <v>Group 2</v>
      </c>
      <c r="L838" t="str">
        <f t="shared" si="55"/>
        <v>Group 2</v>
      </c>
    </row>
    <row r="839" spans="1:12" x14ac:dyDescent="0.2">
      <c r="A839" t="str">
        <f t="shared" si="52"/>
        <v/>
      </c>
      <c r="G839" t="s">
        <v>942</v>
      </c>
      <c r="I839" t="e">
        <f>VLOOKUP(A839,susScores!A:AD,30, 0)</f>
        <v>#N/A</v>
      </c>
      <c r="J839" t="str">
        <f t="shared" si="53"/>
        <v>Group 2</v>
      </c>
      <c r="K839" t="str">
        <f t="shared" si="54"/>
        <v>Group 2</v>
      </c>
      <c r="L839" t="str">
        <f t="shared" si="55"/>
        <v>Group 2</v>
      </c>
    </row>
    <row r="840" spans="1:12" x14ac:dyDescent="0.2">
      <c r="A840" t="str">
        <f t="shared" si="52"/>
        <v/>
      </c>
      <c r="G840" t="s">
        <v>942</v>
      </c>
      <c r="I840" t="e">
        <f>VLOOKUP(A840,susScores!A:AD,30, 0)</f>
        <v>#N/A</v>
      </c>
      <c r="J840" t="str">
        <f t="shared" si="53"/>
        <v>Group 2</v>
      </c>
      <c r="K840" t="str">
        <f t="shared" si="54"/>
        <v>Group 2</v>
      </c>
      <c r="L840" t="str">
        <f t="shared" si="55"/>
        <v>Group 2</v>
      </c>
    </row>
    <row r="841" spans="1:12" x14ac:dyDescent="0.2">
      <c r="A841" t="str">
        <f t="shared" si="52"/>
        <v/>
      </c>
      <c r="G841" t="s">
        <v>942</v>
      </c>
      <c r="I841" t="e">
        <f>VLOOKUP(A841,susScores!A:AD,30, 0)</f>
        <v>#N/A</v>
      </c>
      <c r="J841" t="str">
        <f t="shared" si="53"/>
        <v>Group 2</v>
      </c>
      <c r="K841" t="str">
        <f t="shared" si="54"/>
        <v>Group 2</v>
      </c>
      <c r="L841" t="str">
        <f t="shared" si="55"/>
        <v>Group 2</v>
      </c>
    </row>
    <row r="842" spans="1:12" x14ac:dyDescent="0.2">
      <c r="A842" t="str">
        <f t="shared" si="52"/>
        <v/>
      </c>
      <c r="G842" t="s">
        <v>942</v>
      </c>
      <c r="I842" t="e">
        <f>VLOOKUP(A842,susScores!A:AD,30, 0)</f>
        <v>#N/A</v>
      </c>
      <c r="J842" t="str">
        <f t="shared" si="53"/>
        <v>Group 2</v>
      </c>
      <c r="K842" t="str">
        <f t="shared" si="54"/>
        <v>Group 2</v>
      </c>
      <c r="L842" t="str">
        <f t="shared" si="55"/>
        <v>Group 2</v>
      </c>
    </row>
    <row r="843" spans="1:12" x14ac:dyDescent="0.2">
      <c r="A843" t="str">
        <f t="shared" si="52"/>
        <v/>
      </c>
      <c r="G843" t="s">
        <v>942</v>
      </c>
      <c r="I843" t="e">
        <f>VLOOKUP(A843,susScores!A:AD,30, 0)</f>
        <v>#N/A</v>
      </c>
      <c r="J843" t="str">
        <f t="shared" si="53"/>
        <v>Group 2</v>
      </c>
      <c r="K843" t="str">
        <f t="shared" si="54"/>
        <v>Group 2</v>
      </c>
      <c r="L843" t="str">
        <f t="shared" si="55"/>
        <v>Group 2</v>
      </c>
    </row>
    <row r="844" spans="1:12" x14ac:dyDescent="0.2">
      <c r="A844" t="str">
        <f t="shared" si="52"/>
        <v/>
      </c>
      <c r="G844" t="s">
        <v>942</v>
      </c>
      <c r="I844" t="e">
        <f>VLOOKUP(A844,susScores!A:AD,30, 0)</f>
        <v>#N/A</v>
      </c>
      <c r="J844" t="str">
        <f t="shared" si="53"/>
        <v>Group 2</v>
      </c>
      <c r="K844" t="str">
        <f t="shared" si="54"/>
        <v>Group 2</v>
      </c>
      <c r="L844" t="str">
        <f t="shared" si="55"/>
        <v>Group 2</v>
      </c>
    </row>
    <row r="845" spans="1:12" x14ac:dyDescent="0.2">
      <c r="A845" t="str">
        <f t="shared" si="52"/>
        <v/>
      </c>
      <c r="G845" t="s">
        <v>942</v>
      </c>
      <c r="I845" t="e">
        <f>VLOOKUP(A845,susScores!A:AD,30, 0)</f>
        <v>#N/A</v>
      </c>
      <c r="J845" t="str">
        <f t="shared" si="53"/>
        <v>Group 2</v>
      </c>
      <c r="K845" t="str">
        <f t="shared" si="54"/>
        <v>Group 2</v>
      </c>
      <c r="L845" t="str">
        <f t="shared" si="55"/>
        <v>Group 2</v>
      </c>
    </row>
    <row r="846" spans="1:12" x14ac:dyDescent="0.2">
      <c r="A846" t="str">
        <f t="shared" si="52"/>
        <v/>
      </c>
      <c r="G846" t="s">
        <v>942</v>
      </c>
      <c r="I846" t="e">
        <f>VLOOKUP(A846,susScores!A:AD,30, 0)</f>
        <v>#N/A</v>
      </c>
      <c r="J846" t="str">
        <f t="shared" si="53"/>
        <v>Group 2</v>
      </c>
      <c r="K846" t="str">
        <f t="shared" si="54"/>
        <v>Group 2</v>
      </c>
      <c r="L846" t="str">
        <f t="shared" si="55"/>
        <v>Group 2</v>
      </c>
    </row>
    <row r="847" spans="1:12" x14ac:dyDescent="0.2">
      <c r="A847" t="str">
        <f t="shared" si="52"/>
        <v/>
      </c>
      <c r="G847" t="s">
        <v>942</v>
      </c>
      <c r="I847" t="e">
        <f>VLOOKUP(A847,susScores!A:AD,30, 0)</f>
        <v>#N/A</v>
      </c>
      <c r="J847" t="str">
        <f t="shared" si="53"/>
        <v>Group 2</v>
      </c>
      <c r="K847" t="str">
        <f t="shared" si="54"/>
        <v>Group 2</v>
      </c>
      <c r="L847" t="str">
        <f t="shared" si="55"/>
        <v>Group 2</v>
      </c>
    </row>
    <row r="848" spans="1:12" x14ac:dyDescent="0.2">
      <c r="A848" t="str">
        <f t="shared" si="52"/>
        <v/>
      </c>
      <c r="G848" t="s">
        <v>942</v>
      </c>
      <c r="I848" t="e">
        <f>VLOOKUP(A848,susScores!A:AD,30, 0)</f>
        <v>#N/A</v>
      </c>
      <c r="J848" t="str">
        <f t="shared" si="53"/>
        <v>Group 2</v>
      </c>
      <c r="K848" t="str">
        <f t="shared" si="54"/>
        <v>Group 2</v>
      </c>
      <c r="L848" t="str">
        <f t="shared" si="55"/>
        <v>Group 2</v>
      </c>
    </row>
    <row r="849" spans="1:12" x14ac:dyDescent="0.2">
      <c r="A849" t="str">
        <f t="shared" si="52"/>
        <v/>
      </c>
      <c r="G849" t="s">
        <v>942</v>
      </c>
      <c r="I849" t="e">
        <f>VLOOKUP(A849,susScores!A:AD,30, 0)</f>
        <v>#N/A</v>
      </c>
      <c r="J849" t="str">
        <f t="shared" si="53"/>
        <v>Group 2</v>
      </c>
      <c r="K849" t="str">
        <f t="shared" si="54"/>
        <v>Group 2</v>
      </c>
      <c r="L849" t="str">
        <f t="shared" si="55"/>
        <v>Group 2</v>
      </c>
    </row>
    <row r="850" spans="1:12" x14ac:dyDescent="0.2">
      <c r="A850" t="str">
        <f t="shared" si="52"/>
        <v/>
      </c>
      <c r="G850" t="s">
        <v>942</v>
      </c>
      <c r="I850" t="e">
        <f>VLOOKUP(A850,susScores!A:AD,30, 0)</f>
        <v>#N/A</v>
      </c>
      <c r="J850" t="str">
        <f t="shared" si="53"/>
        <v>Group 2</v>
      </c>
      <c r="K850" t="str">
        <f t="shared" si="54"/>
        <v>Group 2</v>
      </c>
      <c r="L850" t="str">
        <f t="shared" si="55"/>
        <v>Group 2</v>
      </c>
    </row>
    <row r="851" spans="1:12" x14ac:dyDescent="0.2">
      <c r="A851" t="str">
        <f t="shared" si="52"/>
        <v/>
      </c>
      <c r="G851" t="s">
        <v>942</v>
      </c>
      <c r="I851" t="e">
        <f>VLOOKUP(A851,susScores!A:AD,30, 0)</f>
        <v>#N/A</v>
      </c>
      <c r="J851" t="str">
        <f t="shared" si="53"/>
        <v>Group 2</v>
      </c>
      <c r="K851" t="str">
        <f t="shared" si="54"/>
        <v>Group 2</v>
      </c>
      <c r="L851" t="str">
        <f t="shared" si="55"/>
        <v>Group 2</v>
      </c>
    </row>
    <row r="852" spans="1:12" x14ac:dyDescent="0.2">
      <c r="A852" t="str">
        <f t="shared" si="52"/>
        <v/>
      </c>
      <c r="G852" t="s">
        <v>942</v>
      </c>
      <c r="I852" t="e">
        <f>VLOOKUP(A852,susScores!A:AD,30, 0)</f>
        <v>#N/A</v>
      </c>
      <c r="J852" t="str">
        <f t="shared" si="53"/>
        <v>Group 2</v>
      </c>
      <c r="K852" t="str">
        <f t="shared" si="54"/>
        <v>Group 2</v>
      </c>
      <c r="L852" t="str">
        <f t="shared" si="55"/>
        <v>Group 2</v>
      </c>
    </row>
    <row r="853" spans="1:12" x14ac:dyDescent="0.2">
      <c r="A853" t="str">
        <f t="shared" si="52"/>
        <v/>
      </c>
      <c r="G853" t="s">
        <v>942</v>
      </c>
      <c r="I853" t="e">
        <f>VLOOKUP(A853,susScores!A:AD,30, 0)</f>
        <v>#N/A</v>
      </c>
      <c r="J853" t="str">
        <f t="shared" si="53"/>
        <v>Group 2</v>
      </c>
      <c r="K853" t="str">
        <f t="shared" si="54"/>
        <v>Group 2</v>
      </c>
      <c r="L853" t="str">
        <f t="shared" si="55"/>
        <v>Group 2</v>
      </c>
    </row>
    <row r="854" spans="1:12" x14ac:dyDescent="0.2">
      <c r="A854" t="str">
        <f t="shared" si="52"/>
        <v/>
      </c>
      <c r="G854" t="s">
        <v>942</v>
      </c>
      <c r="I854" t="e">
        <f>VLOOKUP(A854,susScores!A:AD,30, 0)</f>
        <v>#N/A</v>
      </c>
      <c r="J854" t="str">
        <f t="shared" si="53"/>
        <v>Group 2</v>
      </c>
      <c r="K854" t="str">
        <f t="shared" si="54"/>
        <v>Group 2</v>
      </c>
      <c r="L854" t="str">
        <f t="shared" si="55"/>
        <v>Group 2</v>
      </c>
    </row>
    <row r="855" spans="1:12" x14ac:dyDescent="0.2">
      <c r="A855" t="str">
        <f t="shared" si="52"/>
        <v/>
      </c>
      <c r="G855" t="s">
        <v>942</v>
      </c>
      <c r="I855" t="e">
        <f>VLOOKUP(A855,susScores!A:AD,30, 0)</f>
        <v>#N/A</v>
      </c>
      <c r="J855" t="str">
        <f t="shared" si="53"/>
        <v>Group 2</v>
      </c>
      <c r="K855" t="str">
        <f t="shared" si="54"/>
        <v>Group 2</v>
      </c>
      <c r="L855" t="str">
        <f t="shared" si="55"/>
        <v>Group 2</v>
      </c>
    </row>
    <row r="856" spans="1:12" x14ac:dyDescent="0.2">
      <c r="A856" t="str">
        <f t="shared" si="52"/>
        <v/>
      </c>
      <c r="G856" t="s">
        <v>942</v>
      </c>
      <c r="I856" t="e">
        <f>VLOOKUP(A856,susScores!A:AD,30, 0)</f>
        <v>#N/A</v>
      </c>
      <c r="J856" t="str">
        <f t="shared" si="53"/>
        <v>Group 2</v>
      </c>
      <c r="K856" t="str">
        <f t="shared" si="54"/>
        <v>Group 2</v>
      </c>
      <c r="L856" t="str">
        <f t="shared" si="55"/>
        <v>Group 2</v>
      </c>
    </row>
    <row r="857" spans="1:12" x14ac:dyDescent="0.2">
      <c r="A857" t="str">
        <f t="shared" si="52"/>
        <v/>
      </c>
      <c r="G857" t="s">
        <v>942</v>
      </c>
      <c r="I857" t="e">
        <f>VLOOKUP(A857,susScores!A:AD,30, 0)</f>
        <v>#N/A</v>
      </c>
      <c r="J857" t="str">
        <f t="shared" si="53"/>
        <v>Group 2</v>
      </c>
      <c r="K857" t="str">
        <f t="shared" si="54"/>
        <v>Group 2</v>
      </c>
      <c r="L857" t="str">
        <f t="shared" si="55"/>
        <v>Group 2</v>
      </c>
    </row>
    <row r="858" spans="1:12" x14ac:dyDescent="0.2">
      <c r="A858" t="str">
        <f t="shared" si="52"/>
        <v/>
      </c>
      <c r="G858" t="s">
        <v>942</v>
      </c>
      <c r="I858" t="e">
        <f>VLOOKUP(A858,susScores!A:AD,30, 0)</f>
        <v>#N/A</v>
      </c>
      <c r="J858" t="str">
        <f t="shared" si="53"/>
        <v>Group 2</v>
      </c>
      <c r="K858" t="str">
        <f t="shared" si="54"/>
        <v>Group 2</v>
      </c>
      <c r="L858" t="str">
        <f t="shared" si="55"/>
        <v>Group 2</v>
      </c>
    </row>
    <row r="859" spans="1:12" x14ac:dyDescent="0.2">
      <c r="A859" t="str">
        <f t="shared" si="52"/>
        <v/>
      </c>
      <c r="G859" t="s">
        <v>942</v>
      </c>
      <c r="I859" t="e">
        <f>VLOOKUP(A859,susScores!A:AD,30, 0)</f>
        <v>#N/A</v>
      </c>
      <c r="J859" t="str">
        <f t="shared" si="53"/>
        <v>Group 2</v>
      </c>
      <c r="K859" t="str">
        <f t="shared" si="54"/>
        <v>Group 2</v>
      </c>
      <c r="L859" t="str">
        <f t="shared" si="55"/>
        <v>Group 2</v>
      </c>
    </row>
    <row r="860" spans="1:12" x14ac:dyDescent="0.2">
      <c r="A860" t="str">
        <f t="shared" si="52"/>
        <v/>
      </c>
      <c r="G860" t="s">
        <v>942</v>
      </c>
      <c r="I860" t="e">
        <f>VLOOKUP(A860,susScores!A:AD,30, 0)</f>
        <v>#N/A</v>
      </c>
      <c r="J860" t="str">
        <f t="shared" si="53"/>
        <v>Group 2</v>
      </c>
      <c r="K860" t="str">
        <f t="shared" si="54"/>
        <v>Group 2</v>
      </c>
      <c r="L860" t="str">
        <f t="shared" si="55"/>
        <v>Group 2</v>
      </c>
    </row>
    <row r="861" spans="1:12" x14ac:dyDescent="0.2">
      <c r="A861" t="str">
        <f t="shared" si="52"/>
        <v/>
      </c>
      <c r="G861" t="s">
        <v>942</v>
      </c>
      <c r="I861" t="e">
        <f>VLOOKUP(A861,susScores!A:AD,30, 0)</f>
        <v>#N/A</v>
      </c>
      <c r="J861" t="str">
        <f t="shared" si="53"/>
        <v>Group 2</v>
      </c>
      <c r="K861" t="str">
        <f t="shared" si="54"/>
        <v>Group 2</v>
      </c>
      <c r="L861" t="str">
        <f t="shared" si="55"/>
        <v>Group 2</v>
      </c>
    </row>
    <row r="862" spans="1:12" x14ac:dyDescent="0.2">
      <c r="A862" t="str">
        <f t="shared" si="52"/>
        <v/>
      </c>
      <c r="G862" t="s">
        <v>942</v>
      </c>
      <c r="I862" t="e">
        <f>VLOOKUP(A862,susScores!A:AD,30, 0)</f>
        <v>#N/A</v>
      </c>
      <c r="J862" t="str">
        <f t="shared" si="53"/>
        <v>Group 2</v>
      </c>
      <c r="K862" t="str">
        <f t="shared" si="54"/>
        <v>Group 2</v>
      </c>
      <c r="L862" t="str">
        <f t="shared" si="55"/>
        <v>Group 2</v>
      </c>
    </row>
    <row r="863" spans="1:12" x14ac:dyDescent="0.2">
      <c r="A863" t="str">
        <f t="shared" si="52"/>
        <v/>
      </c>
      <c r="G863" t="s">
        <v>942</v>
      </c>
      <c r="I863" t="e">
        <f>VLOOKUP(A863,susScores!A:AD,30, 0)</f>
        <v>#N/A</v>
      </c>
      <c r="J863" t="str">
        <f t="shared" si="53"/>
        <v>Group 2</v>
      </c>
      <c r="K863" t="str">
        <f t="shared" si="54"/>
        <v>Group 2</v>
      </c>
      <c r="L863" t="str">
        <f t="shared" si="55"/>
        <v>Group 2</v>
      </c>
    </row>
    <row r="864" spans="1:12" x14ac:dyDescent="0.2">
      <c r="A864" t="str">
        <f t="shared" si="52"/>
        <v/>
      </c>
      <c r="G864" t="s">
        <v>942</v>
      </c>
      <c r="I864" t="e">
        <f>VLOOKUP(A864,susScores!A:AD,30, 0)</f>
        <v>#N/A</v>
      </c>
      <c r="J864" t="str">
        <f t="shared" si="53"/>
        <v>Group 2</v>
      </c>
      <c r="K864" t="str">
        <f t="shared" si="54"/>
        <v>Group 2</v>
      </c>
      <c r="L864" t="str">
        <f t="shared" si="55"/>
        <v>Group 2</v>
      </c>
    </row>
    <row r="865" spans="1:12" x14ac:dyDescent="0.2">
      <c r="A865" t="str">
        <f t="shared" si="52"/>
        <v/>
      </c>
      <c r="G865" t="s">
        <v>942</v>
      </c>
      <c r="I865" t="e">
        <f>VLOOKUP(A865,susScores!A:AD,30, 0)</f>
        <v>#N/A</v>
      </c>
      <c r="J865" t="str">
        <f t="shared" si="53"/>
        <v>Group 2</v>
      </c>
      <c r="K865" t="str">
        <f t="shared" si="54"/>
        <v>Group 2</v>
      </c>
      <c r="L865" t="str">
        <f t="shared" si="55"/>
        <v>Group 2</v>
      </c>
    </row>
    <row r="866" spans="1:12" x14ac:dyDescent="0.2">
      <c r="A866" t="str">
        <f t="shared" si="52"/>
        <v/>
      </c>
      <c r="G866" t="s">
        <v>942</v>
      </c>
      <c r="I866" t="e">
        <f>VLOOKUP(A866,susScores!A:AD,30, 0)</f>
        <v>#N/A</v>
      </c>
      <c r="J866" t="str">
        <f t="shared" si="53"/>
        <v>Group 2</v>
      </c>
      <c r="K866" t="str">
        <f t="shared" si="54"/>
        <v>Group 2</v>
      </c>
      <c r="L866" t="str">
        <f t="shared" si="55"/>
        <v>Group 2</v>
      </c>
    </row>
    <row r="867" spans="1:12" x14ac:dyDescent="0.2">
      <c r="A867" t="str">
        <f t="shared" si="52"/>
        <v/>
      </c>
      <c r="G867" t="s">
        <v>942</v>
      </c>
      <c r="I867" t="e">
        <f>VLOOKUP(A867,susScores!A:AD,30, 0)</f>
        <v>#N/A</v>
      </c>
      <c r="J867" t="str">
        <f t="shared" si="53"/>
        <v>Group 2</v>
      </c>
      <c r="K867" t="str">
        <f t="shared" si="54"/>
        <v>Group 2</v>
      </c>
      <c r="L867" t="str">
        <f t="shared" si="55"/>
        <v>Group 2</v>
      </c>
    </row>
    <row r="868" spans="1:12" x14ac:dyDescent="0.2">
      <c r="A868" t="str">
        <f t="shared" si="52"/>
        <v/>
      </c>
      <c r="G868" t="s">
        <v>942</v>
      </c>
      <c r="I868" t="e">
        <f>VLOOKUP(A868,susScores!A:AD,30, 0)</f>
        <v>#N/A</v>
      </c>
      <c r="J868" t="str">
        <f t="shared" si="53"/>
        <v>Group 2</v>
      </c>
      <c r="K868" t="str">
        <f t="shared" si="54"/>
        <v>Group 2</v>
      </c>
      <c r="L868" t="str">
        <f t="shared" si="55"/>
        <v>Group 2</v>
      </c>
    </row>
    <row r="869" spans="1:12" x14ac:dyDescent="0.2">
      <c r="A869" t="str">
        <f t="shared" si="52"/>
        <v/>
      </c>
      <c r="G869" t="s">
        <v>942</v>
      </c>
      <c r="I869" t="e">
        <f>VLOOKUP(A869,susScores!A:AD,30, 0)</f>
        <v>#N/A</v>
      </c>
      <c r="J869" t="str">
        <f t="shared" si="53"/>
        <v>Group 2</v>
      </c>
      <c r="K869" t="str">
        <f t="shared" si="54"/>
        <v>Group 2</v>
      </c>
      <c r="L869" t="str">
        <f t="shared" si="55"/>
        <v>Group 2</v>
      </c>
    </row>
    <row r="870" spans="1:12" x14ac:dyDescent="0.2">
      <c r="A870" t="str">
        <f t="shared" si="52"/>
        <v/>
      </c>
      <c r="G870" t="s">
        <v>942</v>
      </c>
      <c r="I870" t="e">
        <f>VLOOKUP(A870,susScores!A:AD,30, 0)</f>
        <v>#N/A</v>
      </c>
      <c r="J870" t="str">
        <f t="shared" si="53"/>
        <v>Group 2</v>
      </c>
      <c r="K870" t="str">
        <f t="shared" si="54"/>
        <v>Group 2</v>
      </c>
      <c r="L870" t="str">
        <f t="shared" si="55"/>
        <v>Group 2</v>
      </c>
    </row>
    <row r="871" spans="1:12" x14ac:dyDescent="0.2">
      <c r="A871" t="str">
        <f t="shared" si="52"/>
        <v/>
      </c>
      <c r="G871" t="s">
        <v>942</v>
      </c>
      <c r="I871" t="e">
        <f>VLOOKUP(A871,susScores!A:AD,30, 0)</f>
        <v>#N/A</v>
      </c>
      <c r="J871" t="str">
        <f t="shared" si="53"/>
        <v>Group 2</v>
      </c>
      <c r="K871" t="str">
        <f t="shared" si="54"/>
        <v>Group 2</v>
      </c>
      <c r="L871" t="str">
        <f t="shared" si="55"/>
        <v>Group 2</v>
      </c>
    </row>
    <row r="872" spans="1:12" x14ac:dyDescent="0.2">
      <c r="A872" t="str">
        <f t="shared" si="52"/>
        <v/>
      </c>
      <c r="G872" t="s">
        <v>942</v>
      </c>
      <c r="I872" t="e">
        <f>VLOOKUP(A872,susScores!A:AD,30, 0)</f>
        <v>#N/A</v>
      </c>
      <c r="J872" t="str">
        <f t="shared" si="53"/>
        <v>Group 2</v>
      </c>
      <c r="K872" t="str">
        <f t="shared" si="54"/>
        <v>Group 2</v>
      </c>
      <c r="L872" t="str">
        <f t="shared" si="55"/>
        <v>Group 2</v>
      </c>
    </row>
    <row r="873" spans="1:12" x14ac:dyDescent="0.2">
      <c r="A873" t="str">
        <f t="shared" si="52"/>
        <v/>
      </c>
      <c r="G873" t="s">
        <v>942</v>
      </c>
      <c r="I873" t="e">
        <f>VLOOKUP(A873,susScores!A:AD,30, 0)</f>
        <v>#N/A</v>
      </c>
      <c r="J873" t="str">
        <f t="shared" si="53"/>
        <v>Group 2</v>
      </c>
      <c r="K873" t="str">
        <f t="shared" si="54"/>
        <v>Group 2</v>
      </c>
      <c r="L873" t="str">
        <f t="shared" si="55"/>
        <v>Group 2</v>
      </c>
    </row>
    <row r="874" spans="1:12" x14ac:dyDescent="0.2">
      <c r="A874" t="str">
        <f t="shared" si="52"/>
        <v/>
      </c>
      <c r="G874" t="s">
        <v>942</v>
      </c>
      <c r="I874" t="e">
        <f>VLOOKUP(A874,susScores!A:AD,30, 0)</f>
        <v>#N/A</v>
      </c>
      <c r="J874" t="str">
        <f t="shared" si="53"/>
        <v>Group 2</v>
      </c>
      <c r="K874" t="str">
        <f t="shared" si="54"/>
        <v>Group 2</v>
      </c>
      <c r="L874" t="str">
        <f t="shared" si="55"/>
        <v>Group 2</v>
      </c>
    </row>
    <row r="875" spans="1:12" x14ac:dyDescent="0.2">
      <c r="A875" t="str">
        <f t="shared" si="52"/>
        <v/>
      </c>
      <c r="G875" t="s">
        <v>942</v>
      </c>
      <c r="I875" t="e">
        <f>VLOOKUP(A875,susScores!A:AD,30, 0)</f>
        <v>#N/A</v>
      </c>
      <c r="J875" t="str">
        <f t="shared" si="53"/>
        <v>Group 2</v>
      </c>
      <c r="K875" t="str">
        <f t="shared" si="54"/>
        <v>Group 2</v>
      </c>
      <c r="L875" t="str">
        <f t="shared" si="55"/>
        <v>Group 2</v>
      </c>
    </row>
    <row r="876" spans="1:12" x14ac:dyDescent="0.2">
      <c r="A876" t="str">
        <f t="shared" si="52"/>
        <v/>
      </c>
      <c r="G876" t="s">
        <v>942</v>
      </c>
      <c r="I876" t="e">
        <f>VLOOKUP(A876,susScores!A:AD,30, 0)</f>
        <v>#N/A</v>
      </c>
      <c r="J876" t="str">
        <f t="shared" si="53"/>
        <v>Group 2</v>
      </c>
      <c r="K876" t="str">
        <f t="shared" si="54"/>
        <v>Group 2</v>
      </c>
      <c r="L876" t="str">
        <f t="shared" si="55"/>
        <v>Group 2</v>
      </c>
    </row>
    <row r="877" spans="1:12" x14ac:dyDescent="0.2">
      <c r="A877" t="str">
        <f t="shared" si="52"/>
        <v/>
      </c>
      <c r="G877" t="s">
        <v>942</v>
      </c>
      <c r="I877" t="e">
        <f>VLOOKUP(A877,susScores!A:AD,30, 0)</f>
        <v>#N/A</v>
      </c>
      <c r="J877" t="str">
        <f t="shared" si="53"/>
        <v>Group 2</v>
      </c>
      <c r="K877" t="str">
        <f t="shared" si="54"/>
        <v>Group 2</v>
      </c>
      <c r="L877" t="str">
        <f t="shared" si="55"/>
        <v>Group 2</v>
      </c>
    </row>
    <row r="878" spans="1:12" x14ac:dyDescent="0.2">
      <c r="A878" t="str">
        <f t="shared" si="52"/>
        <v/>
      </c>
      <c r="G878" t="s">
        <v>942</v>
      </c>
      <c r="I878" t="e">
        <f>VLOOKUP(A878,susScores!A:AD,30, 0)</f>
        <v>#N/A</v>
      </c>
      <c r="J878" t="str">
        <f t="shared" si="53"/>
        <v>Group 2</v>
      </c>
      <c r="K878" t="str">
        <f t="shared" si="54"/>
        <v>Group 2</v>
      </c>
      <c r="L878" t="str">
        <f t="shared" si="55"/>
        <v>Group 2</v>
      </c>
    </row>
    <row r="879" spans="1:12" x14ac:dyDescent="0.2">
      <c r="A879" t="str">
        <f t="shared" si="52"/>
        <v/>
      </c>
      <c r="G879" t="s">
        <v>942</v>
      </c>
      <c r="I879" t="e">
        <f>VLOOKUP(A879,susScores!A:AD,30, 0)</f>
        <v>#N/A</v>
      </c>
      <c r="J879" t="str">
        <f t="shared" si="53"/>
        <v>Group 2</v>
      </c>
      <c r="K879" t="str">
        <f t="shared" si="54"/>
        <v>Group 2</v>
      </c>
      <c r="L879" t="str">
        <f t="shared" si="55"/>
        <v>Group 2</v>
      </c>
    </row>
    <row r="880" spans="1:12" x14ac:dyDescent="0.2">
      <c r="A880" t="str">
        <f t="shared" si="52"/>
        <v/>
      </c>
      <c r="G880" t="s">
        <v>942</v>
      </c>
      <c r="I880" t="e">
        <f>VLOOKUP(A880,susScores!A:AD,30, 0)</f>
        <v>#N/A</v>
      </c>
      <c r="J880" t="str">
        <f t="shared" si="53"/>
        <v>Group 2</v>
      </c>
      <c r="K880" t="str">
        <f t="shared" si="54"/>
        <v>Group 2</v>
      </c>
      <c r="L880" t="str">
        <f t="shared" si="55"/>
        <v>Group 2</v>
      </c>
    </row>
    <row r="881" spans="1:12" x14ac:dyDescent="0.2">
      <c r="A881" t="str">
        <f t="shared" si="52"/>
        <v/>
      </c>
      <c r="G881" t="s">
        <v>942</v>
      </c>
      <c r="I881" t="e">
        <f>VLOOKUP(A881,susScores!A:AD,30, 0)</f>
        <v>#N/A</v>
      </c>
      <c r="J881" t="str">
        <f t="shared" si="53"/>
        <v>Group 2</v>
      </c>
      <c r="K881" t="str">
        <f t="shared" si="54"/>
        <v>Group 2</v>
      </c>
      <c r="L881" t="str">
        <f t="shared" si="55"/>
        <v>Group 2</v>
      </c>
    </row>
    <row r="882" spans="1:12" x14ac:dyDescent="0.2">
      <c r="A882" t="str">
        <f t="shared" si="52"/>
        <v/>
      </c>
      <c r="G882" t="s">
        <v>942</v>
      </c>
      <c r="I882" t="e">
        <f>VLOOKUP(A882,susScores!A:AD,30, 0)</f>
        <v>#N/A</v>
      </c>
      <c r="J882" t="str">
        <f t="shared" si="53"/>
        <v>Group 2</v>
      </c>
      <c r="K882" t="str">
        <f t="shared" si="54"/>
        <v>Group 2</v>
      </c>
      <c r="L882" t="str">
        <f t="shared" si="55"/>
        <v>Group 2</v>
      </c>
    </row>
    <row r="883" spans="1:12" x14ac:dyDescent="0.2">
      <c r="A883" t="str">
        <f t="shared" si="52"/>
        <v/>
      </c>
      <c r="G883" t="s">
        <v>942</v>
      </c>
      <c r="I883" t="e">
        <f>VLOOKUP(A883,susScores!A:AD,30, 0)</f>
        <v>#N/A</v>
      </c>
      <c r="J883" t="str">
        <f t="shared" si="53"/>
        <v>Group 2</v>
      </c>
      <c r="K883" t="str">
        <f t="shared" si="54"/>
        <v>Group 2</v>
      </c>
      <c r="L883" t="str">
        <f t="shared" si="55"/>
        <v>Group 2</v>
      </c>
    </row>
    <row r="884" spans="1:12" x14ac:dyDescent="0.2">
      <c r="A884" t="str">
        <f t="shared" si="52"/>
        <v/>
      </c>
      <c r="G884" t="s">
        <v>942</v>
      </c>
      <c r="I884" t="e">
        <f>VLOOKUP(A884,susScores!A:AD,30, 0)</f>
        <v>#N/A</v>
      </c>
      <c r="J884" t="str">
        <f t="shared" si="53"/>
        <v>Group 2</v>
      </c>
      <c r="K884" t="str">
        <f t="shared" si="54"/>
        <v>Group 2</v>
      </c>
      <c r="L884" t="str">
        <f t="shared" si="55"/>
        <v>Group 2</v>
      </c>
    </row>
    <row r="885" spans="1:12" x14ac:dyDescent="0.2">
      <c r="A885" t="str">
        <f t="shared" si="52"/>
        <v/>
      </c>
      <c r="G885" t="s">
        <v>942</v>
      </c>
      <c r="I885" t="e">
        <f>VLOOKUP(A885,susScores!A:AD,30, 0)</f>
        <v>#N/A</v>
      </c>
      <c r="J885" t="str">
        <f t="shared" si="53"/>
        <v>Group 2</v>
      </c>
      <c r="K885" t="str">
        <f t="shared" si="54"/>
        <v>Group 2</v>
      </c>
      <c r="L885" t="str">
        <f t="shared" si="55"/>
        <v>Group 2</v>
      </c>
    </row>
    <row r="886" spans="1:12" x14ac:dyDescent="0.2">
      <c r="A886" t="str">
        <f t="shared" si="52"/>
        <v/>
      </c>
      <c r="G886" t="s">
        <v>942</v>
      </c>
      <c r="I886" t="e">
        <f>VLOOKUP(A886,susScores!A:AD,30, 0)</f>
        <v>#N/A</v>
      </c>
      <c r="J886" t="str">
        <f t="shared" si="53"/>
        <v>Group 2</v>
      </c>
      <c r="K886" t="str">
        <f t="shared" si="54"/>
        <v>Group 2</v>
      </c>
      <c r="L886" t="str">
        <f t="shared" si="55"/>
        <v>Group 2</v>
      </c>
    </row>
    <row r="887" spans="1:12" x14ac:dyDescent="0.2">
      <c r="A887" t="str">
        <f t="shared" si="52"/>
        <v/>
      </c>
      <c r="G887" t="s">
        <v>942</v>
      </c>
      <c r="I887" t="e">
        <f>VLOOKUP(A887,susScores!A:AD,30, 0)</f>
        <v>#N/A</v>
      </c>
      <c r="J887" t="str">
        <f t="shared" si="53"/>
        <v>Group 2</v>
      </c>
      <c r="K887" t="str">
        <f t="shared" si="54"/>
        <v>Group 2</v>
      </c>
      <c r="L887" t="str">
        <f t="shared" si="55"/>
        <v>Group 2</v>
      </c>
    </row>
    <row r="888" spans="1:12" x14ac:dyDescent="0.2">
      <c r="A888" t="str">
        <f t="shared" si="52"/>
        <v/>
      </c>
      <c r="G888" t="s">
        <v>942</v>
      </c>
      <c r="I888" t="e">
        <f>VLOOKUP(A888,susScores!A:AD,30, 0)</f>
        <v>#N/A</v>
      </c>
      <c r="J888" t="str">
        <f t="shared" si="53"/>
        <v>Group 2</v>
      </c>
      <c r="K888" t="str">
        <f t="shared" si="54"/>
        <v>Group 2</v>
      </c>
      <c r="L888" t="str">
        <f t="shared" si="55"/>
        <v>Group 2</v>
      </c>
    </row>
    <row r="889" spans="1:12" x14ac:dyDescent="0.2">
      <c r="A889" t="str">
        <f t="shared" si="52"/>
        <v/>
      </c>
      <c r="G889" t="s">
        <v>942</v>
      </c>
      <c r="I889" t="e">
        <f>VLOOKUP(A889,susScores!A:AD,30, 0)</f>
        <v>#N/A</v>
      </c>
      <c r="J889" t="str">
        <f t="shared" si="53"/>
        <v>Group 2</v>
      </c>
      <c r="K889" t="str">
        <f t="shared" si="54"/>
        <v>Group 2</v>
      </c>
      <c r="L889" t="str">
        <f t="shared" si="55"/>
        <v>Group 2</v>
      </c>
    </row>
    <row r="890" spans="1:12" x14ac:dyDescent="0.2">
      <c r="A890" t="str">
        <f t="shared" si="52"/>
        <v/>
      </c>
      <c r="G890" t="s">
        <v>942</v>
      </c>
      <c r="I890" t="e">
        <f>VLOOKUP(A890,susScores!A:AD,30, 0)</f>
        <v>#N/A</v>
      </c>
      <c r="J890" t="str">
        <f t="shared" si="53"/>
        <v>Group 2</v>
      </c>
      <c r="K890" t="str">
        <f t="shared" si="54"/>
        <v>Group 2</v>
      </c>
      <c r="L890" t="str">
        <f t="shared" si="55"/>
        <v>Group 2</v>
      </c>
    </row>
    <row r="891" spans="1:12" x14ac:dyDescent="0.2">
      <c r="A891" t="str">
        <f t="shared" si="52"/>
        <v/>
      </c>
      <c r="G891" t="s">
        <v>942</v>
      </c>
      <c r="I891" t="e">
        <f>VLOOKUP(A891,susScores!A:AD,30, 0)</f>
        <v>#N/A</v>
      </c>
      <c r="J891" t="str">
        <f t="shared" si="53"/>
        <v>Group 2</v>
      </c>
      <c r="K891" t="str">
        <f t="shared" si="54"/>
        <v>Group 2</v>
      </c>
      <c r="L891" t="str">
        <f t="shared" si="55"/>
        <v>Group 2</v>
      </c>
    </row>
    <row r="892" spans="1:12" x14ac:dyDescent="0.2">
      <c r="A892" t="str">
        <f t="shared" si="52"/>
        <v/>
      </c>
      <c r="G892" t="s">
        <v>942</v>
      </c>
      <c r="I892" t="e">
        <f>VLOOKUP(A892,susScores!A:AD,30, 0)</f>
        <v>#N/A</v>
      </c>
      <c r="J892" t="str">
        <f t="shared" si="53"/>
        <v>Group 2</v>
      </c>
      <c r="K892" t="str">
        <f t="shared" si="54"/>
        <v>Group 2</v>
      </c>
      <c r="L892" t="str">
        <f t="shared" si="55"/>
        <v>Group 2</v>
      </c>
    </row>
    <row r="893" spans="1:12" x14ac:dyDescent="0.2">
      <c r="A893" t="str">
        <f t="shared" si="52"/>
        <v/>
      </c>
      <c r="G893" t="s">
        <v>942</v>
      </c>
      <c r="I893" t="e">
        <f>VLOOKUP(A893,susScores!A:AD,30, 0)</f>
        <v>#N/A</v>
      </c>
      <c r="J893" t="str">
        <f t="shared" si="53"/>
        <v>Group 2</v>
      </c>
      <c r="K893" t="str">
        <f t="shared" si="54"/>
        <v>Group 2</v>
      </c>
      <c r="L893" t="str">
        <f t="shared" si="55"/>
        <v>Group 2</v>
      </c>
    </row>
    <row r="894" spans="1:12" x14ac:dyDescent="0.2">
      <c r="A894" t="str">
        <f t="shared" si="52"/>
        <v/>
      </c>
      <c r="G894" t="s">
        <v>942</v>
      </c>
      <c r="I894" t="e">
        <f>VLOOKUP(A894,susScores!A:AD,30, 0)</f>
        <v>#N/A</v>
      </c>
      <c r="J894" t="str">
        <f t="shared" si="53"/>
        <v>Group 2</v>
      </c>
      <c r="K894" t="str">
        <f t="shared" si="54"/>
        <v>Group 2</v>
      </c>
      <c r="L894" t="str">
        <f t="shared" si="55"/>
        <v>Group 2</v>
      </c>
    </row>
    <row r="895" spans="1:12" x14ac:dyDescent="0.2">
      <c r="A895" t="str">
        <f t="shared" si="52"/>
        <v/>
      </c>
      <c r="G895" t="s">
        <v>942</v>
      </c>
      <c r="I895" t="e">
        <f>VLOOKUP(A895,susScores!A:AD,30, 0)</f>
        <v>#N/A</v>
      </c>
      <c r="J895" t="str">
        <f t="shared" si="53"/>
        <v>Group 2</v>
      </c>
      <c r="K895" t="str">
        <f t="shared" si="54"/>
        <v>Group 2</v>
      </c>
      <c r="L895" t="str">
        <f t="shared" si="55"/>
        <v>Group 2</v>
      </c>
    </row>
    <row r="896" spans="1:12" x14ac:dyDescent="0.2">
      <c r="A896" t="str">
        <f t="shared" si="52"/>
        <v/>
      </c>
      <c r="G896" t="s">
        <v>942</v>
      </c>
      <c r="I896" t="e">
        <f>VLOOKUP(A896,susScores!A:AD,30, 0)</f>
        <v>#N/A</v>
      </c>
      <c r="J896" t="str">
        <f t="shared" si="53"/>
        <v>Group 2</v>
      </c>
      <c r="K896" t="str">
        <f t="shared" si="54"/>
        <v>Group 2</v>
      </c>
      <c r="L896" t="str">
        <f t="shared" si="55"/>
        <v>Group 2</v>
      </c>
    </row>
    <row r="897" spans="1:12" x14ac:dyDescent="0.2">
      <c r="A897" t="str">
        <f t="shared" si="52"/>
        <v/>
      </c>
      <c r="G897" t="s">
        <v>942</v>
      </c>
      <c r="I897" t="e">
        <f>VLOOKUP(A897,susScores!A:AD,30, 0)</f>
        <v>#N/A</v>
      </c>
      <c r="J897" t="str">
        <f t="shared" si="53"/>
        <v>Group 2</v>
      </c>
      <c r="K897" t="str">
        <f t="shared" si="54"/>
        <v>Group 2</v>
      </c>
      <c r="L897" t="str">
        <f t="shared" si="55"/>
        <v>Group 2</v>
      </c>
    </row>
    <row r="898" spans="1:12" x14ac:dyDescent="0.2">
      <c r="A898" t="str">
        <f t="shared" si="52"/>
        <v/>
      </c>
      <c r="G898" t="s">
        <v>942</v>
      </c>
      <c r="I898" t="e">
        <f>VLOOKUP(A898,susScores!A:AD,30, 0)</f>
        <v>#N/A</v>
      </c>
      <c r="J898" t="str">
        <f t="shared" si="53"/>
        <v>Group 2</v>
      </c>
      <c r="K898" t="str">
        <f t="shared" si="54"/>
        <v>Group 2</v>
      </c>
      <c r="L898" t="str">
        <f t="shared" si="55"/>
        <v>Group 2</v>
      </c>
    </row>
    <row r="899" spans="1:12" x14ac:dyDescent="0.2">
      <c r="A899" t="str">
        <f t="shared" ref="A899:A962" si="56">_xlfn.TEXTJOIN("_",TRUE, B899,D899)</f>
        <v/>
      </c>
      <c r="G899" t="s">
        <v>942</v>
      </c>
      <c r="I899" t="e">
        <f>VLOOKUP(A899,susScores!A:AD,30, 0)</f>
        <v>#N/A</v>
      </c>
      <c r="J899" t="str">
        <f t="shared" ref="J899:J962" si="57">IF(OR(TRIM(F899)="Weekly", TRIM(F899)="Monthly", TRIM(F899)="Yearly"), "Group 1", "Group 2")</f>
        <v>Group 2</v>
      </c>
      <c r="K899" t="str">
        <f t="shared" ref="K899:K962" si="58">IF(OR(TRIM(F899)="Weekly", TRIM(F899)="Monthly"), "Group 1", "Group 2")</f>
        <v>Group 2</v>
      </c>
      <c r="L899" t="str">
        <f t="shared" ref="L899:L962" si="59">IF(OR(TRIM(F899)="Weekly"), "Group 1", "Group 2")</f>
        <v>Group 2</v>
      </c>
    </row>
    <row r="900" spans="1:12" x14ac:dyDescent="0.2">
      <c r="A900" t="str">
        <f t="shared" si="56"/>
        <v/>
      </c>
      <c r="G900" t="s">
        <v>942</v>
      </c>
      <c r="I900" t="e">
        <f>VLOOKUP(A900,susScores!A:AD,30, 0)</f>
        <v>#N/A</v>
      </c>
      <c r="J900" t="str">
        <f t="shared" si="57"/>
        <v>Group 2</v>
      </c>
      <c r="K900" t="str">
        <f t="shared" si="58"/>
        <v>Group 2</v>
      </c>
      <c r="L900" t="str">
        <f t="shared" si="59"/>
        <v>Group 2</v>
      </c>
    </row>
    <row r="901" spans="1:12" x14ac:dyDescent="0.2">
      <c r="A901" t="str">
        <f t="shared" si="56"/>
        <v/>
      </c>
      <c r="G901" t="s">
        <v>942</v>
      </c>
      <c r="I901" t="e">
        <f>VLOOKUP(A901,susScores!A:AD,30, 0)</f>
        <v>#N/A</v>
      </c>
      <c r="J901" t="str">
        <f t="shared" si="57"/>
        <v>Group 2</v>
      </c>
      <c r="K901" t="str">
        <f t="shared" si="58"/>
        <v>Group 2</v>
      </c>
      <c r="L901" t="str">
        <f t="shared" si="59"/>
        <v>Group 2</v>
      </c>
    </row>
    <row r="902" spans="1:12" x14ac:dyDescent="0.2">
      <c r="A902" t="str">
        <f t="shared" si="56"/>
        <v/>
      </c>
      <c r="G902" t="s">
        <v>942</v>
      </c>
      <c r="I902" t="e">
        <f>VLOOKUP(A902,susScores!A:AD,30, 0)</f>
        <v>#N/A</v>
      </c>
      <c r="J902" t="str">
        <f t="shared" si="57"/>
        <v>Group 2</v>
      </c>
      <c r="K902" t="str">
        <f t="shared" si="58"/>
        <v>Group 2</v>
      </c>
      <c r="L902" t="str">
        <f t="shared" si="59"/>
        <v>Group 2</v>
      </c>
    </row>
    <row r="903" spans="1:12" x14ac:dyDescent="0.2">
      <c r="A903" t="str">
        <f t="shared" si="56"/>
        <v/>
      </c>
      <c r="G903" t="s">
        <v>942</v>
      </c>
      <c r="I903" t="e">
        <f>VLOOKUP(A903,susScores!A:AD,30, 0)</f>
        <v>#N/A</v>
      </c>
      <c r="J903" t="str">
        <f t="shared" si="57"/>
        <v>Group 2</v>
      </c>
      <c r="K903" t="str">
        <f t="shared" si="58"/>
        <v>Group 2</v>
      </c>
      <c r="L903" t="str">
        <f t="shared" si="59"/>
        <v>Group 2</v>
      </c>
    </row>
    <row r="904" spans="1:12" x14ac:dyDescent="0.2">
      <c r="A904" t="str">
        <f t="shared" si="56"/>
        <v/>
      </c>
      <c r="G904" t="s">
        <v>942</v>
      </c>
      <c r="I904" t="e">
        <f>VLOOKUP(A904,susScores!A:AD,30, 0)</f>
        <v>#N/A</v>
      </c>
      <c r="J904" t="str">
        <f t="shared" si="57"/>
        <v>Group 2</v>
      </c>
      <c r="K904" t="str">
        <f t="shared" si="58"/>
        <v>Group 2</v>
      </c>
      <c r="L904" t="str">
        <f t="shared" si="59"/>
        <v>Group 2</v>
      </c>
    </row>
    <row r="905" spans="1:12" x14ac:dyDescent="0.2">
      <c r="A905" t="str">
        <f t="shared" si="56"/>
        <v/>
      </c>
      <c r="G905" t="s">
        <v>942</v>
      </c>
      <c r="I905" t="e">
        <f>VLOOKUP(A905,susScores!A:AD,30, 0)</f>
        <v>#N/A</v>
      </c>
      <c r="J905" t="str">
        <f t="shared" si="57"/>
        <v>Group 2</v>
      </c>
      <c r="K905" t="str">
        <f t="shared" si="58"/>
        <v>Group 2</v>
      </c>
      <c r="L905" t="str">
        <f t="shared" si="59"/>
        <v>Group 2</v>
      </c>
    </row>
    <row r="906" spans="1:12" x14ac:dyDescent="0.2">
      <c r="A906" t="str">
        <f t="shared" si="56"/>
        <v/>
      </c>
      <c r="G906" t="s">
        <v>942</v>
      </c>
      <c r="I906" t="e">
        <f>VLOOKUP(A906,susScores!A:AD,30, 0)</f>
        <v>#N/A</v>
      </c>
      <c r="J906" t="str">
        <f t="shared" si="57"/>
        <v>Group 2</v>
      </c>
      <c r="K906" t="str">
        <f t="shared" si="58"/>
        <v>Group 2</v>
      </c>
      <c r="L906" t="str">
        <f t="shared" si="59"/>
        <v>Group 2</v>
      </c>
    </row>
    <row r="907" spans="1:12" x14ac:dyDescent="0.2">
      <c r="A907" t="str">
        <f t="shared" si="56"/>
        <v/>
      </c>
      <c r="G907" t="s">
        <v>942</v>
      </c>
      <c r="I907" t="e">
        <f>VLOOKUP(A907,susScores!A:AD,30, 0)</f>
        <v>#N/A</v>
      </c>
      <c r="J907" t="str">
        <f t="shared" si="57"/>
        <v>Group 2</v>
      </c>
      <c r="K907" t="str">
        <f t="shared" si="58"/>
        <v>Group 2</v>
      </c>
      <c r="L907" t="str">
        <f t="shared" si="59"/>
        <v>Group 2</v>
      </c>
    </row>
    <row r="908" spans="1:12" x14ac:dyDescent="0.2">
      <c r="A908" t="str">
        <f t="shared" si="56"/>
        <v/>
      </c>
      <c r="G908" t="s">
        <v>942</v>
      </c>
      <c r="I908" t="e">
        <f>VLOOKUP(A908,susScores!A:AD,30, 0)</f>
        <v>#N/A</v>
      </c>
      <c r="J908" t="str">
        <f t="shared" si="57"/>
        <v>Group 2</v>
      </c>
      <c r="K908" t="str">
        <f t="shared" si="58"/>
        <v>Group 2</v>
      </c>
      <c r="L908" t="str">
        <f t="shared" si="59"/>
        <v>Group 2</v>
      </c>
    </row>
    <row r="909" spans="1:12" x14ac:dyDescent="0.2">
      <c r="A909" t="str">
        <f t="shared" si="56"/>
        <v/>
      </c>
      <c r="G909" t="s">
        <v>942</v>
      </c>
      <c r="I909" t="e">
        <f>VLOOKUP(A909,susScores!A:AD,30, 0)</f>
        <v>#N/A</v>
      </c>
      <c r="J909" t="str">
        <f t="shared" si="57"/>
        <v>Group 2</v>
      </c>
      <c r="K909" t="str">
        <f t="shared" si="58"/>
        <v>Group 2</v>
      </c>
      <c r="L909" t="str">
        <f t="shared" si="59"/>
        <v>Group 2</v>
      </c>
    </row>
    <row r="910" spans="1:12" x14ac:dyDescent="0.2">
      <c r="A910" t="str">
        <f t="shared" si="56"/>
        <v/>
      </c>
      <c r="G910" t="s">
        <v>942</v>
      </c>
      <c r="I910" t="e">
        <f>VLOOKUP(A910,susScores!A:AD,30, 0)</f>
        <v>#N/A</v>
      </c>
      <c r="J910" t="str">
        <f t="shared" si="57"/>
        <v>Group 2</v>
      </c>
      <c r="K910" t="str">
        <f t="shared" si="58"/>
        <v>Group 2</v>
      </c>
      <c r="L910" t="str">
        <f t="shared" si="59"/>
        <v>Group 2</v>
      </c>
    </row>
    <row r="911" spans="1:12" x14ac:dyDescent="0.2">
      <c r="A911" t="str">
        <f t="shared" si="56"/>
        <v/>
      </c>
      <c r="G911" t="s">
        <v>942</v>
      </c>
      <c r="I911" t="e">
        <f>VLOOKUP(A911,susScores!A:AD,30, 0)</f>
        <v>#N/A</v>
      </c>
      <c r="J911" t="str">
        <f t="shared" si="57"/>
        <v>Group 2</v>
      </c>
      <c r="K911" t="str">
        <f t="shared" si="58"/>
        <v>Group 2</v>
      </c>
      <c r="L911" t="str">
        <f t="shared" si="59"/>
        <v>Group 2</v>
      </c>
    </row>
    <row r="912" spans="1:12" x14ac:dyDescent="0.2">
      <c r="A912" t="str">
        <f t="shared" si="56"/>
        <v/>
      </c>
      <c r="G912" t="s">
        <v>942</v>
      </c>
      <c r="I912" t="e">
        <f>VLOOKUP(A912,susScores!A:AD,30, 0)</f>
        <v>#N/A</v>
      </c>
      <c r="J912" t="str">
        <f t="shared" si="57"/>
        <v>Group 2</v>
      </c>
      <c r="K912" t="str">
        <f t="shared" si="58"/>
        <v>Group 2</v>
      </c>
      <c r="L912" t="str">
        <f t="shared" si="59"/>
        <v>Group 2</v>
      </c>
    </row>
    <row r="913" spans="1:12" x14ac:dyDescent="0.2">
      <c r="A913" t="str">
        <f t="shared" si="56"/>
        <v/>
      </c>
      <c r="G913" t="s">
        <v>942</v>
      </c>
      <c r="I913" t="e">
        <f>VLOOKUP(A913,susScores!A:AD,30, 0)</f>
        <v>#N/A</v>
      </c>
      <c r="J913" t="str">
        <f t="shared" si="57"/>
        <v>Group 2</v>
      </c>
      <c r="K913" t="str">
        <f t="shared" si="58"/>
        <v>Group 2</v>
      </c>
      <c r="L913" t="str">
        <f t="shared" si="59"/>
        <v>Group 2</v>
      </c>
    </row>
    <row r="914" spans="1:12" x14ac:dyDescent="0.2">
      <c r="A914" t="str">
        <f t="shared" si="56"/>
        <v/>
      </c>
      <c r="G914" t="s">
        <v>942</v>
      </c>
      <c r="I914" t="e">
        <f>VLOOKUP(A914,susScores!A:AD,30, 0)</f>
        <v>#N/A</v>
      </c>
      <c r="J914" t="str">
        <f t="shared" si="57"/>
        <v>Group 2</v>
      </c>
      <c r="K914" t="str">
        <f t="shared" si="58"/>
        <v>Group 2</v>
      </c>
      <c r="L914" t="str">
        <f t="shared" si="59"/>
        <v>Group 2</v>
      </c>
    </row>
    <row r="915" spans="1:12" x14ac:dyDescent="0.2">
      <c r="A915" t="str">
        <f t="shared" si="56"/>
        <v/>
      </c>
      <c r="G915" t="s">
        <v>942</v>
      </c>
      <c r="I915" t="e">
        <f>VLOOKUP(A915,susScores!A:AD,30, 0)</f>
        <v>#N/A</v>
      </c>
      <c r="J915" t="str">
        <f t="shared" si="57"/>
        <v>Group 2</v>
      </c>
      <c r="K915" t="str">
        <f t="shared" si="58"/>
        <v>Group 2</v>
      </c>
      <c r="L915" t="str">
        <f t="shared" si="59"/>
        <v>Group 2</v>
      </c>
    </row>
    <row r="916" spans="1:12" x14ac:dyDescent="0.2">
      <c r="A916" t="str">
        <f t="shared" si="56"/>
        <v/>
      </c>
      <c r="G916" t="s">
        <v>942</v>
      </c>
      <c r="I916" t="e">
        <f>VLOOKUP(A916,susScores!A:AD,30, 0)</f>
        <v>#N/A</v>
      </c>
      <c r="J916" t="str">
        <f t="shared" si="57"/>
        <v>Group 2</v>
      </c>
      <c r="K916" t="str">
        <f t="shared" si="58"/>
        <v>Group 2</v>
      </c>
      <c r="L916" t="str">
        <f t="shared" si="59"/>
        <v>Group 2</v>
      </c>
    </row>
    <row r="917" spans="1:12" x14ac:dyDescent="0.2">
      <c r="A917" t="str">
        <f t="shared" si="56"/>
        <v/>
      </c>
      <c r="G917" t="s">
        <v>942</v>
      </c>
      <c r="I917" t="e">
        <f>VLOOKUP(A917,susScores!A:AD,30, 0)</f>
        <v>#N/A</v>
      </c>
      <c r="J917" t="str">
        <f t="shared" si="57"/>
        <v>Group 2</v>
      </c>
      <c r="K917" t="str">
        <f t="shared" si="58"/>
        <v>Group 2</v>
      </c>
      <c r="L917" t="str">
        <f t="shared" si="59"/>
        <v>Group 2</v>
      </c>
    </row>
    <row r="918" spans="1:12" x14ac:dyDescent="0.2">
      <c r="A918" t="str">
        <f t="shared" si="56"/>
        <v/>
      </c>
      <c r="G918" t="s">
        <v>942</v>
      </c>
      <c r="I918" t="e">
        <f>VLOOKUP(A918,susScores!A:AD,30, 0)</f>
        <v>#N/A</v>
      </c>
      <c r="J918" t="str">
        <f t="shared" si="57"/>
        <v>Group 2</v>
      </c>
      <c r="K918" t="str">
        <f t="shared" si="58"/>
        <v>Group 2</v>
      </c>
      <c r="L918" t="str">
        <f t="shared" si="59"/>
        <v>Group 2</v>
      </c>
    </row>
    <row r="919" spans="1:12" x14ac:dyDescent="0.2">
      <c r="A919" t="str">
        <f t="shared" si="56"/>
        <v/>
      </c>
      <c r="G919" t="s">
        <v>942</v>
      </c>
      <c r="I919" t="e">
        <f>VLOOKUP(A919,susScores!A:AD,30, 0)</f>
        <v>#N/A</v>
      </c>
      <c r="J919" t="str">
        <f t="shared" si="57"/>
        <v>Group 2</v>
      </c>
      <c r="K919" t="str">
        <f t="shared" si="58"/>
        <v>Group 2</v>
      </c>
      <c r="L919" t="str">
        <f t="shared" si="59"/>
        <v>Group 2</v>
      </c>
    </row>
    <row r="920" spans="1:12" x14ac:dyDescent="0.2">
      <c r="A920" t="str">
        <f t="shared" si="56"/>
        <v/>
      </c>
      <c r="G920" t="s">
        <v>942</v>
      </c>
      <c r="I920" t="e">
        <f>VLOOKUP(A920,susScores!A:AD,30, 0)</f>
        <v>#N/A</v>
      </c>
      <c r="J920" t="str">
        <f t="shared" si="57"/>
        <v>Group 2</v>
      </c>
      <c r="K920" t="str">
        <f t="shared" si="58"/>
        <v>Group 2</v>
      </c>
      <c r="L920" t="str">
        <f t="shared" si="59"/>
        <v>Group 2</v>
      </c>
    </row>
    <row r="921" spans="1:12" x14ac:dyDescent="0.2">
      <c r="A921" t="str">
        <f t="shared" si="56"/>
        <v/>
      </c>
      <c r="G921" t="s">
        <v>942</v>
      </c>
      <c r="I921" t="e">
        <f>VLOOKUP(A921,susScores!A:AD,30, 0)</f>
        <v>#N/A</v>
      </c>
      <c r="J921" t="str">
        <f t="shared" si="57"/>
        <v>Group 2</v>
      </c>
      <c r="K921" t="str">
        <f t="shared" si="58"/>
        <v>Group 2</v>
      </c>
      <c r="L921" t="str">
        <f t="shared" si="59"/>
        <v>Group 2</v>
      </c>
    </row>
    <row r="922" spans="1:12" x14ac:dyDescent="0.2">
      <c r="A922" t="str">
        <f t="shared" si="56"/>
        <v/>
      </c>
      <c r="G922" t="s">
        <v>942</v>
      </c>
      <c r="I922" t="e">
        <f>VLOOKUP(A922,susScores!A:AD,30, 0)</f>
        <v>#N/A</v>
      </c>
      <c r="J922" t="str">
        <f t="shared" si="57"/>
        <v>Group 2</v>
      </c>
      <c r="K922" t="str">
        <f t="shared" si="58"/>
        <v>Group 2</v>
      </c>
      <c r="L922" t="str">
        <f t="shared" si="59"/>
        <v>Group 2</v>
      </c>
    </row>
    <row r="923" spans="1:12" x14ac:dyDescent="0.2">
      <c r="A923" t="str">
        <f t="shared" si="56"/>
        <v/>
      </c>
      <c r="G923" t="s">
        <v>942</v>
      </c>
      <c r="I923" t="e">
        <f>VLOOKUP(A923,susScores!A:AD,30, 0)</f>
        <v>#N/A</v>
      </c>
      <c r="J923" t="str">
        <f t="shared" si="57"/>
        <v>Group 2</v>
      </c>
      <c r="K923" t="str">
        <f t="shared" si="58"/>
        <v>Group 2</v>
      </c>
      <c r="L923" t="str">
        <f t="shared" si="59"/>
        <v>Group 2</v>
      </c>
    </row>
    <row r="924" spans="1:12" x14ac:dyDescent="0.2">
      <c r="A924" t="str">
        <f t="shared" si="56"/>
        <v/>
      </c>
      <c r="G924" t="s">
        <v>942</v>
      </c>
      <c r="I924" t="e">
        <f>VLOOKUP(A924,susScores!A:AD,30, 0)</f>
        <v>#N/A</v>
      </c>
      <c r="J924" t="str">
        <f t="shared" si="57"/>
        <v>Group 2</v>
      </c>
      <c r="K924" t="str">
        <f t="shared" si="58"/>
        <v>Group 2</v>
      </c>
      <c r="L924" t="str">
        <f t="shared" si="59"/>
        <v>Group 2</v>
      </c>
    </row>
    <row r="925" spans="1:12" x14ac:dyDescent="0.2">
      <c r="A925" t="str">
        <f t="shared" si="56"/>
        <v/>
      </c>
      <c r="G925" t="s">
        <v>942</v>
      </c>
      <c r="I925" t="e">
        <f>VLOOKUP(A925,susScores!A:AD,30, 0)</f>
        <v>#N/A</v>
      </c>
      <c r="J925" t="str">
        <f t="shared" si="57"/>
        <v>Group 2</v>
      </c>
      <c r="K925" t="str">
        <f t="shared" si="58"/>
        <v>Group 2</v>
      </c>
      <c r="L925" t="str">
        <f t="shared" si="59"/>
        <v>Group 2</v>
      </c>
    </row>
    <row r="926" spans="1:12" x14ac:dyDescent="0.2">
      <c r="A926" t="str">
        <f t="shared" si="56"/>
        <v/>
      </c>
      <c r="G926" t="s">
        <v>942</v>
      </c>
      <c r="I926" t="e">
        <f>VLOOKUP(A926,susScores!A:AD,30, 0)</f>
        <v>#N/A</v>
      </c>
      <c r="J926" t="str">
        <f t="shared" si="57"/>
        <v>Group 2</v>
      </c>
      <c r="K926" t="str">
        <f t="shared" si="58"/>
        <v>Group 2</v>
      </c>
      <c r="L926" t="str">
        <f t="shared" si="59"/>
        <v>Group 2</v>
      </c>
    </row>
    <row r="927" spans="1:12" x14ac:dyDescent="0.2">
      <c r="A927" t="str">
        <f t="shared" si="56"/>
        <v/>
      </c>
      <c r="G927" t="s">
        <v>942</v>
      </c>
      <c r="I927" t="e">
        <f>VLOOKUP(A927,susScores!A:AD,30, 0)</f>
        <v>#N/A</v>
      </c>
      <c r="J927" t="str">
        <f t="shared" si="57"/>
        <v>Group 2</v>
      </c>
      <c r="K927" t="str">
        <f t="shared" si="58"/>
        <v>Group 2</v>
      </c>
      <c r="L927" t="str">
        <f t="shared" si="59"/>
        <v>Group 2</v>
      </c>
    </row>
    <row r="928" spans="1:12" x14ac:dyDescent="0.2">
      <c r="A928" t="str">
        <f t="shared" si="56"/>
        <v/>
      </c>
      <c r="G928" t="s">
        <v>942</v>
      </c>
      <c r="I928" t="e">
        <f>VLOOKUP(A928,susScores!A:AD,30, 0)</f>
        <v>#N/A</v>
      </c>
      <c r="J928" t="str">
        <f t="shared" si="57"/>
        <v>Group 2</v>
      </c>
      <c r="K928" t="str">
        <f t="shared" si="58"/>
        <v>Group 2</v>
      </c>
      <c r="L928" t="str">
        <f t="shared" si="59"/>
        <v>Group 2</v>
      </c>
    </row>
    <row r="929" spans="1:12" x14ac:dyDescent="0.2">
      <c r="A929" t="str">
        <f t="shared" si="56"/>
        <v/>
      </c>
      <c r="G929" t="s">
        <v>942</v>
      </c>
      <c r="I929" t="e">
        <f>VLOOKUP(A929,susScores!A:AD,30, 0)</f>
        <v>#N/A</v>
      </c>
      <c r="J929" t="str">
        <f t="shared" si="57"/>
        <v>Group 2</v>
      </c>
      <c r="K929" t="str">
        <f t="shared" si="58"/>
        <v>Group 2</v>
      </c>
      <c r="L929" t="str">
        <f t="shared" si="59"/>
        <v>Group 2</v>
      </c>
    </row>
    <row r="930" spans="1:12" x14ac:dyDescent="0.2">
      <c r="A930" t="str">
        <f t="shared" si="56"/>
        <v/>
      </c>
      <c r="G930" t="s">
        <v>942</v>
      </c>
      <c r="I930" t="e">
        <f>VLOOKUP(A930,susScores!A:AD,30, 0)</f>
        <v>#N/A</v>
      </c>
      <c r="J930" t="str">
        <f t="shared" si="57"/>
        <v>Group 2</v>
      </c>
      <c r="K930" t="str">
        <f t="shared" si="58"/>
        <v>Group 2</v>
      </c>
      <c r="L930" t="str">
        <f t="shared" si="59"/>
        <v>Group 2</v>
      </c>
    </row>
    <row r="931" spans="1:12" x14ac:dyDescent="0.2">
      <c r="A931" t="str">
        <f t="shared" si="56"/>
        <v/>
      </c>
      <c r="G931" t="s">
        <v>942</v>
      </c>
      <c r="I931" t="e">
        <f>VLOOKUP(A931,susScores!A:AD,30, 0)</f>
        <v>#N/A</v>
      </c>
      <c r="J931" t="str">
        <f t="shared" si="57"/>
        <v>Group 2</v>
      </c>
      <c r="K931" t="str">
        <f t="shared" si="58"/>
        <v>Group 2</v>
      </c>
      <c r="L931" t="str">
        <f t="shared" si="59"/>
        <v>Group 2</v>
      </c>
    </row>
    <row r="932" spans="1:12" x14ac:dyDescent="0.2">
      <c r="A932" t="str">
        <f t="shared" si="56"/>
        <v/>
      </c>
      <c r="G932" t="s">
        <v>942</v>
      </c>
      <c r="I932" t="e">
        <f>VLOOKUP(A932,susScores!A:AD,30, 0)</f>
        <v>#N/A</v>
      </c>
      <c r="J932" t="str">
        <f t="shared" si="57"/>
        <v>Group 2</v>
      </c>
      <c r="K932" t="str">
        <f t="shared" si="58"/>
        <v>Group 2</v>
      </c>
      <c r="L932" t="str">
        <f t="shared" si="59"/>
        <v>Group 2</v>
      </c>
    </row>
    <row r="933" spans="1:12" x14ac:dyDescent="0.2">
      <c r="A933" t="str">
        <f t="shared" si="56"/>
        <v/>
      </c>
      <c r="G933" t="s">
        <v>942</v>
      </c>
      <c r="I933" t="e">
        <f>VLOOKUP(A933,susScores!A:AD,30, 0)</f>
        <v>#N/A</v>
      </c>
      <c r="J933" t="str">
        <f t="shared" si="57"/>
        <v>Group 2</v>
      </c>
      <c r="K933" t="str">
        <f t="shared" si="58"/>
        <v>Group 2</v>
      </c>
      <c r="L933" t="str">
        <f t="shared" si="59"/>
        <v>Group 2</v>
      </c>
    </row>
    <row r="934" spans="1:12" x14ac:dyDescent="0.2">
      <c r="A934" t="str">
        <f t="shared" si="56"/>
        <v/>
      </c>
      <c r="G934" t="s">
        <v>942</v>
      </c>
      <c r="I934" t="e">
        <f>VLOOKUP(A934,susScores!A:AD,30, 0)</f>
        <v>#N/A</v>
      </c>
      <c r="J934" t="str">
        <f t="shared" si="57"/>
        <v>Group 2</v>
      </c>
      <c r="K934" t="str">
        <f t="shared" si="58"/>
        <v>Group 2</v>
      </c>
      <c r="L934" t="str">
        <f t="shared" si="59"/>
        <v>Group 2</v>
      </c>
    </row>
    <row r="935" spans="1:12" x14ac:dyDescent="0.2">
      <c r="A935" t="str">
        <f t="shared" si="56"/>
        <v/>
      </c>
      <c r="G935" t="s">
        <v>942</v>
      </c>
      <c r="I935" t="e">
        <f>VLOOKUP(A935,susScores!A:AD,30, 0)</f>
        <v>#N/A</v>
      </c>
      <c r="J935" t="str">
        <f t="shared" si="57"/>
        <v>Group 2</v>
      </c>
      <c r="K935" t="str">
        <f t="shared" si="58"/>
        <v>Group 2</v>
      </c>
      <c r="L935" t="str">
        <f t="shared" si="59"/>
        <v>Group 2</v>
      </c>
    </row>
    <row r="936" spans="1:12" x14ac:dyDescent="0.2">
      <c r="A936" t="str">
        <f t="shared" si="56"/>
        <v/>
      </c>
      <c r="G936" t="s">
        <v>942</v>
      </c>
      <c r="I936" t="e">
        <f>VLOOKUP(A936,susScores!A:AD,30, 0)</f>
        <v>#N/A</v>
      </c>
      <c r="J936" t="str">
        <f t="shared" si="57"/>
        <v>Group 2</v>
      </c>
      <c r="K936" t="str">
        <f t="shared" si="58"/>
        <v>Group 2</v>
      </c>
      <c r="L936" t="str">
        <f t="shared" si="59"/>
        <v>Group 2</v>
      </c>
    </row>
    <row r="937" spans="1:12" x14ac:dyDescent="0.2">
      <c r="A937" t="str">
        <f t="shared" si="56"/>
        <v/>
      </c>
      <c r="G937" t="s">
        <v>942</v>
      </c>
      <c r="I937" t="e">
        <f>VLOOKUP(A937,susScores!A:AD,30, 0)</f>
        <v>#N/A</v>
      </c>
      <c r="J937" t="str">
        <f t="shared" si="57"/>
        <v>Group 2</v>
      </c>
      <c r="K937" t="str">
        <f t="shared" si="58"/>
        <v>Group 2</v>
      </c>
      <c r="L937" t="str">
        <f t="shared" si="59"/>
        <v>Group 2</v>
      </c>
    </row>
    <row r="938" spans="1:12" x14ac:dyDescent="0.2">
      <c r="A938" t="str">
        <f t="shared" si="56"/>
        <v/>
      </c>
      <c r="G938" t="s">
        <v>942</v>
      </c>
      <c r="I938" t="e">
        <f>VLOOKUP(A938,susScores!A:AD,30, 0)</f>
        <v>#N/A</v>
      </c>
      <c r="J938" t="str">
        <f t="shared" si="57"/>
        <v>Group 2</v>
      </c>
      <c r="K938" t="str">
        <f t="shared" si="58"/>
        <v>Group 2</v>
      </c>
      <c r="L938" t="str">
        <f t="shared" si="59"/>
        <v>Group 2</v>
      </c>
    </row>
    <row r="939" spans="1:12" x14ac:dyDescent="0.2">
      <c r="A939" t="str">
        <f t="shared" si="56"/>
        <v/>
      </c>
      <c r="G939" t="s">
        <v>942</v>
      </c>
      <c r="I939" t="e">
        <f>VLOOKUP(A939,susScores!A:AD,30, 0)</f>
        <v>#N/A</v>
      </c>
      <c r="J939" t="str">
        <f t="shared" si="57"/>
        <v>Group 2</v>
      </c>
      <c r="K939" t="str">
        <f t="shared" si="58"/>
        <v>Group 2</v>
      </c>
      <c r="L939" t="str">
        <f t="shared" si="59"/>
        <v>Group 2</v>
      </c>
    </row>
    <row r="940" spans="1:12" x14ac:dyDescent="0.2">
      <c r="A940" t="str">
        <f t="shared" si="56"/>
        <v/>
      </c>
      <c r="G940" t="s">
        <v>942</v>
      </c>
      <c r="I940" t="e">
        <f>VLOOKUP(A940,susScores!A:AD,30, 0)</f>
        <v>#N/A</v>
      </c>
      <c r="J940" t="str">
        <f t="shared" si="57"/>
        <v>Group 2</v>
      </c>
      <c r="K940" t="str">
        <f t="shared" si="58"/>
        <v>Group 2</v>
      </c>
      <c r="L940" t="str">
        <f t="shared" si="59"/>
        <v>Group 2</v>
      </c>
    </row>
    <row r="941" spans="1:12" x14ac:dyDescent="0.2">
      <c r="A941" t="str">
        <f t="shared" si="56"/>
        <v/>
      </c>
      <c r="G941" t="s">
        <v>942</v>
      </c>
      <c r="I941" t="e">
        <f>VLOOKUP(A941,susScores!A:AD,30, 0)</f>
        <v>#N/A</v>
      </c>
      <c r="J941" t="str">
        <f t="shared" si="57"/>
        <v>Group 2</v>
      </c>
      <c r="K941" t="str">
        <f t="shared" si="58"/>
        <v>Group 2</v>
      </c>
      <c r="L941" t="str">
        <f t="shared" si="59"/>
        <v>Group 2</v>
      </c>
    </row>
    <row r="942" spans="1:12" x14ac:dyDescent="0.2">
      <c r="A942" t="str">
        <f t="shared" si="56"/>
        <v/>
      </c>
      <c r="G942" t="s">
        <v>942</v>
      </c>
      <c r="I942" t="e">
        <f>VLOOKUP(A942,susScores!A:AD,30, 0)</f>
        <v>#N/A</v>
      </c>
      <c r="J942" t="str">
        <f t="shared" si="57"/>
        <v>Group 2</v>
      </c>
      <c r="K942" t="str">
        <f t="shared" si="58"/>
        <v>Group 2</v>
      </c>
      <c r="L942" t="str">
        <f t="shared" si="59"/>
        <v>Group 2</v>
      </c>
    </row>
    <row r="943" spans="1:12" x14ac:dyDescent="0.2">
      <c r="A943" t="str">
        <f t="shared" si="56"/>
        <v/>
      </c>
      <c r="G943" t="s">
        <v>942</v>
      </c>
      <c r="I943" t="e">
        <f>VLOOKUP(A943,susScores!A:AD,30, 0)</f>
        <v>#N/A</v>
      </c>
      <c r="J943" t="str">
        <f t="shared" si="57"/>
        <v>Group 2</v>
      </c>
      <c r="K943" t="str">
        <f t="shared" si="58"/>
        <v>Group 2</v>
      </c>
      <c r="L943" t="str">
        <f t="shared" si="59"/>
        <v>Group 2</v>
      </c>
    </row>
    <row r="944" spans="1:12" x14ac:dyDescent="0.2">
      <c r="A944" t="str">
        <f t="shared" si="56"/>
        <v/>
      </c>
      <c r="G944" t="s">
        <v>942</v>
      </c>
      <c r="I944" t="e">
        <f>VLOOKUP(A944,susScores!A:AD,30, 0)</f>
        <v>#N/A</v>
      </c>
      <c r="J944" t="str">
        <f t="shared" si="57"/>
        <v>Group 2</v>
      </c>
      <c r="K944" t="str">
        <f t="shared" si="58"/>
        <v>Group 2</v>
      </c>
      <c r="L944" t="str">
        <f t="shared" si="59"/>
        <v>Group 2</v>
      </c>
    </row>
    <row r="945" spans="1:12" x14ac:dyDescent="0.2">
      <c r="A945" t="str">
        <f t="shared" si="56"/>
        <v/>
      </c>
      <c r="G945" t="s">
        <v>942</v>
      </c>
      <c r="I945" t="e">
        <f>VLOOKUP(A945,susScores!A:AD,30, 0)</f>
        <v>#N/A</v>
      </c>
      <c r="J945" t="str">
        <f t="shared" si="57"/>
        <v>Group 2</v>
      </c>
      <c r="K945" t="str">
        <f t="shared" si="58"/>
        <v>Group 2</v>
      </c>
      <c r="L945" t="str">
        <f t="shared" si="59"/>
        <v>Group 2</v>
      </c>
    </row>
    <row r="946" spans="1:12" x14ac:dyDescent="0.2">
      <c r="A946" t="str">
        <f t="shared" si="56"/>
        <v/>
      </c>
      <c r="G946" t="s">
        <v>942</v>
      </c>
      <c r="I946" t="e">
        <f>VLOOKUP(A946,susScores!A:AD,30, 0)</f>
        <v>#N/A</v>
      </c>
      <c r="J946" t="str">
        <f t="shared" si="57"/>
        <v>Group 2</v>
      </c>
      <c r="K946" t="str">
        <f t="shared" si="58"/>
        <v>Group 2</v>
      </c>
      <c r="L946" t="str">
        <f t="shared" si="59"/>
        <v>Group 2</v>
      </c>
    </row>
    <row r="947" spans="1:12" x14ac:dyDescent="0.2">
      <c r="A947" t="str">
        <f t="shared" si="56"/>
        <v/>
      </c>
      <c r="G947" t="s">
        <v>942</v>
      </c>
      <c r="I947" t="e">
        <f>VLOOKUP(A947,susScores!A:AD,30, 0)</f>
        <v>#N/A</v>
      </c>
      <c r="J947" t="str">
        <f t="shared" si="57"/>
        <v>Group 2</v>
      </c>
      <c r="K947" t="str">
        <f t="shared" si="58"/>
        <v>Group 2</v>
      </c>
      <c r="L947" t="str">
        <f t="shared" si="59"/>
        <v>Group 2</v>
      </c>
    </row>
    <row r="948" spans="1:12" x14ac:dyDescent="0.2">
      <c r="A948" t="str">
        <f t="shared" si="56"/>
        <v/>
      </c>
      <c r="G948" t="s">
        <v>942</v>
      </c>
      <c r="I948" t="e">
        <f>VLOOKUP(A948,susScores!A:AD,30, 0)</f>
        <v>#N/A</v>
      </c>
      <c r="J948" t="str">
        <f t="shared" si="57"/>
        <v>Group 2</v>
      </c>
      <c r="K948" t="str">
        <f t="shared" si="58"/>
        <v>Group 2</v>
      </c>
      <c r="L948" t="str">
        <f t="shared" si="59"/>
        <v>Group 2</v>
      </c>
    </row>
    <row r="949" spans="1:12" x14ac:dyDescent="0.2">
      <c r="A949" t="str">
        <f t="shared" si="56"/>
        <v/>
      </c>
      <c r="G949" t="s">
        <v>942</v>
      </c>
      <c r="I949" t="e">
        <f>VLOOKUP(A949,susScores!A:AD,30, 0)</f>
        <v>#N/A</v>
      </c>
      <c r="J949" t="str">
        <f t="shared" si="57"/>
        <v>Group 2</v>
      </c>
      <c r="K949" t="str">
        <f t="shared" si="58"/>
        <v>Group 2</v>
      </c>
      <c r="L949" t="str">
        <f t="shared" si="59"/>
        <v>Group 2</v>
      </c>
    </row>
    <row r="950" spans="1:12" x14ac:dyDescent="0.2">
      <c r="A950" t="str">
        <f t="shared" si="56"/>
        <v/>
      </c>
      <c r="G950" t="s">
        <v>942</v>
      </c>
      <c r="I950" t="e">
        <f>VLOOKUP(A950,susScores!A:AD,30, 0)</f>
        <v>#N/A</v>
      </c>
      <c r="J950" t="str">
        <f t="shared" si="57"/>
        <v>Group 2</v>
      </c>
      <c r="K950" t="str">
        <f t="shared" si="58"/>
        <v>Group 2</v>
      </c>
      <c r="L950" t="str">
        <f t="shared" si="59"/>
        <v>Group 2</v>
      </c>
    </row>
    <row r="951" spans="1:12" x14ac:dyDescent="0.2">
      <c r="A951" t="str">
        <f t="shared" si="56"/>
        <v/>
      </c>
      <c r="G951" t="s">
        <v>942</v>
      </c>
      <c r="I951" t="e">
        <f>VLOOKUP(A951,susScores!A:AD,30, 0)</f>
        <v>#N/A</v>
      </c>
      <c r="J951" t="str">
        <f t="shared" si="57"/>
        <v>Group 2</v>
      </c>
      <c r="K951" t="str">
        <f t="shared" si="58"/>
        <v>Group 2</v>
      </c>
      <c r="L951" t="str">
        <f t="shared" si="59"/>
        <v>Group 2</v>
      </c>
    </row>
    <row r="952" spans="1:12" x14ac:dyDescent="0.2">
      <c r="A952" t="str">
        <f t="shared" si="56"/>
        <v/>
      </c>
      <c r="G952" t="s">
        <v>942</v>
      </c>
      <c r="I952" t="e">
        <f>VLOOKUP(A952,susScores!A:AD,30, 0)</f>
        <v>#N/A</v>
      </c>
      <c r="J952" t="str">
        <f t="shared" si="57"/>
        <v>Group 2</v>
      </c>
      <c r="K952" t="str">
        <f t="shared" si="58"/>
        <v>Group 2</v>
      </c>
      <c r="L952" t="str">
        <f t="shared" si="59"/>
        <v>Group 2</v>
      </c>
    </row>
    <row r="953" spans="1:12" x14ac:dyDescent="0.2">
      <c r="A953" t="str">
        <f t="shared" si="56"/>
        <v/>
      </c>
      <c r="G953" t="s">
        <v>942</v>
      </c>
      <c r="I953" t="e">
        <f>VLOOKUP(A953,susScores!A:AD,30, 0)</f>
        <v>#N/A</v>
      </c>
      <c r="J953" t="str">
        <f t="shared" si="57"/>
        <v>Group 2</v>
      </c>
      <c r="K953" t="str">
        <f t="shared" si="58"/>
        <v>Group 2</v>
      </c>
      <c r="L953" t="str">
        <f t="shared" si="59"/>
        <v>Group 2</v>
      </c>
    </row>
    <row r="954" spans="1:12" x14ac:dyDescent="0.2">
      <c r="A954" t="str">
        <f t="shared" si="56"/>
        <v/>
      </c>
      <c r="G954" t="s">
        <v>942</v>
      </c>
      <c r="I954" t="e">
        <f>VLOOKUP(A954,susScores!A:AD,30, 0)</f>
        <v>#N/A</v>
      </c>
      <c r="J954" t="str">
        <f t="shared" si="57"/>
        <v>Group 2</v>
      </c>
      <c r="K954" t="str">
        <f t="shared" si="58"/>
        <v>Group 2</v>
      </c>
      <c r="L954" t="str">
        <f t="shared" si="59"/>
        <v>Group 2</v>
      </c>
    </row>
    <row r="955" spans="1:12" x14ac:dyDescent="0.2">
      <c r="A955" t="str">
        <f t="shared" si="56"/>
        <v/>
      </c>
      <c r="G955" t="s">
        <v>942</v>
      </c>
      <c r="I955" t="e">
        <f>VLOOKUP(A955,susScores!A:AD,30, 0)</f>
        <v>#N/A</v>
      </c>
      <c r="J955" t="str">
        <f t="shared" si="57"/>
        <v>Group 2</v>
      </c>
      <c r="K955" t="str">
        <f t="shared" si="58"/>
        <v>Group 2</v>
      </c>
      <c r="L955" t="str">
        <f t="shared" si="59"/>
        <v>Group 2</v>
      </c>
    </row>
    <row r="956" spans="1:12" x14ac:dyDescent="0.2">
      <c r="A956" t="str">
        <f t="shared" si="56"/>
        <v/>
      </c>
      <c r="G956" t="s">
        <v>942</v>
      </c>
      <c r="I956" t="e">
        <f>VLOOKUP(A956,susScores!A:AD,30, 0)</f>
        <v>#N/A</v>
      </c>
      <c r="J956" t="str">
        <f t="shared" si="57"/>
        <v>Group 2</v>
      </c>
      <c r="K956" t="str">
        <f t="shared" si="58"/>
        <v>Group 2</v>
      </c>
      <c r="L956" t="str">
        <f t="shared" si="59"/>
        <v>Group 2</v>
      </c>
    </row>
    <row r="957" spans="1:12" x14ac:dyDescent="0.2">
      <c r="A957" t="str">
        <f t="shared" si="56"/>
        <v/>
      </c>
      <c r="G957" t="s">
        <v>942</v>
      </c>
      <c r="I957" t="e">
        <f>VLOOKUP(A957,susScores!A:AD,30, 0)</f>
        <v>#N/A</v>
      </c>
      <c r="J957" t="str">
        <f t="shared" si="57"/>
        <v>Group 2</v>
      </c>
      <c r="K957" t="str">
        <f t="shared" si="58"/>
        <v>Group 2</v>
      </c>
      <c r="L957" t="str">
        <f t="shared" si="59"/>
        <v>Group 2</v>
      </c>
    </row>
    <row r="958" spans="1:12" x14ac:dyDescent="0.2">
      <c r="A958" t="str">
        <f t="shared" si="56"/>
        <v/>
      </c>
      <c r="G958" t="s">
        <v>942</v>
      </c>
      <c r="I958" t="e">
        <f>VLOOKUP(A958,susScores!A:AD,30, 0)</f>
        <v>#N/A</v>
      </c>
      <c r="J958" t="str">
        <f t="shared" si="57"/>
        <v>Group 2</v>
      </c>
      <c r="K958" t="str">
        <f t="shared" si="58"/>
        <v>Group 2</v>
      </c>
      <c r="L958" t="str">
        <f t="shared" si="59"/>
        <v>Group 2</v>
      </c>
    </row>
    <row r="959" spans="1:12" x14ac:dyDescent="0.2">
      <c r="A959" t="str">
        <f t="shared" si="56"/>
        <v/>
      </c>
      <c r="G959" t="s">
        <v>942</v>
      </c>
      <c r="I959" t="e">
        <f>VLOOKUP(A959,susScores!A:AD,30, 0)</f>
        <v>#N/A</v>
      </c>
      <c r="J959" t="str">
        <f t="shared" si="57"/>
        <v>Group 2</v>
      </c>
      <c r="K959" t="str">
        <f t="shared" si="58"/>
        <v>Group 2</v>
      </c>
      <c r="L959" t="str">
        <f t="shared" si="59"/>
        <v>Group 2</v>
      </c>
    </row>
    <row r="960" spans="1:12" x14ac:dyDescent="0.2">
      <c r="A960" t="str">
        <f t="shared" si="56"/>
        <v/>
      </c>
      <c r="G960" t="s">
        <v>942</v>
      </c>
      <c r="I960" t="e">
        <f>VLOOKUP(A960,susScores!A:AD,30, 0)</f>
        <v>#N/A</v>
      </c>
      <c r="J960" t="str">
        <f t="shared" si="57"/>
        <v>Group 2</v>
      </c>
      <c r="K960" t="str">
        <f t="shared" si="58"/>
        <v>Group 2</v>
      </c>
      <c r="L960" t="str">
        <f t="shared" si="59"/>
        <v>Group 2</v>
      </c>
    </row>
    <row r="961" spans="1:12" x14ac:dyDescent="0.2">
      <c r="A961" t="str">
        <f t="shared" si="56"/>
        <v/>
      </c>
      <c r="G961" t="s">
        <v>942</v>
      </c>
      <c r="I961" t="e">
        <f>VLOOKUP(A961,susScores!A:AD,30, 0)</f>
        <v>#N/A</v>
      </c>
      <c r="J961" t="str">
        <f t="shared" si="57"/>
        <v>Group 2</v>
      </c>
      <c r="K961" t="str">
        <f t="shared" si="58"/>
        <v>Group 2</v>
      </c>
      <c r="L961" t="str">
        <f t="shared" si="59"/>
        <v>Group 2</v>
      </c>
    </row>
    <row r="962" spans="1:12" x14ac:dyDescent="0.2">
      <c r="A962" t="str">
        <f t="shared" si="56"/>
        <v/>
      </c>
      <c r="G962" t="s">
        <v>942</v>
      </c>
      <c r="I962" t="e">
        <f>VLOOKUP(A962,susScores!A:AD,30, 0)</f>
        <v>#N/A</v>
      </c>
      <c r="J962" t="str">
        <f t="shared" si="57"/>
        <v>Group 2</v>
      </c>
      <c r="K962" t="str">
        <f t="shared" si="58"/>
        <v>Group 2</v>
      </c>
      <c r="L962" t="str">
        <f t="shared" si="59"/>
        <v>Group 2</v>
      </c>
    </row>
    <row r="963" spans="1:12" x14ac:dyDescent="0.2">
      <c r="A963" t="str">
        <f t="shared" ref="A963:A1026" si="60">_xlfn.TEXTJOIN("_",TRUE, B963,D963)</f>
        <v/>
      </c>
      <c r="G963" t="s">
        <v>942</v>
      </c>
      <c r="I963" t="e">
        <f>VLOOKUP(A963,susScores!A:AD,30, 0)</f>
        <v>#N/A</v>
      </c>
      <c r="J963" t="str">
        <f t="shared" ref="J963:J1026" si="61">IF(OR(TRIM(F963)="Weekly", TRIM(F963)="Monthly", TRIM(F963)="Yearly"), "Group 1", "Group 2")</f>
        <v>Group 2</v>
      </c>
      <c r="K963" t="str">
        <f t="shared" ref="K963:K1026" si="62">IF(OR(TRIM(F963)="Weekly", TRIM(F963)="Monthly"), "Group 1", "Group 2")</f>
        <v>Group 2</v>
      </c>
      <c r="L963" t="str">
        <f t="shared" ref="L963:L1026" si="63">IF(OR(TRIM(F963)="Weekly"), "Group 1", "Group 2")</f>
        <v>Group 2</v>
      </c>
    </row>
    <row r="964" spans="1:12" x14ac:dyDescent="0.2">
      <c r="A964" t="str">
        <f t="shared" si="60"/>
        <v/>
      </c>
      <c r="G964" t="s">
        <v>942</v>
      </c>
      <c r="I964" t="e">
        <f>VLOOKUP(A964,susScores!A:AD,30, 0)</f>
        <v>#N/A</v>
      </c>
      <c r="J964" t="str">
        <f t="shared" si="61"/>
        <v>Group 2</v>
      </c>
      <c r="K964" t="str">
        <f t="shared" si="62"/>
        <v>Group 2</v>
      </c>
      <c r="L964" t="str">
        <f t="shared" si="63"/>
        <v>Group 2</v>
      </c>
    </row>
    <row r="965" spans="1:12" x14ac:dyDescent="0.2">
      <c r="A965" t="str">
        <f t="shared" si="60"/>
        <v/>
      </c>
      <c r="G965" t="s">
        <v>942</v>
      </c>
      <c r="I965" t="e">
        <f>VLOOKUP(A965,susScores!A:AD,30, 0)</f>
        <v>#N/A</v>
      </c>
      <c r="J965" t="str">
        <f t="shared" si="61"/>
        <v>Group 2</v>
      </c>
      <c r="K965" t="str">
        <f t="shared" si="62"/>
        <v>Group 2</v>
      </c>
      <c r="L965" t="str">
        <f t="shared" si="63"/>
        <v>Group 2</v>
      </c>
    </row>
    <row r="966" spans="1:12" x14ac:dyDescent="0.2">
      <c r="A966" t="str">
        <f t="shared" si="60"/>
        <v/>
      </c>
      <c r="G966" t="s">
        <v>942</v>
      </c>
      <c r="I966" t="e">
        <f>VLOOKUP(A966,susScores!A:AD,30, 0)</f>
        <v>#N/A</v>
      </c>
      <c r="J966" t="str">
        <f t="shared" si="61"/>
        <v>Group 2</v>
      </c>
      <c r="K966" t="str">
        <f t="shared" si="62"/>
        <v>Group 2</v>
      </c>
      <c r="L966" t="str">
        <f t="shared" si="63"/>
        <v>Group 2</v>
      </c>
    </row>
    <row r="967" spans="1:12" x14ac:dyDescent="0.2">
      <c r="A967" t="str">
        <f t="shared" si="60"/>
        <v/>
      </c>
      <c r="G967" t="s">
        <v>942</v>
      </c>
      <c r="I967" t="e">
        <f>VLOOKUP(A967,susScores!A:AD,30, 0)</f>
        <v>#N/A</v>
      </c>
      <c r="J967" t="str">
        <f t="shared" si="61"/>
        <v>Group 2</v>
      </c>
      <c r="K967" t="str">
        <f t="shared" si="62"/>
        <v>Group 2</v>
      </c>
      <c r="L967" t="str">
        <f t="shared" si="63"/>
        <v>Group 2</v>
      </c>
    </row>
    <row r="968" spans="1:12" x14ac:dyDescent="0.2">
      <c r="A968" t="str">
        <f t="shared" si="60"/>
        <v/>
      </c>
      <c r="G968" t="s">
        <v>942</v>
      </c>
      <c r="I968" t="e">
        <f>VLOOKUP(A968,susScores!A:AD,30, 0)</f>
        <v>#N/A</v>
      </c>
      <c r="J968" t="str">
        <f t="shared" si="61"/>
        <v>Group 2</v>
      </c>
      <c r="K968" t="str">
        <f t="shared" si="62"/>
        <v>Group 2</v>
      </c>
      <c r="L968" t="str">
        <f t="shared" si="63"/>
        <v>Group 2</v>
      </c>
    </row>
    <row r="969" spans="1:12" x14ac:dyDescent="0.2">
      <c r="A969" t="str">
        <f t="shared" si="60"/>
        <v/>
      </c>
      <c r="G969" t="s">
        <v>942</v>
      </c>
      <c r="I969" t="e">
        <f>VLOOKUP(A969,susScores!A:AD,30, 0)</f>
        <v>#N/A</v>
      </c>
      <c r="J969" t="str">
        <f t="shared" si="61"/>
        <v>Group 2</v>
      </c>
      <c r="K969" t="str">
        <f t="shared" si="62"/>
        <v>Group 2</v>
      </c>
      <c r="L969" t="str">
        <f t="shared" si="63"/>
        <v>Group 2</v>
      </c>
    </row>
    <row r="970" spans="1:12" x14ac:dyDescent="0.2">
      <c r="A970" t="str">
        <f t="shared" si="60"/>
        <v/>
      </c>
      <c r="G970" t="s">
        <v>942</v>
      </c>
      <c r="I970" t="e">
        <f>VLOOKUP(A970,susScores!A:AD,30, 0)</f>
        <v>#N/A</v>
      </c>
      <c r="J970" t="str">
        <f t="shared" si="61"/>
        <v>Group 2</v>
      </c>
      <c r="K970" t="str">
        <f t="shared" si="62"/>
        <v>Group 2</v>
      </c>
      <c r="L970" t="str">
        <f t="shared" si="63"/>
        <v>Group 2</v>
      </c>
    </row>
    <row r="971" spans="1:12" x14ac:dyDescent="0.2">
      <c r="A971" t="str">
        <f t="shared" si="60"/>
        <v/>
      </c>
      <c r="G971" t="s">
        <v>942</v>
      </c>
      <c r="I971" t="e">
        <f>VLOOKUP(A971,susScores!A:AD,30, 0)</f>
        <v>#N/A</v>
      </c>
      <c r="J971" t="str">
        <f t="shared" si="61"/>
        <v>Group 2</v>
      </c>
      <c r="K971" t="str">
        <f t="shared" si="62"/>
        <v>Group 2</v>
      </c>
      <c r="L971" t="str">
        <f t="shared" si="63"/>
        <v>Group 2</v>
      </c>
    </row>
    <row r="972" spans="1:12" x14ac:dyDescent="0.2">
      <c r="A972" t="str">
        <f t="shared" si="60"/>
        <v/>
      </c>
      <c r="G972" t="s">
        <v>942</v>
      </c>
      <c r="I972" t="e">
        <f>VLOOKUP(A972,susScores!A:AD,30, 0)</f>
        <v>#N/A</v>
      </c>
      <c r="J972" t="str">
        <f t="shared" si="61"/>
        <v>Group 2</v>
      </c>
      <c r="K972" t="str">
        <f t="shared" si="62"/>
        <v>Group 2</v>
      </c>
      <c r="L972" t="str">
        <f t="shared" si="63"/>
        <v>Group 2</v>
      </c>
    </row>
    <row r="973" spans="1:12" x14ac:dyDescent="0.2">
      <c r="A973" t="str">
        <f t="shared" si="60"/>
        <v/>
      </c>
      <c r="G973" t="s">
        <v>942</v>
      </c>
      <c r="I973" t="e">
        <f>VLOOKUP(A973,susScores!A:AD,30, 0)</f>
        <v>#N/A</v>
      </c>
      <c r="J973" t="str">
        <f t="shared" si="61"/>
        <v>Group 2</v>
      </c>
      <c r="K973" t="str">
        <f t="shared" si="62"/>
        <v>Group 2</v>
      </c>
      <c r="L973" t="str">
        <f t="shared" si="63"/>
        <v>Group 2</v>
      </c>
    </row>
    <row r="974" spans="1:12" x14ac:dyDescent="0.2">
      <c r="A974" t="str">
        <f t="shared" si="60"/>
        <v/>
      </c>
      <c r="G974" t="s">
        <v>942</v>
      </c>
      <c r="I974" t="e">
        <f>VLOOKUP(A974,susScores!A:AD,30, 0)</f>
        <v>#N/A</v>
      </c>
      <c r="J974" t="str">
        <f t="shared" si="61"/>
        <v>Group 2</v>
      </c>
      <c r="K974" t="str">
        <f t="shared" si="62"/>
        <v>Group 2</v>
      </c>
      <c r="L974" t="str">
        <f t="shared" si="63"/>
        <v>Group 2</v>
      </c>
    </row>
    <row r="975" spans="1:12" x14ac:dyDescent="0.2">
      <c r="A975" t="str">
        <f t="shared" si="60"/>
        <v/>
      </c>
      <c r="G975" t="s">
        <v>942</v>
      </c>
      <c r="I975" t="e">
        <f>VLOOKUP(A975,susScores!A:AD,30, 0)</f>
        <v>#N/A</v>
      </c>
      <c r="J975" t="str">
        <f t="shared" si="61"/>
        <v>Group 2</v>
      </c>
      <c r="K975" t="str">
        <f t="shared" si="62"/>
        <v>Group 2</v>
      </c>
      <c r="L975" t="str">
        <f t="shared" si="63"/>
        <v>Group 2</v>
      </c>
    </row>
    <row r="976" spans="1:12" x14ac:dyDescent="0.2">
      <c r="A976" t="str">
        <f t="shared" si="60"/>
        <v/>
      </c>
      <c r="G976" t="s">
        <v>942</v>
      </c>
      <c r="I976" t="e">
        <f>VLOOKUP(A976,susScores!A:AD,30, 0)</f>
        <v>#N/A</v>
      </c>
      <c r="J976" t="str">
        <f t="shared" si="61"/>
        <v>Group 2</v>
      </c>
      <c r="K976" t="str">
        <f t="shared" si="62"/>
        <v>Group 2</v>
      </c>
      <c r="L976" t="str">
        <f t="shared" si="63"/>
        <v>Group 2</v>
      </c>
    </row>
    <row r="977" spans="1:12" x14ac:dyDescent="0.2">
      <c r="A977" t="str">
        <f t="shared" si="60"/>
        <v/>
      </c>
      <c r="G977" t="s">
        <v>942</v>
      </c>
      <c r="I977" t="e">
        <f>VLOOKUP(A977,susScores!A:AD,30, 0)</f>
        <v>#N/A</v>
      </c>
      <c r="J977" t="str">
        <f t="shared" si="61"/>
        <v>Group 2</v>
      </c>
      <c r="K977" t="str">
        <f t="shared" si="62"/>
        <v>Group 2</v>
      </c>
      <c r="L977" t="str">
        <f t="shared" si="63"/>
        <v>Group 2</v>
      </c>
    </row>
    <row r="978" spans="1:12" x14ac:dyDescent="0.2">
      <c r="A978" t="str">
        <f t="shared" si="60"/>
        <v/>
      </c>
      <c r="G978" t="s">
        <v>942</v>
      </c>
      <c r="I978" t="e">
        <f>VLOOKUP(A978,susScores!A:AD,30, 0)</f>
        <v>#N/A</v>
      </c>
      <c r="J978" t="str">
        <f t="shared" si="61"/>
        <v>Group 2</v>
      </c>
      <c r="K978" t="str">
        <f t="shared" si="62"/>
        <v>Group 2</v>
      </c>
      <c r="L978" t="str">
        <f t="shared" si="63"/>
        <v>Group 2</v>
      </c>
    </row>
    <row r="979" spans="1:12" x14ac:dyDescent="0.2">
      <c r="A979" t="str">
        <f t="shared" si="60"/>
        <v/>
      </c>
      <c r="G979" t="s">
        <v>942</v>
      </c>
      <c r="I979" t="e">
        <f>VLOOKUP(A979,susScores!A:AD,30, 0)</f>
        <v>#N/A</v>
      </c>
      <c r="J979" t="str">
        <f t="shared" si="61"/>
        <v>Group 2</v>
      </c>
      <c r="K979" t="str">
        <f t="shared" si="62"/>
        <v>Group 2</v>
      </c>
      <c r="L979" t="str">
        <f t="shared" si="63"/>
        <v>Group 2</v>
      </c>
    </row>
    <row r="980" spans="1:12" x14ac:dyDescent="0.2">
      <c r="A980" t="str">
        <f t="shared" si="60"/>
        <v/>
      </c>
      <c r="G980" t="s">
        <v>942</v>
      </c>
      <c r="I980" t="e">
        <f>VLOOKUP(A980,susScores!A:AD,30, 0)</f>
        <v>#N/A</v>
      </c>
      <c r="J980" t="str">
        <f t="shared" si="61"/>
        <v>Group 2</v>
      </c>
      <c r="K980" t="str">
        <f t="shared" si="62"/>
        <v>Group 2</v>
      </c>
      <c r="L980" t="str">
        <f t="shared" si="63"/>
        <v>Group 2</v>
      </c>
    </row>
    <row r="981" spans="1:12" x14ac:dyDescent="0.2">
      <c r="A981" t="str">
        <f t="shared" si="60"/>
        <v/>
      </c>
      <c r="G981" t="s">
        <v>942</v>
      </c>
      <c r="I981" t="e">
        <f>VLOOKUP(A981,susScores!A:AD,30, 0)</f>
        <v>#N/A</v>
      </c>
      <c r="J981" t="str">
        <f t="shared" si="61"/>
        <v>Group 2</v>
      </c>
      <c r="K981" t="str">
        <f t="shared" si="62"/>
        <v>Group 2</v>
      </c>
      <c r="L981" t="str">
        <f t="shared" si="63"/>
        <v>Group 2</v>
      </c>
    </row>
    <row r="982" spans="1:12" x14ac:dyDescent="0.2">
      <c r="A982" t="str">
        <f t="shared" si="60"/>
        <v/>
      </c>
      <c r="G982" t="s">
        <v>942</v>
      </c>
      <c r="I982" t="e">
        <f>VLOOKUP(A982,susScores!A:AD,30, 0)</f>
        <v>#N/A</v>
      </c>
      <c r="J982" t="str">
        <f t="shared" si="61"/>
        <v>Group 2</v>
      </c>
      <c r="K982" t="str">
        <f t="shared" si="62"/>
        <v>Group 2</v>
      </c>
      <c r="L982" t="str">
        <f t="shared" si="63"/>
        <v>Group 2</v>
      </c>
    </row>
    <row r="983" spans="1:12" x14ac:dyDescent="0.2">
      <c r="A983" t="str">
        <f t="shared" si="60"/>
        <v/>
      </c>
      <c r="G983" t="s">
        <v>942</v>
      </c>
      <c r="I983" t="e">
        <f>VLOOKUP(A983,susScores!A:AD,30, 0)</f>
        <v>#N/A</v>
      </c>
      <c r="J983" t="str">
        <f t="shared" si="61"/>
        <v>Group 2</v>
      </c>
      <c r="K983" t="str">
        <f t="shared" si="62"/>
        <v>Group 2</v>
      </c>
      <c r="L983" t="str">
        <f t="shared" si="63"/>
        <v>Group 2</v>
      </c>
    </row>
    <row r="984" spans="1:12" x14ac:dyDescent="0.2">
      <c r="A984" t="str">
        <f t="shared" si="60"/>
        <v/>
      </c>
      <c r="G984" t="s">
        <v>942</v>
      </c>
      <c r="I984" t="e">
        <f>VLOOKUP(A984,susScores!A:AD,30, 0)</f>
        <v>#N/A</v>
      </c>
      <c r="J984" t="str">
        <f t="shared" si="61"/>
        <v>Group 2</v>
      </c>
      <c r="K984" t="str">
        <f t="shared" si="62"/>
        <v>Group 2</v>
      </c>
      <c r="L984" t="str">
        <f t="shared" si="63"/>
        <v>Group 2</v>
      </c>
    </row>
    <row r="985" spans="1:12" x14ac:dyDescent="0.2">
      <c r="A985" t="str">
        <f t="shared" si="60"/>
        <v/>
      </c>
      <c r="G985" t="s">
        <v>942</v>
      </c>
      <c r="I985" t="e">
        <f>VLOOKUP(A985,susScores!A:AD,30, 0)</f>
        <v>#N/A</v>
      </c>
      <c r="J985" t="str">
        <f t="shared" si="61"/>
        <v>Group 2</v>
      </c>
      <c r="K985" t="str">
        <f t="shared" si="62"/>
        <v>Group 2</v>
      </c>
      <c r="L985" t="str">
        <f t="shared" si="63"/>
        <v>Group 2</v>
      </c>
    </row>
    <row r="986" spans="1:12" x14ac:dyDescent="0.2">
      <c r="A986" t="str">
        <f t="shared" si="60"/>
        <v/>
      </c>
      <c r="G986" t="s">
        <v>942</v>
      </c>
      <c r="I986" t="e">
        <f>VLOOKUP(A986,susScores!A:AD,30, 0)</f>
        <v>#N/A</v>
      </c>
      <c r="J986" t="str">
        <f t="shared" si="61"/>
        <v>Group 2</v>
      </c>
      <c r="K986" t="str">
        <f t="shared" si="62"/>
        <v>Group 2</v>
      </c>
      <c r="L986" t="str">
        <f t="shared" si="63"/>
        <v>Group 2</v>
      </c>
    </row>
    <row r="987" spans="1:12" x14ac:dyDescent="0.2">
      <c r="A987" t="str">
        <f t="shared" si="60"/>
        <v/>
      </c>
      <c r="G987" t="s">
        <v>942</v>
      </c>
      <c r="I987" t="e">
        <f>VLOOKUP(A987,susScores!A:AD,30, 0)</f>
        <v>#N/A</v>
      </c>
      <c r="J987" t="str">
        <f t="shared" si="61"/>
        <v>Group 2</v>
      </c>
      <c r="K987" t="str">
        <f t="shared" si="62"/>
        <v>Group 2</v>
      </c>
      <c r="L987" t="str">
        <f t="shared" si="63"/>
        <v>Group 2</v>
      </c>
    </row>
    <row r="988" spans="1:12" x14ac:dyDescent="0.2">
      <c r="A988" t="str">
        <f t="shared" si="60"/>
        <v/>
      </c>
      <c r="G988" t="s">
        <v>942</v>
      </c>
      <c r="I988" t="e">
        <f>VLOOKUP(A988,susScores!A:AD,30, 0)</f>
        <v>#N/A</v>
      </c>
      <c r="J988" t="str">
        <f t="shared" si="61"/>
        <v>Group 2</v>
      </c>
      <c r="K988" t="str">
        <f t="shared" si="62"/>
        <v>Group 2</v>
      </c>
      <c r="L988" t="str">
        <f t="shared" si="63"/>
        <v>Group 2</v>
      </c>
    </row>
    <row r="989" spans="1:12" x14ac:dyDescent="0.2">
      <c r="A989" t="str">
        <f t="shared" si="60"/>
        <v/>
      </c>
      <c r="G989" t="s">
        <v>942</v>
      </c>
      <c r="I989" t="e">
        <f>VLOOKUP(A989,susScores!A:AD,30, 0)</f>
        <v>#N/A</v>
      </c>
      <c r="J989" t="str">
        <f t="shared" si="61"/>
        <v>Group 2</v>
      </c>
      <c r="K989" t="str">
        <f t="shared" si="62"/>
        <v>Group 2</v>
      </c>
      <c r="L989" t="str">
        <f t="shared" si="63"/>
        <v>Group 2</v>
      </c>
    </row>
    <row r="990" spans="1:12" x14ac:dyDescent="0.2">
      <c r="A990" t="str">
        <f t="shared" si="60"/>
        <v/>
      </c>
      <c r="G990" t="s">
        <v>942</v>
      </c>
      <c r="I990" t="e">
        <f>VLOOKUP(A990,susScores!A:AD,30, 0)</f>
        <v>#N/A</v>
      </c>
      <c r="J990" t="str">
        <f t="shared" si="61"/>
        <v>Group 2</v>
      </c>
      <c r="K990" t="str">
        <f t="shared" si="62"/>
        <v>Group 2</v>
      </c>
      <c r="L990" t="str">
        <f t="shared" si="63"/>
        <v>Group 2</v>
      </c>
    </row>
    <row r="991" spans="1:12" x14ac:dyDescent="0.2">
      <c r="A991" t="str">
        <f t="shared" si="60"/>
        <v/>
      </c>
      <c r="G991" t="s">
        <v>942</v>
      </c>
      <c r="I991" t="e">
        <f>VLOOKUP(A991,susScores!A:AD,30, 0)</f>
        <v>#N/A</v>
      </c>
      <c r="J991" t="str">
        <f t="shared" si="61"/>
        <v>Group 2</v>
      </c>
      <c r="K991" t="str">
        <f t="shared" si="62"/>
        <v>Group 2</v>
      </c>
      <c r="L991" t="str">
        <f t="shared" si="63"/>
        <v>Group 2</v>
      </c>
    </row>
    <row r="992" spans="1:12" x14ac:dyDescent="0.2">
      <c r="A992" t="str">
        <f t="shared" si="60"/>
        <v/>
      </c>
      <c r="G992" t="s">
        <v>942</v>
      </c>
      <c r="I992" t="e">
        <f>VLOOKUP(A992,susScores!A:AD,30, 0)</f>
        <v>#N/A</v>
      </c>
      <c r="J992" t="str">
        <f t="shared" si="61"/>
        <v>Group 2</v>
      </c>
      <c r="K992" t="str">
        <f t="shared" si="62"/>
        <v>Group 2</v>
      </c>
      <c r="L992" t="str">
        <f t="shared" si="63"/>
        <v>Group 2</v>
      </c>
    </row>
    <row r="993" spans="1:12" x14ac:dyDescent="0.2">
      <c r="A993" t="str">
        <f t="shared" si="60"/>
        <v/>
      </c>
      <c r="G993" t="s">
        <v>942</v>
      </c>
      <c r="I993" t="e">
        <f>VLOOKUP(A993,susScores!A:AD,30, 0)</f>
        <v>#N/A</v>
      </c>
      <c r="J993" t="str">
        <f t="shared" si="61"/>
        <v>Group 2</v>
      </c>
      <c r="K993" t="str">
        <f t="shared" si="62"/>
        <v>Group 2</v>
      </c>
      <c r="L993" t="str">
        <f t="shared" si="63"/>
        <v>Group 2</v>
      </c>
    </row>
    <row r="994" spans="1:12" x14ac:dyDescent="0.2">
      <c r="A994" t="str">
        <f t="shared" si="60"/>
        <v/>
      </c>
      <c r="G994" t="s">
        <v>942</v>
      </c>
      <c r="I994" t="e">
        <f>VLOOKUP(A994,susScores!A:AD,30, 0)</f>
        <v>#N/A</v>
      </c>
      <c r="J994" t="str">
        <f t="shared" si="61"/>
        <v>Group 2</v>
      </c>
      <c r="K994" t="str">
        <f t="shared" si="62"/>
        <v>Group 2</v>
      </c>
      <c r="L994" t="str">
        <f t="shared" si="63"/>
        <v>Group 2</v>
      </c>
    </row>
    <row r="995" spans="1:12" x14ac:dyDescent="0.2">
      <c r="A995" t="str">
        <f t="shared" si="60"/>
        <v/>
      </c>
      <c r="G995" t="s">
        <v>942</v>
      </c>
      <c r="I995" t="e">
        <f>VLOOKUP(A995,susScores!A:AD,30, 0)</f>
        <v>#N/A</v>
      </c>
      <c r="J995" t="str">
        <f t="shared" si="61"/>
        <v>Group 2</v>
      </c>
      <c r="K995" t="str">
        <f t="shared" si="62"/>
        <v>Group 2</v>
      </c>
      <c r="L995" t="str">
        <f t="shared" si="63"/>
        <v>Group 2</v>
      </c>
    </row>
    <row r="996" spans="1:12" x14ac:dyDescent="0.2">
      <c r="A996" t="str">
        <f t="shared" si="60"/>
        <v/>
      </c>
      <c r="G996" t="s">
        <v>942</v>
      </c>
      <c r="I996" t="e">
        <f>VLOOKUP(A996,susScores!A:AD,30, 0)</f>
        <v>#N/A</v>
      </c>
      <c r="J996" t="str">
        <f t="shared" si="61"/>
        <v>Group 2</v>
      </c>
      <c r="K996" t="str">
        <f t="shared" si="62"/>
        <v>Group 2</v>
      </c>
      <c r="L996" t="str">
        <f t="shared" si="63"/>
        <v>Group 2</v>
      </c>
    </row>
    <row r="997" spans="1:12" x14ac:dyDescent="0.2">
      <c r="A997" t="str">
        <f t="shared" si="60"/>
        <v/>
      </c>
      <c r="G997" t="s">
        <v>942</v>
      </c>
      <c r="I997" t="e">
        <f>VLOOKUP(A997,susScores!A:AD,30, 0)</f>
        <v>#N/A</v>
      </c>
      <c r="J997" t="str">
        <f t="shared" si="61"/>
        <v>Group 2</v>
      </c>
      <c r="K997" t="str">
        <f t="shared" si="62"/>
        <v>Group 2</v>
      </c>
      <c r="L997" t="str">
        <f t="shared" si="63"/>
        <v>Group 2</v>
      </c>
    </row>
    <row r="998" spans="1:12" x14ac:dyDescent="0.2">
      <c r="A998" t="str">
        <f t="shared" si="60"/>
        <v/>
      </c>
      <c r="G998" t="s">
        <v>942</v>
      </c>
      <c r="I998" t="e">
        <f>VLOOKUP(A998,susScores!A:AD,30, 0)</f>
        <v>#N/A</v>
      </c>
      <c r="J998" t="str">
        <f t="shared" si="61"/>
        <v>Group 2</v>
      </c>
      <c r="K998" t="str">
        <f t="shared" si="62"/>
        <v>Group 2</v>
      </c>
      <c r="L998" t="str">
        <f t="shared" si="63"/>
        <v>Group 2</v>
      </c>
    </row>
    <row r="999" spans="1:12" x14ac:dyDescent="0.2">
      <c r="A999" t="str">
        <f t="shared" si="60"/>
        <v/>
      </c>
      <c r="G999" t="s">
        <v>942</v>
      </c>
      <c r="I999" t="e">
        <f>VLOOKUP(A999,susScores!A:AD,30, 0)</f>
        <v>#N/A</v>
      </c>
      <c r="J999" t="str">
        <f t="shared" si="61"/>
        <v>Group 2</v>
      </c>
      <c r="K999" t="str">
        <f t="shared" si="62"/>
        <v>Group 2</v>
      </c>
      <c r="L999" t="str">
        <f t="shared" si="63"/>
        <v>Group 2</v>
      </c>
    </row>
    <row r="1000" spans="1:12" x14ac:dyDescent="0.2">
      <c r="A1000" t="str">
        <f t="shared" si="60"/>
        <v/>
      </c>
      <c r="G1000" t="s">
        <v>942</v>
      </c>
      <c r="I1000" t="e">
        <f>VLOOKUP(A1000,susScores!A:AD,30, 0)</f>
        <v>#N/A</v>
      </c>
      <c r="J1000" t="str">
        <f t="shared" si="61"/>
        <v>Group 2</v>
      </c>
      <c r="K1000" t="str">
        <f t="shared" si="62"/>
        <v>Group 2</v>
      </c>
      <c r="L1000" t="str">
        <f t="shared" si="63"/>
        <v>Group 2</v>
      </c>
    </row>
    <row r="1001" spans="1:12" x14ac:dyDescent="0.2">
      <c r="A1001" t="str">
        <f t="shared" si="60"/>
        <v/>
      </c>
      <c r="G1001" t="s">
        <v>942</v>
      </c>
      <c r="I1001" t="e">
        <f>VLOOKUP(A1001,susScores!A:AD,30, 0)</f>
        <v>#N/A</v>
      </c>
      <c r="J1001" t="str">
        <f t="shared" si="61"/>
        <v>Group 2</v>
      </c>
      <c r="K1001" t="str">
        <f t="shared" si="62"/>
        <v>Group 2</v>
      </c>
      <c r="L1001" t="str">
        <f t="shared" si="63"/>
        <v>Group 2</v>
      </c>
    </row>
    <row r="1002" spans="1:12" x14ac:dyDescent="0.2">
      <c r="A1002" t="str">
        <f t="shared" si="60"/>
        <v/>
      </c>
      <c r="G1002" t="s">
        <v>942</v>
      </c>
      <c r="I1002" t="e">
        <f>VLOOKUP(A1002,susScores!A:AD,30, 0)</f>
        <v>#N/A</v>
      </c>
      <c r="J1002" t="str">
        <f t="shared" si="61"/>
        <v>Group 2</v>
      </c>
      <c r="K1002" t="str">
        <f t="shared" si="62"/>
        <v>Group 2</v>
      </c>
      <c r="L1002" t="str">
        <f t="shared" si="63"/>
        <v>Group 2</v>
      </c>
    </row>
    <row r="1003" spans="1:12" x14ac:dyDescent="0.2">
      <c r="A1003" t="str">
        <f t="shared" si="60"/>
        <v/>
      </c>
      <c r="G1003" t="s">
        <v>942</v>
      </c>
      <c r="I1003" t="e">
        <f>VLOOKUP(A1003,susScores!A:AD,30, 0)</f>
        <v>#N/A</v>
      </c>
      <c r="J1003" t="str">
        <f t="shared" si="61"/>
        <v>Group 2</v>
      </c>
      <c r="K1003" t="str">
        <f t="shared" si="62"/>
        <v>Group 2</v>
      </c>
      <c r="L1003" t="str">
        <f t="shared" si="63"/>
        <v>Group 2</v>
      </c>
    </row>
    <row r="1004" spans="1:12" x14ac:dyDescent="0.2">
      <c r="A1004" t="str">
        <f t="shared" si="60"/>
        <v/>
      </c>
      <c r="G1004" t="s">
        <v>942</v>
      </c>
      <c r="I1004" t="e">
        <f>VLOOKUP(A1004,susScores!A:AD,30, 0)</f>
        <v>#N/A</v>
      </c>
      <c r="J1004" t="str">
        <f t="shared" si="61"/>
        <v>Group 2</v>
      </c>
      <c r="K1004" t="str">
        <f t="shared" si="62"/>
        <v>Group 2</v>
      </c>
      <c r="L1004" t="str">
        <f t="shared" si="63"/>
        <v>Group 2</v>
      </c>
    </row>
    <row r="1005" spans="1:12" x14ac:dyDescent="0.2">
      <c r="A1005" t="str">
        <f t="shared" si="60"/>
        <v/>
      </c>
      <c r="G1005" t="s">
        <v>942</v>
      </c>
      <c r="I1005" t="e">
        <f>VLOOKUP(A1005,susScores!A:AD,30, 0)</f>
        <v>#N/A</v>
      </c>
      <c r="J1005" t="str">
        <f t="shared" si="61"/>
        <v>Group 2</v>
      </c>
      <c r="K1005" t="str">
        <f t="shared" si="62"/>
        <v>Group 2</v>
      </c>
      <c r="L1005" t="str">
        <f t="shared" si="63"/>
        <v>Group 2</v>
      </c>
    </row>
    <row r="1006" spans="1:12" x14ac:dyDescent="0.2">
      <c r="A1006" t="str">
        <f t="shared" si="60"/>
        <v/>
      </c>
      <c r="G1006" t="s">
        <v>942</v>
      </c>
      <c r="I1006" t="e">
        <f>VLOOKUP(A1006,susScores!A:AD,30, 0)</f>
        <v>#N/A</v>
      </c>
      <c r="J1006" t="str">
        <f t="shared" si="61"/>
        <v>Group 2</v>
      </c>
      <c r="K1006" t="str">
        <f t="shared" si="62"/>
        <v>Group 2</v>
      </c>
      <c r="L1006" t="str">
        <f t="shared" si="63"/>
        <v>Group 2</v>
      </c>
    </row>
    <row r="1007" spans="1:12" x14ac:dyDescent="0.2">
      <c r="A1007" t="str">
        <f t="shared" si="60"/>
        <v/>
      </c>
      <c r="G1007" t="s">
        <v>942</v>
      </c>
      <c r="I1007" t="e">
        <f>VLOOKUP(A1007,susScores!A:AD,30, 0)</f>
        <v>#N/A</v>
      </c>
      <c r="J1007" t="str">
        <f t="shared" si="61"/>
        <v>Group 2</v>
      </c>
      <c r="K1007" t="str">
        <f t="shared" si="62"/>
        <v>Group 2</v>
      </c>
      <c r="L1007" t="str">
        <f t="shared" si="63"/>
        <v>Group 2</v>
      </c>
    </row>
    <row r="1008" spans="1:12" x14ac:dyDescent="0.2">
      <c r="A1008" t="str">
        <f t="shared" si="60"/>
        <v/>
      </c>
      <c r="G1008" t="s">
        <v>942</v>
      </c>
      <c r="I1008" t="e">
        <f>VLOOKUP(A1008,susScores!A:AD,30, 0)</f>
        <v>#N/A</v>
      </c>
      <c r="J1008" t="str">
        <f t="shared" si="61"/>
        <v>Group 2</v>
      </c>
      <c r="K1008" t="str">
        <f t="shared" si="62"/>
        <v>Group 2</v>
      </c>
      <c r="L1008" t="str">
        <f t="shared" si="63"/>
        <v>Group 2</v>
      </c>
    </row>
    <row r="1009" spans="1:12" x14ac:dyDescent="0.2">
      <c r="A1009" t="str">
        <f t="shared" si="60"/>
        <v/>
      </c>
      <c r="G1009" t="s">
        <v>942</v>
      </c>
      <c r="I1009" t="e">
        <f>VLOOKUP(A1009,susScores!A:AD,30, 0)</f>
        <v>#N/A</v>
      </c>
      <c r="J1009" t="str">
        <f t="shared" si="61"/>
        <v>Group 2</v>
      </c>
      <c r="K1009" t="str">
        <f t="shared" si="62"/>
        <v>Group 2</v>
      </c>
      <c r="L1009" t="str">
        <f t="shared" si="63"/>
        <v>Group 2</v>
      </c>
    </row>
    <row r="1010" spans="1:12" x14ac:dyDescent="0.2">
      <c r="A1010" t="str">
        <f t="shared" si="60"/>
        <v/>
      </c>
      <c r="G1010" t="s">
        <v>942</v>
      </c>
      <c r="I1010" t="e">
        <f>VLOOKUP(A1010,susScores!A:AD,30, 0)</f>
        <v>#N/A</v>
      </c>
      <c r="J1010" t="str">
        <f t="shared" si="61"/>
        <v>Group 2</v>
      </c>
      <c r="K1010" t="str">
        <f t="shared" si="62"/>
        <v>Group 2</v>
      </c>
      <c r="L1010" t="str">
        <f t="shared" si="63"/>
        <v>Group 2</v>
      </c>
    </row>
    <row r="1011" spans="1:12" x14ac:dyDescent="0.2">
      <c r="A1011" t="str">
        <f t="shared" si="60"/>
        <v/>
      </c>
      <c r="G1011" t="s">
        <v>942</v>
      </c>
      <c r="I1011" t="e">
        <f>VLOOKUP(A1011,susScores!A:AD,30, 0)</f>
        <v>#N/A</v>
      </c>
      <c r="J1011" t="str">
        <f t="shared" si="61"/>
        <v>Group 2</v>
      </c>
      <c r="K1011" t="str">
        <f t="shared" si="62"/>
        <v>Group 2</v>
      </c>
      <c r="L1011" t="str">
        <f t="shared" si="63"/>
        <v>Group 2</v>
      </c>
    </row>
    <row r="1012" spans="1:12" x14ac:dyDescent="0.2">
      <c r="A1012" t="str">
        <f t="shared" si="60"/>
        <v/>
      </c>
      <c r="G1012" t="s">
        <v>942</v>
      </c>
      <c r="I1012" t="e">
        <f>VLOOKUP(A1012,susScores!A:AD,30, 0)</f>
        <v>#N/A</v>
      </c>
      <c r="J1012" t="str">
        <f t="shared" si="61"/>
        <v>Group 2</v>
      </c>
      <c r="K1012" t="str">
        <f t="shared" si="62"/>
        <v>Group 2</v>
      </c>
      <c r="L1012" t="str">
        <f t="shared" si="63"/>
        <v>Group 2</v>
      </c>
    </row>
    <row r="1013" spans="1:12" x14ac:dyDescent="0.2">
      <c r="A1013" t="str">
        <f t="shared" si="60"/>
        <v/>
      </c>
      <c r="G1013" t="s">
        <v>942</v>
      </c>
      <c r="I1013" t="e">
        <f>VLOOKUP(A1013,susScores!A:AD,30, 0)</f>
        <v>#N/A</v>
      </c>
      <c r="J1013" t="str">
        <f t="shared" si="61"/>
        <v>Group 2</v>
      </c>
      <c r="K1013" t="str">
        <f t="shared" si="62"/>
        <v>Group 2</v>
      </c>
      <c r="L1013" t="str">
        <f t="shared" si="63"/>
        <v>Group 2</v>
      </c>
    </row>
    <row r="1014" spans="1:12" x14ac:dyDescent="0.2">
      <c r="A1014" t="str">
        <f t="shared" si="60"/>
        <v/>
      </c>
      <c r="G1014" t="s">
        <v>942</v>
      </c>
      <c r="I1014" t="e">
        <f>VLOOKUP(A1014,susScores!A:AD,30, 0)</f>
        <v>#N/A</v>
      </c>
      <c r="J1014" t="str">
        <f t="shared" si="61"/>
        <v>Group 2</v>
      </c>
      <c r="K1014" t="str">
        <f t="shared" si="62"/>
        <v>Group 2</v>
      </c>
      <c r="L1014" t="str">
        <f t="shared" si="63"/>
        <v>Group 2</v>
      </c>
    </row>
    <row r="1015" spans="1:12" x14ac:dyDescent="0.2">
      <c r="A1015" t="str">
        <f t="shared" si="60"/>
        <v/>
      </c>
      <c r="G1015" t="s">
        <v>942</v>
      </c>
      <c r="I1015" t="e">
        <f>VLOOKUP(A1015,susScores!A:AD,30, 0)</f>
        <v>#N/A</v>
      </c>
      <c r="J1015" t="str">
        <f t="shared" si="61"/>
        <v>Group 2</v>
      </c>
      <c r="K1015" t="str">
        <f t="shared" si="62"/>
        <v>Group 2</v>
      </c>
      <c r="L1015" t="str">
        <f t="shared" si="63"/>
        <v>Group 2</v>
      </c>
    </row>
    <row r="1016" spans="1:12" x14ac:dyDescent="0.2">
      <c r="A1016" t="str">
        <f t="shared" si="60"/>
        <v/>
      </c>
      <c r="G1016" t="s">
        <v>942</v>
      </c>
      <c r="I1016" t="e">
        <f>VLOOKUP(A1016,susScores!A:AD,30, 0)</f>
        <v>#N/A</v>
      </c>
      <c r="J1016" t="str">
        <f t="shared" si="61"/>
        <v>Group 2</v>
      </c>
      <c r="K1016" t="str">
        <f t="shared" si="62"/>
        <v>Group 2</v>
      </c>
      <c r="L1016" t="str">
        <f t="shared" si="63"/>
        <v>Group 2</v>
      </c>
    </row>
    <row r="1017" spans="1:12" x14ac:dyDescent="0.2">
      <c r="A1017" t="str">
        <f t="shared" si="60"/>
        <v/>
      </c>
      <c r="G1017" t="s">
        <v>942</v>
      </c>
      <c r="I1017" t="e">
        <f>VLOOKUP(A1017,susScores!A:AD,30, 0)</f>
        <v>#N/A</v>
      </c>
      <c r="J1017" t="str">
        <f t="shared" si="61"/>
        <v>Group 2</v>
      </c>
      <c r="K1017" t="str">
        <f t="shared" si="62"/>
        <v>Group 2</v>
      </c>
      <c r="L1017" t="str">
        <f t="shared" si="63"/>
        <v>Group 2</v>
      </c>
    </row>
    <row r="1018" spans="1:12" x14ac:dyDescent="0.2">
      <c r="A1018" t="str">
        <f t="shared" si="60"/>
        <v/>
      </c>
      <c r="G1018" t="s">
        <v>942</v>
      </c>
      <c r="I1018" t="e">
        <f>VLOOKUP(A1018,susScores!A:AD,30, 0)</f>
        <v>#N/A</v>
      </c>
      <c r="J1018" t="str">
        <f t="shared" si="61"/>
        <v>Group 2</v>
      </c>
      <c r="K1018" t="str">
        <f t="shared" si="62"/>
        <v>Group 2</v>
      </c>
      <c r="L1018" t="str">
        <f t="shared" si="63"/>
        <v>Group 2</v>
      </c>
    </row>
    <row r="1019" spans="1:12" x14ac:dyDescent="0.2">
      <c r="A1019" t="str">
        <f t="shared" si="60"/>
        <v/>
      </c>
      <c r="G1019" t="s">
        <v>942</v>
      </c>
      <c r="I1019" t="e">
        <f>VLOOKUP(A1019,susScores!A:AD,30, 0)</f>
        <v>#N/A</v>
      </c>
      <c r="J1019" t="str">
        <f t="shared" si="61"/>
        <v>Group 2</v>
      </c>
      <c r="K1019" t="str">
        <f t="shared" si="62"/>
        <v>Group 2</v>
      </c>
      <c r="L1019" t="str">
        <f t="shared" si="63"/>
        <v>Group 2</v>
      </c>
    </row>
    <row r="1020" spans="1:12" x14ac:dyDescent="0.2">
      <c r="A1020" t="str">
        <f t="shared" si="60"/>
        <v/>
      </c>
      <c r="G1020" t="s">
        <v>942</v>
      </c>
      <c r="I1020" t="e">
        <f>VLOOKUP(A1020,susScores!A:AD,30, 0)</f>
        <v>#N/A</v>
      </c>
      <c r="J1020" t="str">
        <f t="shared" si="61"/>
        <v>Group 2</v>
      </c>
      <c r="K1020" t="str">
        <f t="shared" si="62"/>
        <v>Group 2</v>
      </c>
      <c r="L1020" t="str">
        <f t="shared" si="63"/>
        <v>Group 2</v>
      </c>
    </row>
    <row r="1021" spans="1:12" x14ac:dyDescent="0.2">
      <c r="A1021" t="str">
        <f t="shared" si="60"/>
        <v/>
      </c>
      <c r="G1021" t="s">
        <v>942</v>
      </c>
      <c r="I1021" t="e">
        <f>VLOOKUP(A1021,susScores!A:AD,30, 0)</f>
        <v>#N/A</v>
      </c>
      <c r="J1021" t="str">
        <f t="shared" si="61"/>
        <v>Group 2</v>
      </c>
      <c r="K1021" t="str">
        <f t="shared" si="62"/>
        <v>Group 2</v>
      </c>
      <c r="L1021" t="str">
        <f t="shared" si="63"/>
        <v>Group 2</v>
      </c>
    </row>
    <row r="1022" spans="1:12" x14ac:dyDescent="0.2">
      <c r="A1022" t="str">
        <f t="shared" si="60"/>
        <v/>
      </c>
      <c r="G1022" t="s">
        <v>942</v>
      </c>
      <c r="I1022" t="e">
        <f>VLOOKUP(A1022,susScores!A:AD,30, 0)</f>
        <v>#N/A</v>
      </c>
      <c r="J1022" t="str">
        <f t="shared" si="61"/>
        <v>Group 2</v>
      </c>
      <c r="K1022" t="str">
        <f t="shared" si="62"/>
        <v>Group 2</v>
      </c>
      <c r="L1022" t="str">
        <f t="shared" si="63"/>
        <v>Group 2</v>
      </c>
    </row>
    <row r="1023" spans="1:12" x14ac:dyDescent="0.2">
      <c r="A1023" t="str">
        <f t="shared" si="60"/>
        <v/>
      </c>
      <c r="G1023" t="s">
        <v>942</v>
      </c>
      <c r="I1023" t="e">
        <f>VLOOKUP(A1023,susScores!A:AD,30, 0)</f>
        <v>#N/A</v>
      </c>
      <c r="J1023" t="str">
        <f t="shared" si="61"/>
        <v>Group 2</v>
      </c>
      <c r="K1023" t="str">
        <f t="shared" si="62"/>
        <v>Group 2</v>
      </c>
      <c r="L1023" t="str">
        <f t="shared" si="63"/>
        <v>Group 2</v>
      </c>
    </row>
    <row r="1024" spans="1:12" x14ac:dyDescent="0.2">
      <c r="A1024" t="str">
        <f t="shared" si="60"/>
        <v/>
      </c>
      <c r="G1024" t="s">
        <v>942</v>
      </c>
      <c r="I1024" t="e">
        <f>VLOOKUP(A1024,susScores!A:AD,30, 0)</f>
        <v>#N/A</v>
      </c>
      <c r="J1024" t="str">
        <f t="shared" si="61"/>
        <v>Group 2</v>
      </c>
      <c r="K1024" t="str">
        <f t="shared" si="62"/>
        <v>Group 2</v>
      </c>
      <c r="L1024" t="str">
        <f t="shared" si="63"/>
        <v>Group 2</v>
      </c>
    </row>
    <row r="1025" spans="1:12" x14ac:dyDescent="0.2">
      <c r="A1025" t="str">
        <f t="shared" si="60"/>
        <v/>
      </c>
      <c r="G1025" t="s">
        <v>942</v>
      </c>
      <c r="I1025" t="e">
        <f>VLOOKUP(A1025,susScores!A:AD,30, 0)</f>
        <v>#N/A</v>
      </c>
      <c r="J1025" t="str">
        <f t="shared" si="61"/>
        <v>Group 2</v>
      </c>
      <c r="K1025" t="str">
        <f t="shared" si="62"/>
        <v>Group 2</v>
      </c>
      <c r="L1025" t="str">
        <f t="shared" si="63"/>
        <v>Group 2</v>
      </c>
    </row>
    <row r="1026" spans="1:12" x14ac:dyDescent="0.2">
      <c r="A1026" t="str">
        <f t="shared" si="60"/>
        <v/>
      </c>
      <c r="G1026" t="s">
        <v>942</v>
      </c>
      <c r="I1026" t="e">
        <f>VLOOKUP(A1026,susScores!A:AD,30, 0)</f>
        <v>#N/A</v>
      </c>
      <c r="J1026" t="str">
        <f t="shared" si="61"/>
        <v>Group 2</v>
      </c>
      <c r="K1026" t="str">
        <f t="shared" si="62"/>
        <v>Group 2</v>
      </c>
      <c r="L1026" t="str">
        <f t="shared" si="63"/>
        <v>Group 2</v>
      </c>
    </row>
    <row r="1027" spans="1:12" x14ac:dyDescent="0.2">
      <c r="A1027" t="str">
        <f t="shared" ref="A1027:A1090" si="64">_xlfn.TEXTJOIN("_",TRUE, B1027,D1027)</f>
        <v/>
      </c>
      <c r="G1027" t="s">
        <v>942</v>
      </c>
      <c r="I1027" t="e">
        <f>VLOOKUP(A1027,susScores!A:AD,30, 0)</f>
        <v>#N/A</v>
      </c>
      <c r="J1027" t="str">
        <f t="shared" ref="J1027:J1090" si="65">IF(OR(TRIM(F1027)="Weekly", TRIM(F1027)="Monthly", TRIM(F1027)="Yearly"), "Group 1", "Group 2")</f>
        <v>Group 2</v>
      </c>
      <c r="K1027" t="str">
        <f t="shared" ref="K1027:K1090" si="66">IF(OR(TRIM(F1027)="Weekly", TRIM(F1027)="Monthly"), "Group 1", "Group 2")</f>
        <v>Group 2</v>
      </c>
      <c r="L1027" t="str">
        <f t="shared" ref="L1027:L1090" si="67">IF(OR(TRIM(F1027)="Weekly"), "Group 1", "Group 2")</f>
        <v>Group 2</v>
      </c>
    </row>
    <row r="1028" spans="1:12" x14ac:dyDescent="0.2">
      <c r="A1028" t="str">
        <f t="shared" si="64"/>
        <v/>
      </c>
      <c r="G1028" t="s">
        <v>942</v>
      </c>
      <c r="I1028" t="e">
        <f>VLOOKUP(A1028,susScores!A:AD,30, 0)</f>
        <v>#N/A</v>
      </c>
      <c r="J1028" t="str">
        <f t="shared" si="65"/>
        <v>Group 2</v>
      </c>
      <c r="K1028" t="str">
        <f t="shared" si="66"/>
        <v>Group 2</v>
      </c>
      <c r="L1028" t="str">
        <f t="shared" si="67"/>
        <v>Group 2</v>
      </c>
    </row>
    <row r="1029" spans="1:12" x14ac:dyDescent="0.2">
      <c r="A1029" t="str">
        <f t="shared" si="64"/>
        <v/>
      </c>
      <c r="G1029" t="s">
        <v>942</v>
      </c>
      <c r="I1029" t="e">
        <f>VLOOKUP(A1029,susScores!A:AD,30, 0)</f>
        <v>#N/A</v>
      </c>
      <c r="J1029" t="str">
        <f t="shared" si="65"/>
        <v>Group 2</v>
      </c>
      <c r="K1029" t="str">
        <f t="shared" si="66"/>
        <v>Group 2</v>
      </c>
      <c r="L1029" t="str">
        <f t="shared" si="67"/>
        <v>Group 2</v>
      </c>
    </row>
    <row r="1030" spans="1:12" x14ac:dyDescent="0.2">
      <c r="A1030" t="str">
        <f t="shared" si="64"/>
        <v/>
      </c>
      <c r="G1030" t="s">
        <v>942</v>
      </c>
      <c r="I1030" t="e">
        <f>VLOOKUP(A1030,susScores!A:AD,30, 0)</f>
        <v>#N/A</v>
      </c>
      <c r="J1030" t="str">
        <f t="shared" si="65"/>
        <v>Group 2</v>
      </c>
      <c r="K1030" t="str">
        <f t="shared" si="66"/>
        <v>Group 2</v>
      </c>
      <c r="L1030" t="str">
        <f t="shared" si="67"/>
        <v>Group 2</v>
      </c>
    </row>
    <row r="1031" spans="1:12" x14ac:dyDescent="0.2">
      <c r="A1031" t="str">
        <f t="shared" si="64"/>
        <v/>
      </c>
      <c r="G1031" t="s">
        <v>942</v>
      </c>
      <c r="I1031" t="e">
        <f>VLOOKUP(A1031,susScores!A:AD,30, 0)</f>
        <v>#N/A</v>
      </c>
      <c r="J1031" t="str">
        <f t="shared" si="65"/>
        <v>Group 2</v>
      </c>
      <c r="K1031" t="str">
        <f t="shared" si="66"/>
        <v>Group 2</v>
      </c>
      <c r="L1031" t="str">
        <f t="shared" si="67"/>
        <v>Group 2</v>
      </c>
    </row>
    <row r="1032" spans="1:12" x14ac:dyDescent="0.2">
      <c r="A1032" t="str">
        <f t="shared" si="64"/>
        <v/>
      </c>
      <c r="G1032" t="s">
        <v>942</v>
      </c>
      <c r="I1032" t="e">
        <f>VLOOKUP(A1032,susScores!A:AD,30, 0)</f>
        <v>#N/A</v>
      </c>
      <c r="J1032" t="str">
        <f t="shared" si="65"/>
        <v>Group 2</v>
      </c>
      <c r="K1032" t="str">
        <f t="shared" si="66"/>
        <v>Group 2</v>
      </c>
      <c r="L1032" t="str">
        <f t="shared" si="67"/>
        <v>Group 2</v>
      </c>
    </row>
    <row r="1033" spans="1:12" x14ac:dyDescent="0.2">
      <c r="A1033" t="str">
        <f t="shared" si="64"/>
        <v/>
      </c>
      <c r="G1033" t="s">
        <v>942</v>
      </c>
      <c r="I1033" t="e">
        <f>VLOOKUP(A1033,susScores!A:AD,30, 0)</f>
        <v>#N/A</v>
      </c>
      <c r="J1033" t="str">
        <f t="shared" si="65"/>
        <v>Group 2</v>
      </c>
      <c r="K1033" t="str">
        <f t="shared" si="66"/>
        <v>Group 2</v>
      </c>
      <c r="L1033" t="str">
        <f t="shared" si="67"/>
        <v>Group 2</v>
      </c>
    </row>
    <row r="1034" spans="1:12" x14ac:dyDescent="0.2">
      <c r="A1034" t="str">
        <f t="shared" si="64"/>
        <v/>
      </c>
      <c r="G1034" t="s">
        <v>942</v>
      </c>
      <c r="I1034" t="e">
        <f>VLOOKUP(A1034,susScores!A:AD,30, 0)</f>
        <v>#N/A</v>
      </c>
      <c r="J1034" t="str">
        <f t="shared" si="65"/>
        <v>Group 2</v>
      </c>
      <c r="K1034" t="str">
        <f t="shared" si="66"/>
        <v>Group 2</v>
      </c>
      <c r="L1034" t="str">
        <f t="shared" si="67"/>
        <v>Group 2</v>
      </c>
    </row>
    <row r="1035" spans="1:12" x14ac:dyDescent="0.2">
      <c r="A1035" t="str">
        <f t="shared" si="64"/>
        <v/>
      </c>
      <c r="G1035" t="s">
        <v>942</v>
      </c>
      <c r="I1035" t="e">
        <f>VLOOKUP(A1035,susScores!A:AD,30, 0)</f>
        <v>#N/A</v>
      </c>
      <c r="J1035" t="str">
        <f t="shared" si="65"/>
        <v>Group 2</v>
      </c>
      <c r="K1035" t="str">
        <f t="shared" si="66"/>
        <v>Group 2</v>
      </c>
      <c r="L1035" t="str">
        <f t="shared" si="67"/>
        <v>Group 2</v>
      </c>
    </row>
    <row r="1036" spans="1:12" x14ac:dyDescent="0.2">
      <c r="A1036" t="str">
        <f t="shared" si="64"/>
        <v/>
      </c>
      <c r="G1036" t="s">
        <v>942</v>
      </c>
      <c r="I1036" t="e">
        <f>VLOOKUP(A1036,susScores!A:AD,30, 0)</f>
        <v>#N/A</v>
      </c>
      <c r="J1036" t="str">
        <f t="shared" si="65"/>
        <v>Group 2</v>
      </c>
      <c r="K1036" t="str">
        <f t="shared" si="66"/>
        <v>Group 2</v>
      </c>
      <c r="L1036" t="str">
        <f t="shared" si="67"/>
        <v>Group 2</v>
      </c>
    </row>
    <row r="1037" spans="1:12" x14ac:dyDescent="0.2">
      <c r="A1037" t="str">
        <f t="shared" si="64"/>
        <v/>
      </c>
      <c r="G1037" t="s">
        <v>942</v>
      </c>
      <c r="I1037" t="e">
        <f>VLOOKUP(A1037,susScores!A:AD,30, 0)</f>
        <v>#N/A</v>
      </c>
      <c r="J1037" t="str">
        <f t="shared" si="65"/>
        <v>Group 2</v>
      </c>
      <c r="K1037" t="str">
        <f t="shared" si="66"/>
        <v>Group 2</v>
      </c>
      <c r="L1037" t="str">
        <f t="shared" si="67"/>
        <v>Group 2</v>
      </c>
    </row>
    <row r="1038" spans="1:12" x14ac:dyDescent="0.2">
      <c r="A1038" t="str">
        <f t="shared" si="64"/>
        <v/>
      </c>
      <c r="G1038" t="s">
        <v>942</v>
      </c>
      <c r="I1038" t="e">
        <f>VLOOKUP(A1038,susScores!A:AD,30, 0)</f>
        <v>#N/A</v>
      </c>
      <c r="J1038" t="str">
        <f t="shared" si="65"/>
        <v>Group 2</v>
      </c>
      <c r="K1038" t="str">
        <f t="shared" si="66"/>
        <v>Group 2</v>
      </c>
      <c r="L1038" t="str">
        <f t="shared" si="67"/>
        <v>Group 2</v>
      </c>
    </row>
    <row r="1039" spans="1:12" x14ac:dyDescent="0.2">
      <c r="A1039" t="str">
        <f t="shared" si="64"/>
        <v/>
      </c>
      <c r="G1039" t="s">
        <v>942</v>
      </c>
      <c r="I1039" t="e">
        <f>VLOOKUP(A1039,susScores!A:AD,30, 0)</f>
        <v>#N/A</v>
      </c>
      <c r="J1039" t="str">
        <f t="shared" si="65"/>
        <v>Group 2</v>
      </c>
      <c r="K1039" t="str">
        <f t="shared" si="66"/>
        <v>Group 2</v>
      </c>
      <c r="L1039" t="str">
        <f t="shared" si="67"/>
        <v>Group 2</v>
      </c>
    </row>
    <row r="1040" spans="1:12" x14ac:dyDescent="0.2">
      <c r="A1040" t="str">
        <f t="shared" si="64"/>
        <v/>
      </c>
      <c r="G1040" t="s">
        <v>942</v>
      </c>
      <c r="I1040" t="e">
        <f>VLOOKUP(A1040,susScores!A:AD,30, 0)</f>
        <v>#N/A</v>
      </c>
      <c r="J1040" t="str">
        <f t="shared" si="65"/>
        <v>Group 2</v>
      </c>
      <c r="K1040" t="str">
        <f t="shared" si="66"/>
        <v>Group 2</v>
      </c>
      <c r="L1040" t="str">
        <f t="shared" si="67"/>
        <v>Group 2</v>
      </c>
    </row>
    <row r="1041" spans="1:12" x14ac:dyDescent="0.2">
      <c r="A1041" t="str">
        <f t="shared" si="64"/>
        <v/>
      </c>
      <c r="G1041" t="s">
        <v>942</v>
      </c>
      <c r="I1041" t="e">
        <f>VLOOKUP(A1041,susScores!A:AD,30, 0)</f>
        <v>#N/A</v>
      </c>
      <c r="J1041" t="str">
        <f t="shared" si="65"/>
        <v>Group 2</v>
      </c>
      <c r="K1041" t="str">
        <f t="shared" si="66"/>
        <v>Group 2</v>
      </c>
      <c r="L1041" t="str">
        <f t="shared" si="67"/>
        <v>Group 2</v>
      </c>
    </row>
    <row r="1042" spans="1:12" x14ac:dyDescent="0.2">
      <c r="A1042" t="str">
        <f t="shared" si="64"/>
        <v/>
      </c>
      <c r="G1042" t="s">
        <v>942</v>
      </c>
      <c r="I1042" t="e">
        <f>VLOOKUP(A1042,susScores!A:AD,30, 0)</f>
        <v>#N/A</v>
      </c>
      <c r="J1042" t="str">
        <f t="shared" si="65"/>
        <v>Group 2</v>
      </c>
      <c r="K1042" t="str">
        <f t="shared" si="66"/>
        <v>Group 2</v>
      </c>
      <c r="L1042" t="str">
        <f t="shared" si="67"/>
        <v>Group 2</v>
      </c>
    </row>
    <row r="1043" spans="1:12" x14ac:dyDescent="0.2">
      <c r="A1043" t="str">
        <f t="shared" si="64"/>
        <v/>
      </c>
      <c r="G1043" t="s">
        <v>942</v>
      </c>
      <c r="I1043" t="e">
        <f>VLOOKUP(A1043,susScores!A:AD,30, 0)</f>
        <v>#N/A</v>
      </c>
      <c r="J1043" t="str">
        <f t="shared" si="65"/>
        <v>Group 2</v>
      </c>
      <c r="K1043" t="str">
        <f t="shared" si="66"/>
        <v>Group 2</v>
      </c>
      <c r="L1043" t="str">
        <f t="shared" si="67"/>
        <v>Group 2</v>
      </c>
    </row>
    <row r="1044" spans="1:12" x14ac:dyDescent="0.2">
      <c r="A1044" t="str">
        <f t="shared" si="64"/>
        <v/>
      </c>
      <c r="G1044" t="s">
        <v>942</v>
      </c>
      <c r="I1044" t="e">
        <f>VLOOKUP(A1044,susScores!A:AD,30, 0)</f>
        <v>#N/A</v>
      </c>
      <c r="J1044" t="str">
        <f t="shared" si="65"/>
        <v>Group 2</v>
      </c>
      <c r="K1044" t="str">
        <f t="shared" si="66"/>
        <v>Group 2</v>
      </c>
      <c r="L1044" t="str">
        <f t="shared" si="67"/>
        <v>Group 2</v>
      </c>
    </row>
    <row r="1045" spans="1:12" x14ac:dyDescent="0.2">
      <c r="A1045" t="str">
        <f t="shared" si="64"/>
        <v/>
      </c>
      <c r="G1045" t="s">
        <v>942</v>
      </c>
      <c r="I1045" t="e">
        <f>VLOOKUP(A1045,susScores!A:AD,30, 0)</f>
        <v>#N/A</v>
      </c>
      <c r="J1045" t="str">
        <f t="shared" si="65"/>
        <v>Group 2</v>
      </c>
      <c r="K1045" t="str">
        <f t="shared" si="66"/>
        <v>Group 2</v>
      </c>
      <c r="L1045" t="str">
        <f t="shared" si="67"/>
        <v>Group 2</v>
      </c>
    </row>
    <row r="1046" spans="1:12" x14ac:dyDescent="0.2">
      <c r="A1046" t="str">
        <f t="shared" si="64"/>
        <v/>
      </c>
      <c r="G1046" t="s">
        <v>942</v>
      </c>
      <c r="I1046" t="e">
        <f>VLOOKUP(A1046,susScores!A:AD,30, 0)</f>
        <v>#N/A</v>
      </c>
      <c r="J1046" t="str">
        <f t="shared" si="65"/>
        <v>Group 2</v>
      </c>
      <c r="K1046" t="str">
        <f t="shared" si="66"/>
        <v>Group 2</v>
      </c>
      <c r="L1046" t="str">
        <f t="shared" si="67"/>
        <v>Group 2</v>
      </c>
    </row>
    <row r="1047" spans="1:12" x14ac:dyDescent="0.2">
      <c r="A1047" t="str">
        <f t="shared" si="64"/>
        <v/>
      </c>
      <c r="G1047" t="s">
        <v>942</v>
      </c>
      <c r="I1047" t="e">
        <f>VLOOKUP(A1047,susScores!A:AD,30, 0)</f>
        <v>#N/A</v>
      </c>
      <c r="J1047" t="str">
        <f t="shared" si="65"/>
        <v>Group 2</v>
      </c>
      <c r="K1047" t="str">
        <f t="shared" si="66"/>
        <v>Group 2</v>
      </c>
      <c r="L1047" t="str">
        <f t="shared" si="67"/>
        <v>Group 2</v>
      </c>
    </row>
    <row r="1048" spans="1:12" x14ac:dyDescent="0.2">
      <c r="A1048" t="str">
        <f t="shared" si="64"/>
        <v/>
      </c>
      <c r="G1048" t="s">
        <v>942</v>
      </c>
      <c r="I1048" t="e">
        <f>VLOOKUP(A1048,susScores!A:AD,30, 0)</f>
        <v>#N/A</v>
      </c>
      <c r="J1048" t="str">
        <f t="shared" si="65"/>
        <v>Group 2</v>
      </c>
      <c r="K1048" t="str">
        <f t="shared" si="66"/>
        <v>Group 2</v>
      </c>
      <c r="L1048" t="str">
        <f t="shared" si="67"/>
        <v>Group 2</v>
      </c>
    </row>
    <row r="1049" spans="1:12" x14ac:dyDescent="0.2">
      <c r="A1049" t="str">
        <f t="shared" si="64"/>
        <v/>
      </c>
      <c r="G1049" t="s">
        <v>942</v>
      </c>
      <c r="I1049" t="e">
        <f>VLOOKUP(A1049,susScores!A:AD,30, 0)</f>
        <v>#N/A</v>
      </c>
      <c r="J1049" t="str">
        <f t="shared" si="65"/>
        <v>Group 2</v>
      </c>
      <c r="K1049" t="str">
        <f t="shared" si="66"/>
        <v>Group 2</v>
      </c>
      <c r="L1049" t="str">
        <f t="shared" si="67"/>
        <v>Group 2</v>
      </c>
    </row>
    <row r="1050" spans="1:12" x14ac:dyDescent="0.2">
      <c r="A1050" t="str">
        <f t="shared" si="64"/>
        <v/>
      </c>
      <c r="G1050" t="s">
        <v>942</v>
      </c>
      <c r="I1050" t="e">
        <f>VLOOKUP(A1050,susScores!A:AD,30, 0)</f>
        <v>#N/A</v>
      </c>
      <c r="J1050" t="str">
        <f t="shared" si="65"/>
        <v>Group 2</v>
      </c>
      <c r="K1050" t="str">
        <f t="shared" si="66"/>
        <v>Group 2</v>
      </c>
      <c r="L1050" t="str">
        <f t="shared" si="67"/>
        <v>Group 2</v>
      </c>
    </row>
    <row r="1051" spans="1:12" x14ac:dyDescent="0.2">
      <c r="A1051" t="str">
        <f t="shared" si="64"/>
        <v/>
      </c>
      <c r="G1051" t="s">
        <v>942</v>
      </c>
      <c r="I1051" t="e">
        <f>VLOOKUP(A1051,susScores!A:AD,30, 0)</f>
        <v>#N/A</v>
      </c>
      <c r="J1051" t="str">
        <f t="shared" si="65"/>
        <v>Group 2</v>
      </c>
      <c r="K1051" t="str">
        <f t="shared" si="66"/>
        <v>Group 2</v>
      </c>
      <c r="L1051" t="str">
        <f t="shared" si="67"/>
        <v>Group 2</v>
      </c>
    </row>
    <row r="1052" spans="1:12" x14ac:dyDescent="0.2">
      <c r="A1052" t="str">
        <f t="shared" si="64"/>
        <v/>
      </c>
      <c r="G1052" t="s">
        <v>942</v>
      </c>
      <c r="I1052" t="e">
        <f>VLOOKUP(A1052,susScores!A:AD,30, 0)</f>
        <v>#N/A</v>
      </c>
      <c r="J1052" t="str">
        <f t="shared" si="65"/>
        <v>Group 2</v>
      </c>
      <c r="K1052" t="str">
        <f t="shared" si="66"/>
        <v>Group 2</v>
      </c>
      <c r="L1052" t="str">
        <f t="shared" si="67"/>
        <v>Group 2</v>
      </c>
    </row>
    <row r="1053" spans="1:12" x14ac:dyDescent="0.2">
      <c r="A1053" t="str">
        <f t="shared" si="64"/>
        <v/>
      </c>
      <c r="G1053" t="s">
        <v>942</v>
      </c>
      <c r="I1053" t="e">
        <f>VLOOKUP(A1053,susScores!A:AD,30, 0)</f>
        <v>#N/A</v>
      </c>
      <c r="J1053" t="str">
        <f t="shared" si="65"/>
        <v>Group 2</v>
      </c>
      <c r="K1053" t="str">
        <f t="shared" si="66"/>
        <v>Group 2</v>
      </c>
      <c r="L1053" t="str">
        <f t="shared" si="67"/>
        <v>Group 2</v>
      </c>
    </row>
    <row r="1054" spans="1:12" x14ac:dyDescent="0.2">
      <c r="A1054" t="str">
        <f t="shared" si="64"/>
        <v/>
      </c>
      <c r="G1054" t="s">
        <v>942</v>
      </c>
      <c r="I1054" t="e">
        <f>VLOOKUP(A1054,susScores!A:AD,30, 0)</f>
        <v>#N/A</v>
      </c>
      <c r="J1054" t="str">
        <f t="shared" si="65"/>
        <v>Group 2</v>
      </c>
      <c r="K1054" t="str">
        <f t="shared" si="66"/>
        <v>Group 2</v>
      </c>
      <c r="L1054" t="str">
        <f t="shared" si="67"/>
        <v>Group 2</v>
      </c>
    </row>
    <row r="1055" spans="1:12" x14ac:dyDescent="0.2">
      <c r="A1055" t="str">
        <f t="shared" si="64"/>
        <v/>
      </c>
      <c r="G1055" t="s">
        <v>942</v>
      </c>
      <c r="I1055" t="e">
        <f>VLOOKUP(A1055,susScores!A:AD,30, 0)</f>
        <v>#N/A</v>
      </c>
      <c r="J1055" t="str">
        <f t="shared" si="65"/>
        <v>Group 2</v>
      </c>
      <c r="K1055" t="str">
        <f t="shared" si="66"/>
        <v>Group 2</v>
      </c>
      <c r="L1055" t="str">
        <f t="shared" si="67"/>
        <v>Group 2</v>
      </c>
    </row>
    <row r="1056" spans="1:12" x14ac:dyDescent="0.2">
      <c r="A1056" t="str">
        <f t="shared" si="64"/>
        <v/>
      </c>
      <c r="G1056" t="s">
        <v>942</v>
      </c>
      <c r="I1056" t="e">
        <f>VLOOKUP(A1056,susScores!A:AD,30, 0)</f>
        <v>#N/A</v>
      </c>
      <c r="J1056" t="str">
        <f t="shared" si="65"/>
        <v>Group 2</v>
      </c>
      <c r="K1056" t="str">
        <f t="shared" si="66"/>
        <v>Group 2</v>
      </c>
      <c r="L1056" t="str">
        <f t="shared" si="67"/>
        <v>Group 2</v>
      </c>
    </row>
    <row r="1057" spans="1:12" x14ac:dyDescent="0.2">
      <c r="A1057" t="str">
        <f t="shared" si="64"/>
        <v/>
      </c>
      <c r="G1057" t="s">
        <v>942</v>
      </c>
      <c r="I1057" t="e">
        <f>VLOOKUP(A1057,susScores!A:AD,30, 0)</f>
        <v>#N/A</v>
      </c>
      <c r="J1057" t="str">
        <f t="shared" si="65"/>
        <v>Group 2</v>
      </c>
      <c r="K1057" t="str">
        <f t="shared" si="66"/>
        <v>Group 2</v>
      </c>
      <c r="L1057" t="str">
        <f t="shared" si="67"/>
        <v>Group 2</v>
      </c>
    </row>
    <row r="1058" spans="1:12" x14ac:dyDescent="0.2">
      <c r="A1058" t="str">
        <f t="shared" si="64"/>
        <v/>
      </c>
      <c r="G1058" t="s">
        <v>942</v>
      </c>
      <c r="I1058" t="e">
        <f>VLOOKUP(A1058,susScores!A:AD,30, 0)</f>
        <v>#N/A</v>
      </c>
      <c r="J1058" t="str">
        <f t="shared" si="65"/>
        <v>Group 2</v>
      </c>
      <c r="K1058" t="str">
        <f t="shared" si="66"/>
        <v>Group 2</v>
      </c>
      <c r="L1058" t="str">
        <f t="shared" si="67"/>
        <v>Group 2</v>
      </c>
    </row>
    <row r="1059" spans="1:12" x14ac:dyDescent="0.2">
      <c r="A1059" t="str">
        <f t="shared" si="64"/>
        <v/>
      </c>
      <c r="G1059" t="s">
        <v>942</v>
      </c>
      <c r="I1059" t="e">
        <f>VLOOKUP(A1059,susScores!A:AD,30, 0)</f>
        <v>#N/A</v>
      </c>
      <c r="J1059" t="str">
        <f t="shared" si="65"/>
        <v>Group 2</v>
      </c>
      <c r="K1059" t="str">
        <f t="shared" si="66"/>
        <v>Group 2</v>
      </c>
      <c r="L1059" t="str">
        <f t="shared" si="67"/>
        <v>Group 2</v>
      </c>
    </row>
    <row r="1060" spans="1:12" x14ac:dyDescent="0.2">
      <c r="A1060" t="str">
        <f t="shared" si="64"/>
        <v/>
      </c>
      <c r="G1060" t="s">
        <v>942</v>
      </c>
      <c r="I1060" t="e">
        <f>VLOOKUP(A1060,susScores!A:AD,30, 0)</f>
        <v>#N/A</v>
      </c>
      <c r="J1060" t="str">
        <f t="shared" si="65"/>
        <v>Group 2</v>
      </c>
      <c r="K1060" t="str">
        <f t="shared" si="66"/>
        <v>Group 2</v>
      </c>
      <c r="L1060" t="str">
        <f t="shared" si="67"/>
        <v>Group 2</v>
      </c>
    </row>
    <row r="1061" spans="1:12" x14ac:dyDescent="0.2">
      <c r="A1061" t="str">
        <f t="shared" si="64"/>
        <v/>
      </c>
      <c r="G1061" t="s">
        <v>942</v>
      </c>
      <c r="I1061" t="e">
        <f>VLOOKUP(A1061,susScores!A:AD,30, 0)</f>
        <v>#N/A</v>
      </c>
      <c r="J1061" t="str">
        <f t="shared" si="65"/>
        <v>Group 2</v>
      </c>
      <c r="K1061" t="str">
        <f t="shared" si="66"/>
        <v>Group 2</v>
      </c>
      <c r="L1061" t="str">
        <f t="shared" si="67"/>
        <v>Group 2</v>
      </c>
    </row>
    <row r="1062" spans="1:12" x14ac:dyDescent="0.2">
      <c r="A1062" t="str">
        <f t="shared" si="64"/>
        <v/>
      </c>
      <c r="G1062" t="s">
        <v>942</v>
      </c>
      <c r="I1062" t="e">
        <f>VLOOKUP(A1062,susScores!A:AD,30, 0)</f>
        <v>#N/A</v>
      </c>
      <c r="J1062" t="str">
        <f t="shared" si="65"/>
        <v>Group 2</v>
      </c>
      <c r="K1062" t="str">
        <f t="shared" si="66"/>
        <v>Group 2</v>
      </c>
      <c r="L1062" t="str">
        <f t="shared" si="67"/>
        <v>Group 2</v>
      </c>
    </row>
    <row r="1063" spans="1:12" x14ac:dyDescent="0.2">
      <c r="A1063" t="str">
        <f t="shared" si="64"/>
        <v/>
      </c>
      <c r="G1063" t="s">
        <v>942</v>
      </c>
      <c r="I1063" t="e">
        <f>VLOOKUP(A1063,susScores!A:AD,30, 0)</f>
        <v>#N/A</v>
      </c>
      <c r="J1063" t="str">
        <f t="shared" si="65"/>
        <v>Group 2</v>
      </c>
      <c r="K1063" t="str">
        <f t="shared" si="66"/>
        <v>Group 2</v>
      </c>
      <c r="L1063" t="str">
        <f t="shared" si="67"/>
        <v>Group 2</v>
      </c>
    </row>
    <row r="1064" spans="1:12" x14ac:dyDescent="0.2">
      <c r="A1064" t="str">
        <f t="shared" si="64"/>
        <v/>
      </c>
      <c r="G1064" t="s">
        <v>942</v>
      </c>
      <c r="I1064" t="e">
        <f>VLOOKUP(A1064,susScores!A:AD,30, 0)</f>
        <v>#N/A</v>
      </c>
      <c r="J1064" t="str">
        <f t="shared" si="65"/>
        <v>Group 2</v>
      </c>
      <c r="K1064" t="str">
        <f t="shared" si="66"/>
        <v>Group 2</v>
      </c>
      <c r="L1064" t="str">
        <f t="shared" si="67"/>
        <v>Group 2</v>
      </c>
    </row>
    <row r="1065" spans="1:12" x14ac:dyDescent="0.2">
      <c r="A1065" t="str">
        <f t="shared" si="64"/>
        <v/>
      </c>
      <c r="G1065" t="s">
        <v>942</v>
      </c>
      <c r="I1065" t="e">
        <f>VLOOKUP(A1065,susScores!A:AD,30, 0)</f>
        <v>#N/A</v>
      </c>
      <c r="J1065" t="str">
        <f t="shared" si="65"/>
        <v>Group 2</v>
      </c>
      <c r="K1065" t="str">
        <f t="shared" si="66"/>
        <v>Group 2</v>
      </c>
      <c r="L1065" t="str">
        <f t="shared" si="67"/>
        <v>Group 2</v>
      </c>
    </row>
    <row r="1066" spans="1:12" x14ac:dyDescent="0.2">
      <c r="A1066" t="str">
        <f t="shared" si="64"/>
        <v/>
      </c>
      <c r="G1066" t="s">
        <v>942</v>
      </c>
      <c r="I1066" t="e">
        <f>VLOOKUP(A1066,susScores!A:AD,30, 0)</f>
        <v>#N/A</v>
      </c>
      <c r="J1066" t="str">
        <f t="shared" si="65"/>
        <v>Group 2</v>
      </c>
      <c r="K1066" t="str">
        <f t="shared" si="66"/>
        <v>Group 2</v>
      </c>
      <c r="L1066" t="str">
        <f t="shared" si="67"/>
        <v>Group 2</v>
      </c>
    </row>
    <row r="1067" spans="1:12" x14ac:dyDescent="0.2">
      <c r="A1067" t="str">
        <f t="shared" si="64"/>
        <v/>
      </c>
      <c r="G1067" t="s">
        <v>942</v>
      </c>
      <c r="I1067" t="e">
        <f>VLOOKUP(A1067,susScores!A:AD,30, 0)</f>
        <v>#N/A</v>
      </c>
      <c r="J1067" t="str">
        <f t="shared" si="65"/>
        <v>Group 2</v>
      </c>
      <c r="K1067" t="str">
        <f t="shared" si="66"/>
        <v>Group 2</v>
      </c>
      <c r="L1067" t="str">
        <f t="shared" si="67"/>
        <v>Group 2</v>
      </c>
    </row>
    <row r="1068" spans="1:12" x14ac:dyDescent="0.2">
      <c r="A1068" t="str">
        <f t="shared" si="64"/>
        <v/>
      </c>
      <c r="G1068" t="s">
        <v>942</v>
      </c>
      <c r="I1068" t="e">
        <f>VLOOKUP(A1068,susScores!A:AD,30, 0)</f>
        <v>#N/A</v>
      </c>
      <c r="J1068" t="str">
        <f t="shared" si="65"/>
        <v>Group 2</v>
      </c>
      <c r="K1068" t="str">
        <f t="shared" si="66"/>
        <v>Group 2</v>
      </c>
      <c r="L1068" t="str">
        <f t="shared" si="67"/>
        <v>Group 2</v>
      </c>
    </row>
    <row r="1069" spans="1:12" x14ac:dyDescent="0.2">
      <c r="A1069" t="str">
        <f t="shared" si="64"/>
        <v/>
      </c>
      <c r="G1069" t="s">
        <v>942</v>
      </c>
      <c r="I1069" t="e">
        <f>VLOOKUP(A1069,susScores!A:AD,30, 0)</f>
        <v>#N/A</v>
      </c>
      <c r="J1069" t="str">
        <f t="shared" si="65"/>
        <v>Group 2</v>
      </c>
      <c r="K1069" t="str">
        <f t="shared" si="66"/>
        <v>Group 2</v>
      </c>
      <c r="L1069" t="str">
        <f t="shared" si="67"/>
        <v>Group 2</v>
      </c>
    </row>
    <row r="1070" spans="1:12" x14ac:dyDescent="0.2">
      <c r="A1070" t="str">
        <f t="shared" si="64"/>
        <v/>
      </c>
      <c r="G1070" t="s">
        <v>942</v>
      </c>
      <c r="I1070" t="e">
        <f>VLOOKUP(A1070,susScores!A:AD,30, 0)</f>
        <v>#N/A</v>
      </c>
      <c r="J1070" t="str">
        <f t="shared" si="65"/>
        <v>Group 2</v>
      </c>
      <c r="K1070" t="str">
        <f t="shared" si="66"/>
        <v>Group 2</v>
      </c>
      <c r="L1070" t="str">
        <f t="shared" si="67"/>
        <v>Group 2</v>
      </c>
    </row>
    <row r="1071" spans="1:12" x14ac:dyDescent="0.2">
      <c r="A1071" t="str">
        <f t="shared" si="64"/>
        <v/>
      </c>
      <c r="G1071" t="s">
        <v>942</v>
      </c>
      <c r="I1071" t="e">
        <f>VLOOKUP(A1071,susScores!A:AD,30, 0)</f>
        <v>#N/A</v>
      </c>
      <c r="J1071" t="str">
        <f t="shared" si="65"/>
        <v>Group 2</v>
      </c>
      <c r="K1071" t="str">
        <f t="shared" si="66"/>
        <v>Group 2</v>
      </c>
      <c r="L1071" t="str">
        <f t="shared" si="67"/>
        <v>Group 2</v>
      </c>
    </row>
    <row r="1072" spans="1:12" x14ac:dyDescent="0.2">
      <c r="A1072" t="str">
        <f t="shared" si="64"/>
        <v/>
      </c>
      <c r="G1072" t="s">
        <v>942</v>
      </c>
      <c r="I1072" t="e">
        <f>VLOOKUP(A1072,susScores!A:AD,30, 0)</f>
        <v>#N/A</v>
      </c>
      <c r="J1072" t="str">
        <f t="shared" si="65"/>
        <v>Group 2</v>
      </c>
      <c r="K1072" t="str">
        <f t="shared" si="66"/>
        <v>Group 2</v>
      </c>
      <c r="L1072" t="str">
        <f t="shared" si="67"/>
        <v>Group 2</v>
      </c>
    </row>
    <row r="1073" spans="1:12" x14ac:dyDescent="0.2">
      <c r="A1073" t="str">
        <f t="shared" si="64"/>
        <v/>
      </c>
      <c r="G1073" t="s">
        <v>942</v>
      </c>
      <c r="I1073" t="e">
        <f>VLOOKUP(A1073,susScores!A:AD,30, 0)</f>
        <v>#N/A</v>
      </c>
      <c r="J1073" t="str">
        <f t="shared" si="65"/>
        <v>Group 2</v>
      </c>
      <c r="K1073" t="str">
        <f t="shared" si="66"/>
        <v>Group 2</v>
      </c>
      <c r="L1073" t="str">
        <f t="shared" si="67"/>
        <v>Group 2</v>
      </c>
    </row>
    <row r="1074" spans="1:12" x14ac:dyDescent="0.2">
      <c r="A1074" t="str">
        <f t="shared" si="64"/>
        <v/>
      </c>
      <c r="G1074" t="s">
        <v>942</v>
      </c>
      <c r="I1074" t="e">
        <f>VLOOKUP(A1074,susScores!A:AD,30, 0)</f>
        <v>#N/A</v>
      </c>
      <c r="J1074" t="str">
        <f t="shared" si="65"/>
        <v>Group 2</v>
      </c>
      <c r="K1074" t="str">
        <f t="shared" si="66"/>
        <v>Group 2</v>
      </c>
      <c r="L1074" t="str">
        <f t="shared" si="67"/>
        <v>Group 2</v>
      </c>
    </row>
    <row r="1075" spans="1:12" x14ac:dyDescent="0.2">
      <c r="A1075" t="str">
        <f t="shared" si="64"/>
        <v/>
      </c>
      <c r="G1075" t="s">
        <v>942</v>
      </c>
      <c r="I1075" t="e">
        <f>VLOOKUP(A1075,susScores!A:AD,30, 0)</f>
        <v>#N/A</v>
      </c>
      <c r="J1075" t="str">
        <f t="shared" si="65"/>
        <v>Group 2</v>
      </c>
      <c r="K1075" t="str">
        <f t="shared" si="66"/>
        <v>Group 2</v>
      </c>
      <c r="L1075" t="str">
        <f t="shared" si="67"/>
        <v>Group 2</v>
      </c>
    </row>
    <row r="1076" spans="1:12" x14ac:dyDescent="0.2">
      <c r="A1076" t="str">
        <f t="shared" si="64"/>
        <v/>
      </c>
      <c r="G1076" t="s">
        <v>942</v>
      </c>
      <c r="I1076" t="e">
        <f>VLOOKUP(A1076,susScores!A:AD,30, 0)</f>
        <v>#N/A</v>
      </c>
      <c r="J1076" t="str">
        <f t="shared" si="65"/>
        <v>Group 2</v>
      </c>
      <c r="K1076" t="str">
        <f t="shared" si="66"/>
        <v>Group 2</v>
      </c>
      <c r="L1076" t="str">
        <f t="shared" si="67"/>
        <v>Group 2</v>
      </c>
    </row>
    <row r="1077" spans="1:12" x14ac:dyDescent="0.2">
      <c r="A1077" t="str">
        <f t="shared" si="64"/>
        <v/>
      </c>
      <c r="G1077" t="s">
        <v>942</v>
      </c>
      <c r="I1077" t="e">
        <f>VLOOKUP(A1077,susScores!A:AD,30, 0)</f>
        <v>#N/A</v>
      </c>
      <c r="J1077" t="str">
        <f t="shared" si="65"/>
        <v>Group 2</v>
      </c>
      <c r="K1077" t="str">
        <f t="shared" si="66"/>
        <v>Group 2</v>
      </c>
      <c r="L1077" t="str">
        <f t="shared" si="67"/>
        <v>Group 2</v>
      </c>
    </row>
    <row r="1078" spans="1:12" x14ac:dyDescent="0.2">
      <c r="A1078" t="str">
        <f t="shared" si="64"/>
        <v/>
      </c>
      <c r="G1078" t="s">
        <v>942</v>
      </c>
      <c r="I1078" t="e">
        <f>VLOOKUP(A1078,susScores!A:AD,30, 0)</f>
        <v>#N/A</v>
      </c>
      <c r="J1078" t="str">
        <f t="shared" si="65"/>
        <v>Group 2</v>
      </c>
      <c r="K1078" t="str">
        <f t="shared" si="66"/>
        <v>Group 2</v>
      </c>
      <c r="L1078" t="str">
        <f t="shared" si="67"/>
        <v>Group 2</v>
      </c>
    </row>
    <row r="1079" spans="1:12" x14ac:dyDescent="0.2">
      <c r="A1079" t="str">
        <f t="shared" si="64"/>
        <v/>
      </c>
      <c r="G1079" t="s">
        <v>942</v>
      </c>
      <c r="I1079" t="e">
        <f>VLOOKUP(A1079,susScores!A:AD,30, 0)</f>
        <v>#N/A</v>
      </c>
      <c r="J1079" t="str">
        <f t="shared" si="65"/>
        <v>Group 2</v>
      </c>
      <c r="K1079" t="str">
        <f t="shared" si="66"/>
        <v>Group 2</v>
      </c>
      <c r="L1079" t="str">
        <f t="shared" si="67"/>
        <v>Group 2</v>
      </c>
    </row>
    <row r="1080" spans="1:12" x14ac:dyDescent="0.2">
      <c r="A1080" t="str">
        <f t="shared" si="64"/>
        <v/>
      </c>
      <c r="G1080" t="s">
        <v>942</v>
      </c>
      <c r="I1080" t="e">
        <f>VLOOKUP(A1080,susScores!A:AD,30, 0)</f>
        <v>#N/A</v>
      </c>
      <c r="J1080" t="str">
        <f t="shared" si="65"/>
        <v>Group 2</v>
      </c>
      <c r="K1080" t="str">
        <f t="shared" si="66"/>
        <v>Group 2</v>
      </c>
      <c r="L1080" t="str">
        <f t="shared" si="67"/>
        <v>Group 2</v>
      </c>
    </row>
    <row r="1081" spans="1:12" x14ac:dyDescent="0.2">
      <c r="A1081" t="str">
        <f t="shared" si="64"/>
        <v/>
      </c>
      <c r="G1081" t="s">
        <v>942</v>
      </c>
      <c r="I1081" t="e">
        <f>VLOOKUP(A1081,susScores!A:AD,30, 0)</f>
        <v>#N/A</v>
      </c>
      <c r="J1081" t="str">
        <f t="shared" si="65"/>
        <v>Group 2</v>
      </c>
      <c r="K1081" t="str">
        <f t="shared" si="66"/>
        <v>Group 2</v>
      </c>
      <c r="L1081" t="str">
        <f t="shared" si="67"/>
        <v>Group 2</v>
      </c>
    </row>
    <row r="1082" spans="1:12" x14ac:dyDescent="0.2">
      <c r="A1082" t="str">
        <f t="shared" si="64"/>
        <v/>
      </c>
      <c r="G1082" t="s">
        <v>942</v>
      </c>
      <c r="I1082" t="e">
        <f>VLOOKUP(A1082,susScores!A:AD,30, 0)</f>
        <v>#N/A</v>
      </c>
      <c r="J1082" t="str">
        <f t="shared" si="65"/>
        <v>Group 2</v>
      </c>
      <c r="K1082" t="str">
        <f t="shared" si="66"/>
        <v>Group 2</v>
      </c>
      <c r="L1082" t="str">
        <f t="shared" si="67"/>
        <v>Group 2</v>
      </c>
    </row>
    <row r="1083" spans="1:12" x14ac:dyDescent="0.2">
      <c r="A1083" t="str">
        <f t="shared" si="64"/>
        <v/>
      </c>
      <c r="G1083" t="s">
        <v>942</v>
      </c>
      <c r="I1083" t="e">
        <f>VLOOKUP(A1083,susScores!A:AD,30, 0)</f>
        <v>#N/A</v>
      </c>
      <c r="J1083" t="str">
        <f t="shared" si="65"/>
        <v>Group 2</v>
      </c>
      <c r="K1083" t="str">
        <f t="shared" si="66"/>
        <v>Group 2</v>
      </c>
      <c r="L1083" t="str">
        <f t="shared" si="67"/>
        <v>Group 2</v>
      </c>
    </row>
    <row r="1084" spans="1:12" x14ac:dyDescent="0.2">
      <c r="A1084" t="str">
        <f t="shared" si="64"/>
        <v/>
      </c>
      <c r="G1084" t="s">
        <v>942</v>
      </c>
      <c r="I1084" t="e">
        <f>VLOOKUP(A1084,susScores!A:AD,30, 0)</f>
        <v>#N/A</v>
      </c>
      <c r="J1084" t="str">
        <f t="shared" si="65"/>
        <v>Group 2</v>
      </c>
      <c r="K1084" t="str">
        <f t="shared" si="66"/>
        <v>Group 2</v>
      </c>
      <c r="L1084" t="str">
        <f t="shared" si="67"/>
        <v>Group 2</v>
      </c>
    </row>
    <row r="1085" spans="1:12" x14ac:dyDescent="0.2">
      <c r="A1085" t="str">
        <f t="shared" si="64"/>
        <v/>
      </c>
      <c r="G1085" t="s">
        <v>942</v>
      </c>
      <c r="I1085" t="e">
        <f>VLOOKUP(A1085,susScores!A:AD,30, 0)</f>
        <v>#N/A</v>
      </c>
      <c r="J1085" t="str">
        <f t="shared" si="65"/>
        <v>Group 2</v>
      </c>
      <c r="K1085" t="str">
        <f t="shared" si="66"/>
        <v>Group 2</v>
      </c>
      <c r="L1085" t="str">
        <f t="shared" si="67"/>
        <v>Group 2</v>
      </c>
    </row>
    <row r="1086" spans="1:12" x14ac:dyDescent="0.2">
      <c r="A1086" t="str">
        <f t="shared" si="64"/>
        <v/>
      </c>
      <c r="G1086" t="s">
        <v>942</v>
      </c>
      <c r="I1086" t="e">
        <f>VLOOKUP(A1086,susScores!A:AD,30, 0)</f>
        <v>#N/A</v>
      </c>
      <c r="J1086" t="str">
        <f t="shared" si="65"/>
        <v>Group 2</v>
      </c>
      <c r="K1086" t="str">
        <f t="shared" si="66"/>
        <v>Group 2</v>
      </c>
      <c r="L1086" t="str">
        <f t="shared" si="67"/>
        <v>Group 2</v>
      </c>
    </row>
    <row r="1087" spans="1:12" x14ac:dyDescent="0.2">
      <c r="A1087" t="str">
        <f t="shared" si="64"/>
        <v/>
      </c>
      <c r="G1087" t="s">
        <v>942</v>
      </c>
      <c r="I1087" t="e">
        <f>VLOOKUP(A1087,susScores!A:AD,30, 0)</f>
        <v>#N/A</v>
      </c>
      <c r="J1087" t="str">
        <f t="shared" si="65"/>
        <v>Group 2</v>
      </c>
      <c r="K1087" t="str">
        <f t="shared" si="66"/>
        <v>Group 2</v>
      </c>
      <c r="L1087" t="str">
        <f t="shared" si="67"/>
        <v>Group 2</v>
      </c>
    </row>
    <row r="1088" spans="1:12" x14ac:dyDescent="0.2">
      <c r="A1088" t="str">
        <f t="shared" si="64"/>
        <v/>
      </c>
      <c r="G1088" t="s">
        <v>942</v>
      </c>
      <c r="I1088" t="e">
        <f>VLOOKUP(A1088,susScores!A:AD,30, 0)</f>
        <v>#N/A</v>
      </c>
      <c r="J1088" t="str">
        <f t="shared" si="65"/>
        <v>Group 2</v>
      </c>
      <c r="K1088" t="str">
        <f t="shared" si="66"/>
        <v>Group 2</v>
      </c>
      <c r="L1088" t="str">
        <f t="shared" si="67"/>
        <v>Group 2</v>
      </c>
    </row>
    <row r="1089" spans="1:12" x14ac:dyDescent="0.2">
      <c r="A1089" t="str">
        <f t="shared" si="64"/>
        <v/>
      </c>
      <c r="G1089" t="s">
        <v>942</v>
      </c>
      <c r="I1089" t="e">
        <f>VLOOKUP(A1089,susScores!A:AD,30, 0)</f>
        <v>#N/A</v>
      </c>
      <c r="J1089" t="str">
        <f t="shared" si="65"/>
        <v>Group 2</v>
      </c>
      <c r="K1089" t="str">
        <f t="shared" si="66"/>
        <v>Group 2</v>
      </c>
      <c r="L1089" t="str">
        <f t="shared" si="67"/>
        <v>Group 2</v>
      </c>
    </row>
    <row r="1090" spans="1:12" x14ac:dyDescent="0.2">
      <c r="A1090" t="str">
        <f t="shared" si="64"/>
        <v/>
      </c>
      <c r="G1090" t="s">
        <v>942</v>
      </c>
      <c r="I1090" t="e">
        <f>VLOOKUP(A1090,susScores!A:AD,30, 0)</f>
        <v>#N/A</v>
      </c>
      <c r="J1090" t="str">
        <f t="shared" si="65"/>
        <v>Group 2</v>
      </c>
      <c r="K1090" t="str">
        <f t="shared" si="66"/>
        <v>Group 2</v>
      </c>
      <c r="L1090" t="str">
        <f t="shared" si="67"/>
        <v>Group 2</v>
      </c>
    </row>
    <row r="1091" spans="1:12" x14ac:dyDescent="0.2">
      <c r="A1091" t="str">
        <f t="shared" ref="A1091:A1154" si="68">_xlfn.TEXTJOIN("_",TRUE, B1091,D1091)</f>
        <v/>
      </c>
      <c r="G1091" t="s">
        <v>942</v>
      </c>
      <c r="I1091" t="e">
        <f>VLOOKUP(A1091,susScores!A:AD,30, 0)</f>
        <v>#N/A</v>
      </c>
      <c r="J1091" t="str">
        <f t="shared" ref="J1091:J1154" si="69">IF(OR(TRIM(F1091)="Weekly", TRIM(F1091)="Monthly", TRIM(F1091)="Yearly"), "Group 1", "Group 2")</f>
        <v>Group 2</v>
      </c>
      <c r="K1091" t="str">
        <f t="shared" ref="K1091:K1154" si="70">IF(OR(TRIM(F1091)="Weekly", TRIM(F1091)="Monthly"), "Group 1", "Group 2")</f>
        <v>Group 2</v>
      </c>
      <c r="L1091" t="str">
        <f t="shared" ref="L1091:L1154" si="71">IF(OR(TRIM(F1091)="Weekly"), "Group 1", "Group 2")</f>
        <v>Group 2</v>
      </c>
    </row>
    <row r="1092" spans="1:12" x14ac:dyDescent="0.2">
      <c r="A1092" t="str">
        <f t="shared" si="68"/>
        <v/>
      </c>
      <c r="G1092" t="s">
        <v>942</v>
      </c>
      <c r="I1092" t="e">
        <f>VLOOKUP(A1092,susScores!A:AD,30, 0)</f>
        <v>#N/A</v>
      </c>
      <c r="J1092" t="str">
        <f t="shared" si="69"/>
        <v>Group 2</v>
      </c>
      <c r="K1092" t="str">
        <f t="shared" si="70"/>
        <v>Group 2</v>
      </c>
      <c r="L1092" t="str">
        <f t="shared" si="71"/>
        <v>Group 2</v>
      </c>
    </row>
    <row r="1093" spans="1:12" x14ac:dyDescent="0.2">
      <c r="A1093" t="str">
        <f t="shared" si="68"/>
        <v/>
      </c>
      <c r="G1093" t="s">
        <v>942</v>
      </c>
      <c r="I1093" t="e">
        <f>VLOOKUP(A1093,susScores!A:AD,30, 0)</f>
        <v>#N/A</v>
      </c>
      <c r="J1093" t="str">
        <f t="shared" si="69"/>
        <v>Group 2</v>
      </c>
      <c r="K1093" t="str">
        <f t="shared" si="70"/>
        <v>Group 2</v>
      </c>
      <c r="L1093" t="str">
        <f t="shared" si="71"/>
        <v>Group 2</v>
      </c>
    </row>
    <row r="1094" spans="1:12" x14ac:dyDescent="0.2">
      <c r="A1094" t="str">
        <f t="shared" si="68"/>
        <v/>
      </c>
      <c r="G1094" t="s">
        <v>942</v>
      </c>
      <c r="I1094" t="e">
        <f>VLOOKUP(A1094,susScores!A:AD,30, 0)</f>
        <v>#N/A</v>
      </c>
      <c r="J1094" t="str">
        <f t="shared" si="69"/>
        <v>Group 2</v>
      </c>
      <c r="K1094" t="str">
        <f t="shared" si="70"/>
        <v>Group 2</v>
      </c>
      <c r="L1094" t="str">
        <f t="shared" si="71"/>
        <v>Group 2</v>
      </c>
    </row>
    <row r="1095" spans="1:12" x14ac:dyDescent="0.2">
      <c r="A1095" t="str">
        <f t="shared" si="68"/>
        <v/>
      </c>
      <c r="G1095" t="s">
        <v>942</v>
      </c>
      <c r="I1095" t="e">
        <f>VLOOKUP(A1095,susScores!A:AD,30, 0)</f>
        <v>#N/A</v>
      </c>
      <c r="J1095" t="str">
        <f t="shared" si="69"/>
        <v>Group 2</v>
      </c>
      <c r="K1095" t="str">
        <f t="shared" si="70"/>
        <v>Group 2</v>
      </c>
      <c r="L1095" t="str">
        <f t="shared" si="71"/>
        <v>Group 2</v>
      </c>
    </row>
    <row r="1096" spans="1:12" x14ac:dyDescent="0.2">
      <c r="A1096" t="str">
        <f t="shared" si="68"/>
        <v/>
      </c>
      <c r="G1096" t="s">
        <v>942</v>
      </c>
      <c r="I1096" t="e">
        <f>VLOOKUP(A1096,susScores!A:AD,30, 0)</f>
        <v>#N/A</v>
      </c>
      <c r="J1096" t="str">
        <f t="shared" si="69"/>
        <v>Group 2</v>
      </c>
      <c r="K1096" t="str">
        <f t="shared" si="70"/>
        <v>Group 2</v>
      </c>
      <c r="L1096" t="str">
        <f t="shared" si="71"/>
        <v>Group 2</v>
      </c>
    </row>
    <row r="1097" spans="1:12" x14ac:dyDescent="0.2">
      <c r="A1097" t="str">
        <f t="shared" si="68"/>
        <v/>
      </c>
      <c r="G1097" t="s">
        <v>942</v>
      </c>
      <c r="I1097" t="e">
        <f>VLOOKUP(A1097,susScores!A:AD,30, 0)</f>
        <v>#N/A</v>
      </c>
      <c r="J1097" t="str">
        <f t="shared" si="69"/>
        <v>Group 2</v>
      </c>
      <c r="K1097" t="str">
        <f t="shared" si="70"/>
        <v>Group 2</v>
      </c>
      <c r="L1097" t="str">
        <f t="shared" si="71"/>
        <v>Group 2</v>
      </c>
    </row>
    <row r="1098" spans="1:12" x14ac:dyDescent="0.2">
      <c r="A1098" t="str">
        <f t="shared" si="68"/>
        <v/>
      </c>
      <c r="G1098" t="s">
        <v>942</v>
      </c>
      <c r="I1098" t="e">
        <f>VLOOKUP(A1098,susScores!A:AD,30, 0)</f>
        <v>#N/A</v>
      </c>
      <c r="J1098" t="str">
        <f t="shared" si="69"/>
        <v>Group 2</v>
      </c>
      <c r="K1098" t="str">
        <f t="shared" si="70"/>
        <v>Group 2</v>
      </c>
      <c r="L1098" t="str">
        <f t="shared" si="71"/>
        <v>Group 2</v>
      </c>
    </row>
    <row r="1099" spans="1:12" x14ac:dyDescent="0.2">
      <c r="A1099" t="str">
        <f t="shared" si="68"/>
        <v/>
      </c>
      <c r="G1099" t="s">
        <v>942</v>
      </c>
      <c r="I1099" t="e">
        <f>VLOOKUP(A1099,susScores!A:AD,30, 0)</f>
        <v>#N/A</v>
      </c>
      <c r="J1099" t="str">
        <f t="shared" si="69"/>
        <v>Group 2</v>
      </c>
      <c r="K1099" t="str">
        <f t="shared" si="70"/>
        <v>Group 2</v>
      </c>
      <c r="L1099" t="str">
        <f t="shared" si="71"/>
        <v>Group 2</v>
      </c>
    </row>
    <row r="1100" spans="1:12" x14ac:dyDescent="0.2">
      <c r="A1100" t="str">
        <f t="shared" si="68"/>
        <v/>
      </c>
      <c r="G1100" t="s">
        <v>942</v>
      </c>
      <c r="I1100" t="e">
        <f>VLOOKUP(A1100,susScores!A:AD,30, 0)</f>
        <v>#N/A</v>
      </c>
      <c r="J1100" t="str">
        <f t="shared" si="69"/>
        <v>Group 2</v>
      </c>
      <c r="K1100" t="str">
        <f t="shared" si="70"/>
        <v>Group 2</v>
      </c>
      <c r="L1100" t="str">
        <f t="shared" si="71"/>
        <v>Group 2</v>
      </c>
    </row>
    <row r="1101" spans="1:12" x14ac:dyDescent="0.2">
      <c r="A1101" t="str">
        <f t="shared" si="68"/>
        <v/>
      </c>
      <c r="G1101" t="s">
        <v>942</v>
      </c>
      <c r="I1101" t="e">
        <f>VLOOKUP(A1101,susScores!A:AD,30, 0)</f>
        <v>#N/A</v>
      </c>
      <c r="J1101" t="str">
        <f t="shared" si="69"/>
        <v>Group 2</v>
      </c>
      <c r="K1101" t="str">
        <f t="shared" si="70"/>
        <v>Group 2</v>
      </c>
      <c r="L1101" t="str">
        <f t="shared" si="71"/>
        <v>Group 2</v>
      </c>
    </row>
    <row r="1102" spans="1:12" x14ac:dyDescent="0.2">
      <c r="A1102" t="str">
        <f t="shared" si="68"/>
        <v/>
      </c>
      <c r="G1102" t="s">
        <v>942</v>
      </c>
      <c r="I1102" t="e">
        <f>VLOOKUP(A1102,susScores!A:AD,30, 0)</f>
        <v>#N/A</v>
      </c>
      <c r="J1102" t="str">
        <f t="shared" si="69"/>
        <v>Group 2</v>
      </c>
      <c r="K1102" t="str">
        <f t="shared" si="70"/>
        <v>Group 2</v>
      </c>
      <c r="L1102" t="str">
        <f t="shared" si="71"/>
        <v>Group 2</v>
      </c>
    </row>
    <row r="1103" spans="1:12" x14ac:dyDescent="0.2">
      <c r="A1103" t="str">
        <f t="shared" si="68"/>
        <v/>
      </c>
      <c r="G1103" t="s">
        <v>942</v>
      </c>
      <c r="I1103" t="e">
        <f>VLOOKUP(A1103,susScores!A:AD,30, 0)</f>
        <v>#N/A</v>
      </c>
      <c r="J1103" t="str">
        <f t="shared" si="69"/>
        <v>Group 2</v>
      </c>
      <c r="K1103" t="str">
        <f t="shared" si="70"/>
        <v>Group 2</v>
      </c>
      <c r="L1103" t="str">
        <f t="shared" si="71"/>
        <v>Group 2</v>
      </c>
    </row>
    <row r="1104" spans="1:12" x14ac:dyDescent="0.2">
      <c r="A1104" t="str">
        <f t="shared" si="68"/>
        <v/>
      </c>
      <c r="G1104" t="s">
        <v>942</v>
      </c>
      <c r="I1104" t="e">
        <f>VLOOKUP(A1104,susScores!A:AD,30, 0)</f>
        <v>#N/A</v>
      </c>
      <c r="J1104" t="str">
        <f t="shared" si="69"/>
        <v>Group 2</v>
      </c>
      <c r="K1104" t="str">
        <f t="shared" si="70"/>
        <v>Group 2</v>
      </c>
      <c r="L1104" t="str">
        <f t="shared" si="71"/>
        <v>Group 2</v>
      </c>
    </row>
    <row r="1105" spans="1:12" x14ac:dyDescent="0.2">
      <c r="A1105" t="str">
        <f t="shared" si="68"/>
        <v/>
      </c>
      <c r="G1105" t="s">
        <v>942</v>
      </c>
      <c r="I1105" t="e">
        <f>VLOOKUP(A1105,susScores!A:AD,30, 0)</f>
        <v>#N/A</v>
      </c>
      <c r="J1105" t="str">
        <f t="shared" si="69"/>
        <v>Group 2</v>
      </c>
      <c r="K1105" t="str">
        <f t="shared" si="70"/>
        <v>Group 2</v>
      </c>
      <c r="L1105" t="str">
        <f t="shared" si="71"/>
        <v>Group 2</v>
      </c>
    </row>
    <row r="1106" spans="1:12" x14ac:dyDescent="0.2">
      <c r="A1106" t="str">
        <f t="shared" si="68"/>
        <v/>
      </c>
      <c r="G1106" t="s">
        <v>942</v>
      </c>
      <c r="I1106" t="e">
        <f>VLOOKUP(A1106,susScores!A:AD,30, 0)</f>
        <v>#N/A</v>
      </c>
      <c r="J1106" t="str">
        <f t="shared" si="69"/>
        <v>Group 2</v>
      </c>
      <c r="K1106" t="str">
        <f t="shared" si="70"/>
        <v>Group 2</v>
      </c>
      <c r="L1106" t="str">
        <f t="shared" si="71"/>
        <v>Group 2</v>
      </c>
    </row>
    <row r="1107" spans="1:12" x14ac:dyDescent="0.2">
      <c r="A1107" t="str">
        <f t="shared" si="68"/>
        <v/>
      </c>
      <c r="G1107" t="s">
        <v>942</v>
      </c>
      <c r="I1107" t="e">
        <f>VLOOKUP(A1107,susScores!A:AD,30, 0)</f>
        <v>#N/A</v>
      </c>
      <c r="J1107" t="str">
        <f t="shared" si="69"/>
        <v>Group 2</v>
      </c>
      <c r="K1107" t="str">
        <f t="shared" si="70"/>
        <v>Group 2</v>
      </c>
      <c r="L1107" t="str">
        <f t="shared" si="71"/>
        <v>Group 2</v>
      </c>
    </row>
    <row r="1108" spans="1:12" x14ac:dyDescent="0.2">
      <c r="A1108" t="str">
        <f t="shared" si="68"/>
        <v/>
      </c>
      <c r="G1108" t="s">
        <v>942</v>
      </c>
      <c r="I1108" t="e">
        <f>VLOOKUP(A1108,susScores!A:AD,30, 0)</f>
        <v>#N/A</v>
      </c>
      <c r="J1108" t="str">
        <f t="shared" si="69"/>
        <v>Group 2</v>
      </c>
      <c r="K1108" t="str">
        <f t="shared" si="70"/>
        <v>Group 2</v>
      </c>
      <c r="L1108" t="str">
        <f t="shared" si="71"/>
        <v>Group 2</v>
      </c>
    </row>
    <row r="1109" spans="1:12" x14ac:dyDescent="0.2">
      <c r="A1109" t="str">
        <f t="shared" si="68"/>
        <v/>
      </c>
      <c r="G1109" t="s">
        <v>942</v>
      </c>
      <c r="I1109" t="e">
        <f>VLOOKUP(A1109,susScores!A:AD,30, 0)</f>
        <v>#N/A</v>
      </c>
      <c r="J1109" t="str">
        <f t="shared" si="69"/>
        <v>Group 2</v>
      </c>
      <c r="K1109" t="str">
        <f t="shared" si="70"/>
        <v>Group 2</v>
      </c>
      <c r="L1109" t="str">
        <f t="shared" si="71"/>
        <v>Group 2</v>
      </c>
    </row>
    <row r="1110" spans="1:12" x14ac:dyDescent="0.2">
      <c r="A1110" t="str">
        <f t="shared" si="68"/>
        <v/>
      </c>
      <c r="G1110" t="s">
        <v>942</v>
      </c>
      <c r="I1110" t="e">
        <f>VLOOKUP(A1110,susScores!A:AD,30, 0)</f>
        <v>#N/A</v>
      </c>
      <c r="J1110" t="str">
        <f t="shared" si="69"/>
        <v>Group 2</v>
      </c>
      <c r="K1110" t="str">
        <f t="shared" si="70"/>
        <v>Group 2</v>
      </c>
      <c r="L1110" t="str">
        <f t="shared" si="71"/>
        <v>Group 2</v>
      </c>
    </row>
    <row r="1111" spans="1:12" x14ac:dyDescent="0.2">
      <c r="A1111" t="str">
        <f t="shared" si="68"/>
        <v/>
      </c>
      <c r="G1111" t="s">
        <v>942</v>
      </c>
      <c r="I1111" t="e">
        <f>VLOOKUP(A1111,susScores!A:AD,30, 0)</f>
        <v>#N/A</v>
      </c>
      <c r="J1111" t="str">
        <f t="shared" si="69"/>
        <v>Group 2</v>
      </c>
      <c r="K1111" t="str">
        <f t="shared" si="70"/>
        <v>Group 2</v>
      </c>
      <c r="L1111" t="str">
        <f t="shared" si="71"/>
        <v>Group 2</v>
      </c>
    </row>
    <row r="1112" spans="1:12" x14ac:dyDescent="0.2">
      <c r="A1112" t="str">
        <f t="shared" si="68"/>
        <v/>
      </c>
      <c r="G1112" t="s">
        <v>942</v>
      </c>
      <c r="I1112" t="e">
        <f>VLOOKUP(A1112,susScores!A:AD,30, 0)</f>
        <v>#N/A</v>
      </c>
      <c r="J1112" t="str">
        <f t="shared" si="69"/>
        <v>Group 2</v>
      </c>
      <c r="K1112" t="str">
        <f t="shared" si="70"/>
        <v>Group 2</v>
      </c>
      <c r="L1112" t="str">
        <f t="shared" si="71"/>
        <v>Group 2</v>
      </c>
    </row>
    <row r="1113" spans="1:12" x14ac:dyDescent="0.2">
      <c r="A1113" t="str">
        <f t="shared" si="68"/>
        <v/>
      </c>
      <c r="G1113" t="s">
        <v>942</v>
      </c>
      <c r="I1113" t="e">
        <f>VLOOKUP(A1113,susScores!A:AD,30, 0)</f>
        <v>#N/A</v>
      </c>
      <c r="J1113" t="str">
        <f t="shared" si="69"/>
        <v>Group 2</v>
      </c>
      <c r="K1113" t="str">
        <f t="shared" si="70"/>
        <v>Group 2</v>
      </c>
      <c r="L1113" t="str">
        <f t="shared" si="71"/>
        <v>Group 2</v>
      </c>
    </row>
    <row r="1114" spans="1:12" x14ac:dyDescent="0.2">
      <c r="A1114" t="str">
        <f t="shared" si="68"/>
        <v/>
      </c>
      <c r="G1114" t="s">
        <v>942</v>
      </c>
      <c r="I1114" t="e">
        <f>VLOOKUP(A1114,susScores!A:AD,30, 0)</f>
        <v>#N/A</v>
      </c>
      <c r="J1114" t="str">
        <f t="shared" si="69"/>
        <v>Group 2</v>
      </c>
      <c r="K1114" t="str">
        <f t="shared" si="70"/>
        <v>Group 2</v>
      </c>
      <c r="L1114" t="str">
        <f t="shared" si="71"/>
        <v>Group 2</v>
      </c>
    </row>
    <row r="1115" spans="1:12" x14ac:dyDescent="0.2">
      <c r="A1115" t="str">
        <f t="shared" si="68"/>
        <v/>
      </c>
      <c r="G1115" t="s">
        <v>942</v>
      </c>
      <c r="I1115" t="e">
        <f>VLOOKUP(A1115,susScores!A:AD,30, 0)</f>
        <v>#N/A</v>
      </c>
      <c r="J1115" t="str">
        <f t="shared" si="69"/>
        <v>Group 2</v>
      </c>
      <c r="K1115" t="str">
        <f t="shared" si="70"/>
        <v>Group 2</v>
      </c>
      <c r="L1115" t="str">
        <f t="shared" si="71"/>
        <v>Group 2</v>
      </c>
    </row>
    <row r="1116" spans="1:12" x14ac:dyDescent="0.2">
      <c r="A1116" t="str">
        <f t="shared" si="68"/>
        <v/>
      </c>
      <c r="G1116" t="s">
        <v>942</v>
      </c>
      <c r="I1116" t="e">
        <f>VLOOKUP(A1116,susScores!A:AD,30, 0)</f>
        <v>#N/A</v>
      </c>
      <c r="J1116" t="str">
        <f t="shared" si="69"/>
        <v>Group 2</v>
      </c>
      <c r="K1116" t="str">
        <f t="shared" si="70"/>
        <v>Group 2</v>
      </c>
      <c r="L1116" t="str">
        <f t="shared" si="71"/>
        <v>Group 2</v>
      </c>
    </row>
    <row r="1117" spans="1:12" x14ac:dyDescent="0.2">
      <c r="A1117" t="str">
        <f t="shared" si="68"/>
        <v/>
      </c>
      <c r="G1117" t="s">
        <v>942</v>
      </c>
      <c r="I1117" t="e">
        <f>VLOOKUP(A1117,susScores!A:AD,30, 0)</f>
        <v>#N/A</v>
      </c>
      <c r="J1117" t="str">
        <f t="shared" si="69"/>
        <v>Group 2</v>
      </c>
      <c r="K1117" t="str">
        <f t="shared" si="70"/>
        <v>Group 2</v>
      </c>
      <c r="L1117" t="str">
        <f t="shared" si="71"/>
        <v>Group 2</v>
      </c>
    </row>
    <row r="1118" spans="1:12" x14ac:dyDescent="0.2">
      <c r="A1118" t="str">
        <f t="shared" si="68"/>
        <v/>
      </c>
      <c r="G1118" t="s">
        <v>942</v>
      </c>
      <c r="I1118" t="e">
        <f>VLOOKUP(A1118,susScores!A:AD,30, 0)</f>
        <v>#N/A</v>
      </c>
      <c r="J1118" t="str">
        <f t="shared" si="69"/>
        <v>Group 2</v>
      </c>
      <c r="K1118" t="str">
        <f t="shared" si="70"/>
        <v>Group 2</v>
      </c>
      <c r="L1118" t="str">
        <f t="shared" si="71"/>
        <v>Group 2</v>
      </c>
    </row>
    <row r="1119" spans="1:12" x14ac:dyDescent="0.2">
      <c r="A1119" t="str">
        <f t="shared" si="68"/>
        <v/>
      </c>
      <c r="G1119" t="s">
        <v>942</v>
      </c>
      <c r="I1119" t="e">
        <f>VLOOKUP(A1119,susScores!A:AD,30, 0)</f>
        <v>#N/A</v>
      </c>
      <c r="J1119" t="str">
        <f t="shared" si="69"/>
        <v>Group 2</v>
      </c>
      <c r="K1119" t="str">
        <f t="shared" si="70"/>
        <v>Group 2</v>
      </c>
      <c r="L1119" t="str">
        <f t="shared" si="71"/>
        <v>Group 2</v>
      </c>
    </row>
    <row r="1120" spans="1:12" x14ac:dyDescent="0.2">
      <c r="A1120" t="str">
        <f t="shared" si="68"/>
        <v/>
      </c>
      <c r="G1120" t="s">
        <v>942</v>
      </c>
      <c r="I1120" t="e">
        <f>VLOOKUP(A1120,susScores!A:AD,30, 0)</f>
        <v>#N/A</v>
      </c>
      <c r="J1120" t="str">
        <f t="shared" si="69"/>
        <v>Group 2</v>
      </c>
      <c r="K1120" t="str">
        <f t="shared" si="70"/>
        <v>Group 2</v>
      </c>
      <c r="L1120" t="str">
        <f t="shared" si="71"/>
        <v>Group 2</v>
      </c>
    </row>
    <row r="1121" spans="1:12" x14ac:dyDescent="0.2">
      <c r="A1121" t="str">
        <f t="shared" si="68"/>
        <v/>
      </c>
      <c r="G1121" t="s">
        <v>942</v>
      </c>
      <c r="I1121" t="e">
        <f>VLOOKUP(A1121,susScores!A:AD,30, 0)</f>
        <v>#N/A</v>
      </c>
      <c r="J1121" t="str">
        <f t="shared" si="69"/>
        <v>Group 2</v>
      </c>
      <c r="K1121" t="str">
        <f t="shared" si="70"/>
        <v>Group 2</v>
      </c>
      <c r="L1121" t="str">
        <f t="shared" si="71"/>
        <v>Group 2</v>
      </c>
    </row>
    <row r="1122" spans="1:12" x14ac:dyDescent="0.2">
      <c r="A1122" t="str">
        <f t="shared" si="68"/>
        <v/>
      </c>
      <c r="G1122" t="s">
        <v>942</v>
      </c>
      <c r="I1122" t="e">
        <f>VLOOKUP(A1122,susScores!A:AD,30, 0)</f>
        <v>#N/A</v>
      </c>
      <c r="J1122" t="str">
        <f t="shared" si="69"/>
        <v>Group 2</v>
      </c>
      <c r="K1122" t="str">
        <f t="shared" si="70"/>
        <v>Group 2</v>
      </c>
      <c r="L1122" t="str">
        <f t="shared" si="71"/>
        <v>Group 2</v>
      </c>
    </row>
    <row r="1123" spans="1:12" x14ac:dyDescent="0.2">
      <c r="A1123" t="str">
        <f t="shared" si="68"/>
        <v/>
      </c>
      <c r="G1123" t="s">
        <v>942</v>
      </c>
      <c r="I1123" t="e">
        <f>VLOOKUP(A1123,susScores!A:AD,30, 0)</f>
        <v>#N/A</v>
      </c>
      <c r="J1123" t="str">
        <f t="shared" si="69"/>
        <v>Group 2</v>
      </c>
      <c r="K1123" t="str">
        <f t="shared" si="70"/>
        <v>Group 2</v>
      </c>
      <c r="L1123" t="str">
        <f t="shared" si="71"/>
        <v>Group 2</v>
      </c>
    </row>
    <row r="1124" spans="1:12" x14ac:dyDescent="0.2">
      <c r="A1124" t="str">
        <f t="shared" si="68"/>
        <v/>
      </c>
      <c r="G1124" t="s">
        <v>942</v>
      </c>
      <c r="I1124" t="e">
        <f>VLOOKUP(A1124,susScores!A:AD,30, 0)</f>
        <v>#N/A</v>
      </c>
      <c r="J1124" t="str">
        <f t="shared" si="69"/>
        <v>Group 2</v>
      </c>
      <c r="K1124" t="str">
        <f t="shared" si="70"/>
        <v>Group 2</v>
      </c>
      <c r="L1124" t="str">
        <f t="shared" si="71"/>
        <v>Group 2</v>
      </c>
    </row>
    <row r="1125" spans="1:12" x14ac:dyDescent="0.2">
      <c r="A1125" t="str">
        <f t="shared" si="68"/>
        <v/>
      </c>
      <c r="G1125" t="s">
        <v>942</v>
      </c>
      <c r="I1125" t="e">
        <f>VLOOKUP(A1125,susScores!A:AD,30, 0)</f>
        <v>#N/A</v>
      </c>
      <c r="J1125" t="str">
        <f t="shared" si="69"/>
        <v>Group 2</v>
      </c>
      <c r="K1125" t="str">
        <f t="shared" si="70"/>
        <v>Group 2</v>
      </c>
      <c r="L1125" t="str">
        <f t="shared" si="71"/>
        <v>Group 2</v>
      </c>
    </row>
    <row r="1126" spans="1:12" x14ac:dyDescent="0.2">
      <c r="A1126" t="str">
        <f t="shared" si="68"/>
        <v/>
      </c>
      <c r="G1126" t="s">
        <v>942</v>
      </c>
      <c r="I1126" t="e">
        <f>VLOOKUP(A1126,susScores!A:AD,30, 0)</f>
        <v>#N/A</v>
      </c>
      <c r="J1126" t="str">
        <f t="shared" si="69"/>
        <v>Group 2</v>
      </c>
      <c r="K1126" t="str">
        <f t="shared" si="70"/>
        <v>Group 2</v>
      </c>
      <c r="L1126" t="str">
        <f t="shared" si="71"/>
        <v>Group 2</v>
      </c>
    </row>
    <row r="1127" spans="1:12" x14ac:dyDescent="0.2">
      <c r="A1127" t="str">
        <f t="shared" si="68"/>
        <v/>
      </c>
      <c r="G1127" t="s">
        <v>942</v>
      </c>
      <c r="I1127" t="e">
        <f>VLOOKUP(A1127,susScores!A:AD,30, 0)</f>
        <v>#N/A</v>
      </c>
      <c r="J1127" t="str">
        <f t="shared" si="69"/>
        <v>Group 2</v>
      </c>
      <c r="K1127" t="str">
        <f t="shared" si="70"/>
        <v>Group 2</v>
      </c>
      <c r="L1127" t="str">
        <f t="shared" si="71"/>
        <v>Group 2</v>
      </c>
    </row>
    <row r="1128" spans="1:12" x14ac:dyDescent="0.2">
      <c r="A1128" t="str">
        <f t="shared" si="68"/>
        <v/>
      </c>
      <c r="G1128" t="s">
        <v>942</v>
      </c>
      <c r="I1128" t="e">
        <f>VLOOKUP(A1128,susScores!A:AD,30, 0)</f>
        <v>#N/A</v>
      </c>
      <c r="J1128" t="str">
        <f t="shared" si="69"/>
        <v>Group 2</v>
      </c>
      <c r="K1128" t="str">
        <f t="shared" si="70"/>
        <v>Group 2</v>
      </c>
      <c r="L1128" t="str">
        <f t="shared" si="71"/>
        <v>Group 2</v>
      </c>
    </row>
    <row r="1129" spans="1:12" x14ac:dyDescent="0.2">
      <c r="A1129" t="str">
        <f t="shared" si="68"/>
        <v/>
      </c>
      <c r="G1129" t="s">
        <v>942</v>
      </c>
      <c r="I1129" t="e">
        <f>VLOOKUP(A1129,susScores!A:AD,30, 0)</f>
        <v>#N/A</v>
      </c>
      <c r="J1129" t="str">
        <f t="shared" si="69"/>
        <v>Group 2</v>
      </c>
      <c r="K1129" t="str">
        <f t="shared" si="70"/>
        <v>Group 2</v>
      </c>
      <c r="L1129" t="str">
        <f t="shared" si="71"/>
        <v>Group 2</v>
      </c>
    </row>
    <row r="1130" spans="1:12" x14ac:dyDescent="0.2">
      <c r="A1130" t="str">
        <f t="shared" si="68"/>
        <v/>
      </c>
      <c r="G1130" t="s">
        <v>942</v>
      </c>
      <c r="I1130" t="e">
        <f>VLOOKUP(A1130,susScores!A:AD,30, 0)</f>
        <v>#N/A</v>
      </c>
      <c r="J1130" t="str">
        <f t="shared" si="69"/>
        <v>Group 2</v>
      </c>
      <c r="K1130" t="str">
        <f t="shared" si="70"/>
        <v>Group 2</v>
      </c>
      <c r="L1130" t="str">
        <f t="shared" si="71"/>
        <v>Group 2</v>
      </c>
    </row>
    <row r="1131" spans="1:12" x14ac:dyDescent="0.2">
      <c r="A1131" t="str">
        <f t="shared" si="68"/>
        <v/>
      </c>
      <c r="G1131" t="s">
        <v>942</v>
      </c>
      <c r="I1131" t="e">
        <f>VLOOKUP(A1131,susScores!A:AD,30, 0)</f>
        <v>#N/A</v>
      </c>
      <c r="J1131" t="str">
        <f t="shared" si="69"/>
        <v>Group 2</v>
      </c>
      <c r="K1131" t="str">
        <f t="shared" si="70"/>
        <v>Group 2</v>
      </c>
      <c r="L1131" t="str">
        <f t="shared" si="71"/>
        <v>Group 2</v>
      </c>
    </row>
    <row r="1132" spans="1:12" x14ac:dyDescent="0.2">
      <c r="A1132" t="str">
        <f t="shared" si="68"/>
        <v/>
      </c>
      <c r="G1132" t="s">
        <v>942</v>
      </c>
      <c r="I1132" t="e">
        <f>VLOOKUP(A1132,susScores!A:AD,30, 0)</f>
        <v>#N/A</v>
      </c>
      <c r="J1132" t="str">
        <f t="shared" si="69"/>
        <v>Group 2</v>
      </c>
      <c r="K1132" t="str">
        <f t="shared" si="70"/>
        <v>Group 2</v>
      </c>
      <c r="L1132" t="str">
        <f t="shared" si="71"/>
        <v>Group 2</v>
      </c>
    </row>
    <row r="1133" spans="1:12" x14ac:dyDescent="0.2">
      <c r="A1133" t="str">
        <f t="shared" si="68"/>
        <v/>
      </c>
      <c r="G1133" t="s">
        <v>942</v>
      </c>
      <c r="I1133" t="e">
        <f>VLOOKUP(A1133,susScores!A:AD,30, 0)</f>
        <v>#N/A</v>
      </c>
      <c r="J1133" t="str">
        <f t="shared" si="69"/>
        <v>Group 2</v>
      </c>
      <c r="K1133" t="str">
        <f t="shared" si="70"/>
        <v>Group 2</v>
      </c>
      <c r="L1133" t="str">
        <f t="shared" si="71"/>
        <v>Group 2</v>
      </c>
    </row>
    <row r="1134" spans="1:12" x14ac:dyDescent="0.2">
      <c r="A1134" t="str">
        <f t="shared" si="68"/>
        <v/>
      </c>
      <c r="G1134" t="s">
        <v>942</v>
      </c>
      <c r="I1134" t="e">
        <f>VLOOKUP(A1134,susScores!A:AD,30, 0)</f>
        <v>#N/A</v>
      </c>
      <c r="J1134" t="str">
        <f t="shared" si="69"/>
        <v>Group 2</v>
      </c>
      <c r="K1134" t="str">
        <f t="shared" si="70"/>
        <v>Group 2</v>
      </c>
      <c r="L1134" t="str">
        <f t="shared" si="71"/>
        <v>Group 2</v>
      </c>
    </row>
    <row r="1135" spans="1:12" x14ac:dyDescent="0.2">
      <c r="A1135" t="str">
        <f t="shared" si="68"/>
        <v/>
      </c>
      <c r="G1135" t="s">
        <v>942</v>
      </c>
      <c r="I1135" t="e">
        <f>VLOOKUP(A1135,susScores!A:AD,30, 0)</f>
        <v>#N/A</v>
      </c>
      <c r="J1135" t="str">
        <f t="shared" si="69"/>
        <v>Group 2</v>
      </c>
      <c r="K1135" t="str">
        <f t="shared" si="70"/>
        <v>Group 2</v>
      </c>
      <c r="L1135" t="str">
        <f t="shared" si="71"/>
        <v>Group 2</v>
      </c>
    </row>
    <row r="1136" spans="1:12" x14ac:dyDescent="0.2">
      <c r="A1136" t="str">
        <f t="shared" si="68"/>
        <v/>
      </c>
      <c r="G1136" t="s">
        <v>942</v>
      </c>
      <c r="I1136" t="e">
        <f>VLOOKUP(A1136,susScores!A:AD,30, 0)</f>
        <v>#N/A</v>
      </c>
      <c r="J1136" t="str">
        <f t="shared" si="69"/>
        <v>Group 2</v>
      </c>
      <c r="K1136" t="str">
        <f t="shared" si="70"/>
        <v>Group 2</v>
      </c>
      <c r="L1136" t="str">
        <f t="shared" si="71"/>
        <v>Group 2</v>
      </c>
    </row>
    <row r="1137" spans="1:12" x14ac:dyDescent="0.2">
      <c r="A1137" t="str">
        <f t="shared" si="68"/>
        <v/>
      </c>
      <c r="G1137" t="s">
        <v>942</v>
      </c>
      <c r="I1137" t="e">
        <f>VLOOKUP(A1137,susScores!A:AD,30, 0)</f>
        <v>#N/A</v>
      </c>
      <c r="J1137" t="str">
        <f t="shared" si="69"/>
        <v>Group 2</v>
      </c>
      <c r="K1137" t="str">
        <f t="shared" si="70"/>
        <v>Group 2</v>
      </c>
      <c r="L1137" t="str">
        <f t="shared" si="71"/>
        <v>Group 2</v>
      </c>
    </row>
    <row r="1138" spans="1:12" x14ac:dyDescent="0.2">
      <c r="A1138" t="str">
        <f t="shared" si="68"/>
        <v/>
      </c>
      <c r="G1138" t="s">
        <v>942</v>
      </c>
      <c r="I1138" t="e">
        <f>VLOOKUP(A1138,susScores!A:AD,30, 0)</f>
        <v>#N/A</v>
      </c>
      <c r="J1138" t="str">
        <f t="shared" si="69"/>
        <v>Group 2</v>
      </c>
      <c r="K1138" t="str">
        <f t="shared" si="70"/>
        <v>Group 2</v>
      </c>
      <c r="L1138" t="str">
        <f t="shared" si="71"/>
        <v>Group 2</v>
      </c>
    </row>
    <row r="1139" spans="1:12" x14ac:dyDescent="0.2">
      <c r="A1139" t="str">
        <f t="shared" si="68"/>
        <v/>
      </c>
      <c r="G1139" t="s">
        <v>942</v>
      </c>
      <c r="I1139" t="e">
        <f>VLOOKUP(A1139,susScores!A:AD,30, 0)</f>
        <v>#N/A</v>
      </c>
      <c r="J1139" t="str">
        <f t="shared" si="69"/>
        <v>Group 2</v>
      </c>
      <c r="K1139" t="str">
        <f t="shared" si="70"/>
        <v>Group 2</v>
      </c>
      <c r="L1139" t="str">
        <f t="shared" si="71"/>
        <v>Group 2</v>
      </c>
    </row>
    <row r="1140" spans="1:12" x14ac:dyDescent="0.2">
      <c r="A1140" t="str">
        <f t="shared" si="68"/>
        <v/>
      </c>
      <c r="G1140" t="s">
        <v>942</v>
      </c>
      <c r="I1140" t="e">
        <f>VLOOKUP(A1140,susScores!A:AD,30, 0)</f>
        <v>#N/A</v>
      </c>
      <c r="J1140" t="str">
        <f t="shared" si="69"/>
        <v>Group 2</v>
      </c>
      <c r="K1140" t="str">
        <f t="shared" si="70"/>
        <v>Group 2</v>
      </c>
      <c r="L1140" t="str">
        <f t="shared" si="71"/>
        <v>Group 2</v>
      </c>
    </row>
    <row r="1141" spans="1:12" x14ac:dyDescent="0.2">
      <c r="A1141" t="str">
        <f t="shared" si="68"/>
        <v/>
      </c>
      <c r="G1141" t="s">
        <v>942</v>
      </c>
      <c r="I1141" t="e">
        <f>VLOOKUP(A1141,susScores!A:AD,30, 0)</f>
        <v>#N/A</v>
      </c>
      <c r="J1141" t="str">
        <f t="shared" si="69"/>
        <v>Group 2</v>
      </c>
      <c r="K1141" t="str">
        <f t="shared" si="70"/>
        <v>Group 2</v>
      </c>
      <c r="L1141" t="str">
        <f t="shared" si="71"/>
        <v>Group 2</v>
      </c>
    </row>
    <row r="1142" spans="1:12" x14ac:dyDescent="0.2">
      <c r="A1142" t="str">
        <f t="shared" si="68"/>
        <v/>
      </c>
      <c r="G1142" t="s">
        <v>942</v>
      </c>
      <c r="I1142" t="e">
        <f>VLOOKUP(A1142,susScores!A:AD,30, 0)</f>
        <v>#N/A</v>
      </c>
      <c r="J1142" t="str">
        <f t="shared" si="69"/>
        <v>Group 2</v>
      </c>
      <c r="K1142" t="str">
        <f t="shared" si="70"/>
        <v>Group 2</v>
      </c>
      <c r="L1142" t="str">
        <f t="shared" si="71"/>
        <v>Group 2</v>
      </c>
    </row>
    <row r="1143" spans="1:12" x14ac:dyDescent="0.2">
      <c r="A1143" t="str">
        <f t="shared" si="68"/>
        <v/>
      </c>
      <c r="G1143" t="s">
        <v>942</v>
      </c>
      <c r="I1143" t="e">
        <f>VLOOKUP(A1143,susScores!A:AD,30, 0)</f>
        <v>#N/A</v>
      </c>
      <c r="J1143" t="str">
        <f t="shared" si="69"/>
        <v>Group 2</v>
      </c>
      <c r="K1143" t="str">
        <f t="shared" si="70"/>
        <v>Group 2</v>
      </c>
      <c r="L1143" t="str">
        <f t="shared" si="71"/>
        <v>Group 2</v>
      </c>
    </row>
    <row r="1144" spans="1:12" x14ac:dyDescent="0.2">
      <c r="A1144" t="str">
        <f t="shared" si="68"/>
        <v/>
      </c>
      <c r="G1144" t="s">
        <v>942</v>
      </c>
      <c r="I1144" t="e">
        <f>VLOOKUP(A1144,susScores!A:AD,30, 0)</f>
        <v>#N/A</v>
      </c>
      <c r="J1144" t="str">
        <f t="shared" si="69"/>
        <v>Group 2</v>
      </c>
      <c r="K1144" t="str">
        <f t="shared" si="70"/>
        <v>Group 2</v>
      </c>
      <c r="L1144" t="str">
        <f t="shared" si="71"/>
        <v>Group 2</v>
      </c>
    </row>
    <row r="1145" spans="1:12" x14ac:dyDescent="0.2">
      <c r="A1145" t="str">
        <f t="shared" si="68"/>
        <v/>
      </c>
      <c r="G1145" t="s">
        <v>942</v>
      </c>
      <c r="I1145" t="e">
        <f>VLOOKUP(A1145,susScores!A:AD,30, 0)</f>
        <v>#N/A</v>
      </c>
      <c r="J1145" t="str">
        <f t="shared" si="69"/>
        <v>Group 2</v>
      </c>
      <c r="K1145" t="str">
        <f t="shared" si="70"/>
        <v>Group 2</v>
      </c>
      <c r="L1145" t="str">
        <f t="shared" si="71"/>
        <v>Group 2</v>
      </c>
    </row>
    <row r="1146" spans="1:12" x14ac:dyDescent="0.2">
      <c r="A1146" t="str">
        <f t="shared" si="68"/>
        <v/>
      </c>
      <c r="G1146" t="s">
        <v>942</v>
      </c>
      <c r="I1146" t="e">
        <f>VLOOKUP(A1146,susScores!A:AD,30, 0)</f>
        <v>#N/A</v>
      </c>
      <c r="J1146" t="str">
        <f t="shared" si="69"/>
        <v>Group 2</v>
      </c>
      <c r="K1146" t="str">
        <f t="shared" si="70"/>
        <v>Group 2</v>
      </c>
      <c r="L1146" t="str">
        <f t="shared" si="71"/>
        <v>Group 2</v>
      </c>
    </row>
    <row r="1147" spans="1:12" x14ac:dyDescent="0.2">
      <c r="A1147" t="str">
        <f t="shared" si="68"/>
        <v/>
      </c>
      <c r="G1147" t="s">
        <v>942</v>
      </c>
      <c r="I1147" t="e">
        <f>VLOOKUP(A1147,susScores!A:AD,30, 0)</f>
        <v>#N/A</v>
      </c>
      <c r="J1147" t="str">
        <f t="shared" si="69"/>
        <v>Group 2</v>
      </c>
      <c r="K1147" t="str">
        <f t="shared" si="70"/>
        <v>Group 2</v>
      </c>
      <c r="L1147" t="str">
        <f t="shared" si="71"/>
        <v>Group 2</v>
      </c>
    </row>
    <row r="1148" spans="1:12" x14ac:dyDescent="0.2">
      <c r="A1148" t="str">
        <f t="shared" si="68"/>
        <v/>
      </c>
      <c r="G1148" t="s">
        <v>942</v>
      </c>
      <c r="I1148" t="e">
        <f>VLOOKUP(A1148,susScores!A:AD,30, 0)</f>
        <v>#N/A</v>
      </c>
      <c r="J1148" t="str">
        <f t="shared" si="69"/>
        <v>Group 2</v>
      </c>
      <c r="K1148" t="str">
        <f t="shared" si="70"/>
        <v>Group 2</v>
      </c>
      <c r="L1148" t="str">
        <f t="shared" si="71"/>
        <v>Group 2</v>
      </c>
    </row>
    <row r="1149" spans="1:12" x14ac:dyDescent="0.2">
      <c r="A1149" t="str">
        <f t="shared" si="68"/>
        <v/>
      </c>
      <c r="G1149" t="s">
        <v>942</v>
      </c>
      <c r="I1149" t="e">
        <f>VLOOKUP(A1149,susScores!A:AD,30, 0)</f>
        <v>#N/A</v>
      </c>
      <c r="J1149" t="str">
        <f t="shared" si="69"/>
        <v>Group 2</v>
      </c>
      <c r="K1149" t="str">
        <f t="shared" si="70"/>
        <v>Group 2</v>
      </c>
      <c r="L1149" t="str">
        <f t="shared" si="71"/>
        <v>Group 2</v>
      </c>
    </row>
    <row r="1150" spans="1:12" x14ac:dyDescent="0.2">
      <c r="A1150" t="str">
        <f t="shared" si="68"/>
        <v/>
      </c>
      <c r="G1150" t="s">
        <v>942</v>
      </c>
      <c r="I1150" t="e">
        <f>VLOOKUP(A1150,susScores!A:AD,30, 0)</f>
        <v>#N/A</v>
      </c>
      <c r="J1150" t="str">
        <f t="shared" si="69"/>
        <v>Group 2</v>
      </c>
      <c r="K1150" t="str">
        <f t="shared" si="70"/>
        <v>Group 2</v>
      </c>
      <c r="L1150" t="str">
        <f t="shared" si="71"/>
        <v>Group 2</v>
      </c>
    </row>
    <row r="1151" spans="1:12" x14ac:dyDescent="0.2">
      <c r="A1151" t="str">
        <f t="shared" si="68"/>
        <v/>
      </c>
      <c r="G1151" t="s">
        <v>942</v>
      </c>
      <c r="I1151" t="e">
        <f>VLOOKUP(A1151,susScores!A:AD,30, 0)</f>
        <v>#N/A</v>
      </c>
      <c r="J1151" t="str">
        <f t="shared" si="69"/>
        <v>Group 2</v>
      </c>
      <c r="K1151" t="str">
        <f t="shared" si="70"/>
        <v>Group 2</v>
      </c>
      <c r="L1151" t="str">
        <f t="shared" si="71"/>
        <v>Group 2</v>
      </c>
    </row>
    <row r="1152" spans="1:12" x14ac:dyDescent="0.2">
      <c r="A1152" t="str">
        <f t="shared" si="68"/>
        <v/>
      </c>
      <c r="G1152" t="s">
        <v>942</v>
      </c>
      <c r="I1152" t="e">
        <f>VLOOKUP(A1152,susScores!A:AD,30, 0)</f>
        <v>#N/A</v>
      </c>
      <c r="J1152" t="str">
        <f t="shared" si="69"/>
        <v>Group 2</v>
      </c>
      <c r="K1152" t="str">
        <f t="shared" si="70"/>
        <v>Group 2</v>
      </c>
      <c r="L1152" t="str">
        <f t="shared" si="71"/>
        <v>Group 2</v>
      </c>
    </row>
    <row r="1153" spans="1:12" x14ac:dyDescent="0.2">
      <c r="A1153" t="str">
        <f t="shared" si="68"/>
        <v/>
      </c>
      <c r="G1153" t="s">
        <v>942</v>
      </c>
      <c r="I1153" t="e">
        <f>VLOOKUP(A1153,susScores!A:AD,30, 0)</f>
        <v>#N/A</v>
      </c>
      <c r="J1153" t="str">
        <f t="shared" si="69"/>
        <v>Group 2</v>
      </c>
      <c r="K1153" t="str">
        <f t="shared" si="70"/>
        <v>Group 2</v>
      </c>
      <c r="L1153" t="str">
        <f t="shared" si="71"/>
        <v>Group 2</v>
      </c>
    </row>
    <row r="1154" spans="1:12" x14ac:dyDescent="0.2">
      <c r="A1154" t="str">
        <f t="shared" si="68"/>
        <v/>
      </c>
      <c r="G1154" t="s">
        <v>942</v>
      </c>
      <c r="I1154" t="e">
        <f>VLOOKUP(A1154,susScores!A:AD,30, 0)</f>
        <v>#N/A</v>
      </c>
      <c r="J1154" t="str">
        <f t="shared" si="69"/>
        <v>Group 2</v>
      </c>
      <c r="K1154" t="str">
        <f t="shared" si="70"/>
        <v>Group 2</v>
      </c>
      <c r="L1154" t="str">
        <f t="shared" si="71"/>
        <v>Group 2</v>
      </c>
    </row>
    <row r="1155" spans="1:12" x14ac:dyDescent="0.2">
      <c r="A1155" t="str">
        <f t="shared" ref="A1155:A1218" si="72">_xlfn.TEXTJOIN("_",TRUE, B1155,D1155)</f>
        <v/>
      </c>
      <c r="G1155" t="s">
        <v>942</v>
      </c>
      <c r="I1155" t="e">
        <f>VLOOKUP(A1155,susScores!A:AD,30, 0)</f>
        <v>#N/A</v>
      </c>
      <c r="J1155" t="str">
        <f t="shared" ref="J1155:J1218" si="73">IF(OR(TRIM(F1155)="Weekly", TRIM(F1155)="Monthly", TRIM(F1155)="Yearly"), "Group 1", "Group 2")</f>
        <v>Group 2</v>
      </c>
      <c r="K1155" t="str">
        <f t="shared" ref="K1155:K1218" si="74">IF(OR(TRIM(F1155)="Weekly", TRIM(F1155)="Monthly"), "Group 1", "Group 2")</f>
        <v>Group 2</v>
      </c>
      <c r="L1155" t="str">
        <f t="shared" ref="L1155:L1218" si="75">IF(OR(TRIM(F1155)="Weekly"), "Group 1", "Group 2")</f>
        <v>Group 2</v>
      </c>
    </row>
    <row r="1156" spans="1:12" x14ac:dyDescent="0.2">
      <c r="A1156" t="str">
        <f t="shared" si="72"/>
        <v/>
      </c>
      <c r="G1156" t="s">
        <v>942</v>
      </c>
      <c r="I1156" t="e">
        <f>VLOOKUP(A1156,susScores!A:AD,30, 0)</f>
        <v>#N/A</v>
      </c>
      <c r="J1156" t="str">
        <f t="shared" si="73"/>
        <v>Group 2</v>
      </c>
      <c r="K1156" t="str">
        <f t="shared" si="74"/>
        <v>Group 2</v>
      </c>
      <c r="L1156" t="str">
        <f t="shared" si="75"/>
        <v>Group 2</v>
      </c>
    </row>
    <row r="1157" spans="1:12" x14ac:dyDescent="0.2">
      <c r="A1157" t="str">
        <f t="shared" si="72"/>
        <v/>
      </c>
      <c r="G1157" t="s">
        <v>942</v>
      </c>
      <c r="I1157" t="e">
        <f>VLOOKUP(A1157,susScores!A:AD,30, 0)</f>
        <v>#N/A</v>
      </c>
      <c r="J1157" t="str">
        <f t="shared" si="73"/>
        <v>Group 2</v>
      </c>
      <c r="K1157" t="str">
        <f t="shared" si="74"/>
        <v>Group 2</v>
      </c>
      <c r="L1157" t="str">
        <f t="shared" si="75"/>
        <v>Group 2</v>
      </c>
    </row>
    <row r="1158" spans="1:12" x14ac:dyDescent="0.2">
      <c r="A1158" t="str">
        <f t="shared" si="72"/>
        <v/>
      </c>
      <c r="G1158" t="s">
        <v>942</v>
      </c>
      <c r="I1158" t="e">
        <f>VLOOKUP(A1158,susScores!A:AD,30, 0)</f>
        <v>#N/A</v>
      </c>
      <c r="J1158" t="str">
        <f t="shared" si="73"/>
        <v>Group 2</v>
      </c>
      <c r="K1158" t="str">
        <f t="shared" si="74"/>
        <v>Group 2</v>
      </c>
      <c r="L1158" t="str">
        <f t="shared" si="75"/>
        <v>Group 2</v>
      </c>
    </row>
    <row r="1159" spans="1:12" x14ac:dyDescent="0.2">
      <c r="A1159" t="str">
        <f t="shared" si="72"/>
        <v/>
      </c>
      <c r="G1159" t="s">
        <v>942</v>
      </c>
      <c r="I1159" t="e">
        <f>VLOOKUP(A1159,susScores!A:AD,30, 0)</f>
        <v>#N/A</v>
      </c>
      <c r="J1159" t="str">
        <f t="shared" si="73"/>
        <v>Group 2</v>
      </c>
      <c r="K1159" t="str">
        <f t="shared" si="74"/>
        <v>Group 2</v>
      </c>
      <c r="L1159" t="str">
        <f t="shared" si="75"/>
        <v>Group 2</v>
      </c>
    </row>
    <row r="1160" spans="1:12" x14ac:dyDescent="0.2">
      <c r="A1160" t="str">
        <f t="shared" si="72"/>
        <v/>
      </c>
      <c r="G1160" t="s">
        <v>942</v>
      </c>
      <c r="I1160" t="e">
        <f>VLOOKUP(A1160,susScores!A:AD,30, 0)</f>
        <v>#N/A</v>
      </c>
      <c r="J1160" t="str">
        <f t="shared" si="73"/>
        <v>Group 2</v>
      </c>
      <c r="K1160" t="str">
        <f t="shared" si="74"/>
        <v>Group 2</v>
      </c>
      <c r="L1160" t="str">
        <f t="shared" si="75"/>
        <v>Group 2</v>
      </c>
    </row>
    <row r="1161" spans="1:12" x14ac:dyDescent="0.2">
      <c r="A1161" t="str">
        <f t="shared" si="72"/>
        <v/>
      </c>
      <c r="G1161" t="s">
        <v>942</v>
      </c>
      <c r="I1161" t="e">
        <f>VLOOKUP(A1161,susScores!A:AD,30, 0)</f>
        <v>#N/A</v>
      </c>
      <c r="J1161" t="str">
        <f t="shared" si="73"/>
        <v>Group 2</v>
      </c>
      <c r="K1161" t="str">
        <f t="shared" si="74"/>
        <v>Group 2</v>
      </c>
      <c r="L1161" t="str">
        <f t="shared" si="75"/>
        <v>Group 2</v>
      </c>
    </row>
    <row r="1162" spans="1:12" x14ac:dyDescent="0.2">
      <c r="A1162" t="str">
        <f t="shared" si="72"/>
        <v/>
      </c>
      <c r="G1162" t="s">
        <v>942</v>
      </c>
      <c r="I1162" t="e">
        <f>VLOOKUP(A1162,susScores!A:AD,30, 0)</f>
        <v>#N/A</v>
      </c>
      <c r="J1162" t="str">
        <f t="shared" si="73"/>
        <v>Group 2</v>
      </c>
      <c r="K1162" t="str">
        <f t="shared" si="74"/>
        <v>Group 2</v>
      </c>
      <c r="L1162" t="str">
        <f t="shared" si="75"/>
        <v>Group 2</v>
      </c>
    </row>
    <row r="1163" spans="1:12" x14ac:dyDescent="0.2">
      <c r="A1163" t="str">
        <f t="shared" si="72"/>
        <v/>
      </c>
      <c r="G1163" t="s">
        <v>942</v>
      </c>
      <c r="I1163" t="e">
        <f>VLOOKUP(A1163,susScores!A:AD,30, 0)</f>
        <v>#N/A</v>
      </c>
      <c r="J1163" t="str">
        <f t="shared" si="73"/>
        <v>Group 2</v>
      </c>
      <c r="K1163" t="str">
        <f t="shared" si="74"/>
        <v>Group 2</v>
      </c>
      <c r="L1163" t="str">
        <f t="shared" si="75"/>
        <v>Group 2</v>
      </c>
    </row>
    <row r="1164" spans="1:12" x14ac:dyDescent="0.2">
      <c r="A1164" t="str">
        <f t="shared" si="72"/>
        <v/>
      </c>
      <c r="G1164" t="s">
        <v>942</v>
      </c>
      <c r="I1164" t="e">
        <f>VLOOKUP(A1164,susScores!A:AD,30, 0)</f>
        <v>#N/A</v>
      </c>
      <c r="J1164" t="str">
        <f t="shared" si="73"/>
        <v>Group 2</v>
      </c>
      <c r="K1164" t="str">
        <f t="shared" si="74"/>
        <v>Group 2</v>
      </c>
      <c r="L1164" t="str">
        <f t="shared" si="75"/>
        <v>Group 2</v>
      </c>
    </row>
    <row r="1165" spans="1:12" x14ac:dyDescent="0.2">
      <c r="A1165" t="str">
        <f t="shared" si="72"/>
        <v/>
      </c>
      <c r="G1165" t="s">
        <v>942</v>
      </c>
      <c r="I1165" t="e">
        <f>VLOOKUP(A1165,susScores!A:AD,30, 0)</f>
        <v>#N/A</v>
      </c>
      <c r="J1165" t="str">
        <f t="shared" si="73"/>
        <v>Group 2</v>
      </c>
      <c r="K1165" t="str">
        <f t="shared" si="74"/>
        <v>Group 2</v>
      </c>
      <c r="L1165" t="str">
        <f t="shared" si="75"/>
        <v>Group 2</v>
      </c>
    </row>
    <row r="1166" spans="1:12" x14ac:dyDescent="0.2">
      <c r="A1166" t="str">
        <f t="shared" si="72"/>
        <v/>
      </c>
      <c r="G1166" t="s">
        <v>942</v>
      </c>
      <c r="I1166" t="e">
        <f>VLOOKUP(A1166,susScores!A:AD,30, 0)</f>
        <v>#N/A</v>
      </c>
      <c r="J1166" t="str">
        <f t="shared" si="73"/>
        <v>Group 2</v>
      </c>
      <c r="K1166" t="str">
        <f t="shared" si="74"/>
        <v>Group 2</v>
      </c>
      <c r="L1166" t="str">
        <f t="shared" si="75"/>
        <v>Group 2</v>
      </c>
    </row>
    <row r="1167" spans="1:12" x14ac:dyDescent="0.2">
      <c r="A1167" t="str">
        <f t="shared" si="72"/>
        <v/>
      </c>
      <c r="G1167" t="s">
        <v>942</v>
      </c>
      <c r="I1167" t="e">
        <f>VLOOKUP(A1167,susScores!A:AD,30, 0)</f>
        <v>#N/A</v>
      </c>
      <c r="J1167" t="str">
        <f t="shared" si="73"/>
        <v>Group 2</v>
      </c>
      <c r="K1167" t="str">
        <f t="shared" si="74"/>
        <v>Group 2</v>
      </c>
      <c r="L1167" t="str">
        <f t="shared" si="75"/>
        <v>Group 2</v>
      </c>
    </row>
    <row r="1168" spans="1:12" x14ac:dyDescent="0.2">
      <c r="A1168" t="str">
        <f t="shared" si="72"/>
        <v/>
      </c>
      <c r="G1168" t="s">
        <v>942</v>
      </c>
      <c r="I1168" t="e">
        <f>VLOOKUP(A1168,susScores!A:AD,30, 0)</f>
        <v>#N/A</v>
      </c>
      <c r="J1168" t="str">
        <f t="shared" si="73"/>
        <v>Group 2</v>
      </c>
      <c r="K1168" t="str">
        <f t="shared" si="74"/>
        <v>Group 2</v>
      </c>
      <c r="L1168" t="str">
        <f t="shared" si="75"/>
        <v>Group 2</v>
      </c>
    </row>
    <row r="1169" spans="1:12" x14ac:dyDescent="0.2">
      <c r="A1169" t="str">
        <f t="shared" si="72"/>
        <v/>
      </c>
      <c r="G1169" t="s">
        <v>942</v>
      </c>
      <c r="I1169" t="e">
        <f>VLOOKUP(A1169,susScores!A:AD,30, 0)</f>
        <v>#N/A</v>
      </c>
      <c r="J1169" t="str">
        <f t="shared" si="73"/>
        <v>Group 2</v>
      </c>
      <c r="K1169" t="str">
        <f t="shared" si="74"/>
        <v>Group 2</v>
      </c>
      <c r="L1169" t="str">
        <f t="shared" si="75"/>
        <v>Group 2</v>
      </c>
    </row>
    <row r="1170" spans="1:12" x14ac:dyDescent="0.2">
      <c r="A1170" t="str">
        <f t="shared" si="72"/>
        <v/>
      </c>
      <c r="G1170" t="s">
        <v>942</v>
      </c>
      <c r="I1170" t="e">
        <f>VLOOKUP(A1170,susScores!A:AD,30, 0)</f>
        <v>#N/A</v>
      </c>
      <c r="J1170" t="str">
        <f t="shared" si="73"/>
        <v>Group 2</v>
      </c>
      <c r="K1170" t="str">
        <f t="shared" si="74"/>
        <v>Group 2</v>
      </c>
      <c r="L1170" t="str">
        <f t="shared" si="75"/>
        <v>Group 2</v>
      </c>
    </row>
    <row r="1171" spans="1:12" x14ac:dyDescent="0.2">
      <c r="A1171" t="str">
        <f t="shared" si="72"/>
        <v/>
      </c>
      <c r="G1171" t="s">
        <v>942</v>
      </c>
      <c r="I1171" t="e">
        <f>VLOOKUP(A1171,susScores!A:AD,30, 0)</f>
        <v>#N/A</v>
      </c>
      <c r="J1171" t="str">
        <f t="shared" si="73"/>
        <v>Group 2</v>
      </c>
      <c r="K1171" t="str">
        <f t="shared" si="74"/>
        <v>Group 2</v>
      </c>
      <c r="L1171" t="str">
        <f t="shared" si="75"/>
        <v>Group 2</v>
      </c>
    </row>
    <row r="1172" spans="1:12" x14ac:dyDescent="0.2">
      <c r="A1172" t="str">
        <f t="shared" si="72"/>
        <v/>
      </c>
      <c r="G1172" t="s">
        <v>942</v>
      </c>
      <c r="I1172" t="e">
        <f>VLOOKUP(A1172,susScores!A:AD,30, 0)</f>
        <v>#N/A</v>
      </c>
      <c r="J1172" t="str">
        <f t="shared" si="73"/>
        <v>Group 2</v>
      </c>
      <c r="K1172" t="str">
        <f t="shared" si="74"/>
        <v>Group 2</v>
      </c>
      <c r="L1172" t="str">
        <f t="shared" si="75"/>
        <v>Group 2</v>
      </c>
    </row>
    <row r="1173" spans="1:12" x14ac:dyDescent="0.2">
      <c r="A1173" t="str">
        <f t="shared" si="72"/>
        <v/>
      </c>
      <c r="G1173" t="s">
        <v>942</v>
      </c>
      <c r="I1173" t="e">
        <f>VLOOKUP(A1173,susScores!A:AD,30, 0)</f>
        <v>#N/A</v>
      </c>
      <c r="J1173" t="str">
        <f t="shared" si="73"/>
        <v>Group 2</v>
      </c>
      <c r="K1173" t="str">
        <f t="shared" si="74"/>
        <v>Group 2</v>
      </c>
      <c r="L1173" t="str">
        <f t="shared" si="75"/>
        <v>Group 2</v>
      </c>
    </row>
    <row r="1174" spans="1:12" x14ac:dyDescent="0.2">
      <c r="A1174" t="str">
        <f t="shared" si="72"/>
        <v/>
      </c>
      <c r="G1174" t="s">
        <v>942</v>
      </c>
      <c r="I1174" t="e">
        <f>VLOOKUP(A1174,susScores!A:AD,30, 0)</f>
        <v>#N/A</v>
      </c>
      <c r="J1174" t="str">
        <f t="shared" si="73"/>
        <v>Group 2</v>
      </c>
      <c r="K1174" t="str">
        <f t="shared" si="74"/>
        <v>Group 2</v>
      </c>
      <c r="L1174" t="str">
        <f t="shared" si="75"/>
        <v>Group 2</v>
      </c>
    </row>
    <row r="1175" spans="1:12" x14ac:dyDescent="0.2">
      <c r="A1175" t="str">
        <f t="shared" si="72"/>
        <v/>
      </c>
      <c r="G1175" t="s">
        <v>942</v>
      </c>
      <c r="I1175" t="e">
        <f>VLOOKUP(A1175,susScores!A:AD,30, 0)</f>
        <v>#N/A</v>
      </c>
      <c r="J1175" t="str">
        <f t="shared" si="73"/>
        <v>Group 2</v>
      </c>
      <c r="K1175" t="str">
        <f t="shared" si="74"/>
        <v>Group 2</v>
      </c>
      <c r="L1175" t="str">
        <f t="shared" si="75"/>
        <v>Group 2</v>
      </c>
    </row>
    <row r="1176" spans="1:12" x14ac:dyDescent="0.2">
      <c r="A1176" t="str">
        <f t="shared" si="72"/>
        <v/>
      </c>
      <c r="G1176" t="s">
        <v>942</v>
      </c>
      <c r="I1176" t="e">
        <f>VLOOKUP(A1176,susScores!A:AD,30, 0)</f>
        <v>#N/A</v>
      </c>
      <c r="J1176" t="str">
        <f t="shared" si="73"/>
        <v>Group 2</v>
      </c>
      <c r="K1176" t="str">
        <f t="shared" si="74"/>
        <v>Group 2</v>
      </c>
      <c r="L1176" t="str">
        <f t="shared" si="75"/>
        <v>Group 2</v>
      </c>
    </row>
    <row r="1177" spans="1:12" x14ac:dyDescent="0.2">
      <c r="A1177" t="str">
        <f t="shared" si="72"/>
        <v/>
      </c>
      <c r="G1177" t="s">
        <v>942</v>
      </c>
      <c r="I1177" t="e">
        <f>VLOOKUP(A1177,susScores!A:AD,30, 0)</f>
        <v>#N/A</v>
      </c>
      <c r="J1177" t="str">
        <f t="shared" si="73"/>
        <v>Group 2</v>
      </c>
      <c r="K1177" t="str">
        <f t="shared" si="74"/>
        <v>Group 2</v>
      </c>
      <c r="L1177" t="str">
        <f t="shared" si="75"/>
        <v>Group 2</v>
      </c>
    </row>
    <row r="1178" spans="1:12" x14ac:dyDescent="0.2">
      <c r="A1178" t="str">
        <f t="shared" si="72"/>
        <v/>
      </c>
      <c r="G1178" t="s">
        <v>942</v>
      </c>
      <c r="I1178" t="e">
        <f>VLOOKUP(A1178,susScores!A:AD,30, 0)</f>
        <v>#N/A</v>
      </c>
      <c r="J1178" t="str">
        <f t="shared" si="73"/>
        <v>Group 2</v>
      </c>
      <c r="K1178" t="str">
        <f t="shared" si="74"/>
        <v>Group 2</v>
      </c>
      <c r="L1178" t="str">
        <f t="shared" si="75"/>
        <v>Group 2</v>
      </c>
    </row>
    <row r="1179" spans="1:12" x14ac:dyDescent="0.2">
      <c r="A1179" t="str">
        <f t="shared" si="72"/>
        <v/>
      </c>
      <c r="G1179" t="s">
        <v>942</v>
      </c>
      <c r="I1179" t="e">
        <f>VLOOKUP(A1179,susScores!A:AD,30, 0)</f>
        <v>#N/A</v>
      </c>
      <c r="J1179" t="str">
        <f t="shared" si="73"/>
        <v>Group 2</v>
      </c>
      <c r="K1179" t="str">
        <f t="shared" si="74"/>
        <v>Group 2</v>
      </c>
      <c r="L1179" t="str">
        <f t="shared" si="75"/>
        <v>Group 2</v>
      </c>
    </row>
    <row r="1180" spans="1:12" x14ac:dyDescent="0.2">
      <c r="A1180" t="str">
        <f t="shared" si="72"/>
        <v/>
      </c>
      <c r="G1180" t="s">
        <v>942</v>
      </c>
      <c r="I1180" t="e">
        <f>VLOOKUP(A1180,susScores!A:AD,30, 0)</f>
        <v>#N/A</v>
      </c>
      <c r="J1180" t="str">
        <f t="shared" si="73"/>
        <v>Group 2</v>
      </c>
      <c r="K1180" t="str">
        <f t="shared" si="74"/>
        <v>Group 2</v>
      </c>
      <c r="L1180" t="str">
        <f t="shared" si="75"/>
        <v>Group 2</v>
      </c>
    </row>
    <row r="1181" spans="1:12" x14ac:dyDescent="0.2">
      <c r="A1181" t="str">
        <f t="shared" si="72"/>
        <v/>
      </c>
      <c r="G1181" t="s">
        <v>942</v>
      </c>
      <c r="I1181" t="e">
        <f>VLOOKUP(A1181,susScores!A:AD,30, 0)</f>
        <v>#N/A</v>
      </c>
      <c r="J1181" t="str">
        <f t="shared" si="73"/>
        <v>Group 2</v>
      </c>
      <c r="K1181" t="str">
        <f t="shared" si="74"/>
        <v>Group 2</v>
      </c>
      <c r="L1181" t="str">
        <f t="shared" si="75"/>
        <v>Group 2</v>
      </c>
    </row>
    <row r="1182" spans="1:12" x14ac:dyDescent="0.2">
      <c r="A1182" t="str">
        <f t="shared" si="72"/>
        <v/>
      </c>
      <c r="G1182" t="s">
        <v>942</v>
      </c>
      <c r="I1182" t="e">
        <f>VLOOKUP(A1182,susScores!A:AD,30, 0)</f>
        <v>#N/A</v>
      </c>
      <c r="J1182" t="str">
        <f t="shared" si="73"/>
        <v>Group 2</v>
      </c>
      <c r="K1182" t="str">
        <f t="shared" si="74"/>
        <v>Group 2</v>
      </c>
      <c r="L1182" t="str">
        <f t="shared" si="75"/>
        <v>Group 2</v>
      </c>
    </row>
    <row r="1183" spans="1:12" x14ac:dyDescent="0.2">
      <c r="A1183" t="str">
        <f t="shared" si="72"/>
        <v/>
      </c>
      <c r="G1183" t="s">
        <v>942</v>
      </c>
      <c r="I1183" t="e">
        <f>VLOOKUP(A1183,susScores!A:AD,30, 0)</f>
        <v>#N/A</v>
      </c>
      <c r="J1183" t="str">
        <f t="shared" si="73"/>
        <v>Group 2</v>
      </c>
      <c r="K1183" t="str">
        <f t="shared" si="74"/>
        <v>Group 2</v>
      </c>
      <c r="L1183" t="str">
        <f t="shared" si="75"/>
        <v>Group 2</v>
      </c>
    </row>
    <row r="1184" spans="1:12" x14ac:dyDescent="0.2">
      <c r="A1184" t="str">
        <f t="shared" si="72"/>
        <v/>
      </c>
      <c r="G1184" t="s">
        <v>942</v>
      </c>
      <c r="I1184" t="e">
        <f>VLOOKUP(A1184,susScores!A:AD,30, 0)</f>
        <v>#N/A</v>
      </c>
      <c r="J1184" t="str">
        <f t="shared" si="73"/>
        <v>Group 2</v>
      </c>
      <c r="K1184" t="str">
        <f t="shared" si="74"/>
        <v>Group 2</v>
      </c>
      <c r="L1184" t="str">
        <f t="shared" si="75"/>
        <v>Group 2</v>
      </c>
    </row>
    <row r="1185" spans="1:12" x14ac:dyDescent="0.2">
      <c r="A1185" t="str">
        <f t="shared" si="72"/>
        <v/>
      </c>
      <c r="G1185" t="s">
        <v>942</v>
      </c>
      <c r="I1185" t="e">
        <f>VLOOKUP(A1185,susScores!A:AD,30, 0)</f>
        <v>#N/A</v>
      </c>
      <c r="J1185" t="str">
        <f t="shared" si="73"/>
        <v>Group 2</v>
      </c>
      <c r="K1185" t="str">
        <f t="shared" si="74"/>
        <v>Group 2</v>
      </c>
      <c r="L1185" t="str">
        <f t="shared" si="75"/>
        <v>Group 2</v>
      </c>
    </row>
    <row r="1186" spans="1:12" x14ac:dyDescent="0.2">
      <c r="A1186" t="str">
        <f t="shared" si="72"/>
        <v/>
      </c>
      <c r="G1186" t="s">
        <v>942</v>
      </c>
      <c r="I1186" t="e">
        <f>VLOOKUP(A1186,susScores!A:AD,30, 0)</f>
        <v>#N/A</v>
      </c>
      <c r="J1186" t="str">
        <f t="shared" si="73"/>
        <v>Group 2</v>
      </c>
      <c r="K1186" t="str">
        <f t="shared" si="74"/>
        <v>Group 2</v>
      </c>
      <c r="L1186" t="str">
        <f t="shared" si="75"/>
        <v>Group 2</v>
      </c>
    </row>
    <row r="1187" spans="1:12" x14ac:dyDescent="0.2">
      <c r="A1187" t="str">
        <f t="shared" si="72"/>
        <v/>
      </c>
      <c r="G1187" t="s">
        <v>942</v>
      </c>
      <c r="I1187" t="e">
        <f>VLOOKUP(A1187,susScores!A:AD,30, 0)</f>
        <v>#N/A</v>
      </c>
      <c r="J1187" t="str">
        <f t="shared" si="73"/>
        <v>Group 2</v>
      </c>
      <c r="K1187" t="str">
        <f t="shared" si="74"/>
        <v>Group 2</v>
      </c>
      <c r="L1187" t="str">
        <f t="shared" si="75"/>
        <v>Group 2</v>
      </c>
    </row>
    <row r="1188" spans="1:12" x14ac:dyDescent="0.2">
      <c r="A1188" t="str">
        <f t="shared" si="72"/>
        <v/>
      </c>
      <c r="G1188" t="s">
        <v>942</v>
      </c>
      <c r="I1188" t="e">
        <f>VLOOKUP(A1188,susScores!A:AD,30, 0)</f>
        <v>#N/A</v>
      </c>
      <c r="J1188" t="str">
        <f t="shared" si="73"/>
        <v>Group 2</v>
      </c>
      <c r="K1188" t="str">
        <f t="shared" si="74"/>
        <v>Group 2</v>
      </c>
      <c r="L1188" t="str">
        <f t="shared" si="75"/>
        <v>Group 2</v>
      </c>
    </row>
    <row r="1189" spans="1:12" x14ac:dyDescent="0.2">
      <c r="A1189" t="str">
        <f t="shared" si="72"/>
        <v/>
      </c>
      <c r="G1189" t="s">
        <v>942</v>
      </c>
      <c r="I1189" t="e">
        <f>VLOOKUP(A1189,susScores!A:AD,30, 0)</f>
        <v>#N/A</v>
      </c>
      <c r="J1189" t="str">
        <f t="shared" si="73"/>
        <v>Group 2</v>
      </c>
      <c r="K1189" t="str">
        <f t="shared" si="74"/>
        <v>Group 2</v>
      </c>
      <c r="L1189" t="str">
        <f t="shared" si="75"/>
        <v>Group 2</v>
      </c>
    </row>
    <row r="1190" spans="1:12" x14ac:dyDescent="0.2">
      <c r="A1190" t="str">
        <f t="shared" si="72"/>
        <v/>
      </c>
      <c r="G1190" t="s">
        <v>942</v>
      </c>
      <c r="I1190" t="e">
        <f>VLOOKUP(A1190,susScores!A:AD,30, 0)</f>
        <v>#N/A</v>
      </c>
      <c r="J1190" t="str">
        <f t="shared" si="73"/>
        <v>Group 2</v>
      </c>
      <c r="K1190" t="str">
        <f t="shared" si="74"/>
        <v>Group 2</v>
      </c>
      <c r="L1190" t="str">
        <f t="shared" si="75"/>
        <v>Group 2</v>
      </c>
    </row>
    <row r="1191" spans="1:12" x14ac:dyDescent="0.2">
      <c r="A1191" t="str">
        <f t="shared" si="72"/>
        <v/>
      </c>
      <c r="G1191" t="s">
        <v>942</v>
      </c>
      <c r="I1191" t="e">
        <f>VLOOKUP(A1191,susScores!A:AD,30, 0)</f>
        <v>#N/A</v>
      </c>
      <c r="J1191" t="str">
        <f t="shared" si="73"/>
        <v>Group 2</v>
      </c>
      <c r="K1191" t="str">
        <f t="shared" si="74"/>
        <v>Group 2</v>
      </c>
      <c r="L1191" t="str">
        <f t="shared" si="75"/>
        <v>Group 2</v>
      </c>
    </row>
    <row r="1192" spans="1:12" x14ac:dyDescent="0.2">
      <c r="A1192" t="str">
        <f t="shared" si="72"/>
        <v/>
      </c>
      <c r="G1192" t="s">
        <v>942</v>
      </c>
      <c r="I1192" t="e">
        <f>VLOOKUP(A1192,susScores!A:AD,30, 0)</f>
        <v>#N/A</v>
      </c>
      <c r="J1192" t="str">
        <f t="shared" si="73"/>
        <v>Group 2</v>
      </c>
      <c r="K1192" t="str">
        <f t="shared" si="74"/>
        <v>Group 2</v>
      </c>
      <c r="L1192" t="str">
        <f t="shared" si="75"/>
        <v>Group 2</v>
      </c>
    </row>
    <row r="1193" spans="1:12" x14ac:dyDescent="0.2">
      <c r="A1193" t="str">
        <f t="shared" si="72"/>
        <v/>
      </c>
      <c r="G1193" t="s">
        <v>942</v>
      </c>
      <c r="I1193" t="e">
        <f>VLOOKUP(A1193,susScores!A:AD,30, 0)</f>
        <v>#N/A</v>
      </c>
      <c r="J1193" t="str">
        <f t="shared" si="73"/>
        <v>Group 2</v>
      </c>
      <c r="K1193" t="str">
        <f t="shared" si="74"/>
        <v>Group 2</v>
      </c>
      <c r="L1193" t="str">
        <f t="shared" si="75"/>
        <v>Group 2</v>
      </c>
    </row>
    <row r="1194" spans="1:12" x14ac:dyDescent="0.2">
      <c r="A1194" t="str">
        <f t="shared" si="72"/>
        <v/>
      </c>
      <c r="G1194" t="s">
        <v>942</v>
      </c>
      <c r="I1194" t="e">
        <f>VLOOKUP(A1194,susScores!A:AD,30, 0)</f>
        <v>#N/A</v>
      </c>
      <c r="J1194" t="str">
        <f t="shared" si="73"/>
        <v>Group 2</v>
      </c>
      <c r="K1194" t="str">
        <f t="shared" si="74"/>
        <v>Group 2</v>
      </c>
      <c r="L1194" t="str">
        <f t="shared" si="75"/>
        <v>Group 2</v>
      </c>
    </row>
    <row r="1195" spans="1:12" x14ac:dyDescent="0.2">
      <c r="A1195" t="str">
        <f t="shared" si="72"/>
        <v/>
      </c>
      <c r="G1195" t="s">
        <v>942</v>
      </c>
      <c r="I1195" t="e">
        <f>VLOOKUP(A1195,susScores!A:AD,30, 0)</f>
        <v>#N/A</v>
      </c>
      <c r="J1195" t="str">
        <f t="shared" si="73"/>
        <v>Group 2</v>
      </c>
      <c r="K1195" t="str">
        <f t="shared" si="74"/>
        <v>Group 2</v>
      </c>
      <c r="L1195" t="str">
        <f t="shared" si="75"/>
        <v>Group 2</v>
      </c>
    </row>
    <row r="1196" spans="1:12" x14ac:dyDescent="0.2">
      <c r="A1196" t="str">
        <f t="shared" si="72"/>
        <v/>
      </c>
      <c r="G1196" t="s">
        <v>942</v>
      </c>
      <c r="I1196" t="e">
        <f>VLOOKUP(A1196,susScores!A:AD,30, 0)</f>
        <v>#N/A</v>
      </c>
      <c r="J1196" t="str">
        <f t="shared" si="73"/>
        <v>Group 2</v>
      </c>
      <c r="K1196" t="str">
        <f t="shared" si="74"/>
        <v>Group 2</v>
      </c>
      <c r="L1196" t="str">
        <f t="shared" si="75"/>
        <v>Group 2</v>
      </c>
    </row>
    <row r="1197" spans="1:12" x14ac:dyDescent="0.2">
      <c r="A1197" t="str">
        <f t="shared" si="72"/>
        <v/>
      </c>
      <c r="G1197" t="s">
        <v>942</v>
      </c>
      <c r="I1197" t="e">
        <f>VLOOKUP(A1197,susScores!A:AD,30, 0)</f>
        <v>#N/A</v>
      </c>
      <c r="J1197" t="str">
        <f t="shared" si="73"/>
        <v>Group 2</v>
      </c>
      <c r="K1197" t="str">
        <f t="shared" si="74"/>
        <v>Group 2</v>
      </c>
      <c r="L1197" t="str">
        <f t="shared" si="75"/>
        <v>Group 2</v>
      </c>
    </row>
    <row r="1198" spans="1:12" x14ac:dyDescent="0.2">
      <c r="A1198" t="str">
        <f t="shared" si="72"/>
        <v/>
      </c>
      <c r="G1198" t="s">
        <v>942</v>
      </c>
      <c r="I1198" t="e">
        <f>VLOOKUP(A1198,susScores!A:AD,30, 0)</f>
        <v>#N/A</v>
      </c>
      <c r="J1198" t="str">
        <f t="shared" si="73"/>
        <v>Group 2</v>
      </c>
      <c r="K1198" t="str">
        <f t="shared" si="74"/>
        <v>Group 2</v>
      </c>
      <c r="L1198" t="str">
        <f t="shared" si="75"/>
        <v>Group 2</v>
      </c>
    </row>
    <row r="1199" spans="1:12" x14ac:dyDescent="0.2">
      <c r="A1199" t="str">
        <f t="shared" si="72"/>
        <v/>
      </c>
      <c r="G1199" t="s">
        <v>942</v>
      </c>
      <c r="I1199" t="e">
        <f>VLOOKUP(A1199,susScores!A:AD,30, 0)</f>
        <v>#N/A</v>
      </c>
      <c r="J1199" t="str">
        <f t="shared" si="73"/>
        <v>Group 2</v>
      </c>
      <c r="K1199" t="str">
        <f t="shared" si="74"/>
        <v>Group 2</v>
      </c>
      <c r="L1199" t="str">
        <f t="shared" si="75"/>
        <v>Group 2</v>
      </c>
    </row>
    <row r="1200" spans="1:12" x14ac:dyDescent="0.2">
      <c r="A1200" t="str">
        <f t="shared" si="72"/>
        <v/>
      </c>
      <c r="G1200" t="s">
        <v>942</v>
      </c>
      <c r="I1200" t="e">
        <f>VLOOKUP(A1200,susScores!A:AD,30, 0)</f>
        <v>#N/A</v>
      </c>
      <c r="J1200" t="str">
        <f t="shared" si="73"/>
        <v>Group 2</v>
      </c>
      <c r="K1200" t="str">
        <f t="shared" si="74"/>
        <v>Group 2</v>
      </c>
      <c r="L1200" t="str">
        <f t="shared" si="75"/>
        <v>Group 2</v>
      </c>
    </row>
    <row r="1201" spans="1:12" x14ac:dyDescent="0.2">
      <c r="A1201" t="str">
        <f t="shared" si="72"/>
        <v/>
      </c>
      <c r="G1201" t="s">
        <v>942</v>
      </c>
      <c r="I1201" t="e">
        <f>VLOOKUP(A1201,susScores!A:AD,30, 0)</f>
        <v>#N/A</v>
      </c>
      <c r="J1201" t="str">
        <f t="shared" si="73"/>
        <v>Group 2</v>
      </c>
      <c r="K1201" t="str">
        <f t="shared" si="74"/>
        <v>Group 2</v>
      </c>
      <c r="L1201" t="str">
        <f t="shared" si="75"/>
        <v>Group 2</v>
      </c>
    </row>
    <row r="1202" spans="1:12" x14ac:dyDescent="0.2">
      <c r="A1202" t="str">
        <f t="shared" si="72"/>
        <v/>
      </c>
      <c r="G1202" t="s">
        <v>942</v>
      </c>
      <c r="I1202" t="e">
        <f>VLOOKUP(A1202,susScores!A:AD,30, 0)</f>
        <v>#N/A</v>
      </c>
      <c r="J1202" t="str">
        <f t="shared" si="73"/>
        <v>Group 2</v>
      </c>
      <c r="K1202" t="str">
        <f t="shared" si="74"/>
        <v>Group 2</v>
      </c>
      <c r="L1202" t="str">
        <f t="shared" si="75"/>
        <v>Group 2</v>
      </c>
    </row>
    <row r="1203" spans="1:12" x14ac:dyDescent="0.2">
      <c r="A1203" t="str">
        <f t="shared" si="72"/>
        <v/>
      </c>
      <c r="G1203" t="s">
        <v>942</v>
      </c>
      <c r="I1203" t="e">
        <f>VLOOKUP(A1203,susScores!A:AD,30, 0)</f>
        <v>#N/A</v>
      </c>
      <c r="J1203" t="str">
        <f t="shared" si="73"/>
        <v>Group 2</v>
      </c>
      <c r="K1203" t="str">
        <f t="shared" si="74"/>
        <v>Group 2</v>
      </c>
      <c r="L1203" t="str">
        <f t="shared" si="75"/>
        <v>Group 2</v>
      </c>
    </row>
    <row r="1204" spans="1:12" x14ac:dyDescent="0.2">
      <c r="A1204" t="str">
        <f t="shared" si="72"/>
        <v/>
      </c>
      <c r="G1204" t="s">
        <v>942</v>
      </c>
      <c r="I1204" t="e">
        <f>VLOOKUP(A1204,susScores!A:AD,30, 0)</f>
        <v>#N/A</v>
      </c>
      <c r="J1204" t="str">
        <f t="shared" si="73"/>
        <v>Group 2</v>
      </c>
      <c r="K1204" t="str">
        <f t="shared" si="74"/>
        <v>Group 2</v>
      </c>
      <c r="L1204" t="str">
        <f t="shared" si="75"/>
        <v>Group 2</v>
      </c>
    </row>
    <row r="1205" spans="1:12" x14ac:dyDescent="0.2">
      <c r="A1205" t="str">
        <f t="shared" si="72"/>
        <v/>
      </c>
      <c r="G1205" t="s">
        <v>942</v>
      </c>
      <c r="I1205" t="e">
        <f>VLOOKUP(A1205,susScores!A:AD,30, 0)</f>
        <v>#N/A</v>
      </c>
      <c r="J1205" t="str">
        <f t="shared" si="73"/>
        <v>Group 2</v>
      </c>
      <c r="K1205" t="str">
        <f t="shared" si="74"/>
        <v>Group 2</v>
      </c>
      <c r="L1205" t="str">
        <f t="shared" si="75"/>
        <v>Group 2</v>
      </c>
    </row>
    <row r="1206" spans="1:12" x14ac:dyDescent="0.2">
      <c r="A1206" t="str">
        <f t="shared" si="72"/>
        <v/>
      </c>
      <c r="G1206" t="s">
        <v>942</v>
      </c>
      <c r="I1206" t="e">
        <f>VLOOKUP(A1206,susScores!A:AD,30, 0)</f>
        <v>#N/A</v>
      </c>
      <c r="J1206" t="str">
        <f t="shared" si="73"/>
        <v>Group 2</v>
      </c>
      <c r="K1206" t="str">
        <f t="shared" si="74"/>
        <v>Group 2</v>
      </c>
      <c r="L1206" t="str">
        <f t="shared" si="75"/>
        <v>Group 2</v>
      </c>
    </row>
    <row r="1207" spans="1:12" x14ac:dyDescent="0.2">
      <c r="A1207" t="str">
        <f t="shared" si="72"/>
        <v/>
      </c>
      <c r="G1207" t="s">
        <v>942</v>
      </c>
      <c r="I1207" t="e">
        <f>VLOOKUP(A1207,susScores!A:AD,30, 0)</f>
        <v>#N/A</v>
      </c>
      <c r="J1207" t="str">
        <f t="shared" si="73"/>
        <v>Group 2</v>
      </c>
      <c r="K1207" t="str">
        <f t="shared" si="74"/>
        <v>Group 2</v>
      </c>
      <c r="L1207" t="str">
        <f t="shared" si="75"/>
        <v>Group 2</v>
      </c>
    </row>
    <row r="1208" spans="1:12" x14ac:dyDescent="0.2">
      <c r="A1208" t="str">
        <f t="shared" si="72"/>
        <v/>
      </c>
      <c r="G1208" t="s">
        <v>942</v>
      </c>
      <c r="I1208" t="e">
        <f>VLOOKUP(A1208,susScores!A:AD,30, 0)</f>
        <v>#N/A</v>
      </c>
      <c r="J1208" t="str">
        <f t="shared" si="73"/>
        <v>Group 2</v>
      </c>
      <c r="K1208" t="str">
        <f t="shared" si="74"/>
        <v>Group 2</v>
      </c>
      <c r="L1208" t="str">
        <f t="shared" si="75"/>
        <v>Group 2</v>
      </c>
    </row>
    <row r="1209" spans="1:12" x14ac:dyDescent="0.2">
      <c r="A1209" t="str">
        <f t="shared" si="72"/>
        <v/>
      </c>
      <c r="G1209" t="s">
        <v>942</v>
      </c>
      <c r="I1209" t="e">
        <f>VLOOKUP(A1209,susScores!A:AD,30, 0)</f>
        <v>#N/A</v>
      </c>
      <c r="J1209" t="str">
        <f t="shared" si="73"/>
        <v>Group 2</v>
      </c>
      <c r="K1209" t="str">
        <f t="shared" si="74"/>
        <v>Group 2</v>
      </c>
      <c r="L1209" t="str">
        <f t="shared" si="75"/>
        <v>Group 2</v>
      </c>
    </row>
    <row r="1210" spans="1:12" x14ac:dyDescent="0.2">
      <c r="A1210" t="str">
        <f t="shared" si="72"/>
        <v/>
      </c>
      <c r="G1210" t="s">
        <v>942</v>
      </c>
      <c r="I1210" t="e">
        <f>VLOOKUP(A1210,susScores!A:AD,30, 0)</f>
        <v>#N/A</v>
      </c>
      <c r="J1210" t="str">
        <f t="shared" si="73"/>
        <v>Group 2</v>
      </c>
      <c r="K1210" t="str">
        <f t="shared" si="74"/>
        <v>Group 2</v>
      </c>
      <c r="L1210" t="str">
        <f t="shared" si="75"/>
        <v>Group 2</v>
      </c>
    </row>
    <row r="1211" spans="1:12" x14ac:dyDescent="0.2">
      <c r="A1211" t="str">
        <f t="shared" si="72"/>
        <v/>
      </c>
      <c r="G1211" t="s">
        <v>942</v>
      </c>
      <c r="I1211" t="e">
        <f>VLOOKUP(A1211,susScores!A:AD,30, 0)</f>
        <v>#N/A</v>
      </c>
      <c r="J1211" t="str">
        <f t="shared" si="73"/>
        <v>Group 2</v>
      </c>
      <c r="K1211" t="str">
        <f t="shared" si="74"/>
        <v>Group 2</v>
      </c>
      <c r="L1211" t="str">
        <f t="shared" si="75"/>
        <v>Group 2</v>
      </c>
    </row>
    <row r="1212" spans="1:12" x14ac:dyDescent="0.2">
      <c r="A1212" t="str">
        <f t="shared" si="72"/>
        <v/>
      </c>
      <c r="G1212" t="s">
        <v>942</v>
      </c>
      <c r="I1212" t="e">
        <f>VLOOKUP(A1212,susScores!A:AD,30, 0)</f>
        <v>#N/A</v>
      </c>
      <c r="J1212" t="str">
        <f t="shared" si="73"/>
        <v>Group 2</v>
      </c>
      <c r="K1212" t="str">
        <f t="shared" si="74"/>
        <v>Group 2</v>
      </c>
      <c r="L1212" t="str">
        <f t="shared" si="75"/>
        <v>Group 2</v>
      </c>
    </row>
    <row r="1213" spans="1:12" x14ac:dyDescent="0.2">
      <c r="A1213" t="str">
        <f t="shared" si="72"/>
        <v/>
      </c>
      <c r="G1213" t="s">
        <v>942</v>
      </c>
      <c r="I1213" t="e">
        <f>VLOOKUP(A1213,susScores!A:AD,30, 0)</f>
        <v>#N/A</v>
      </c>
      <c r="J1213" t="str">
        <f t="shared" si="73"/>
        <v>Group 2</v>
      </c>
      <c r="K1213" t="str">
        <f t="shared" si="74"/>
        <v>Group 2</v>
      </c>
      <c r="L1213" t="str">
        <f t="shared" si="75"/>
        <v>Group 2</v>
      </c>
    </row>
    <row r="1214" spans="1:12" x14ac:dyDescent="0.2">
      <c r="A1214" t="str">
        <f t="shared" si="72"/>
        <v/>
      </c>
      <c r="G1214" t="s">
        <v>942</v>
      </c>
      <c r="I1214" t="e">
        <f>VLOOKUP(A1214,susScores!A:AD,30, 0)</f>
        <v>#N/A</v>
      </c>
      <c r="J1214" t="str">
        <f t="shared" si="73"/>
        <v>Group 2</v>
      </c>
      <c r="K1214" t="str">
        <f t="shared" si="74"/>
        <v>Group 2</v>
      </c>
      <c r="L1214" t="str">
        <f t="shared" si="75"/>
        <v>Group 2</v>
      </c>
    </row>
    <row r="1215" spans="1:12" x14ac:dyDescent="0.2">
      <c r="A1215" t="str">
        <f t="shared" si="72"/>
        <v/>
      </c>
      <c r="G1215" t="s">
        <v>942</v>
      </c>
      <c r="I1215" t="e">
        <f>VLOOKUP(A1215,susScores!A:AD,30, 0)</f>
        <v>#N/A</v>
      </c>
      <c r="J1215" t="str">
        <f t="shared" si="73"/>
        <v>Group 2</v>
      </c>
      <c r="K1215" t="str">
        <f t="shared" si="74"/>
        <v>Group 2</v>
      </c>
      <c r="L1215" t="str">
        <f t="shared" si="75"/>
        <v>Group 2</v>
      </c>
    </row>
    <row r="1216" spans="1:12" x14ac:dyDescent="0.2">
      <c r="A1216" t="str">
        <f t="shared" si="72"/>
        <v/>
      </c>
      <c r="G1216" t="s">
        <v>942</v>
      </c>
      <c r="I1216" t="e">
        <f>VLOOKUP(A1216,susScores!A:AD,30, 0)</f>
        <v>#N/A</v>
      </c>
      <c r="J1216" t="str">
        <f t="shared" si="73"/>
        <v>Group 2</v>
      </c>
      <c r="K1216" t="str">
        <f t="shared" si="74"/>
        <v>Group 2</v>
      </c>
      <c r="L1216" t="str">
        <f t="shared" si="75"/>
        <v>Group 2</v>
      </c>
    </row>
    <row r="1217" spans="1:12" x14ac:dyDescent="0.2">
      <c r="A1217" t="str">
        <f t="shared" si="72"/>
        <v/>
      </c>
      <c r="G1217" t="s">
        <v>942</v>
      </c>
      <c r="I1217" t="e">
        <f>VLOOKUP(A1217,susScores!A:AD,30, 0)</f>
        <v>#N/A</v>
      </c>
      <c r="J1217" t="str">
        <f t="shared" si="73"/>
        <v>Group 2</v>
      </c>
      <c r="K1217" t="str">
        <f t="shared" si="74"/>
        <v>Group 2</v>
      </c>
      <c r="L1217" t="str">
        <f t="shared" si="75"/>
        <v>Group 2</v>
      </c>
    </row>
    <row r="1218" spans="1:12" x14ac:dyDescent="0.2">
      <c r="A1218" t="str">
        <f t="shared" si="72"/>
        <v/>
      </c>
      <c r="G1218" t="s">
        <v>942</v>
      </c>
      <c r="I1218" t="e">
        <f>VLOOKUP(A1218,susScores!A:AD,30, 0)</f>
        <v>#N/A</v>
      </c>
      <c r="J1218" t="str">
        <f t="shared" si="73"/>
        <v>Group 2</v>
      </c>
      <c r="K1218" t="str">
        <f t="shared" si="74"/>
        <v>Group 2</v>
      </c>
      <c r="L1218" t="str">
        <f t="shared" si="75"/>
        <v>Group 2</v>
      </c>
    </row>
    <row r="1219" spans="1:12" x14ac:dyDescent="0.2">
      <c r="A1219" t="str">
        <f t="shared" ref="A1219:A1282" si="76">_xlfn.TEXTJOIN("_",TRUE, B1219,D1219)</f>
        <v/>
      </c>
      <c r="G1219" t="s">
        <v>942</v>
      </c>
      <c r="I1219" t="e">
        <f>VLOOKUP(A1219,susScores!A:AD,30, 0)</f>
        <v>#N/A</v>
      </c>
      <c r="J1219" t="str">
        <f t="shared" ref="J1219:J1282" si="77">IF(OR(TRIM(F1219)="Weekly", TRIM(F1219)="Monthly", TRIM(F1219)="Yearly"), "Group 1", "Group 2")</f>
        <v>Group 2</v>
      </c>
      <c r="K1219" t="str">
        <f t="shared" ref="K1219:K1282" si="78">IF(OR(TRIM(F1219)="Weekly", TRIM(F1219)="Monthly"), "Group 1", "Group 2")</f>
        <v>Group 2</v>
      </c>
      <c r="L1219" t="str">
        <f t="shared" ref="L1219:L1282" si="79">IF(OR(TRIM(F1219)="Weekly"), "Group 1", "Group 2")</f>
        <v>Group 2</v>
      </c>
    </row>
    <row r="1220" spans="1:12" x14ac:dyDescent="0.2">
      <c r="A1220" t="str">
        <f t="shared" si="76"/>
        <v/>
      </c>
      <c r="G1220" t="s">
        <v>942</v>
      </c>
      <c r="I1220" t="e">
        <f>VLOOKUP(A1220,susScores!A:AD,30, 0)</f>
        <v>#N/A</v>
      </c>
      <c r="J1220" t="str">
        <f t="shared" si="77"/>
        <v>Group 2</v>
      </c>
      <c r="K1220" t="str">
        <f t="shared" si="78"/>
        <v>Group 2</v>
      </c>
      <c r="L1220" t="str">
        <f t="shared" si="79"/>
        <v>Group 2</v>
      </c>
    </row>
    <row r="1221" spans="1:12" x14ac:dyDescent="0.2">
      <c r="A1221" t="str">
        <f t="shared" si="76"/>
        <v/>
      </c>
      <c r="G1221" t="s">
        <v>942</v>
      </c>
      <c r="I1221" t="e">
        <f>VLOOKUP(A1221,susScores!A:AD,30, 0)</f>
        <v>#N/A</v>
      </c>
      <c r="J1221" t="str">
        <f t="shared" si="77"/>
        <v>Group 2</v>
      </c>
      <c r="K1221" t="str">
        <f t="shared" si="78"/>
        <v>Group 2</v>
      </c>
      <c r="L1221" t="str">
        <f t="shared" si="79"/>
        <v>Group 2</v>
      </c>
    </row>
    <row r="1222" spans="1:12" x14ac:dyDescent="0.2">
      <c r="A1222" t="str">
        <f t="shared" si="76"/>
        <v/>
      </c>
      <c r="G1222" t="s">
        <v>942</v>
      </c>
      <c r="I1222" t="e">
        <f>VLOOKUP(A1222,susScores!A:AD,30, 0)</f>
        <v>#N/A</v>
      </c>
      <c r="J1222" t="str">
        <f t="shared" si="77"/>
        <v>Group 2</v>
      </c>
      <c r="K1222" t="str">
        <f t="shared" si="78"/>
        <v>Group 2</v>
      </c>
      <c r="L1222" t="str">
        <f t="shared" si="79"/>
        <v>Group 2</v>
      </c>
    </row>
    <row r="1223" spans="1:12" x14ac:dyDescent="0.2">
      <c r="A1223" t="str">
        <f t="shared" si="76"/>
        <v/>
      </c>
      <c r="G1223" t="s">
        <v>942</v>
      </c>
      <c r="I1223" t="e">
        <f>VLOOKUP(A1223,susScores!A:AD,30, 0)</f>
        <v>#N/A</v>
      </c>
      <c r="J1223" t="str">
        <f t="shared" si="77"/>
        <v>Group 2</v>
      </c>
      <c r="K1223" t="str">
        <f t="shared" si="78"/>
        <v>Group 2</v>
      </c>
      <c r="L1223" t="str">
        <f t="shared" si="79"/>
        <v>Group 2</v>
      </c>
    </row>
    <row r="1224" spans="1:12" x14ac:dyDescent="0.2">
      <c r="A1224" t="str">
        <f t="shared" si="76"/>
        <v/>
      </c>
      <c r="G1224" t="s">
        <v>942</v>
      </c>
      <c r="I1224" t="e">
        <f>VLOOKUP(A1224,susScores!A:AD,30, 0)</f>
        <v>#N/A</v>
      </c>
      <c r="J1224" t="str">
        <f t="shared" si="77"/>
        <v>Group 2</v>
      </c>
      <c r="K1224" t="str">
        <f t="shared" si="78"/>
        <v>Group 2</v>
      </c>
      <c r="L1224" t="str">
        <f t="shared" si="79"/>
        <v>Group 2</v>
      </c>
    </row>
    <row r="1225" spans="1:12" x14ac:dyDescent="0.2">
      <c r="A1225" t="str">
        <f t="shared" si="76"/>
        <v/>
      </c>
      <c r="G1225" t="s">
        <v>942</v>
      </c>
      <c r="I1225" t="e">
        <f>VLOOKUP(A1225,susScores!A:AD,30, 0)</f>
        <v>#N/A</v>
      </c>
      <c r="J1225" t="str">
        <f t="shared" si="77"/>
        <v>Group 2</v>
      </c>
      <c r="K1225" t="str">
        <f t="shared" si="78"/>
        <v>Group 2</v>
      </c>
      <c r="L1225" t="str">
        <f t="shared" si="79"/>
        <v>Group 2</v>
      </c>
    </row>
    <row r="1226" spans="1:12" x14ac:dyDescent="0.2">
      <c r="A1226" t="str">
        <f t="shared" si="76"/>
        <v/>
      </c>
      <c r="G1226" t="s">
        <v>942</v>
      </c>
      <c r="I1226" t="e">
        <f>VLOOKUP(A1226,susScores!A:AD,30, 0)</f>
        <v>#N/A</v>
      </c>
      <c r="J1226" t="str">
        <f t="shared" si="77"/>
        <v>Group 2</v>
      </c>
      <c r="K1226" t="str">
        <f t="shared" si="78"/>
        <v>Group 2</v>
      </c>
      <c r="L1226" t="str">
        <f t="shared" si="79"/>
        <v>Group 2</v>
      </c>
    </row>
    <row r="1227" spans="1:12" x14ac:dyDescent="0.2">
      <c r="A1227" t="str">
        <f t="shared" si="76"/>
        <v/>
      </c>
      <c r="G1227" t="s">
        <v>942</v>
      </c>
      <c r="I1227" t="e">
        <f>VLOOKUP(A1227,susScores!A:AD,30, 0)</f>
        <v>#N/A</v>
      </c>
      <c r="J1227" t="str">
        <f t="shared" si="77"/>
        <v>Group 2</v>
      </c>
      <c r="K1227" t="str">
        <f t="shared" si="78"/>
        <v>Group 2</v>
      </c>
      <c r="L1227" t="str">
        <f t="shared" si="79"/>
        <v>Group 2</v>
      </c>
    </row>
    <row r="1228" spans="1:12" x14ac:dyDescent="0.2">
      <c r="A1228" t="str">
        <f t="shared" si="76"/>
        <v/>
      </c>
      <c r="G1228" t="s">
        <v>942</v>
      </c>
      <c r="I1228" t="e">
        <f>VLOOKUP(A1228,susScores!A:AD,30, 0)</f>
        <v>#N/A</v>
      </c>
      <c r="J1228" t="str">
        <f t="shared" si="77"/>
        <v>Group 2</v>
      </c>
      <c r="K1228" t="str">
        <f t="shared" si="78"/>
        <v>Group 2</v>
      </c>
      <c r="L1228" t="str">
        <f t="shared" si="79"/>
        <v>Group 2</v>
      </c>
    </row>
    <row r="1229" spans="1:12" x14ac:dyDescent="0.2">
      <c r="A1229" t="str">
        <f t="shared" si="76"/>
        <v/>
      </c>
      <c r="G1229" t="s">
        <v>942</v>
      </c>
      <c r="I1229" t="e">
        <f>VLOOKUP(A1229,susScores!A:AD,30, 0)</f>
        <v>#N/A</v>
      </c>
      <c r="J1229" t="str">
        <f t="shared" si="77"/>
        <v>Group 2</v>
      </c>
      <c r="K1229" t="str">
        <f t="shared" si="78"/>
        <v>Group 2</v>
      </c>
      <c r="L1229" t="str">
        <f t="shared" si="79"/>
        <v>Group 2</v>
      </c>
    </row>
    <row r="1230" spans="1:12" x14ac:dyDescent="0.2">
      <c r="A1230" t="str">
        <f t="shared" si="76"/>
        <v/>
      </c>
      <c r="G1230" t="s">
        <v>942</v>
      </c>
      <c r="I1230" t="e">
        <f>VLOOKUP(A1230,susScores!A:AD,30, 0)</f>
        <v>#N/A</v>
      </c>
      <c r="J1230" t="str">
        <f t="shared" si="77"/>
        <v>Group 2</v>
      </c>
      <c r="K1230" t="str">
        <f t="shared" si="78"/>
        <v>Group 2</v>
      </c>
      <c r="L1230" t="str">
        <f t="shared" si="79"/>
        <v>Group 2</v>
      </c>
    </row>
    <row r="1231" spans="1:12" x14ac:dyDescent="0.2">
      <c r="A1231" t="str">
        <f t="shared" si="76"/>
        <v/>
      </c>
      <c r="G1231" t="s">
        <v>942</v>
      </c>
      <c r="I1231" t="e">
        <f>VLOOKUP(A1231,susScores!A:AD,30, 0)</f>
        <v>#N/A</v>
      </c>
      <c r="J1231" t="str">
        <f t="shared" si="77"/>
        <v>Group 2</v>
      </c>
      <c r="K1231" t="str">
        <f t="shared" si="78"/>
        <v>Group 2</v>
      </c>
      <c r="L1231" t="str">
        <f t="shared" si="79"/>
        <v>Group 2</v>
      </c>
    </row>
    <row r="1232" spans="1:12" x14ac:dyDescent="0.2">
      <c r="A1232" t="str">
        <f t="shared" si="76"/>
        <v/>
      </c>
      <c r="G1232" t="s">
        <v>942</v>
      </c>
      <c r="I1232" t="e">
        <f>VLOOKUP(A1232,susScores!A:AD,30, 0)</f>
        <v>#N/A</v>
      </c>
      <c r="J1232" t="str">
        <f t="shared" si="77"/>
        <v>Group 2</v>
      </c>
      <c r="K1232" t="str">
        <f t="shared" si="78"/>
        <v>Group 2</v>
      </c>
      <c r="L1232" t="str">
        <f t="shared" si="79"/>
        <v>Group 2</v>
      </c>
    </row>
    <row r="1233" spans="1:12" x14ac:dyDescent="0.2">
      <c r="A1233" t="str">
        <f t="shared" si="76"/>
        <v/>
      </c>
      <c r="G1233" t="s">
        <v>942</v>
      </c>
      <c r="I1233" t="e">
        <f>VLOOKUP(A1233,susScores!A:AD,30, 0)</f>
        <v>#N/A</v>
      </c>
      <c r="J1233" t="str">
        <f t="shared" si="77"/>
        <v>Group 2</v>
      </c>
      <c r="K1233" t="str">
        <f t="shared" si="78"/>
        <v>Group 2</v>
      </c>
      <c r="L1233" t="str">
        <f t="shared" si="79"/>
        <v>Group 2</v>
      </c>
    </row>
    <row r="1234" spans="1:12" x14ac:dyDescent="0.2">
      <c r="A1234" t="str">
        <f t="shared" si="76"/>
        <v/>
      </c>
      <c r="G1234" t="s">
        <v>942</v>
      </c>
      <c r="I1234" t="e">
        <f>VLOOKUP(A1234,susScores!A:AD,30, 0)</f>
        <v>#N/A</v>
      </c>
      <c r="J1234" t="str">
        <f t="shared" si="77"/>
        <v>Group 2</v>
      </c>
      <c r="K1234" t="str">
        <f t="shared" si="78"/>
        <v>Group 2</v>
      </c>
      <c r="L1234" t="str">
        <f t="shared" si="79"/>
        <v>Group 2</v>
      </c>
    </row>
    <row r="1235" spans="1:12" x14ac:dyDescent="0.2">
      <c r="A1235" t="str">
        <f t="shared" si="76"/>
        <v/>
      </c>
      <c r="G1235" t="s">
        <v>942</v>
      </c>
      <c r="I1235" t="e">
        <f>VLOOKUP(A1235,susScores!A:AD,30, 0)</f>
        <v>#N/A</v>
      </c>
      <c r="J1235" t="str">
        <f t="shared" si="77"/>
        <v>Group 2</v>
      </c>
      <c r="K1235" t="str">
        <f t="shared" si="78"/>
        <v>Group 2</v>
      </c>
      <c r="L1235" t="str">
        <f t="shared" si="79"/>
        <v>Group 2</v>
      </c>
    </row>
    <row r="1236" spans="1:12" x14ac:dyDescent="0.2">
      <c r="A1236" t="str">
        <f t="shared" si="76"/>
        <v/>
      </c>
      <c r="G1236" t="s">
        <v>942</v>
      </c>
      <c r="I1236" t="e">
        <f>VLOOKUP(A1236,susScores!A:AD,30, 0)</f>
        <v>#N/A</v>
      </c>
      <c r="J1236" t="str">
        <f t="shared" si="77"/>
        <v>Group 2</v>
      </c>
      <c r="K1236" t="str">
        <f t="shared" si="78"/>
        <v>Group 2</v>
      </c>
      <c r="L1236" t="str">
        <f t="shared" si="79"/>
        <v>Group 2</v>
      </c>
    </row>
    <row r="1237" spans="1:12" x14ac:dyDescent="0.2">
      <c r="A1237" t="str">
        <f t="shared" si="76"/>
        <v/>
      </c>
      <c r="G1237" t="s">
        <v>942</v>
      </c>
      <c r="I1237" t="e">
        <f>VLOOKUP(A1237,susScores!A:AD,30, 0)</f>
        <v>#N/A</v>
      </c>
      <c r="J1237" t="str">
        <f t="shared" si="77"/>
        <v>Group 2</v>
      </c>
      <c r="K1237" t="str">
        <f t="shared" si="78"/>
        <v>Group 2</v>
      </c>
      <c r="L1237" t="str">
        <f t="shared" si="79"/>
        <v>Group 2</v>
      </c>
    </row>
    <row r="1238" spans="1:12" x14ac:dyDescent="0.2">
      <c r="A1238" t="str">
        <f t="shared" si="76"/>
        <v/>
      </c>
      <c r="G1238" t="s">
        <v>942</v>
      </c>
      <c r="I1238" t="e">
        <f>VLOOKUP(A1238,susScores!A:AD,30, 0)</f>
        <v>#N/A</v>
      </c>
      <c r="J1238" t="str">
        <f t="shared" si="77"/>
        <v>Group 2</v>
      </c>
      <c r="K1238" t="str">
        <f t="shared" si="78"/>
        <v>Group 2</v>
      </c>
      <c r="L1238" t="str">
        <f t="shared" si="79"/>
        <v>Group 2</v>
      </c>
    </row>
    <row r="1239" spans="1:12" x14ac:dyDescent="0.2">
      <c r="A1239" t="str">
        <f t="shared" si="76"/>
        <v/>
      </c>
      <c r="G1239" t="s">
        <v>942</v>
      </c>
      <c r="I1239" t="e">
        <f>VLOOKUP(A1239,susScores!A:AD,30, 0)</f>
        <v>#N/A</v>
      </c>
      <c r="J1239" t="str">
        <f t="shared" si="77"/>
        <v>Group 2</v>
      </c>
      <c r="K1239" t="str">
        <f t="shared" si="78"/>
        <v>Group 2</v>
      </c>
      <c r="L1239" t="str">
        <f t="shared" si="79"/>
        <v>Group 2</v>
      </c>
    </row>
    <row r="1240" spans="1:12" x14ac:dyDescent="0.2">
      <c r="A1240" t="str">
        <f t="shared" si="76"/>
        <v/>
      </c>
      <c r="G1240" t="s">
        <v>942</v>
      </c>
      <c r="I1240" t="e">
        <f>VLOOKUP(A1240,susScores!A:AD,30, 0)</f>
        <v>#N/A</v>
      </c>
      <c r="J1240" t="str">
        <f t="shared" si="77"/>
        <v>Group 2</v>
      </c>
      <c r="K1240" t="str">
        <f t="shared" si="78"/>
        <v>Group 2</v>
      </c>
      <c r="L1240" t="str">
        <f t="shared" si="79"/>
        <v>Group 2</v>
      </c>
    </row>
    <row r="1241" spans="1:12" x14ac:dyDescent="0.2">
      <c r="A1241" t="str">
        <f t="shared" si="76"/>
        <v/>
      </c>
      <c r="G1241" t="s">
        <v>942</v>
      </c>
      <c r="I1241" t="e">
        <f>VLOOKUP(A1241,susScores!A:AD,30, 0)</f>
        <v>#N/A</v>
      </c>
      <c r="J1241" t="str">
        <f t="shared" si="77"/>
        <v>Group 2</v>
      </c>
      <c r="K1241" t="str">
        <f t="shared" si="78"/>
        <v>Group 2</v>
      </c>
      <c r="L1241" t="str">
        <f t="shared" si="79"/>
        <v>Group 2</v>
      </c>
    </row>
    <row r="1242" spans="1:12" x14ac:dyDescent="0.2">
      <c r="A1242" t="str">
        <f t="shared" si="76"/>
        <v/>
      </c>
      <c r="G1242" t="s">
        <v>942</v>
      </c>
      <c r="I1242" t="e">
        <f>VLOOKUP(A1242,susScores!A:AD,30, 0)</f>
        <v>#N/A</v>
      </c>
      <c r="J1242" t="str">
        <f t="shared" si="77"/>
        <v>Group 2</v>
      </c>
      <c r="K1242" t="str">
        <f t="shared" si="78"/>
        <v>Group 2</v>
      </c>
      <c r="L1242" t="str">
        <f t="shared" si="79"/>
        <v>Group 2</v>
      </c>
    </row>
    <row r="1243" spans="1:12" x14ac:dyDescent="0.2">
      <c r="A1243" t="str">
        <f t="shared" si="76"/>
        <v/>
      </c>
      <c r="G1243" t="s">
        <v>942</v>
      </c>
      <c r="I1243" t="e">
        <f>VLOOKUP(A1243,susScores!A:AD,30, 0)</f>
        <v>#N/A</v>
      </c>
      <c r="J1243" t="str">
        <f t="shared" si="77"/>
        <v>Group 2</v>
      </c>
      <c r="K1243" t="str">
        <f t="shared" si="78"/>
        <v>Group 2</v>
      </c>
      <c r="L1243" t="str">
        <f t="shared" si="79"/>
        <v>Group 2</v>
      </c>
    </row>
    <row r="1244" spans="1:12" x14ac:dyDescent="0.2">
      <c r="A1244" t="str">
        <f t="shared" si="76"/>
        <v/>
      </c>
      <c r="G1244" t="s">
        <v>942</v>
      </c>
      <c r="I1244" t="e">
        <f>VLOOKUP(A1244,susScores!A:AD,30, 0)</f>
        <v>#N/A</v>
      </c>
      <c r="J1244" t="str">
        <f t="shared" si="77"/>
        <v>Group 2</v>
      </c>
      <c r="K1244" t="str">
        <f t="shared" si="78"/>
        <v>Group 2</v>
      </c>
      <c r="L1244" t="str">
        <f t="shared" si="79"/>
        <v>Group 2</v>
      </c>
    </row>
    <row r="1245" spans="1:12" x14ac:dyDescent="0.2">
      <c r="A1245" t="str">
        <f t="shared" si="76"/>
        <v/>
      </c>
      <c r="G1245" t="s">
        <v>942</v>
      </c>
      <c r="I1245" t="e">
        <f>VLOOKUP(A1245,susScores!A:AD,30, 0)</f>
        <v>#N/A</v>
      </c>
      <c r="J1245" t="str">
        <f t="shared" si="77"/>
        <v>Group 2</v>
      </c>
      <c r="K1245" t="str">
        <f t="shared" si="78"/>
        <v>Group 2</v>
      </c>
      <c r="L1245" t="str">
        <f t="shared" si="79"/>
        <v>Group 2</v>
      </c>
    </row>
    <row r="1246" spans="1:12" x14ac:dyDescent="0.2">
      <c r="A1246" t="str">
        <f t="shared" si="76"/>
        <v/>
      </c>
      <c r="G1246" t="s">
        <v>942</v>
      </c>
      <c r="I1246" t="e">
        <f>VLOOKUP(A1246,susScores!A:AD,30, 0)</f>
        <v>#N/A</v>
      </c>
      <c r="J1246" t="str">
        <f t="shared" si="77"/>
        <v>Group 2</v>
      </c>
      <c r="K1246" t="str">
        <f t="shared" si="78"/>
        <v>Group 2</v>
      </c>
      <c r="L1246" t="str">
        <f t="shared" si="79"/>
        <v>Group 2</v>
      </c>
    </row>
    <row r="1247" spans="1:12" x14ac:dyDescent="0.2">
      <c r="A1247" t="str">
        <f t="shared" si="76"/>
        <v/>
      </c>
      <c r="G1247" t="s">
        <v>942</v>
      </c>
      <c r="I1247" t="e">
        <f>VLOOKUP(A1247,susScores!A:AD,30, 0)</f>
        <v>#N/A</v>
      </c>
      <c r="J1247" t="str">
        <f t="shared" si="77"/>
        <v>Group 2</v>
      </c>
      <c r="K1247" t="str">
        <f t="shared" si="78"/>
        <v>Group 2</v>
      </c>
      <c r="L1247" t="str">
        <f t="shared" si="79"/>
        <v>Group 2</v>
      </c>
    </row>
    <row r="1248" spans="1:12" x14ac:dyDescent="0.2">
      <c r="A1248" t="str">
        <f t="shared" si="76"/>
        <v/>
      </c>
      <c r="G1248" t="s">
        <v>942</v>
      </c>
      <c r="I1248" t="e">
        <f>VLOOKUP(A1248,susScores!A:AD,30, 0)</f>
        <v>#N/A</v>
      </c>
      <c r="J1248" t="str">
        <f t="shared" si="77"/>
        <v>Group 2</v>
      </c>
      <c r="K1248" t="str">
        <f t="shared" si="78"/>
        <v>Group 2</v>
      </c>
      <c r="L1248" t="str">
        <f t="shared" si="79"/>
        <v>Group 2</v>
      </c>
    </row>
    <row r="1249" spans="1:12" x14ac:dyDescent="0.2">
      <c r="A1249" t="str">
        <f t="shared" si="76"/>
        <v/>
      </c>
      <c r="G1249" t="s">
        <v>942</v>
      </c>
      <c r="I1249" t="e">
        <f>VLOOKUP(A1249,susScores!A:AD,30, 0)</f>
        <v>#N/A</v>
      </c>
      <c r="J1249" t="str">
        <f t="shared" si="77"/>
        <v>Group 2</v>
      </c>
      <c r="K1249" t="str">
        <f t="shared" si="78"/>
        <v>Group 2</v>
      </c>
      <c r="L1249" t="str">
        <f t="shared" si="79"/>
        <v>Group 2</v>
      </c>
    </row>
    <row r="1250" spans="1:12" x14ac:dyDescent="0.2">
      <c r="A1250" t="str">
        <f t="shared" si="76"/>
        <v/>
      </c>
      <c r="G1250" t="s">
        <v>942</v>
      </c>
      <c r="I1250" t="e">
        <f>VLOOKUP(A1250,susScores!A:AD,30, 0)</f>
        <v>#N/A</v>
      </c>
      <c r="J1250" t="str">
        <f t="shared" si="77"/>
        <v>Group 2</v>
      </c>
      <c r="K1250" t="str">
        <f t="shared" si="78"/>
        <v>Group 2</v>
      </c>
      <c r="L1250" t="str">
        <f t="shared" si="79"/>
        <v>Group 2</v>
      </c>
    </row>
    <row r="1251" spans="1:12" x14ac:dyDescent="0.2">
      <c r="A1251" t="str">
        <f t="shared" si="76"/>
        <v/>
      </c>
      <c r="G1251" t="s">
        <v>942</v>
      </c>
      <c r="I1251" t="e">
        <f>VLOOKUP(A1251,susScores!A:AD,30, 0)</f>
        <v>#N/A</v>
      </c>
      <c r="J1251" t="str">
        <f t="shared" si="77"/>
        <v>Group 2</v>
      </c>
      <c r="K1251" t="str">
        <f t="shared" si="78"/>
        <v>Group 2</v>
      </c>
      <c r="L1251" t="str">
        <f t="shared" si="79"/>
        <v>Group 2</v>
      </c>
    </row>
    <row r="1252" spans="1:12" x14ac:dyDescent="0.2">
      <c r="A1252" t="str">
        <f t="shared" si="76"/>
        <v/>
      </c>
      <c r="G1252" t="s">
        <v>942</v>
      </c>
      <c r="I1252" t="e">
        <f>VLOOKUP(A1252,susScores!A:AD,30, 0)</f>
        <v>#N/A</v>
      </c>
      <c r="J1252" t="str">
        <f t="shared" si="77"/>
        <v>Group 2</v>
      </c>
      <c r="K1252" t="str">
        <f t="shared" si="78"/>
        <v>Group 2</v>
      </c>
      <c r="L1252" t="str">
        <f t="shared" si="79"/>
        <v>Group 2</v>
      </c>
    </row>
    <row r="1253" spans="1:12" x14ac:dyDescent="0.2">
      <c r="A1253" t="str">
        <f t="shared" si="76"/>
        <v/>
      </c>
      <c r="G1253" t="s">
        <v>942</v>
      </c>
      <c r="I1253" t="e">
        <f>VLOOKUP(A1253,susScores!A:AD,30, 0)</f>
        <v>#N/A</v>
      </c>
      <c r="J1253" t="str">
        <f t="shared" si="77"/>
        <v>Group 2</v>
      </c>
      <c r="K1253" t="str">
        <f t="shared" si="78"/>
        <v>Group 2</v>
      </c>
      <c r="L1253" t="str">
        <f t="shared" si="79"/>
        <v>Group 2</v>
      </c>
    </row>
    <row r="1254" spans="1:12" x14ac:dyDescent="0.2">
      <c r="A1254" t="str">
        <f t="shared" si="76"/>
        <v/>
      </c>
      <c r="G1254" t="s">
        <v>942</v>
      </c>
      <c r="I1254" t="e">
        <f>VLOOKUP(A1254,susScores!A:AD,30, 0)</f>
        <v>#N/A</v>
      </c>
      <c r="J1254" t="str">
        <f t="shared" si="77"/>
        <v>Group 2</v>
      </c>
      <c r="K1254" t="str">
        <f t="shared" si="78"/>
        <v>Group 2</v>
      </c>
      <c r="L1254" t="str">
        <f t="shared" si="79"/>
        <v>Group 2</v>
      </c>
    </row>
    <row r="1255" spans="1:12" x14ac:dyDescent="0.2">
      <c r="A1255" t="str">
        <f t="shared" si="76"/>
        <v/>
      </c>
      <c r="G1255" t="s">
        <v>942</v>
      </c>
      <c r="I1255" t="e">
        <f>VLOOKUP(A1255,susScores!A:AD,30, 0)</f>
        <v>#N/A</v>
      </c>
      <c r="J1255" t="str">
        <f t="shared" si="77"/>
        <v>Group 2</v>
      </c>
      <c r="K1255" t="str">
        <f t="shared" si="78"/>
        <v>Group 2</v>
      </c>
      <c r="L1255" t="str">
        <f t="shared" si="79"/>
        <v>Group 2</v>
      </c>
    </row>
    <row r="1256" spans="1:12" x14ac:dyDescent="0.2">
      <c r="A1256" t="str">
        <f t="shared" si="76"/>
        <v/>
      </c>
      <c r="G1256" t="s">
        <v>942</v>
      </c>
      <c r="I1256" t="e">
        <f>VLOOKUP(A1256,susScores!A:AD,30, 0)</f>
        <v>#N/A</v>
      </c>
      <c r="J1256" t="str">
        <f t="shared" si="77"/>
        <v>Group 2</v>
      </c>
      <c r="K1256" t="str">
        <f t="shared" si="78"/>
        <v>Group 2</v>
      </c>
      <c r="L1256" t="str">
        <f t="shared" si="79"/>
        <v>Group 2</v>
      </c>
    </row>
    <row r="1257" spans="1:12" x14ac:dyDescent="0.2">
      <c r="A1257" t="str">
        <f t="shared" si="76"/>
        <v/>
      </c>
      <c r="G1257" t="s">
        <v>942</v>
      </c>
      <c r="I1257" t="e">
        <f>VLOOKUP(A1257,susScores!A:AD,30, 0)</f>
        <v>#N/A</v>
      </c>
      <c r="J1257" t="str">
        <f t="shared" si="77"/>
        <v>Group 2</v>
      </c>
      <c r="K1257" t="str">
        <f t="shared" si="78"/>
        <v>Group 2</v>
      </c>
      <c r="L1257" t="str">
        <f t="shared" si="79"/>
        <v>Group 2</v>
      </c>
    </row>
    <row r="1258" spans="1:12" x14ac:dyDescent="0.2">
      <c r="A1258" t="str">
        <f t="shared" si="76"/>
        <v/>
      </c>
      <c r="G1258" t="s">
        <v>942</v>
      </c>
      <c r="I1258" t="e">
        <f>VLOOKUP(A1258,susScores!A:AD,30, 0)</f>
        <v>#N/A</v>
      </c>
      <c r="J1258" t="str">
        <f t="shared" si="77"/>
        <v>Group 2</v>
      </c>
      <c r="K1258" t="str">
        <f t="shared" si="78"/>
        <v>Group 2</v>
      </c>
      <c r="L1258" t="str">
        <f t="shared" si="79"/>
        <v>Group 2</v>
      </c>
    </row>
    <row r="1259" spans="1:12" x14ac:dyDescent="0.2">
      <c r="A1259" t="str">
        <f t="shared" si="76"/>
        <v/>
      </c>
      <c r="G1259" t="s">
        <v>942</v>
      </c>
      <c r="I1259" t="e">
        <f>VLOOKUP(A1259,susScores!A:AD,30, 0)</f>
        <v>#N/A</v>
      </c>
      <c r="J1259" t="str">
        <f t="shared" si="77"/>
        <v>Group 2</v>
      </c>
      <c r="K1259" t="str">
        <f t="shared" si="78"/>
        <v>Group 2</v>
      </c>
      <c r="L1259" t="str">
        <f t="shared" si="79"/>
        <v>Group 2</v>
      </c>
    </row>
    <row r="1260" spans="1:12" x14ac:dyDescent="0.2">
      <c r="A1260" t="str">
        <f t="shared" si="76"/>
        <v/>
      </c>
      <c r="G1260" t="s">
        <v>942</v>
      </c>
      <c r="I1260" t="e">
        <f>VLOOKUP(A1260,susScores!A:AD,30, 0)</f>
        <v>#N/A</v>
      </c>
      <c r="J1260" t="str">
        <f t="shared" si="77"/>
        <v>Group 2</v>
      </c>
      <c r="K1260" t="str">
        <f t="shared" si="78"/>
        <v>Group 2</v>
      </c>
      <c r="L1260" t="str">
        <f t="shared" si="79"/>
        <v>Group 2</v>
      </c>
    </row>
    <row r="1261" spans="1:12" x14ac:dyDescent="0.2">
      <c r="A1261" t="str">
        <f t="shared" si="76"/>
        <v/>
      </c>
      <c r="G1261" t="s">
        <v>942</v>
      </c>
      <c r="I1261" t="e">
        <f>VLOOKUP(A1261,susScores!A:AD,30, 0)</f>
        <v>#N/A</v>
      </c>
      <c r="J1261" t="str">
        <f t="shared" si="77"/>
        <v>Group 2</v>
      </c>
      <c r="K1261" t="str">
        <f t="shared" si="78"/>
        <v>Group 2</v>
      </c>
      <c r="L1261" t="str">
        <f t="shared" si="79"/>
        <v>Group 2</v>
      </c>
    </row>
    <row r="1262" spans="1:12" x14ac:dyDescent="0.2">
      <c r="A1262" t="str">
        <f t="shared" si="76"/>
        <v/>
      </c>
      <c r="G1262" t="s">
        <v>942</v>
      </c>
      <c r="I1262" t="e">
        <f>VLOOKUP(A1262,susScores!A:AD,30, 0)</f>
        <v>#N/A</v>
      </c>
      <c r="J1262" t="str">
        <f t="shared" si="77"/>
        <v>Group 2</v>
      </c>
      <c r="K1262" t="str">
        <f t="shared" si="78"/>
        <v>Group 2</v>
      </c>
      <c r="L1262" t="str">
        <f t="shared" si="79"/>
        <v>Group 2</v>
      </c>
    </row>
    <row r="1263" spans="1:12" x14ac:dyDescent="0.2">
      <c r="A1263" t="str">
        <f t="shared" si="76"/>
        <v/>
      </c>
      <c r="G1263" t="s">
        <v>942</v>
      </c>
      <c r="I1263" t="e">
        <f>VLOOKUP(A1263,susScores!A:AD,30, 0)</f>
        <v>#N/A</v>
      </c>
      <c r="J1263" t="str">
        <f t="shared" si="77"/>
        <v>Group 2</v>
      </c>
      <c r="K1263" t="str">
        <f t="shared" si="78"/>
        <v>Group 2</v>
      </c>
      <c r="L1263" t="str">
        <f t="shared" si="79"/>
        <v>Group 2</v>
      </c>
    </row>
    <row r="1264" spans="1:12" x14ac:dyDescent="0.2">
      <c r="A1264" t="str">
        <f t="shared" si="76"/>
        <v/>
      </c>
      <c r="G1264" t="s">
        <v>942</v>
      </c>
      <c r="I1264" t="e">
        <f>VLOOKUP(A1264,susScores!A:AD,30, 0)</f>
        <v>#N/A</v>
      </c>
      <c r="J1264" t="str">
        <f t="shared" si="77"/>
        <v>Group 2</v>
      </c>
      <c r="K1264" t="str">
        <f t="shared" si="78"/>
        <v>Group 2</v>
      </c>
      <c r="L1264" t="str">
        <f t="shared" si="79"/>
        <v>Group 2</v>
      </c>
    </row>
    <row r="1265" spans="1:12" x14ac:dyDescent="0.2">
      <c r="A1265" t="str">
        <f t="shared" si="76"/>
        <v/>
      </c>
      <c r="G1265" t="s">
        <v>942</v>
      </c>
      <c r="I1265" t="e">
        <f>VLOOKUP(A1265,susScores!A:AD,30, 0)</f>
        <v>#N/A</v>
      </c>
      <c r="J1265" t="str">
        <f t="shared" si="77"/>
        <v>Group 2</v>
      </c>
      <c r="K1265" t="str">
        <f t="shared" si="78"/>
        <v>Group 2</v>
      </c>
      <c r="L1265" t="str">
        <f t="shared" si="79"/>
        <v>Group 2</v>
      </c>
    </row>
    <row r="1266" spans="1:12" x14ac:dyDescent="0.2">
      <c r="A1266" t="str">
        <f t="shared" si="76"/>
        <v/>
      </c>
      <c r="G1266" t="s">
        <v>942</v>
      </c>
      <c r="I1266" t="e">
        <f>VLOOKUP(A1266,susScores!A:AD,30, 0)</f>
        <v>#N/A</v>
      </c>
      <c r="J1266" t="str">
        <f t="shared" si="77"/>
        <v>Group 2</v>
      </c>
      <c r="K1266" t="str">
        <f t="shared" si="78"/>
        <v>Group 2</v>
      </c>
      <c r="L1266" t="str">
        <f t="shared" si="79"/>
        <v>Group 2</v>
      </c>
    </row>
    <row r="1267" spans="1:12" x14ac:dyDescent="0.2">
      <c r="A1267" t="str">
        <f t="shared" si="76"/>
        <v/>
      </c>
      <c r="G1267" t="s">
        <v>942</v>
      </c>
      <c r="I1267" t="e">
        <f>VLOOKUP(A1267,susScores!A:AD,30, 0)</f>
        <v>#N/A</v>
      </c>
      <c r="J1267" t="str">
        <f t="shared" si="77"/>
        <v>Group 2</v>
      </c>
      <c r="K1267" t="str">
        <f t="shared" si="78"/>
        <v>Group 2</v>
      </c>
      <c r="L1267" t="str">
        <f t="shared" si="79"/>
        <v>Group 2</v>
      </c>
    </row>
    <row r="1268" spans="1:12" x14ac:dyDescent="0.2">
      <c r="A1268" t="str">
        <f t="shared" si="76"/>
        <v/>
      </c>
      <c r="G1268" t="s">
        <v>942</v>
      </c>
      <c r="I1268" t="e">
        <f>VLOOKUP(A1268,susScores!A:AD,30, 0)</f>
        <v>#N/A</v>
      </c>
      <c r="J1268" t="str">
        <f t="shared" si="77"/>
        <v>Group 2</v>
      </c>
      <c r="K1268" t="str">
        <f t="shared" si="78"/>
        <v>Group 2</v>
      </c>
      <c r="L1268" t="str">
        <f t="shared" si="79"/>
        <v>Group 2</v>
      </c>
    </row>
    <row r="1269" spans="1:12" x14ac:dyDescent="0.2">
      <c r="A1269" t="str">
        <f t="shared" si="76"/>
        <v/>
      </c>
      <c r="G1269" t="s">
        <v>942</v>
      </c>
      <c r="I1269" t="e">
        <f>VLOOKUP(A1269,susScores!A:AD,30, 0)</f>
        <v>#N/A</v>
      </c>
      <c r="J1269" t="str">
        <f t="shared" si="77"/>
        <v>Group 2</v>
      </c>
      <c r="K1269" t="str">
        <f t="shared" si="78"/>
        <v>Group 2</v>
      </c>
      <c r="L1269" t="str">
        <f t="shared" si="79"/>
        <v>Group 2</v>
      </c>
    </row>
    <row r="1270" spans="1:12" x14ac:dyDescent="0.2">
      <c r="A1270" t="str">
        <f t="shared" si="76"/>
        <v/>
      </c>
      <c r="G1270" t="s">
        <v>942</v>
      </c>
      <c r="I1270" t="e">
        <f>VLOOKUP(A1270,susScores!A:AD,30, 0)</f>
        <v>#N/A</v>
      </c>
      <c r="J1270" t="str">
        <f t="shared" si="77"/>
        <v>Group 2</v>
      </c>
      <c r="K1270" t="str">
        <f t="shared" si="78"/>
        <v>Group 2</v>
      </c>
      <c r="L1270" t="str">
        <f t="shared" si="79"/>
        <v>Group 2</v>
      </c>
    </row>
    <row r="1271" spans="1:12" x14ac:dyDescent="0.2">
      <c r="A1271" t="str">
        <f t="shared" si="76"/>
        <v/>
      </c>
      <c r="G1271" t="s">
        <v>942</v>
      </c>
      <c r="I1271" t="e">
        <f>VLOOKUP(A1271,susScores!A:AD,30, 0)</f>
        <v>#N/A</v>
      </c>
      <c r="J1271" t="str">
        <f t="shared" si="77"/>
        <v>Group 2</v>
      </c>
      <c r="K1271" t="str">
        <f t="shared" si="78"/>
        <v>Group 2</v>
      </c>
      <c r="L1271" t="str">
        <f t="shared" si="79"/>
        <v>Group 2</v>
      </c>
    </row>
    <row r="1272" spans="1:12" x14ac:dyDescent="0.2">
      <c r="A1272" t="str">
        <f t="shared" si="76"/>
        <v/>
      </c>
      <c r="G1272" t="s">
        <v>942</v>
      </c>
      <c r="I1272" t="e">
        <f>VLOOKUP(A1272,susScores!A:AD,30, 0)</f>
        <v>#N/A</v>
      </c>
      <c r="J1272" t="str">
        <f t="shared" si="77"/>
        <v>Group 2</v>
      </c>
      <c r="K1272" t="str">
        <f t="shared" si="78"/>
        <v>Group 2</v>
      </c>
      <c r="L1272" t="str">
        <f t="shared" si="79"/>
        <v>Group 2</v>
      </c>
    </row>
    <row r="1273" spans="1:12" x14ac:dyDescent="0.2">
      <c r="A1273" t="str">
        <f t="shared" si="76"/>
        <v/>
      </c>
      <c r="G1273" t="s">
        <v>942</v>
      </c>
      <c r="I1273" t="e">
        <f>VLOOKUP(A1273,susScores!A:AD,30, 0)</f>
        <v>#N/A</v>
      </c>
      <c r="J1273" t="str">
        <f t="shared" si="77"/>
        <v>Group 2</v>
      </c>
      <c r="K1273" t="str">
        <f t="shared" si="78"/>
        <v>Group 2</v>
      </c>
      <c r="L1273" t="str">
        <f t="shared" si="79"/>
        <v>Group 2</v>
      </c>
    </row>
    <row r="1274" spans="1:12" x14ac:dyDescent="0.2">
      <c r="A1274" t="str">
        <f t="shared" si="76"/>
        <v/>
      </c>
      <c r="G1274" t="s">
        <v>942</v>
      </c>
      <c r="I1274" t="e">
        <f>VLOOKUP(A1274,susScores!A:AD,30, 0)</f>
        <v>#N/A</v>
      </c>
      <c r="J1274" t="str">
        <f t="shared" si="77"/>
        <v>Group 2</v>
      </c>
      <c r="K1274" t="str">
        <f t="shared" si="78"/>
        <v>Group 2</v>
      </c>
      <c r="L1274" t="str">
        <f t="shared" si="79"/>
        <v>Group 2</v>
      </c>
    </row>
    <row r="1275" spans="1:12" x14ac:dyDescent="0.2">
      <c r="A1275" t="str">
        <f t="shared" si="76"/>
        <v/>
      </c>
      <c r="G1275" t="s">
        <v>942</v>
      </c>
      <c r="I1275" t="e">
        <f>VLOOKUP(A1275,susScores!A:AD,30, 0)</f>
        <v>#N/A</v>
      </c>
      <c r="J1275" t="str">
        <f t="shared" si="77"/>
        <v>Group 2</v>
      </c>
      <c r="K1275" t="str">
        <f t="shared" si="78"/>
        <v>Group 2</v>
      </c>
      <c r="L1275" t="str">
        <f t="shared" si="79"/>
        <v>Group 2</v>
      </c>
    </row>
    <row r="1276" spans="1:12" x14ac:dyDescent="0.2">
      <c r="A1276" t="str">
        <f t="shared" si="76"/>
        <v/>
      </c>
      <c r="G1276" t="s">
        <v>942</v>
      </c>
      <c r="I1276" t="e">
        <f>VLOOKUP(A1276,susScores!A:AD,30, 0)</f>
        <v>#N/A</v>
      </c>
      <c r="J1276" t="str">
        <f t="shared" si="77"/>
        <v>Group 2</v>
      </c>
      <c r="K1276" t="str">
        <f t="shared" si="78"/>
        <v>Group 2</v>
      </c>
      <c r="L1276" t="str">
        <f t="shared" si="79"/>
        <v>Group 2</v>
      </c>
    </row>
    <row r="1277" spans="1:12" x14ac:dyDescent="0.2">
      <c r="A1277" t="str">
        <f t="shared" si="76"/>
        <v/>
      </c>
      <c r="G1277" t="s">
        <v>942</v>
      </c>
      <c r="I1277" t="e">
        <f>VLOOKUP(A1277,susScores!A:AD,30, 0)</f>
        <v>#N/A</v>
      </c>
      <c r="J1277" t="str">
        <f t="shared" si="77"/>
        <v>Group 2</v>
      </c>
      <c r="K1277" t="str">
        <f t="shared" si="78"/>
        <v>Group 2</v>
      </c>
      <c r="L1277" t="str">
        <f t="shared" si="79"/>
        <v>Group 2</v>
      </c>
    </row>
    <row r="1278" spans="1:12" x14ac:dyDescent="0.2">
      <c r="A1278" t="str">
        <f t="shared" si="76"/>
        <v/>
      </c>
      <c r="G1278" t="s">
        <v>942</v>
      </c>
      <c r="I1278" t="e">
        <f>VLOOKUP(A1278,susScores!A:AD,30, 0)</f>
        <v>#N/A</v>
      </c>
      <c r="J1278" t="str">
        <f t="shared" si="77"/>
        <v>Group 2</v>
      </c>
      <c r="K1278" t="str">
        <f t="shared" si="78"/>
        <v>Group 2</v>
      </c>
      <c r="L1278" t="str">
        <f t="shared" si="79"/>
        <v>Group 2</v>
      </c>
    </row>
    <row r="1279" spans="1:12" x14ac:dyDescent="0.2">
      <c r="A1279" t="str">
        <f t="shared" si="76"/>
        <v/>
      </c>
      <c r="G1279" t="s">
        <v>942</v>
      </c>
      <c r="I1279" t="e">
        <f>VLOOKUP(A1279,susScores!A:AD,30, 0)</f>
        <v>#N/A</v>
      </c>
      <c r="J1279" t="str">
        <f t="shared" si="77"/>
        <v>Group 2</v>
      </c>
      <c r="K1279" t="str">
        <f t="shared" si="78"/>
        <v>Group 2</v>
      </c>
      <c r="L1279" t="str">
        <f t="shared" si="79"/>
        <v>Group 2</v>
      </c>
    </row>
    <row r="1280" spans="1:12" x14ac:dyDescent="0.2">
      <c r="A1280" t="str">
        <f t="shared" si="76"/>
        <v/>
      </c>
      <c r="G1280" t="s">
        <v>942</v>
      </c>
      <c r="I1280" t="e">
        <f>VLOOKUP(A1280,susScores!A:AD,30, 0)</f>
        <v>#N/A</v>
      </c>
      <c r="J1280" t="str">
        <f t="shared" si="77"/>
        <v>Group 2</v>
      </c>
      <c r="K1280" t="str">
        <f t="shared" si="78"/>
        <v>Group 2</v>
      </c>
      <c r="L1280" t="str">
        <f t="shared" si="79"/>
        <v>Group 2</v>
      </c>
    </row>
    <row r="1281" spans="1:12" x14ac:dyDescent="0.2">
      <c r="A1281" t="str">
        <f t="shared" si="76"/>
        <v/>
      </c>
      <c r="G1281" t="s">
        <v>942</v>
      </c>
      <c r="I1281" t="e">
        <f>VLOOKUP(A1281,susScores!A:AD,30, 0)</f>
        <v>#N/A</v>
      </c>
      <c r="J1281" t="str">
        <f t="shared" si="77"/>
        <v>Group 2</v>
      </c>
      <c r="K1281" t="str">
        <f t="shared" si="78"/>
        <v>Group 2</v>
      </c>
      <c r="L1281" t="str">
        <f t="shared" si="79"/>
        <v>Group 2</v>
      </c>
    </row>
    <row r="1282" spans="1:12" x14ac:dyDescent="0.2">
      <c r="A1282" t="str">
        <f t="shared" si="76"/>
        <v/>
      </c>
      <c r="G1282" t="s">
        <v>942</v>
      </c>
      <c r="I1282" t="e">
        <f>VLOOKUP(A1282,susScores!A:AD,30, 0)</f>
        <v>#N/A</v>
      </c>
      <c r="J1282" t="str">
        <f t="shared" si="77"/>
        <v>Group 2</v>
      </c>
      <c r="K1282" t="str">
        <f t="shared" si="78"/>
        <v>Group 2</v>
      </c>
      <c r="L1282" t="str">
        <f t="shared" si="79"/>
        <v>Group 2</v>
      </c>
    </row>
    <row r="1283" spans="1:12" x14ac:dyDescent="0.2">
      <c r="A1283" t="str">
        <f t="shared" ref="A1283:A1346" si="80">_xlfn.TEXTJOIN("_",TRUE, B1283,D1283)</f>
        <v/>
      </c>
      <c r="G1283" t="s">
        <v>942</v>
      </c>
      <c r="I1283" t="e">
        <f>VLOOKUP(A1283,susScores!A:AD,30, 0)</f>
        <v>#N/A</v>
      </c>
      <c r="J1283" t="str">
        <f t="shared" ref="J1283:J1346" si="81">IF(OR(TRIM(F1283)="Weekly", TRIM(F1283)="Monthly", TRIM(F1283)="Yearly"), "Group 1", "Group 2")</f>
        <v>Group 2</v>
      </c>
      <c r="K1283" t="str">
        <f t="shared" ref="K1283:K1346" si="82">IF(OR(TRIM(F1283)="Weekly", TRIM(F1283)="Monthly"), "Group 1", "Group 2")</f>
        <v>Group 2</v>
      </c>
      <c r="L1283" t="str">
        <f t="shared" ref="L1283:L1346" si="83">IF(OR(TRIM(F1283)="Weekly"), "Group 1", "Group 2")</f>
        <v>Group 2</v>
      </c>
    </row>
    <row r="1284" spans="1:12" x14ac:dyDescent="0.2">
      <c r="A1284" t="str">
        <f t="shared" si="80"/>
        <v/>
      </c>
      <c r="G1284" t="s">
        <v>942</v>
      </c>
      <c r="I1284" t="e">
        <f>VLOOKUP(A1284,susScores!A:AD,30, 0)</f>
        <v>#N/A</v>
      </c>
      <c r="J1284" t="str">
        <f t="shared" si="81"/>
        <v>Group 2</v>
      </c>
      <c r="K1284" t="str">
        <f t="shared" si="82"/>
        <v>Group 2</v>
      </c>
      <c r="L1284" t="str">
        <f t="shared" si="83"/>
        <v>Group 2</v>
      </c>
    </row>
    <row r="1285" spans="1:12" x14ac:dyDescent="0.2">
      <c r="A1285" t="str">
        <f t="shared" si="80"/>
        <v/>
      </c>
      <c r="G1285" t="s">
        <v>942</v>
      </c>
      <c r="I1285" t="e">
        <f>VLOOKUP(A1285,susScores!A:AD,30, 0)</f>
        <v>#N/A</v>
      </c>
      <c r="J1285" t="str">
        <f t="shared" si="81"/>
        <v>Group 2</v>
      </c>
      <c r="K1285" t="str">
        <f t="shared" si="82"/>
        <v>Group 2</v>
      </c>
      <c r="L1285" t="str">
        <f t="shared" si="83"/>
        <v>Group 2</v>
      </c>
    </row>
    <row r="1286" spans="1:12" x14ac:dyDescent="0.2">
      <c r="A1286" t="str">
        <f t="shared" si="80"/>
        <v/>
      </c>
      <c r="G1286" t="s">
        <v>942</v>
      </c>
      <c r="I1286" t="e">
        <f>VLOOKUP(A1286,susScores!A:AD,30, 0)</f>
        <v>#N/A</v>
      </c>
      <c r="J1286" t="str">
        <f t="shared" si="81"/>
        <v>Group 2</v>
      </c>
      <c r="K1286" t="str">
        <f t="shared" si="82"/>
        <v>Group 2</v>
      </c>
      <c r="L1286" t="str">
        <f t="shared" si="83"/>
        <v>Group 2</v>
      </c>
    </row>
    <row r="1287" spans="1:12" x14ac:dyDescent="0.2">
      <c r="A1287" t="str">
        <f t="shared" si="80"/>
        <v/>
      </c>
      <c r="G1287" t="s">
        <v>942</v>
      </c>
      <c r="I1287" t="e">
        <f>VLOOKUP(A1287,susScores!A:AD,30, 0)</f>
        <v>#N/A</v>
      </c>
      <c r="J1287" t="str">
        <f t="shared" si="81"/>
        <v>Group 2</v>
      </c>
      <c r="K1287" t="str">
        <f t="shared" si="82"/>
        <v>Group 2</v>
      </c>
      <c r="L1287" t="str">
        <f t="shared" si="83"/>
        <v>Group 2</v>
      </c>
    </row>
    <row r="1288" spans="1:12" x14ac:dyDescent="0.2">
      <c r="A1288" t="str">
        <f t="shared" si="80"/>
        <v/>
      </c>
      <c r="G1288" t="s">
        <v>942</v>
      </c>
      <c r="I1288" t="e">
        <f>VLOOKUP(A1288,susScores!A:AD,30, 0)</f>
        <v>#N/A</v>
      </c>
      <c r="J1288" t="str">
        <f t="shared" si="81"/>
        <v>Group 2</v>
      </c>
      <c r="K1288" t="str">
        <f t="shared" si="82"/>
        <v>Group 2</v>
      </c>
      <c r="L1288" t="str">
        <f t="shared" si="83"/>
        <v>Group 2</v>
      </c>
    </row>
    <row r="1289" spans="1:12" x14ac:dyDescent="0.2">
      <c r="A1289" t="str">
        <f t="shared" si="80"/>
        <v/>
      </c>
      <c r="G1289" t="s">
        <v>942</v>
      </c>
      <c r="I1289" t="e">
        <f>VLOOKUP(A1289,susScores!A:AD,30, 0)</f>
        <v>#N/A</v>
      </c>
      <c r="J1289" t="str">
        <f t="shared" si="81"/>
        <v>Group 2</v>
      </c>
      <c r="K1289" t="str">
        <f t="shared" si="82"/>
        <v>Group 2</v>
      </c>
      <c r="L1289" t="str">
        <f t="shared" si="83"/>
        <v>Group 2</v>
      </c>
    </row>
    <row r="1290" spans="1:12" x14ac:dyDescent="0.2">
      <c r="A1290" t="str">
        <f t="shared" si="80"/>
        <v/>
      </c>
      <c r="G1290" t="s">
        <v>942</v>
      </c>
      <c r="I1290" t="e">
        <f>VLOOKUP(A1290,susScores!A:AD,30, 0)</f>
        <v>#N/A</v>
      </c>
      <c r="J1290" t="str">
        <f t="shared" si="81"/>
        <v>Group 2</v>
      </c>
      <c r="K1290" t="str">
        <f t="shared" si="82"/>
        <v>Group 2</v>
      </c>
      <c r="L1290" t="str">
        <f t="shared" si="83"/>
        <v>Group 2</v>
      </c>
    </row>
    <row r="1291" spans="1:12" x14ac:dyDescent="0.2">
      <c r="A1291" t="str">
        <f t="shared" si="80"/>
        <v/>
      </c>
      <c r="G1291" t="s">
        <v>942</v>
      </c>
      <c r="I1291" t="e">
        <f>VLOOKUP(A1291,susScores!A:AD,30, 0)</f>
        <v>#N/A</v>
      </c>
      <c r="J1291" t="str">
        <f t="shared" si="81"/>
        <v>Group 2</v>
      </c>
      <c r="K1291" t="str">
        <f t="shared" si="82"/>
        <v>Group 2</v>
      </c>
      <c r="L1291" t="str">
        <f t="shared" si="83"/>
        <v>Group 2</v>
      </c>
    </row>
    <row r="1292" spans="1:12" x14ac:dyDescent="0.2">
      <c r="A1292" t="str">
        <f t="shared" si="80"/>
        <v/>
      </c>
      <c r="G1292" t="s">
        <v>942</v>
      </c>
      <c r="I1292" t="e">
        <f>VLOOKUP(A1292,susScores!A:AD,30, 0)</f>
        <v>#N/A</v>
      </c>
      <c r="J1292" t="str">
        <f t="shared" si="81"/>
        <v>Group 2</v>
      </c>
      <c r="K1292" t="str">
        <f t="shared" si="82"/>
        <v>Group 2</v>
      </c>
      <c r="L1292" t="str">
        <f t="shared" si="83"/>
        <v>Group 2</v>
      </c>
    </row>
    <row r="1293" spans="1:12" x14ac:dyDescent="0.2">
      <c r="A1293" t="str">
        <f t="shared" si="80"/>
        <v/>
      </c>
      <c r="G1293" t="s">
        <v>942</v>
      </c>
      <c r="I1293" t="e">
        <f>VLOOKUP(A1293,susScores!A:AD,30, 0)</f>
        <v>#N/A</v>
      </c>
      <c r="J1293" t="str">
        <f t="shared" si="81"/>
        <v>Group 2</v>
      </c>
      <c r="K1293" t="str">
        <f t="shared" si="82"/>
        <v>Group 2</v>
      </c>
      <c r="L1293" t="str">
        <f t="shared" si="83"/>
        <v>Group 2</v>
      </c>
    </row>
    <row r="1294" spans="1:12" x14ac:dyDescent="0.2">
      <c r="A1294" t="str">
        <f t="shared" si="80"/>
        <v/>
      </c>
      <c r="G1294" t="s">
        <v>942</v>
      </c>
      <c r="I1294" t="e">
        <f>VLOOKUP(A1294,susScores!A:AD,30, 0)</f>
        <v>#N/A</v>
      </c>
      <c r="J1294" t="str">
        <f t="shared" si="81"/>
        <v>Group 2</v>
      </c>
      <c r="K1294" t="str">
        <f t="shared" si="82"/>
        <v>Group 2</v>
      </c>
      <c r="L1294" t="str">
        <f t="shared" si="83"/>
        <v>Group 2</v>
      </c>
    </row>
    <row r="1295" spans="1:12" x14ac:dyDescent="0.2">
      <c r="A1295" t="str">
        <f t="shared" si="80"/>
        <v/>
      </c>
      <c r="G1295" t="s">
        <v>942</v>
      </c>
      <c r="I1295" t="e">
        <f>VLOOKUP(A1295,susScores!A:AD,30, 0)</f>
        <v>#N/A</v>
      </c>
      <c r="J1295" t="str">
        <f t="shared" si="81"/>
        <v>Group 2</v>
      </c>
      <c r="K1295" t="str">
        <f t="shared" si="82"/>
        <v>Group 2</v>
      </c>
      <c r="L1295" t="str">
        <f t="shared" si="83"/>
        <v>Group 2</v>
      </c>
    </row>
    <row r="1296" spans="1:12" x14ac:dyDescent="0.2">
      <c r="A1296" t="str">
        <f t="shared" si="80"/>
        <v/>
      </c>
      <c r="G1296" t="s">
        <v>942</v>
      </c>
      <c r="I1296" t="e">
        <f>VLOOKUP(A1296,susScores!A:AD,30, 0)</f>
        <v>#N/A</v>
      </c>
      <c r="J1296" t="str">
        <f t="shared" si="81"/>
        <v>Group 2</v>
      </c>
      <c r="K1296" t="str">
        <f t="shared" si="82"/>
        <v>Group 2</v>
      </c>
      <c r="L1296" t="str">
        <f t="shared" si="83"/>
        <v>Group 2</v>
      </c>
    </row>
    <row r="1297" spans="1:12" x14ac:dyDescent="0.2">
      <c r="A1297" t="str">
        <f t="shared" si="80"/>
        <v/>
      </c>
      <c r="G1297" t="s">
        <v>942</v>
      </c>
      <c r="I1297" t="e">
        <f>VLOOKUP(A1297,susScores!A:AD,30, 0)</f>
        <v>#N/A</v>
      </c>
      <c r="J1297" t="str">
        <f t="shared" si="81"/>
        <v>Group 2</v>
      </c>
      <c r="K1297" t="str">
        <f t="shared" si="82"/>
        <v>Group 2</v>
      </c>
      <c r="L1297" t="str">
        <f t="shared" si="83"/>
        <v>Group 2</v>
      </c>
    </row>
    <row r="1298" spans="1:12" x14ac:dyDescent="0.2">
      <c r="A1298" t="str">
        <f t="shared" si="80"/>
        <v/>
      </c>
      <c r="G1298" t="s">
        <v>942</v>
      </c>
      <c r="I1298" t="e">
        <f>VLOOKUP(A1298,susScores!A:AD,30, 0)</f>
        <v>#N/A</v>
      </c>
      <c r="J1298" t="str">
        <f t="shared" si="81"/>
        <v>Group 2</v>
      </c>
      <c r="K1298" t="str">
        <f t="shared" si="82"/>
        <v>Group 2</v>
      </c>
      <c r="L1298" t="str">
        <f t="shared" si="83"/>
        <v>Group 2</v>
      </c>
    </row>
    <row r="1299" spans="1:12" x14ac:dyDescent="0.2">
      <c r="A1299" t="str">
        <f t="shared" si="80"/>
        <v/>
      </c>
      <c r="G1299" t="s">
        <v>942</v>
      </c>
      <c r="I1299" t="e">
        <f>VLOOKUP(A1299,susScores!A:AD,30, 0)</f>
        <v>#N/A</v>
      </c>
      <c r="J1299" t="str">
        <f t="shared" si="81"/>
        <v>Group 2</v>
      </c>
      <c r="K1299" t="str">
        <f t="shared" si="82"/>
        <v>Group 2</v>
      </c>
      <c r="L1299" t="str">
        <f t="shared" si="83"/>
        <v>Group 2</v>
      </c>
    </row>
    <row r="1300" spans="1:12" x14ac:dyDescent="0.2">
      <c r="A1300" t="str">
        <f t="shared" si="80"/>
        <v/>
      </c>
      <c r="G1300" t="s">
        <v>942</v>
      </c>
      <c r="I1300" t="e">
        <f>VLOOKUP(A1300,susScores!A:AD,30, 0)</f>
        <v>#N/A</v>
      </c>
      <c r="J1300" t="str">
        <f t="shared" si="81"/>
        <v>Group 2</v>
      </c>
      <c r="K1300" t="str">
        <f t="shared" si="82"/>
        <v>Group 2</v>
      </c>
      <c r="L1300" t="str">
        <f t="shared" si="83"/>
        <v>Group 2</v>
      </c>
    </row>
    <row r="1301" spans="1:12" x14ac:dyDescent="0.2">
      <c r="A1301" t="str">
        <f t="shared" si="80"/>
        <v/>
      </c>
      <c r="G1301" t="s">
        <v>942</v>
      </c>
      <c r="I1301" t="e">
        <f>VLOOKUP(A1301,susScores!A:AD,30, 0)</f>
        <v>#N/A</v>
      </c>
      <c r="J1301" t="str">
        <f t="shared" si="81"/>
        <v>Group 2</v>
      </c>
      <c r="K1301" t="str">
        <f t="shared" si="82"/>
        <v>Group 2</v>
      </c>
      <c r="L1301" t="str">
        <f t="shared" si="83"/>
        <v>Group 2</v>
      </c>
    </row>
    <row r="1302" spans="1:12" x14ac:dyDescent="0.2">
      <c r="A1302" t="str">
        <f t="shared" si="80"/>
        <v/>
      </c>
      <c r="G1302" t="s">
        <v>942</v>
      </c>
      <c r="I1302" t="e">
        <f>VLOOKUP(A1302,susScores!A:AD,30, 0)</f>
        <v>#N/A</v>
      </c>
      <c r="J1302" t="str">
        <f t="shared" si="81"/>
        <v>Group 2</v>
      </c>
      <c r="K1302" t="str">
        <f t="shared" si="82"/>
        <v>Group 2</v>
      </c>
      <c r="L1302" t="str">
        <f t="shared" si="83"/>
        <v>Group 2</v>
      </c>
    </row>
    <row r="1303" spans="1:12" x14ac:dyDescent="0.2">
      <c r="A1303" t="str">
        <f t="shared" si="80"/>
        <v/>
      </c>
      <c r="G1303" t="s">
        <v>942</v>
      </c>
      <c r="I1303" t="e">
        <f>VLOOKUP(A1303,susScores!A:AD,30, 0)</f>
        <v>#N/A</v>
      </c>
      <c r="J1303" t="str">
        <f t="shared" si="81"/>
        <v>Group 2</v>
      </c>
      <c r="K1303" t="str">
        <f t="shared" si="82"/>
        <v>Group 2</v>
      </c>
      <c r="L1303" t="str">
        <f t="shared" si="83"/>
        <v>Group 2</v>
      </c>
    </row>
    <row r="1304" spans="1:12" x14ac:dyDescent="0.2">
      <c r="A1304" t="str">
        <f t="shared" si="80"/>
        <v/>
      </c>
      <c r="G1304" t="s">
        <v>942</v>
      </c>
      <c r="I1304" t="e">
        <f>VLOOKUP(A1304,susScores!A:AD,30, 0)</f>
        <v>#N/A</v>
      </c>
      <c r="J1304" t="str">
        <f t="shared" si="81"/>
        <v>Group 2</v>
      </c>
      <c r="K1304" t="str">
        <f t="shared" si="82"/>
        <v>Group 2</v>
      </c>
      <c r="L1304" t="str">
        <f t="shared" si="83"/>
        <v>Group 2</v>
      </c>
    </row>
    <row r="1305" spans="1:12" x14ac:dyDescent="0.2">
      <c r="A1305" t="str">
        <f t="shared" si="80"/>
        <v/>
      </c>
      <c r="G1305" t="s">
        <v>942</v>
      </c>
      <c r="I1305" t="e">
        <f>VLOOKUP(A1305,susScores!A:AD,30, 0)</f>
        <v>#N/A</v>
      </c>
      <c r="J1305" t="str">
        <f t="shared" si="81"/>
        <v>Group 2</v>
      </c>
      <c r="K1305" t="str">
        <f t="shared" si="82"/>
        <v>Group 2</v>
      </c>
      <c r="L1305" t="str">
        <f t="shared" si="83"/>
        <v>Group 2</v>
      </c>
    </row>
    <row r="1306" spans="1:12" x14ac:dyDescent="0.2">
      <c r="A1306" t="str">
        <f t="shared" si="80"/>
        <v/>
      </c>
      <c r="G1306" t="s">
        <v>942</v>
      </c>
      <c r="I1306" t="e">
        <f>VLOOKUP(A1306,susScores!A:AD,30, 0)</f>
        <v>#N/A</v>
      </c>
      <c r="J1306" t="str">
        <f t="shared" si="81"/>
        <v>Group 2</v>
      </c>
      <c r="K1306" t="str">
        <f t="shared" si="82"/>
        <v>Group 2</v>
      </c>
      <c r="L1306" t="str">
        <f t="shared" si="83"/>
        <v>Group 2</v>
      </c>
    </row>
    <row r="1307" spans="1:12" x14ac:dyDescent="0.2">
      <c r="A1307" t="str">
        <f t="shared" si="80"/>
        <v/>
      </c>
      <c r="G1307" t="s">
        <v>942</v>
      </c>
      <c r="I1307" t="e">
        <f>VLOOKUP(A1307,susScores!A:AD,30, 0)</f>
        <v>#N/A</v>
      </c>
      <c r="J1307" t="str">
        <f t="shared" si="81"/>
        <v>Group 2</v>
      </c>
      <c r="K1307" t="str">
        <f t="shared" si="82"/>
        <v>Group 2</v>
      </c>
      <c r="L1307" t="str">
        <f t="shared" si="83"/>
        <v>Group 2</v>
      </c>
    </row>
    <row r="1308" spans="1:12" x14ac:dyDescent="0.2">
      <c r="A1308" t="str">
        <f t="shared" si="80"/>
        <v/>
      </c>
      <c r="G1308" t="s">
        <v>942</v>
      </c>
      <c r="I1308" t="e">
        <f>VLOOKUP(A1308,susScores!A:AD,30, 0)</f>
        <v>#N/A</v>
      </c>
      <c r="J1308" t="str">
        <f t="shared" si="81"/>
        <v>Group 2</v>
      </c>
      <c r="K1308" t="str">
        <f t="shared" si="82"/>
        <v>Group 2</v>
      </c>
      <c r="L1308" t="str">
        <f t="shared" si="83"/>
        <v>Group 2</v>
      </c>
    </row>
    <row r="1309" spans="1:12" x14ac:dyDescent="0.2">
      <c r="A1309" t="str">
        <f t="shared" si="80"/>
        <v/>
      </c>
      <c r="G1309" t="s">
        <v>942</v>
      </c>
      <c r="I1309" t="e">
        <f>VLOOKUP(A1309,susScores!A:AD,30, 0)</f>
        <v>#N/A</v>
      </c>
      <c r="J1309" t="str">
        <f t="shared" si="81"/>
        <v>Group 2</v>
      </c>
      <c r="K1309" t="str">
        <f t="shared" si="82"/>
        <v>Group 2</v>
      </c>
      <c r="L1309" t="str">
        <f t="shared" si="83"/>
        <v>Group 2</v>
      </c>
    </row>
    <row r="1310" spans="1:12" x14ac:dyDescent="0.2">
      <c r="A1310" t="str">
        <f t="shared" si="80"/>
        <v/>
      </c>
      <c r="G1310" t="s">
        <v>942</v>
      </c>
      <c r="I1310" t="e">
        <f>VLOOKUP(A1310,susScores!A:AD,30, 0)</f>
        <v>#N/A</v>
      </c>
      <c r="J1310" t="str">
        <f t="shared" si="81"/>
        <v>Group 2</v>
      </c>
      <c r="K1310" t="str">
        <f t="shared" si="82"/>
        <v>Group 2</v>
      </c>
      <c r="L1310" t="str">
        <f t="shared" si="83"/>
        <v>Group 2</v>
      </c>
    </row>
    <row r="1311" spans="1:12" x14ac:dyDescent="0.2">
      <c r="A1311" t="str">
        <f t="shared" si="80"/>
        <v/>
      </c>
      <c r="G1311" t="s">
        <v>942</v>
      </c>
      <c r="I1311" t="e">
        <f>VLOOKUP(A1311,susScores!A:AD,30, 0)</f>
        <v>#N/A</v>
      </c>
      <c r="J1311" t="str">
        <f t="shared" si="81"/>
        <v>Group 2</v>
      </c>
      <c r="K1311" t="str">
        <f t="shared" si="82"/>
        <v>Group 2</v>
      </c>
      <c r="L1311" t="str">
        <f t="shared" si="83"/>
        <v>Group 2</v>
      </c>
    </row>
    <row r="1312" spans="1:12" x14ac:dyDescent="0.2">
      <c r="A1312" t="str">
        <f t="shared" si="80"/>
        <v/>
      </c>
      <c r="G1312" t="s">
        <v>942</v>
      </c>
      <c r="I1312" t="e">
        <f>VLOOKUP(A1312,susScores!A:AD,30, 0)</f>
        <v>#N/A</v>
      </c>
      <c r="J1312" t="str">
        <f t="shared" si="81"/>
        <v>Group 2</v>
      </c>
      <c r="K1312" t="str">
        <f t="shared" si="82"/>
        <v>Group 2</v>
      </c>
      <c r="L1312" t="str">
        <f t="shared" si="83"/>
        <v>Group 2</v>
      </c>
    </row>
    <row r="1313" spans="1:12" x14ac:dyDescent="0.2">
      <c r="A1313" t="str">
        <f t="shared" si="80"/>
        <v/>
      </c>
      <c r="G1313" t="s">
        <v>942</v>
      </c>
      <c r="I1313" t="e">
        <f>VLOOKUP(A1313,susScores!A:AD,30, 0)</f>
        <v>#N/A</v>
      </c>
      <c r="J1313" t="str">
        <f t="shared" si="81"/>
        <v>Group 2</v>
      </c>
      <c r="K1313" t="str">
        <f t="shared" si="82"/>
        <v>Group 2</v>
      </c>
      <c r="L1313" t="str">
        <f t="shared" si="83"/>
        <v>Group 2</v>
      </c>
    </row>
    <row r="1314" spans="1:12" x14ac:dyDescent="0.2">
      <c r="A1314" t="str">
        <f t="shared" si="80"/>
        <v/>
      </c>
      <c r="G1314" t="s">
        <v>942</v>
      </c>
      <c r="I1314" t="e">
        <f>VLOOKUP(A1314,susScores!A:AD,30, 0)</f>
        <v>#N/A</v>
      </c>
      <c r="J1314" t="str">
        <f t="shared" si="81"/>
        <v>Group 2</v>
      </c>
      <c r="K1314" t="str">
        <f t="shared" si="82"/>
        <v>Group 2</v>
      </c>
      <c r="L1314" t="str">
        <f t="shared" si="83"/>
        <v>Group 2</v>
      </c>
    </row>
    <row r="1315" spans="1:12" x14ac:dyDescent="0.2">
      <c r="A1315" t="str">
        <f t="shared" si="80"/>
        <v/>
      </c>
      <c r="G1315" t="s">
        <v>942</v>
      </c>
      <c r="I1315" t="e">
        <f>VLOOKUP(A1315,susScores!A:AD,30, 0)</f>
        <v>#N/A</v>
      </c>
      <c r="J1315" t="str">
        <f t="shared" si="81"/>
        <v>Group 2</v>
      </c>
      <c r="K1315" t="str">
        <f t="shared" si="82"/>
        <v>Group 2</v>
      </c>
      <c r="L1315" t="str">
        <f t="shared" si="83"/>
        <v>Group 2</v>
      </c>
    </row>
    <row r="1316" spans="1:12" x14ac:dyDescent="0.2">
      <c r="A1316" t="str">
        <f t="shared" si="80"/>
        <v/>
      </c>
      <c r="G1316" t="s">
        <v>942</v>
      </c>
      <c r="I1316" t="e">
        <f>VLOOKUP(A1316,susScores!A:AD,30, 0)</f>
        <v>#N/A</v>
      </c>
      <c r="J1316" t="str">
        <f t="shared" si="81"/>
        <v>Group 2</v>
      </c>
      <c r="K1316" t="str">
        <f t="shared" si="82"/>
        <v>Group 2</v>
      </c>
      <c r="L1316" t="str">
        <f t="shared" si="83"/>
        <v>Group 2</v>
      </c>
    </row>
    <row r="1317" spans="1:12" x14ac:dyDescent="0.2">
      <c r="A1317" t="str">
        <f t="shared" si="80"/>
        <v/>
      </c>
      <c r="G1317" t="s">
        <v>942</v>
      </c>
      <c r="I1317" t="e">
        <f>VLOOKUP(A1317,susScores!A:AD,30, 0)</f>
        <v>#N/A</v>
      </c>
      <c r="J1317" t="str">
        <f t="shared" si="81"/>
        <v>Group 2</v>
      </c>
      <c r="K1317" t="str">
        <f t="shared" si="82"/>
        <v>Group 2</v>
      </c>
      <c r="L1317" t="str">
        <f t="shared" si="83"/>
        <v>Group 2</v>
      </c>
    </row>
    <row r="1318" spans="1:12" x14ac:dyDescent="0.2">
      <c r="A1318" t="str">
        <f t="shared" si="80"/>
        <v/>
      </c>
      <c r="G1318" t="s">
        <v>942</v>
      </c>
      <c r="I1318" t="e">
        <f>VLOOKUP(A1318,susScores!A:AD,30, 0)</f>
        <v>#N/A</v>
      </c>
      <c r="J1318" t="str">
        <f t="shared" si="81"/>
        <v>Group 2</v>
      </c>
      <c r="K1318" t="str">
        <f t="shared" si="82"/>
        <v>Group 2</v>
      </c>
      <c r="L1318" t="str">
        <f t="shared" si="83"/>
        <v>Group 2</v>
      </c>
    </row>
    <row r="1319" spans="1:12" x14ac:dyDescent="0.2">
      <c r="A1319" t="str">
        <f t="shared" si="80"/>
        <v/>
      </c>
      <c r="G1319" t="s">
        <v>942</v>
      </c>
      <c r="I1319" t="e">
        <f>VLOOKUP(A1319,susScores!A:AD,30, 0)</f>
        <v>#N/A</v>
      </c>
      <c r="J1319" t="str">
        <f t="shared" si="81"/>
        <v>Group 2</v>
      </c>
      <c r="K1319" t="str">
        <f t="shared" si="82"/>
        <v>Group 2</v>
      </c>
      <c r="L1319" t="str">
        <f t="shared" si="83"/>
        <v>Group 2</v>
      </c>
    </row>
    <row r="1320" spans="1:12" x14ac:dyDescent="0.2">
      <c r="A1320" t="str">
        <f t="shared" si="80"/>
        <v/>
      </c>
      <c r="G1320" t="s">
        <v>942</v>
      </c>
      <c r="I1320" t="e">
        <f>VLOOKUP(A1320,susScores!A:AD,30, 0)</f>
        <v>#N/A</v>
      </c>
      <c r="J1320" t="str">
        <f t="shared" si="81"/>
        <v>Group 2</v>
      </c>
      <c r="K1320" t="str">
        <f t="shared" si="82"/>
        <v>Group 2</v>
      </c>
      <c r="L1320" t="str">
        <f t="shared" si="83"/>
        <v>Group 2</v>
      </c>
    </row>
    <row r="1321" spans="1:12" x14ac:dyDescent="0.2">
      <c r="A1321" t="str">
        <f t="shared" si="80"/>
        <v/>
      </c>
      <c r="G1321" t="s">
        <v>942</v>
      </c>
      <c r="I1321" t="e">
        <f>VLOOKUP(A1321,susScores!A:AD,30, 0)</f>
        <v>#N/A</v>
      </c>
      <c r="J1321" t="str">
        <f t="shared" si="81"/>
        <v>Group 2</v>
      </c>
      <c r="K1321" t="str">
        <f t="shared" si="82"/>
        <v>Group 2</v>
      </c>
      <c r="L1321" t="str">
        <f t="shared" si="83"/>
        <v>Group 2</v>
      </c>
    </row>
    <row r="1322" spans="1:12" x14ac:dyDescent="0.2">
      <c r="A1322" t="str">
        <f t="shared" si="80"/>
        <v/>
      </c>
      <c r="G1322" t="s">
        <v>942</v>
      </c>
      <c r="I1322" t="e">
        <f>VLOOKUP(A1322,susScores!A:AD,30, 0)</f>
        <v>#N/A</v>
      </c>
      <c r="J1322" t="str">
        <f t="shared" si="81"/>
        <v>Group 2</v>
      </c>
      <c r="K1322" t="str">
        <f t="shared" si="82"/>
        <v>Group 2</v>
      </c>
      <c r="L1322" t="str">
        <f t="shared" si="83"/>
        <v>Group 2</v>
      </c>
    </row>
    <row r="1323" spans="1:12" x14ac:dyDescent="0.2">
      <c r="A1323" t="str">
        <f t="shared" si="80"/>
        <v/>
      </c>
      <c r="G1323" t="s">
        <v>942</v>
      </c>
      <c r="I1323" t="e">
        <f>VLOOKUP(A1323,susScores!A:AD,30, 0)</f>
        <v>#N/A</v>
      </c>
      <c r="J1323" t="str">
        <f t="shared" si="81"/>
        <v>Group 2</v>
      </c>
      <c r="K1323" t="str">
        <f t="shared" si="82"/>
        <v>Group 2</v>
      </c>
      <c r="L1323" t="str">
        <f t="shared" si="83"/>
        <v>Group 2</v>
      </c>
    </row>
    <row r="1324" spans="1:12" x14ac:dyDescent="0.2">
      <c r="A1324" t="str">
        <f t="shared" si="80"/>
        <v/>
      </c>
      <c r="G1324" t="s">
        <v>942</v>
      </c>
      <c r="I1324" t="e">
        <f>VLOOKUP(A1324,susScores!A:AD,30, 0)</f>
        <v>#N/A</v>
      </c>
      <c r="J1324" t="str">
        <f t="shared" si="81"/>
        <v>Group 2</v>
      </c>
      <c r="K1324" t="str">
        <f t="shared" si="82"/>
        <v>Group 2</v>
      </c>
      <c r="L1324" t="str">
        <f t="shared" si="83"/>
        <v>Group 2</v>
      </c>
    </row>
    <row r="1325" spans="1:12" x14ac:dyDescent="0.2">
      <c r="A1325" t="str">
        <f t="shared" si="80"/>
        <v/>
      </c>
      <c r="G1325" t="s">
        <v>942</v>
      </c>
      <c r="I1325" t="e">
        <f>VLOOKUP(A1325,susScores!A:AD,30, 0)</f>
        <v>#N/A</v>
      </c>
      <c r="J1325" t="str">
        <f t="shared" si="81"/>
        <v>Group 2</v>
      </c>
      <c r="K1325" t="str">
        <f t="shared" si="82"/>
        <v>Group 2</v>
      </c>
      <c r="L1325" t="str">
        <f t="shared" si="83"/>
        <v>Group 2</v>
      </c>
    </row>
    <row r="1326" spans="1:12" x14ac:dyDescent="0.2">
      <c r="A1326" t="str">
        <f t="shared" si="80"/>
        <v/>
      </c>
      <c r="G1326" t="s">
        <v>942</v>
      </c>
      <c r="I1326" t="e">
        <f>VLOOKUP(A1326,susScores!A:AD,30, 0)</f>
        <v>#N/A</v>
      </c>
      <c r="J1326" t="str">
        <f t="shared" si="81"/>
        <v>Group 2</v>
      </c>
      <c r="K1326" t="str">
        <f t="shared" si="82"/>
        <v>Group 2</v>
      </c>
      <c r="L1326" t="str">
        <f t="shared" si="83"/>
        <v>Group 2</v>
      </c>
    </row>
    <row r="1327" spans="1:12" x14ac:dyDescent="0.2">
      <c r="A1327" t="str">
        <f t="shared" si="80"/>
        <v/>
      </c>
      <c r="G1327" t="s">
        <v>942</v>
      </c>
      <c r="I1327" t="e">
        <f>VLOOKUP(A1327,susScores!A:AD,30, 0)</f>
        <v>#N/A</v>
      </c>
      <c r="J1327" t="str">
        <f t="shared" si="81"/>
        <v>Group 2</v>
      </c>
      <c r="K1327" t="str">
        <f t="shared" si="82"/>
        <v>Group 2</v>
      </c>
      <c r="L1327" t="str">
        <f t="shared" si="83"/>
        <v>Group 2</v>
      </c>
    </row>
    <row r="1328" spans="1:12" x14ac:dyDescent="0.2">
      <c r="A1328" t="str">
        <f t="shared" si="80"/>
        <v/>
      </c>
      <c r="G1328" t="s">
        <v>942</v>
      </c>
      <c r="I1328" t="e">
        <f>VLOOKUP(A1328,susScores!A:AD,30, 0)</f>
        <v>#N/A</v>
      </c>
      <c r="J1328" t="str">
        <f t="shared" si="81"/>
        <v>Group 2</v>
      </c>
      <c r="K1328" t="str">
        <f t="shared" si="82"/>
        <v>Group 2</v>
      </c>
      <c r="L1328" t="str">
        <f t="shared" si="83"/>
        <v>Group 2</v>
      </c>
    </row>
    <row r="1329" spans="1:12" x14ac:dyDescent="0.2">
      <c r="A1329" t="str">
        <f t="shared" si="80"/>
        <v/>
      </c>
      <c r="G1329" t="s">
        <v>942</v>
      </c>
      <c r="I1329" t="e">
        <f>VLOOKUP(A1329,susScores!A:AD,30, 0)</f>
        <v>#N/A</v>
      </c>
      <c r="J1329" t="str">
        <f t="shared" si="81"/>
        <v>Group 2</v>
      </c>
      <c r="K1329" t="str">
        <f t="shared" si="82"/>
        <v>Group 2</v>
      </c>
      <c r="L1329" t="str">
        <f t="shared" si="83"/>
        <v>Group 2</v>
      </c>
    </row>
    <row r="1330" spans="1:12" x14ac:dyDescent="0.2">
      <c r="A1330" t="str">
        <f t="shared" si="80"/>
        <v/>
      </c>
      <c r="G1330" t="s">
        <v>942</v>
      </c>
      <c r="I1330" t="e">
        <f>VLOOKUP(A1330,susScores!A:AD,30, 0)</f>
        <v>#N/A</v>
      </c>
      <c r="J1330" t="str">
        <f t="shared" si="81"/>
        <v>Group 2</v>
      </c>
      <c r="K1330" t="str">
        <f t="shared" si="82"/>
        <v>Group 2</v>
      </c>
      <c r="L1330" t="str">
        <f t="shared" si="83"/>
        <v>Group 2</v>
      </c>
    </row>
    <row r="1331" spans="1:12" x14ac:dyDescent="0.2">
      <c r="A1331" t="str">
        <f t="shared" si="80"/>
        <v/>
      </c>
      <c r="G1331" t="s">
        <v>942</v>
      </c>
      <c r="I1331" t="e">
        <f>VLOOKUP(A1331,susScores!A:AD,30, 0)</f>
        <v>#N/A</v>
      </c>
      <c r="J1331" t="str">
        <f t="shared" si="81"/>
        <v>Group 2</v>
      </c>
      <c r="K1331" t="str">
        <f t="shared" si="82"/>
        <v>Group 2</v>
      </c>
      <c r="L1331" t="str">
        <f t="shared" si="83"/>
        <v>Group 2</v>
      </c>
    </row>
    <row r="1332" spans="1:12" x14ac:dyDescent="0.2">
      <c r="A1332" t="str">
        <f t="shared" si="80"/>
        <v/>
      </c>
      <c r="G1332" t="s">
        <v>942</v>
      </c>
      <c r="I1332" t="e">
        <f>VLOOKUP(A1332,susScores!A:AD,30, 0)</f>
        <v>#N/A</v>
      </c>
      <c r="J1332" t="str">
        <f t="shared" si="81"/>
        <v>Group 2</v>
      </c>
      <c r="K1332" t="str">
        <f t="shared" si="82"/>
        <v>Group 2</v>
      </c>
      <c r="L1332" t="str">
        <f t="shared" si="83"/>
        <v>Group 2</v>
      </c>
    </row>
    <row r="1333" spans="1:12" x14ac:dyDescent="0.2">
      <c r="A1333" t="str">
        <f t="shared" si="80"/>
        <v/>
      </c>
      <c r="G1333" t="s">
        <v>942</v>
      </c>
      <c r="I1333" t="e">
        <f>VLOOKUP(A1333,susScores!A:AD,30, 0)</f>
        <v>#N/A</v>
      </c>
      <c r="J1333" t="str">
        <f t="shared" si="81"/>
        <v>Group 2</v>
      </c>
      <c r="K1333" t="str">
        <f t="shared" si="82"/>
        <v>Group 2</v>
      </c>
      <c r="L1333" t="str">
        <f t="shared" si="83"/>
        <v>Group 2</v>
      </c>
    </row>
    <row r="1334" spans="1:12" x14ac:dyDescent="0.2">
      <c r="A1334" t="str">
        <f t="shared" si="80"/>
        <v/>
      </c>
      <c r="G1334" t="s">
        <v>942</v>
      </c>
      <c r="I1334" t="e">
        <f>VLOOKUP(A1334,susScores!A:AD,30, 0)</f>
        <v>#N/A</v>
      </c>
      <c r="J1334" t="str">
        <f t="shared" si="81"/>
        <v>Group 2</v>
      </c>
      <c r="K1334" t="str">
        <f t="shared" si="82"/>
        <v>Group 2</v>
      </c>
      <c r="L1334" t="str">
        <f t="shared" si="83"/>
        <v>Group 2</v>
      </c>
    </row>
    <row r="1335" spans="1:12" x14ac:dyDescent="0.2">
      <c r="A1335" t="str">
        <f t="shared" si="80"/>
        <v/>
      </c>
      <c r="G1335" t="s">
        <v>942</v>
      </c>
      <c r="I1335" t="e">
        <f>VLOOKUP(A1335,susScores!A:AD,30, 0)</f>
        <v>#N/A</v>
      </c>
      <c r="J1335" t="str">
        <f t="shared" si="81"/>
        <v>Group 2</v>
      </c>
      <c r="K1335" t="str">
        <f t="shared" si="82"/>
        <v>Group 2</v>
      </c>
      <c r="L1335" t="str">
        <f t="shared" si="83"/>
        <v>Group 2</v>
      </c>
    </row>
    <row r="1336" spans="1:12" x14ac:dyDescent="0.2">
      <c r="A1336" t="str">
        <f t="shared" si="80"/>
        <v/>
      </c>
      <c r="G1336" t="s">
        <v>942</v>
      </c>
      <c r="I1336" t="e">
        <f>VLOOKUP(A1336,susScores!A:AD,30, 0)</f>
        <v>#N/A</v>
      </c>
      <c r="J1336" t="str">
        <f t="shared" si="81"/>
        <v>Group 2</v>
      </c>
      <c r="K1336" t="str">
        <f t="shared" si="82"/>
        <v>Group 2</v>
      </c>
      <c r="L1336" t="str">
        <f t="shared" si="83"/>
        <v>Group 2</v>
      </c>
    </row>
    <row r="1337" spans="1:12" x14ac:dyDescent="0.2">
      <c r="A1337" t="str">
        <f t="shared" si="80"/>
        <v/>
      </c>
      <c r="G1337" t="s">
        <v>942</v>
      </c>
      <c r="I1337" t="e">
        <f>VLOOKUP(A1337,susScores!A:AD,30, 0)</f>
        <v>#N/A</v>
      </c>
      <c r="J1337" t="str">
        <f t="shared" si="81"/>
        <v>Group 2</v>
      </c>
      <c r="K1337" t="str">
        <f t="shared" si="82"/>
        <v>Group 2</v>
      </c>
      <c r="L1337" t="str">
        <f t="shared" si="83"/>
        <v>Group 2</v>
      </c>
    </row>
    <row r="1338" spans="1:12" x14ac:dyDescent="0.2">
      <c r="A1338" t="str">
        <f t="shared" si="80"/>
        <v/>
      </c>
      <c r="G1338" t="s">
        <v>942</v>
      </c>
      <c r="I1338" t="e">
        <f>VLOOKUP(A1338,susScores!A:AD,30, 0)</f>
        <v>#N/A</v>
      </c>
      <c r="J1338" t="str">
        <f t="shared" si="81"/>
        <v>Group 2</v>
      </c>
      <c r="K1338" t="str">
        <f t="shared" si="82"/>
        <v>Group 2</v>
      </c>
      <c r="L1338" t="str">
        <f t="shared" si="83"/>
        <v>Group 2</v>
      </c>
    </row>
    <row r="1339" spans="1:12" x14ac:dyDescent="0.2">
      <c r="A1339" t="str">
        <f t="shared" si="80"/>
        <v/>
      </c>
      <c r="G1339" t="s">
        <v>942</v>
      </c>
      <c r="I1339" t="e">
        <f>VLOOKUP(A1339,susScores!A:AD,30, 0)</f>
        <v>#N/A</v>
      </c>
      <c r="J1339" t="str">
        <f t="shared" si="81"/>
        <v>Group 2</v>
      </c>
      <c r="K1339" t="str">
        <f t="shared" si="82"/>
        <v>Group 2</v>
      </c>
      <c r="L1339" t="str">
        <f t="shared" si="83"/>
        <v>Group 2</v>
      </c>
    </row>
    <row r="1340" spans="1:12" x14ac:dyDescent="0.2">
      <c r="A1340" t="str">
        <f t="shared" si="80"/>
        <v/>
      </c>
      <c r="G1340" t="s">
        <v>942</v>
      </c>
      <c r="I1340" t="e">
        <f>VLOOKUP(A1340,susScores!A:AD,30, 0)</f>
        <v>#N/A</v>
      </c>
      <c r="J1340" t="str">
        <f t="shared" si="81"/>
        <v>Group 2</v>
      </c>
      <c r="K1340" t="str">
        <f t="shared" si="82"/>
        <v>Group 2</v>
      </c>
      <c r="L1340" t="str">
        <f t="shared" si="83"/>
        <v>Group 2</v>
      </c>
    </row>
    <row r="1341" spans="1:12" x14ac:dyDescent="0.2">
      <c r="A1341" t="str">
        <f t="shared" si="80"/>
        <v/>
      </c>
      <c r="G1341" t="s">
        <v>942</v>
      </c>
      <c r="I1341" t="e">
        <f>VLOOKUP(A1341,susScores!A:AD,30, 0)</f>
        <v>#N/A</v>
      </c>
      <c r="J1341" t="str">
        <f t="shared" si="81"/>
        <v>Group 2</v>
      </c>
      <c r="K1341" t="str">
        <f t="shared" si="82"/>
        <v>Group 2</v>
      </c>
      <c r="L1341" t="str">
        <f t="shared" si="83"/>
        <v>Group 2</v>
      </c>
    </row>
    <row r="1342" spans="1:12" x14ac:dyDescent="0.2">
      <c r="A1342" t="str">
        <f t="shared" si="80"/>
        <v/>
      </c>
      <c r="G1342" t="s">
        <v>942</v>
      </c>
      <c r="I1342" t="e">
        <f>VLOOKUP(A1342,susScores!A:AD,30, 0)</f>
        <v>#N/A</v>
      </c>
      <c r="J1342" t="str">
        <f t="shared" si="81"/>
        <v>Group 2</v>
      </c>
      <c r="K1342" t="str">
        <f t="shared" si="82"/>
        <v>Group 2</v>
      </c>
      <c r="L1342" t="str">
        <f t="shared" si="83"/>
        <v>Group 2</v>
      </c>
    </row>
    <row r="1343" spans="1:12" x14ac:dyDescent="0.2">
      <c r="A1343" t="str">
        <f t="shared" si="80"/>
        <v/>
      </c>
      <c r="G1343" t="s">
        <v>942</v>
      </c>
      <c r="I1343" t="e">
        <f>VLOOKUP(A1343,susScores!A:AD,30, 0)</f>
        <v>#N/A</v>
      </c>
      <c r="J1343" t="str">
        <f t="shared" si="81"/>
        <v>Group 2</v>
      </c>
      <c r="K1343" t="str">
        <f t="shared" si="82"/>
        <v>Group 2</v>
      </c>
      <c r="L1343" t="str">
        <f t="shared" si="83"/>
        <v>Group 2</v>
      </c>
    </row>
    <row r="1344" spans="1:12" x14ac:dyDescent="0.2">
      <c r="A1344" t="str">
        <f t="shared" si="80"/>
        <v/>
      </c>
      <c r="G1344" t="s">
        <v>942</v>
      </c>
      <c r="I1344" t="e">
        <f>VLOOKUP(A1344,susScores!A:AD,30, 0)</f>
        <v>#N/A</v>
      </c>
      <c r="J1344" t="str">
        <f t="shared" si="81"/>
        <v>Group 2</v>
      </c>
      <c r="K1344" t="str">
        <f t="shared" si="82"/>
        <v>Group 2</v>
      </c>
      <c r="L1344" t="str">
        <f t="shared" si="83"/>
        <v>Group 2</v>
      </c>
    </row>
    <row r="1345" spans="1:12" x14ac:dyDescent="0.2">
      <c r="A1345" t="str">
        <f t="shared" si="80"/>
        <v/>
      </c>
      <c r="G1345" t="s">
        <v>942</v>
      </c>
      <c r="I1345" t="e">
        <f>VLOOKUP(A1345,susScores!A:AD,30, 0)</f>
        <v>#N/A</v>
      </c>
      <c r="J1345" t="str">
        <f t="shared" si="81"/>
        <v>Group 2</v>
      </c>
      <c r="K1345" t="str">
        <f t="shared" si="82"/>
        <v>Group 2</v>
      </c>
      <c r="L1345" t="str">
        <f t="shared" si="83"/>
        <v>Group 2</v>
      </c>
    </row>
    <row r="1346" spans="1:12" x14ac:dyDescent="0.2">
      <c r="A1346" t="str">
        <f t="shared" si="80"/>
        <v/>
      </c>
      <c r="G1346" t="s">
        <v>942</v>
      </c>
      <c r="I1346" t="e">
        <f>VLOOKUP(A1346,susScores!A:AD,30, 0)</f>
        <v>#N/A</v>
      </c>
      <c r="J1346" t="str">
        <f t="shared" si="81"/>
        <v>Group 2</v>
      </c>
      <c r="K1346" t="str">
        <f t="shared" si="82"/>
        <v>Group 2</v>
      </c>
      <c r="L1346" t="str">
        <f t="shared" si="83"/>
        <v>Group 2</v>
      </c>
    </row>
    <row r="1347" spans="1:12" x14ac:dyDescent="0.2">
      <c r="A1347" t="str">
        <f t="shared" ref="A1347:A1410" si="84">_xlfn.TEXTJOIN("_",TRUE, B1347,D1347)</f>
        <v/>
      </c>
      <c r="G1347" t="s">
        <v>942</v>
      </c>
      <c r="I1347" t="e">
        <f>VLOOKUP(A1347,susScores!A:AD,30, 0)</f>
        <v>#N/A</v>
      </c>
      <c r="J1347" t="str">
        <f t="shared" ref="J1347:J1410" si="85">IF(OR(TRIM(F1347)="Weekly", TRIM(F1347)="Monthly", TRIM(F1347)="Yearly"), "Group 1", "Group 2")</f>
        <v>Group 2</v>
      </c>
      <c r="K1347" t="str">
        <f t="shared" ref="K1347:K1410" si="86">IF(OR(TRIM(F1347)="Weekly", TRIM(F1347)="Monthly"), "Group 1", "Group 2")</f>
        <v>Group 2</v>
      </c>
      <c r="L1347" t="str">
        <f t="shared" ref="L1347:L1410" si="87">IF(OR(TRIM(F1347)="Weekly"), "Group 1", "Group 2")</f>
        <v>Group 2</v>
      </c>
    </row>
    <row r="1348" spans="1:12" x14ac:dyDescent="0.2">
      <c r="A1348" t="str">
        <f t="shared" si="84"/>
        <v/>
      </c>
      <c r="G1348" t="s">
        <v>942</v>
      </c>
      <c r="I1348" t="e">
        <f>VLOOKUP(A1348,susScores!A:AD,30, 0)</f>
        <v>#N/A</v>
      </c>
      <c r="J1348" t="str">
        <f t="shared" si="85"/>
        <v>Group 2</v>
      </c>
      <c r="K1348" t="str">
        <f t="shared" si="86"/>
        <v>Group 2</v>
      </c>
      <c r="L1348" t="str">
        <f t="shared" si="87"/>
        <v>Group 2</v>
      </c>
    </row>
    <row r="1349" spans="1:12" x14ac:dyDescent="0.2">
      <c r="A1349" t="str">
        <f t="shared" si="84"/>
        <v/>
      </c>
      <c r="G1349" t="s">
        <v>942</v>
      </c>
      <c r="I1349" t="e">
        <f>VLOOKUP(A1349,susScores!A:AD,30, 0)</f>
        <v>#N/A</v>
      </c>
      <c r="J1349" t="str">
        <f t="shared" si="85"/>
        <v>Group 2</v>
      </c>
      <c r="K1349" t="str">
        <f t="shared" si="86"/>
        <v>Group 2</v>
      </c>
      <c r="L1349" t="str">
        <f t="shared" si="87"/>
        <v>Group 2</v>
      </c>
    </row>
    <row r="1350" spans="1:12" x14ac:dyDescent="0.2">
      <c r="A1350" t="str">
        <f t="shared" si="84"/>
        <v/>
      </c>
      <c r="G1350" t="s">
        <v>942</v>
      </c>
      <c r="I1350" t="e">
        <f>VLOOKUP(A1350,susScores!A:AD,30, 0)</f>
        <v>#N/A</v>
      </c>
      <c r="J1350" t="str">
        <f t="shared" si="85"/>
        <v>Group 2</v>
      </c>
      <c r="K1350" t="str">
        <f t="shared" si="86"/>
        <v>Group 2</v>
      </c>
      <c r="L1350" t="str">
        <f t="shared" si="87"/>
        <v>Group 2</v>
      </c>
    </row>
    <row r="1351" spans="1:12" x14ac:dyDescent="0.2">
      <c r="A1351" t="str">
        <f t="shared" si="84"/>
        <v/>
      </c>
      <c r="G1351" t="s">
        <v>942</v>
      </c>
      <c r="I1351" t="e">
        <f>VLOOKUP(A1351,susScores!A:AD,30, 0)</f>
        <v>#N/A</v>
      </c>
      <c r="J1351" t="str">
        <f t="shared" si="85"/>
        <v>Group 2</v>
      </c>
      <c r="K1351" t="str">
        <f t="shared" si="86"/>
        <v>Group 2</v>
      </c>
      <c r="L1351" t="str">
        <f t="shared" si="87"/>
        <v>Group 2</v>
      </c>
    </row>
    <row r="1352" spans="1:12" x14ac:dyDescent="0.2">
      <c r="A1352" t="str">
        <f t="shared" si="84"/>
        <v/>
      </c>
      <c r="G1352" t="s">
        <v>942</v>
      </c>
      <c r="I1352" t="e">
        <f>VLOOKUP(A1352,susScores!A:AD,30, 0)</f>
        <v>#N/A</v>
      </c>
      <c r="J1352" t="str">
        <f t="shared" si="85"/>
        <v>Group 2</v>
      </c>
      <c r="K1352" t="str">
        <f t="shared" si="86"/>
        <v>Group 2</v>
      </c>
      <c r="L1352" t="str">
        <f t="shared" si="87"/>
        <v>Group 2</v>
      </c>
    </row>
    <row r="1353" spans="1:12" x14ac:dyDescent="0.2">
      <c r="A1353" t="str">
        <f t="shared" si="84"/>
        <v/>
      </c>
      <c r="G1353" t="s">
        <v>942</v>
      </c>
      <c r="I1353" t="e">
        <f>VLOOKUP(A1353,susScores!A:AD,30, 0)</f>
        <v>#N/A</v>
      </c>
      <c r="J1353" t="str">
        <f t="shared" si="85"/>
        <v>Group 2</v>
      </c>
      <c r="K1353" t="str">
        <f t="shared" si="86"/>
        <v>Group 2</v>
      </c>
      <c r="L1353" t="str">
        <f t="shared" si="87"/>
        <v>Group 2</v>
      </c>
    </row>
    <row r="1354" spans="1:12" x14ac:dyDescent="0.2">
      <c r="A1354" t="str">
        <f t="shared" si="84"/>
        <v/>
      </c>
      <c r="G1354" t="s">
        <v>942</v>
      </c>
      <c r="I1354" t="e">
        <f>VLOOKUP(A1354,susScores!A:AD,30, 0)</f>
        <v>#N/A</v>
      </c>
      <c r="J1354" t="str">
        <f t="shared" si="85"/>
        <v>Group 2</v>
      </c>
      <c r="K1354" t="str">
        <f t="shared" si="86"/>
        <v>Group 2</v>
      </c>
      <c r="L1354" t="str">
        <f t="shared" si="87"/>
        <v>Group 2</v>
      </c>
    </row>
    <row r="1355" spans="1:12" x14ac:dyDescent="0.2">
      <c r="A1355" t="str">
        <f t="shared" si="84"/>
        <v/>
      </c>
      <c r="G1355" t="s">
        <v>942</v>
      </c>
      <c r="I1355" t="e">
        <f>VLOOKUP(A1355,susScores!A:AD,30, 0)</f>
        <v>#N/A</v>
      </c>
      <c r="J1355" t="str">
        <f t="shared" si="85"/>
        <v>Group 2</v>
      </c>
      <c r="K1355" t="str">
        <f t="shared" si="86"/>
        <v>Group 2</v>
      </c>
      <c r="L1355" t="str">
        <f t="shared" si="87"/>
        <v>Group 2</v>
      </c>
    </row>
    <row r="1356" spans="1:12" x14ac:dyDescent="0.2">
      <c r="A1356" t="str">
        <f t="shared" si="84"/>
        <v/>
      </c>
      <c r="G1356" t="s">
        <v>942</v>
      </c>
      <c r="I1356" t="e">
        <f>VLOOKUP(A1356,susScores!A:AD,30, 0)</f>
        <v>#N/A</v>
      </c>
      <c r="J1356" t="str">
        <f t="shared" si="85"/>
        <v>Group 2</v>
      </c>
      <c r="K1356" t="str">
        <f t="shared" si="86"/>
        <v>Group 2</v>
      </c>
      <c r="L1356" t="str">
        <f t="shared" si="87"/>
        <v>Group 2</v>
      </c>
    </row>
    <row r="1357" spans="1:12" x14ac:dyDescent="0.2">
      <c r="A1357" t="str">
        <f t="shared" si="84"/>
        <v/>
      </c>
      <c r="G1357" t="s">
        <v>942</v>
      </c>
      <c r="I1357" t="e">
        <f>VLOOKUP(A1357,susScores!A:AD,30, 0)</f>
        <v>#N/A</v>
      </c>
      <c r="J1357" t="str">
        <f t="shared" si="85"/>
        <v>Group 2</v>
      </c>
      <c r="K1357" t="str">
        <f t="shared" si="86"/>
        <v>Group 2</v>
      </c>
      <c r="L1357" t="str">
        <f t="shared" si="87"/>
        <v>Group 2</v>
      </c>
    </row>
    <row r="1358" spans="1:12" x14ac:dyDescent="0.2">
      <c r="A1358" t="str">
        <f t="shared" si="84"/>
        <v/>
      </c>
      <c r="G1358" t="s">
        <v>942</v>
      </c>
      <c r="I1358" t="e">
        <f>VLOOKUP(A1358,susScores!A:AD,30, 0)</f>
        <v>#N/A</v>
      </c>
      <c r="J1358" t="str">
        <f t="shared" si="85"/>
        <v>Group 2</v>
      </c>
      <c r="K1358" t="str">
        <f t="shared" si="86"/>
        <v>Group 2</v>
      </c>
      <c r="L1358" t="str">
        <f t="shared" si="87"/>
        <v>Group 2</v>
      </c>
    </row>
    <row r="1359" spans="1:12" x14ac:dyDescent="0.2">
      <c r="A1359" t="str">
        <f t="shared" si="84"/>
        <v/>
      </c>
      <c r="G1359" t="s">
        <v>942</v>
      </c>
      <c r="I1359" t="e">
        <f>VLOOKUP(A1359,susScores!A:AD,30, 0)</f>
        <v>#N/A</v>
      </c>
      <c r="J1359" t="str">
        <f t="shared" si="85"/>
        <v>Group 2</v>
      </c>
      <c r="K1359" t="str">
        <f t="shared" si="86"/>
        <v>Group 2</v>
      </c>
      <c r="L1359" t="str">
        <f t="shared" si="87"/>
        <v>Group 2</v>
      </c>
    </row>
    <row r="1360" spans="1:12" x14ac:dyDescent="0.2">
      <c r="A1360" t="str">
        <f t="shared" si="84"/>
        <v/>
      </c>
      <c r="G1360" t="s">
        <v>942</v>
      </c>
      <c r="I1360" t="e">
        <f>VLOOKUP(A1360,susScores!A:AD,30, 0)</f>
        <v>#N/A</v>
      </c>
      <c r="J1360" t="str">
        <f t="shared" si="85"/>
        <v>Group 2</v>
      </c>
      <c r="K1360" t="str">
        <f t="shared" si="86"/>
        <v>Group 2</v>
      </c>
      <c r="L1360" t="str">
        <f t="shared" si="87"/>
        <v>Group 2</v>
      </c>
    </row>
    <row r="1361" spans="1:12" x14ac:dyDescent="0.2">
      <c r="A1361" t="str">
        <f t="shared" si="84"/>
        <v/>
      </c>
      <c r="G1361" t="s">
        <v>942</v>
      </c>
      <c r="I1361" t="e">
        <f>VLOOKUP(A1361,susScores!A:AD,30, 0)</f>
        <v>#N/A</v>
      </c>
      <c r="J1361" t="str">
        <f t="shared" si="85"/>
        <v>Group 2</v>
      </c>
      <c r="K1361" t="str">
        <f t="shared" si="86"/>
        <v>Group 2</v>
      </c>
      <c r="L1361" t="str">
        <f t="shared" si="87"/>
        <v>Group 2</v>
      </c>
    </row>
    <row r="1362" spans="1:12" x14ac:dyDescent="0.2">
      <c r="A1362" t="str">
        <f t="shared" si="84"/>
        <v/>
      </c>
      <c r="G1362" t="s">
        <v>942</v>
      </c>
      <c r="I1362" t="e">
        <f>VLOOKUP(A1362,susScores!A:AD,30, 0)</f>
        <v>#N/A</v>
      </c>
      <c r="J1362" t="str">
        <f t="shared" si="85"/>
        <v>Group 2</v>
      </c>
      <c r="K1362" t="str">
        <f t="shared" si="86"/>
        <v>Group 2</v>
      </c>
      <c r="L1362" t="str">
        <f t="shared" si="87"/>
        <v>Group 2</v>
      </c>
    </row>
    <row r="1363" spans="1:12" x14ac:dyDescent="0.2">
      <c r="A1363" t="str">
        <f t="shared" si="84"/>
        <v/>
      </c>
      <c r="G1363" t="s">
        <v>942</v>
      </c>
      <c r="I1363" t="e">
        <f>VLOOKUP(A1363,susScores!A:AD,30, 0)</f>
        <v>#N/A</v>
      </c>
      <c r="J1363" t="str">
        <f t="shared" si="85"/>
        <v>Group 2</v>
      </c>
      <c r="K1363" t="str">
        <f t="shared" si="86"/>
        <v>Group 2</v>
      </c>
      <c r="L1363" t="str">
        <f t="shared" si="87"/>
        <v>Group 2</v>
      </c>
    </row>
    <row r="1364" spans="1:12" x14ac:dyDescent="0.2">
      <c r="A1364" t="str">
        <f t="shared" si="84"/>
        <v/>
      </c>
      <c r="G1364" t="s">
        <v>942</v>
      </c>
      <c r="I1364" t="e">
        <f>VLOOKUP(A1364,susScores!A:AD,30, 0)</f>
        <v>#N/A</v>
      </c>
      <c r="J1364" t="str">
        <f t="shared" si="85"/>
        <v>Group 2</v>
      </c>
      <c r="K1364" t="str">
        <f t="shared" si="86"/>
        <v>Group 2</v>
      </c>
      <c r="L1364" t="str">
        <f t="shared" si="87"/>
        <v>Group 2</v>
      </c>
    </row>
    <row r="1365" spans="1:12" x14ac:dyDescent="0.2">
      <c r="A1365" t="str">
        <f t="shared" si="84"/>
        <v/>
      </c>
      <c r="G1365" t="s">
        <v>942</v>
      </c>
      <c r="I1365" t="e">
        <f>VLOOKUP(A1365,susScores!A:AD,30, 0)</f>
        <v>#N/A</v>
      </c>
      <c r="J1365" t="str">
        <f t="shared" si="85"/>
        <v>Group 2</v>
      </c>
      <c r="K1365" t="str">
        <f t="shared" si="86"/>
        <v>Group 2</v>
      </c>
      <c r="L1365" t="str">
        <f t="shared" si="87"/>
        <v>Group 2</v>
      </c>
    </row>
    <row r="1366" spans="1:12" x14ac:dyDescent="0.2">
      <c r="A1366" t="str">
        <f t="shared" si="84"/>
        <v/>
      </c>
      <c r="G1366" t="s">
        <v>942</v>
      </c>
      <c r="I1366" t="e">
        <f>VLOOKUP(A1366,susScores!A:AD,30, 0)</f>
        <v>#N/A</v>
      </c>
      <c r="J1366" t="str">
        <f t="shared" si="85"/>
        <v>Group 2</v>
      </c>
      <c r="K1366" t="str">
        <f t="shared" si="86"/>
        <v>Group 2</v>
      </c>
      <c r="L1366" t="str">
        <f t="shared" si="87"/>
        <v>Group 2</v>
      </c>
    </row>
    <row r="1367" spans="1:12" x14ac:dyDescent="0.2">
      <c r="A1367" t="str">
        <f t="shared" si="84"/>
        <v/>
      </c>
      <c r="G1367" t="s">
        <v>942</v>
      </c>
      <c r="I1367" t="e">
        <f>VLOOKUP(A1367,susScores!A:AD,30, 0)</f>
        <v>#N/A</v>
      </c>
      <c r="J1367" t="str">
        <f t="shared" si="85"/>
        <v>Group 2</v>
      </c>
      <c r="K1367" t="str">
        <f t="shared" si="86"/>
        <v>Group 2</v>
      </c>
      <c r="L1367" t="str">
        <f t="shared" si="87"/>
        <v>Group 2</v>
      </c>
    </row>
    <row r="1368" spans="1:12" x14ac:dyDescent="0.2">
      <c r="A1368" t="str">
        <f t="shared" si="84"/>
        <v/>
      </c>
      <c r="G1368" t="s">
        <v>942</v>
      </c>
      <c r="I1368" t="e">
        <f>VLOOKUP(A1368,susScores!A:AD,30, 0)</f>
        <v>#N/A</v>
      </c>
      <c r="J1368" t="str">
        <f t="shared" si="85"/>
        <v>Group 2</v>
      </c>
      <c r="K1368" t="str">
        <f t="shared" si="86"/>
        <v>Group 2</v>
      </c>
      <c r="L1368" t="str">
        <f t="shared" si="87"/>
        <v>Group 2</v>
      </c>
    </row>
    <row r="1369" spans="1:12" x14ac:dyDescent="0.2">
      <c r="A1369" t="str">
        <f t="shared" si="84"/>
        <v/>
      </c>
      <c r="G1369" t="s">
        <v>942</v>
      </c>
      <c r="I1369" t="e">
        <f>VLOOKUP(A1369,susScores!A:AD,30, 0)</f>
        <v>#N/A</v>
      </c>
      <c r="J1369" t="str">
        <f t="shared" si="85"/>
        <v>Group 2</v>
      </c>
      <c r="K1369" t="str">
        <f t="shared" si="86"/>
        <v>Group 2</v>
      </c>
      <c r="L1369" t="str">
        <f t="shared" si="87"/>
        <v>Group 2</v>
      </c>
    </row>
    <row r="1370" spans="1:12" x14ac:dyDescent="0.2">
      <c r="A1370" t="str">
        <f t="shared" si="84"/>
        <v/>
      </c>
      <c r="G1370" t="s">
        <v>942</v>
      </c>
      <c r="I1370" t="e">
        <f>VLOOKUP(A1370,susScores!A:AD,30, 0)</f>
        <v>#N/A</v>
      </c>
      <c r="J1370" t="str">
        <f t="shared" si="85"/>
        <v>Group 2</v>
      </c>
      <c r="K1370" t="str">
        <f t="shared" si="86"/>
        <v>Group 2</v>
      </c>
      <c r="L1370" t="str">
        <f t="shared" si="87"/>
        <v>Group 2</v>
      </c>
    </row>
    <row r="1371" spans="1:12" x14ac:dyDescent="0.2">
      <c r="A1371" t="str">
        <f t="shared" si="84"/>
        <v/>
      </c>
      <c r="G1371" t="s">
        <v>942</v>
      </c>
      <c r="I1371" t="e">
        <f>VLOOKUP(A1371,susScores!A:AD,30, 0)</f>
        <v>#N/A</v>
      </c>
      <c r="J1371" t="str">
        <f t="shared" si="85"/>
        <v>Group 2</v>
      </c>
      <c r="K1371" t="str">
        <f t="shared" si="86"/>
        <v>Group 2</v>
      </c>
      <c r="L1371" t="str">
        <f t="shared" si="87"/>
        <v>Group 2</v>
      </c>
    </row>
    <row r="1372" spans="1:12" x14ac:dyDescent="0.2">
      <c r="A1372" t="str">
        <f t="shared" si="84"/>
        <v/>
      </c>
      <c r="G1372" t="s">
        <v>942</v>
      </c>
      <c r="I1372" t="e">
        <f>VLOOKUP(A1372,susScores!A:AD,30, 0)</f>
        <v>#N/A</v>
      </c>
      <c r="J1372" t="str">
        <f t="shared" si="85"/>
        <v>Group 2</v>
      </c>
      <c r="K1372" t="str">
        <f t="shared" si="86"/>
        <v>Group 2</v>
      </c>
      <c r="L1372" t="str">
        <f t="shared" si="87"/>
        <v>Group 2</v>
      </c>
    </row>
    <row r="1373" spans="1:12" x14ac:dyDescent="0.2">
      <c r="A1373" t="str">
        <f t="shared" si="84"/>
        <v/>
      </c>
      <c r="G1373" t="s">
        <v>942</v>
      </c>
      <c r="I1373" t="e">
        <f>VLOOKUP(A1373,susScores!A:AD,30, 0)</f>
        <v>#N/A</v>
      </c>
      <c r="J1373" t="str">
        <f t="shared" si="85"/>
        <v>Group 2</v>
      </c>
      <c r="K1373" t="str">
        <f t="shared" si="86"/>
        <v>Group 2</v>
      </c>
      <c r="L1373" t="str">
        <f t="shared" si="87"/>
        <v>Group 2</v>
      </c>
    </row>
    <row r="1374" spans="1:12" x14ac:dyDescent="0.2">
      <c r="A1374" t="str">
        <f t="shared" si="84"/>
        <v/>
      </c>
      <c r="G1374" t="s">
        <v>942</v>
      </c>
      <c r="I1374" t="e">
        <f>VLOOKUP(A1374,susScores!A:AD,30, 0)</f>
        <v>#N/A</v>
      </c>
      <c r="J1374" t="str">
        <f t="shared" si="85"/>
        <v>Group 2</v>
      </c>
      <c r="K1374" t="str">
        <f t="shared" si="86"/>
        <v>Group 2</v>
      </c>
      <c r="L1374" t="str">
        <f t="shared" si="87"/>
        <v>Group 2</v>
      </c>
    </row>
    <row r="1375" spans="1:12" x14ac:dyDescent="0.2">
      <c r="A1375" t="str">
        <f t="shared" si="84"/>
        <v/>
      </c>
      <c r="G1375" t="s">
        <v>942</v>
      </c>
      <c r="I1375" t="e">
        <f>VLOOKUP(A1375,susScores!A:AD,30, 0)</f>
        <v>#N/A</v>
      </c>
      <c r="J1375" t="str">
        <f t="shared" si="85"/>
        <v>Group 2</v>
      </c>
      <c r="K1375" t="str">
        <f t="shared" si="86"/>
        <v>Group 2</v>
      </c>
      <c r="L1375" t="str">
        <f t="shared" si="87"/>
        <v>Group 2</v>
      </c>
    </row>
    <row r="1376" spans="1:12" x14ac:dyDescent="0.2">
      <c r="A1376" t="str">
        <f t="shared" si="84"/>
        <v/>
      </c>
      <c r="G1376" t="s">
        <v>942</v>
      </c>
      <c r="I1376" t="e">
        <f>VLOOKUP(A1376,susScores!A:AD,30, 0)</f>
        <v>#N/A</v>
      </c>
      <c r="J1376" t="str">
        <f t="shared" si="85"/>
        <v>Group 2</v>
      </c>
      <c r="K1376" t="str">
        <f t="shared" si="86"/>
        <v>Group 2</v>
      </c>
      <c r="L1376" t="str">
        <f t="shared" si="87"/>
        <v>Group 2</v>
      </c>
    </row>
    <row r="1377" spans="1:12" x14ac:dyDescent="0.2">
      <c r="A1377" t="str">
        <f t="shared" si="84"/>
        <v/>
      </c>
      <c r="G1377" t="s">
        <v>942</v>
      </c>
      <c r="I1377" t="e">
        <f>VLOOKUP(A1377,susScores!A:AD,30, 0)</f>
        <v>#N/A</v>
      </c>
      <c r="J1377" t="str">
        <f t="shared" si="85"/>
        <v>Group 2</v>
      </c>
      <c r="K1377" t="str">
        <f t="shared" si="86"/>
        <v>Group 2</v>
      </c>
      <c r="L1377" t="str">
        <f t="shared" si="87"/>
        <v>Group 2</v>
      </c>
    </row>
    <row r="1378" spans="1:12" x14ac:dyDescent="0.2">
      <c r="A1378" t="str">
        <f t="shared" si="84"/>
        <v/>
      </c>
      <c r="G1378" t="s">
        <v>942</v>
      </c>
      <c r="I1378" t="e">
        <f>VLOOKUP(A1378,susScores!A:AD,30, 0)</f>
        <v>#N/A</v>
      </c>
      <c r="J1378" t="str">
        <f t="shared" si="85"/>
        <v>Group 2</v>
      </c>
      <c r="K1378" t="str">
        <f t="shared" si="86"/>
        <v>Group 2</v>
      </c>
      <c r="L1378" t="str">
        <f t="shared" si="87"/>
        <v>Group 2</v>
      </c>
    </row>
    <row r="1379" spans="1:12" x14ac:dyDescent="0.2">
      <c r="A1379" t="str">
        <f t="shared" si="84"/>
        <v/>
      </c>
      <c r="G1379" t="s">
        <v>942</v>
      </c>
      <c r="I1379" t="e">
        <f>VLOOKUP(A1379,susScores!A:AD,30, 0)</f>
        <v>#N/A</v>
      </c>
      <c r="J1379" t="str">
        <f t="shared" si="85"/>
        <v>Group 2</v>
      </c>
      <c r="K1379" t="str">
        <f t="shared" si="86"/>
        <v>Group 2</v>
      </c>
      <c r="L1379" t="str">
        <f t="shared" si="87"/>
        <v>Group 2</v>
      </c>
    </row>
    <row r="1380" spans="1:12" x14ac:dyDescent="0.2">
      <c r="A1380" t="str">
        <f t="shared" si="84"/>
        <v/>
      </c>
      <c r="G1380" t="s">
        <v>942</v>
      </c>
      <c r="I1380" t="e">
        <f>VLOOKUP(A1380,susScores!A:AD,30, 0)</f>
        <v>#N/A</v>
      </c>
      <c r="J1380" t="str">
        <f t="shared" si="85"/>
        <v>Group 2</v>
      </c>
      <c r="K1380" t="str">
        <f t="shared" si="86"/>
        <v>Group 2</v>
      </c>
      <c r="L1380" t="str">
        <f t="shared" si="87"/>
        <v>Group 2</v>
      </c>
    </row>
    <row r="1381" spans="1:12" x14ac:dyDescent="0.2">
      <c r="A1381" t="str">
        <f t="shared" si="84"/>
        <v/>
      </c>
      <c r="G1381" t="s">
        <v>942</v>
      </c>
      <c r="I1381" t="e">
        <f>VLOOKUP(A1381,susScores!A:AD,30, 0)</f>
        <v>#N/A</v>
      </c>
      <c r="J1381" t="str">
        <f t="shared" si="85"/>
        <v>Group 2</v>
      </c>
      <c r="K1381" t="str">
        <f t="shared" si="86"/>
        <v>Group 2</v>
      </c>
      <c r="L1381" t="str">
        <f t="shared" si="87"/>
        <v>Group 2</v>
      </c>
    </row>
    <row r="1382" spans="1:12" x14ac:dyDescent="0.2">
      <c r="A1382" t="str">
        <f t="shared" si="84"/>
        <v/>
      </c>
      <c r="G1382" t="s">
        <v>942</v>
      </c>
      <c r="I1382" t="e">
        <f>VLOOKUP(A1382,susScores!A:AD,30, 0)</f>
        <v>#N/A</v>
      </c>
      <c r="J1382" t="str">
        <f t="shared" si="85"/>
        <v>Group 2</v>
      </c>
      <c r="K1382" t="str">
        <f t="shared" si="86"/>
        <v>Group 2</v>
      </c>
      <c r="L1382" t="str">
        <f t="shared" si="87"/>
        <v>Group 2</v>
      </c>
    </row>
    <row r="1383" spans="1:12" x14ac:dyDescent="0.2">
      <c r="A1383" t="str">
        <f t="shared" si="84"/>
        <v/>
      </c>
      <c r="G1383" t="s">
        <v>942</v>
      </c>
      <c r="I1383" t="e">
        <f>VLOOKUP(A1383,susScores!A:AD,30, 0)</f>
        <v>#N/A</v>
      </c>
      <c r="J1383" t="str">
        <f t="shared" si="85"/>
        <v>Group 2</v>
      </c>
      <c r="K1383" t="str">
        <f t="shared" si="86"/>
        <v>Group 2</v>
      </c>
      <c r="L1383" t="str">
        <f t="shared" si="87"/>
        <v>Group 2</v>
      </c>
    </row>
    <row r="1384" spans="1:12" x14ac:dyDescent="0.2">
      <c r="A1384" t="str">
        <f t="shared" si="84"/>
        <v/>
      </c>
      <c r="G1384" t="s">
        <v>942</v>
      </c>
      <c r="I1384" t="e">
        <f>VLOOKUP(A1384,susScores!A:AD,30, 0)</f>
        <v>#N/A</v>
      </c>
      <c r="J1384" t="str">
        <f t="shared" si="85"/>
        <v>Group 2</v>
      </c>
      <c r="K1384" t="str">
        <f t="shared" si="86"/>
        <v>Group 2</v>
      </c>
      <c r="L1384" t="str">
        <f t="shared" si="87"/>
        <v>Group 2</v>
      </c>
    </row>
    <row r="1385" spans="1:12" x14ac:dyDescent="0.2">
      <c r="A1385" t="str">
        <f t="shared" si="84"/>
        <v/>
      </c>
      <c r="G1385" t="s">
        <v>942</v>
      </c>
      <c r="I1385" t="e">
        <f>VLOOKUP(A1385,susScores!A:AD,30, 0)</f>
        <v>#N/A</v>
      </c>
      <c r="J1385" t="str">
        <f t="shared" si="85"/>
        <v>Group 2</v>
      </c>
      <c r="K1385" t="str">
        <f t="shared" si="86"/>
        <v>Group 2</v>
      </c>
      <c r="L1385" t="str">
        <f t="shared" si="87"/>
        <v>Group 2</v>
      </c>
    </row>
    <row r="1386" spans="1:12" x14ac:dyDescent="0.2">
      <c r="A1386" t="str">
        <f t="shared" si="84"/>
        <v/>
      </c>
      <c r="G1386" t="s">
        <v>942</v>
      </c>
      <c r="I1386" t="e">
        <f>VLOOKUP(A1386,susScores!A:AD,30, 0)</f>
        <v>#N/A</v>
      </c>
      <c r="J1386" t="str">
        <f t="shared" si="85"/>
        <v>Group 2</v>
      </c>
      <c r="K1386" t="str">
        <f t="shared" si="86"/>
        <v>Group 2</v>
      </c>
      <c r="L1386" t="str">
        <f t="shared" si="87"/>
        <v>Group 2</v>
      </c>
    </row>
    <row r="1387" spans="1:12" x14ac:dyDescent="0.2">
      <c r="A1387" t="str">
        <f t="shared" si="84"/>
        <v/>
      </c>
      <c r="G1387" t="s">
        <v>942</v>
      </c>
      <c r="I1387" t="e">
        <f>VLOOKUP(A1387,susScores!A:AD,30, 0)</f>
        <v>#N/A</v>
      </c>
      <c r="J1387" t="str">
        <f t="shared" si="85"/>
        <v>Group 2</v>
      </c>
      <c r="K1387" t="str">
        <f t="shared" si="86"/>
        <v>Group 2</v>
      </c>
      <c r="L1387" t="str">
        <f t="shared" si="87"/>
        <v>Group 2</v>
      </c>
    </row>
    <row r="1388" spans="1:12" x14ac:dyDescent="0.2">
      <c r="A1388" t="str">
        <f t="shared" si="84"/>
        <v/>
      </c>
      <c r="G1388" t="s">
        <v>942</v>
      </c>
      <c r="I1388" t="e">
        <f>VLOOKUP(A1388,susScores!A:AD,30, 0)</f>
        <v>#N/A</v>
      </c>
      <c r="J1388" t="str">
        <f t="shared" si="85"/>
        <v>Group 2</v>
      </c>
      <c r="K1388" t="str">
        <f t="shared" si="86"/>
        <v>Group 2</v>
      </c>
      <c r="L1388" t="str">
        <f t="shared" si="87"/>
        <v>Group 2</v>
      </c>
    </row>
    <row r="1389" spans="1:12" x14ac:dyDescent="0.2">
      <c r="A1389" t="str">
        <f t="shared" si="84"/>
        <v/>
      </c>
      <c r="G1389" t="s">
        <v>942</v>
      </c>
      <c r="I1389" t="e">
        <f>VLOOKUP(A1389,susScores!A:AD,30, 0)</f>
        <v>#N/A</v>
      </c>
      <c r="J1389" t="str">
        <f t="shared" si="85"/>
        <v>Group 2</v>
      </c>
      <c r="K1389" t="str">
        <f t="shared" si="86"/>
        <v>Group 2</v>
      </c>
      <c r="L1389" t="str">
        <f t="shared" si="87"/>
        <v>Group 2</v>
      </c>
    </row>
    <row r="1390" spans="1:12" x14ac:dyDescent="0.2">
      <c r="A1390" t="str">
        <f t="shared" si="84"/>
        <v/>
      </c>
      <c r="G1390" t="s">
        <v>942</v>
      </c>
      <c r="I1390" t="e">
        <f>VLOOKUP(A1390,susScores!A:AD,30, 0)</f>
        <v>#N/A</v>
      </c>
      <c r="J1390" t="str">
        <f t="shared" si="85"/>
        <v>Group 2</v>
      </c>
      <c r="K1390" t="str">
        <f t="shared" si="86"/>
        <v>Group 2</v>
      </c>
      <c r="L1390" t="str">
        <f t="shared" si="87"/>
        <v>Group 2</v>
      </c>
    </row>
    <row r="1391" spans="1:12" x14ac:dyDescent="0.2">
      <c r="A1391" t="str">
        <f t="shared" si="84"/>
        <v/>
      </c>
      <c r="G1391" t="s">
        <v>942</v>
      </c>
      <c r="I1391" t="e">
        <f>VLOOKUP(A1391,susScores!A:AD,30, 0)</f>
        <v>#N/A</v>
      </c>
      <c r="J1391" t="str">
        <f t="shared" si="85"/>
        <v>Group 2</v>
      </c>
      <c r="K1391" t="str">
        <f t="shared" si="86"/>
        <v>Group 2</v>
      </c>
      <c r="L1391" t="str">
        <f t="shared" si="87"/>
        <v>Group 2</v>
      </c>
    </row>
    <row r="1392" spans="1:12" x14ac:dyDescent="0.2">
      <c r="A1392" t="str">
        <f t="shared" si="84"/>
        <v/>
      </c>
      <c r="G1392" t="s">
        <v>942</v>
      </c>
      <c r="I1392" t="e">
        <f>VLOOKUP(A1392,susScores!A:AD,30, 0)</f>
        <v>#N/A</v>
      </c>
      <c r="J1392" t="str">
        <f t="shared" si="85"/>
        <v>Group 2</v>
      </c>
      <c r="K1392" t="str">
        <f t="shared" si="86"/>
        <v>Group 2</v>
      </c>
      <c r="L1392" t="str">
        <f t="shared" si="87"/>
        <v>Group 2</v>
      </c>
    </row>
    <row r="1393" spans="1:12" x14ac:dyDescent="0.2">
      <c r="A1393" t="str">
        <f t="shared" si="84"/>
        <v/>
      </c>
      <c r="G1393" t="s">
        <v>942</v>
      </c>
      <c r="I1393" t="e">
        <f>VLOOKUP(A1393,susScores!A:AD,30, 0)</f>
        <v>#N/A</v>
      </c>
      <c r="J1393" t="str">
        <f t="shared" si="85"/>
        <v>Group 2</v>
      </c>
      <c r="K1393" t="str">
        <f t="shared" si="86"/>
        <v>Group 2</v>
      </c>
      <c r="L1393" t="str">
        <f t="shared" si="87"/>
        <v>Group 2</v>
      </c>
    </row>
    <row r="1394" spans="1:12" x14ac:dyDescent="0.2">
      <c r="A1394" t="str">
        <f t="shared" si="84"/>
        <v/>
      </c>
      <c r="G1394" t="s">
        <v>942</v>
      </c>
      <c r="I1394" t="e">
        <f>VLOOKUP(A1394,susScores!A:AD,30, 0)</f>
        <v>#N/A</v>
      </c>
      <c r="J1394" t="str">
        <f t="shared" si="85"/>
        <v>Group 2</v>
      </c>
      <c r="K1394" t="str">
        <f t="shared" si="86"/>
        <v>Group 2</v>
      </c>
      <c r="L1394" t="str">
        <f t="shared" si="87"/>
        <v>Group 2</v>
      </c>
    </row>
    <row r="1395" spans="1:12" x14ac:dyDescent="0.2">
      <c r="A1395" t="str">
        <f t="shared" si="84"/>
        <v/>
      </c>
      <c r="G1395" t="s">
        <v>942</v>
      </c>
      <c r="I1395" t="e">
        <f>VLOOKUP(A1395,susScores!A:AD,30, 0)</f>
        <v>#N/A</v>
      </c>
      <c r="J1395" t="str">
        <f t="shared" si="85"/>
        <v>Group 2</v>
      </c>
      <c r="K1395" t="str">
        <f t="shared" si="86"/>
        <v>Group 2</v>
      </c>
      <c r="L1395" t="str">
        <f t="shared" si="87"/>
        <v>Group 2</v>
      </c>
    </row>
    <row r="1396" spans="1:12" x14ac:dyDescent="0.2">
      <c r="A1396" t="str">
        <f t="shared" si="84"/>
        <v/>
      </c>
      <c r="G1396" t="s">
        <v>942</v>
      </c>
      <c r="I1396" t="e">
        <f>VLOOKUP(A1396,susScores!A:AD,30, 0)</f>
        <v>#N/A</v>
      </c>
      <c r="J1396" t="str">
        <f t="shared" si="85"/>
        <v>Group 2</v>
      </c>
      <c r="K1396" t="str">
        <f t="shared" si="86"/>
        <v>Group 2</v>
      </c>
      <c r="L1396" t="str">
        <f t="shared" si="87"/>
        <v>Group 2</v>
      </c>
    </row>
    <row r="1397" spans="1:12" x14ac:dyDescent="0.2">
      <c r="A1397" t="str">
        <f t="shared" si="84"/>
        <v/>
      </c>
      <c r="G1397" t="s">
        <v>942</v>
      </c>
      <c r="I1397" t="e">
        <f>VLOOKUP(A1397,susScores!A:AD,30, 0)</f>
        <v>#N/A</v>
      </c>
      <c r="J1397" t="str">
        <f t="shared" si="85"/>
        <v>Group 2</v>
      </c>
      <c r="K1397" t="str">
        <f t="shared" si="86"/>
        <v>Group 2</v>
      </c>
      <c r="L1397" t="str">
        <f t="shared" si="87"/>
        <v>Group 2</v>
      </c>
    </row>
    <row r="1398" spans="1:12" x14ac:dyDescent="0.2">
      <c r="A1398" t="str">
        <f t="shared" si="84"/>
        <v/>
      </c>
      <c r="G1398" t="s">
        <v>942</v>
      </c>
      <c r="I1398" t="e">
        <f>VLOOKUP(A1398,susScores!A:AD,30, 0)</f>
        <v>#N/A</v>
      </c>
      <c r="J1398" t="str">
        <f t="shared" si="85"/>
        <v>Group 2</v>
      </c>
      <c r="K1398" t="str">
        <f t="shared" si="86"/>
        <v>Group 2</v>
      </c>
      <c r="L1398" t="str">
        <f t="shared" si="87"/>
        <v>Group 2</v>
      </c>
    </row>
    <row r="1399" spans="1:12" x14ac:dyDescent="0.2">
      <c r="A1399" t="str">
        <f t="shared" si="84"/>
        <v/>
      </c>
      <c r="G1399" t="s">
        <v>942</v>
      </c>
      <c r="I1399" t="e">
        <f>VLOOKUP(A1399,susScores!A:AD,30, 0)</f>
        <v>#N/A</v>
      </c>
      <c r="J1399" t="str">
        <f t="shared" si="85"/>
        <v>Group 2</v>
      </c>
      <c r="K1399" t="str">
        <f t="shared" si="86"/>
        <v>Group 2</v>
      </c>
      <c r="L1399" t="str">
        <f t="shared" si="87"/>
        <v>Group 2</v>
      </c>
    </row>
    <row r="1400" spans="1:12" x14ac:dyDescent="0.2">
      <c r="A1400" t="str">
        <f t="shared" si="84"/>
        <v/>
      </c>
      <c r="G1400" t="s">
        <v>942</v>
      </c>
      <c r="I1400" t="e">
        <f>VLOOKUP(A1400,susScores!A:AD,30, 0)</f>
        <v>#N/A</v>
      </c>
      <c r="J1400" t="str">
        <f t="shared" si="85"/>
        <v>Group 2</v>
      </c>
      <c r="K1400" t="str">
        <f t="shared" si="86"/>
        <v>Group 2</v>
      </c>
      <c r="L1400" t="str">
        <f t="shared" si="87"/>
        <v>Group 2</v>
      </c>
    </row>
    <row r="1401" spans="1:12" x14ac:dyDescent="0.2">
      <c r="A1401" t="str">
        <f t="shared" si="84"/>
        <v/>
      </c>
      <c r="G1401" t="s">
        <v>942</v>
      </c>
      <c r="I1401" t="e">
        <f>VLOOKUP(A1401,susScores!A:AD,30, 0)</f>
        <v>#N/A</v>
      </c>
      <c r="J1401" t="str">
        <f t="shared" si="85"/>
        <v>Group 2</v>
      </c>
      <c r="K1401" t="str">
        <f t="shared" si="86"/>
        <v>Group 2</v>
      </c>
      <c r="L1401" t="str">
        <f t="shared" si="87"/>
        <v>Group 2</v>
      </c>
    </row>
    <row r="1402" spans="1:12" x14ac:dyDescent="0.2">
      <c r="A1402" t="str">
        <f t="shared" si="84"/>
        <v/>
      </c>
      <c r="G1402" t="s">
        <v>942</v>
      </c>
      <c r="I1402" t="e">
        <f>VLOOKUP(A1402,susScores!A:AD,30, 0)</f>
        <v>#N/A</v>
      </c>
      <c r="J1402" t="str">
        <f t="shared" si="85"/>
        <v>Group 2</v>
      </c>
      <c r="K1402" t="str">
        <f t="shared" si="86"/>
        <v>Group 2</v>
      </c>
      <c r="L1402" t="str">
        <f t="shared" si="87"/>
        <v>Group 2</v>
      </c>
    </row>
    <row r="1403" spans="1:12" x14ac:dyDescent="0.2">
      <c r="A1403" t="str">
        <f t="shared" si="84"/>
        <v/>
      </c>
      <c r="G1403" t="s">
        <v>942</v>
      </c>
      <c r="I1403" t="e">
        <f>VLOOKUP(A1403,susScores!A:AD,30, 0)</f>
        <v>#N/A</v>
      </c>
      <c r="J1403" t="str">
        <f t="shared" si="85"/>
        <v>Group 2</v>
      </c>
      <c r="K1403" t="str">
        <f t="shared" si="86"/>
        <v>Group 2</v>
      </c>
      <c r="L1403" t="str">
        <f t="shared" si="87"/>
        <v>Group 2</v>
      </c>
    </row>
    <row r="1404" spans="1:12" x14ac:dyDescent="0.2">
      <c r="A1404" t="str">
        <f t="shared" si="84"/>
        <v/>
      </c>
      <c r="G1404" t="s">
        <v>942</v>
      </c>
      <c r="I1404" t="e">
        <f>VLOOKUP(A1404,susScores!A:AD,30, 0)</f>
        <v>#N/A</v>
      </c>
      <c r="J1404" t="str">
        <f t="shared" si="85"/>
        <v>Group 2</v>
      </c>
      <c r="K1404" t="str">
        <f t="shared" si="86"/>
        <v>Group 2</v>
      </c>
      <c r="L1404" t="str">
        <f t="shared" si="87"/>
        <v>Group 2</v>
      </c>
    </row>
    <row r="1405" spans="1:12" x14ac:dyDescent="0.2">
      <c r="A1405" t="str">
        <f t="shared" si="84"/>
        <v/>
      </c>
      <c r="G1405" t="s">
        <v>942</v>
      </c>
      <c r="I1405" t="e">
        <f>VLOOKUP(A1405,susScores!A:AD,30, 0)</f>
        <v>#N/A</v>
      </c>
      <c r="J1405" t="str">
        <f t="shared" si="85"/>
        <v>Group 2</v>
      </c>
      <c r="K1405" t="str">
        <f t="shared" si="86"/>
        <v>Group 2</v>
      </c>
      <c r="L1405" t="str">
        <f t="shared" si="87"/>
        <v>Group 2</v>
      </c>
    </row>
    <row r="1406" spans="1:12" x14ac:dyDescent="0.2">
      <c r="A1406" t="str">
        <f t="shared" si="84"/>
        <v/>
      </c>
      <c r="G1406" t="s">
        <v>942</v>
      </c>
      <c r="I1406" t="e">
        <f>VLOOKUP(A1406,susScores!A:AD,30, 0)</f>
        <v>#N/A</v>
      </c>
      <c r="J1406" t="str">
        <f t="shared" si="85"/>
        <v>Group 2</v>
      </c>
      <c r="K1406" t="str">
        <f t="shared" si="86"/>
        <v>Group 2</v>
      </c>
      <c r="L1406" t="str">
        <f t="shared" si="87"/>
        <v>Group 2</v>
      </c>
    </row>
    <row r="1407" spans="1:12" x14ac:dyDescent="0.2">
      <c r="A1407" t="str">
        <f t="shared" si="84"/>
        <v/>
      </c>
      <c r="G1407" t="s">
        <v>942</v>
      </c>
      <c r="I1407" t="e">
        <f>VLOOKUP(A1407,susScores!A:AD,30, 0)</f>
        <v>#N/A</v>
      </c>
      <c r="J1407" t="str">
        <f t="shared" si="85"/>
        <v>Group 2</v>
      </c>
      <c r="K1407" t="str">
        <f t="shared" si="86"/>
        <v>Group 2</v>
      </c>
      <c r="L1407" t="str">
        <f t="shared" si="87"/>
        <v>Group 2</v>
      </c>
    </row>
    <row r="1408" spans="1:12" x14ac:dyDescent="0.2">
      <c r="A1408" t="str">
        <f t="shared" si="84"/>
        <v/>
      </c>
      <c r="G1408" t="s">
        <v>942</v>
      </c>
      <c r="I1408" t="e">
        <f>VLOOKUP(A1408,susScores!A:AD,30, 0)</f>
        <v>#N/A</v>
      </c>
      <c r="J1408" t="str">
        <f t="shared" si="85"/>
        <v>Group 2</v>
      </c>
      <c r="K1408" t="str">
        <f t="shared" si="86"/>
        <v>Group 2</v>
      </c>
      <c r="L1408" t="str">
        <f t="shared" si="87"/>
        <v>Group 2</v>
      </c>
    </row>
    <row r="1409" spans="1:12" x14ac:dyDescent="0.2">
      <c r="A1409" t="str">
        <f t="shared" si="84"/>
        <v/>
      </c>
      <c r="G1409" t="s">
        <v>942</v>
      </c>
      <c r="I1409" t="e">
        <f>VLOOKUP(A1409,susScores!A:AD,30, 0)</f>
        <v>#N/A</v>
      </c>
      <c r="J1409" t="str">
        <f t="shared" si="85"/>
        <v>Group 2</v>
      </c>
      <c r="K1409" t="str">
        <f t="shared" si="86"/>
        <v>Group 2</v>
      </c>
      <c r="L1409" t="str">
        <f t="shared" si="87"/>
        <v>Group 2</v>
      </c>
    </row>
    <row r="1410" spans="1:12" x14ac:dyDescent="0.2">
      <c r="A1410" t="str">
        <f t="shared" si="84"/>
        <v/>
      </c>
      <c r="G1410" t="s">
        <v>942</v>
      </c>
      <c r="I1410" t="e">
        <f>VLOOKUP(A1410,susScores!A:AD,30, 0)</f>
        <v>#N/A</v>
      </c>
      <c r="J1410" t="str">
        <f t="shared" si="85"/>
        <v>Group 2</v>
      </c>
      <c r="K1410" t="str">
        <f t="shared" si="86"/>
        <v>Group 2</v>
      </c>
      <c r="L1410" t="str">
        <f t="shared" si="87"/>
        <v>Group 2</v>
      </c>
    </row>
    <row r="1411" spans="1:12" x14ac:dyDescent="0.2">
      <c r="A1411" t="str">
        <f t="shared" ref="A1411:A1474" si="88">_xlfn.TEXTJOIN("_",TRUE, B1411,D1411)</f>
        <v/>
      </c>
      <c r="G1411" t="s">
        <v>942</v>
      </c>
      <c r="I1411" t="e">
        <f>VLOOKUP(A1411,susScores!A:AD,30, 0)</f>
        <v>#N/A</v>
      </c>
      <c r="J1411" t="str">
        <f t="shared" ref="J1411:J1474" si="89">IF(OR(TRIM(F1411)="Weekly", TRIM(F1411)="Monthly", TRIM(F1411)="Yearly"), "Group 1", "Group 2")</f>
        <v>Group 2</v>
      </c>
      <c r="K1411" t="str">
        <f t="shared" ref="K1411:K1474" si="90">IF(OR(TRIM(F1411)="Weekly", TRIM(F1411)="Monthly"), "Group 1", "Group 2")</f>
        <v>Group 2</v>
      </c>
      <c r="L1411" t="str">
        <f t="shared" ref="L1411:L1474" si="91">IF(OR(TRIM(F1411)="Weekly"), "Group 1", "Group 2")</f>
        <v>Group 2</v>
      </c>
    </row>
    <row r="1412" spans="1:12" x14ac:dyDescent="0.2">
      <c r="A1412" t="str">
        <f t="shared" si="88"/>
        <v/>
      </c>
      <c r="G1412" t="s">
        <v>942</v>
      </c>
      <c r="I1412" t="e">
        <f>VLOOKUP(A1412,susScores!A:AD,30, 0)</f>
        <v>#N/A</v>
      </c>
      <c r="J1412" t="str">
        <f t="shared" si="89"/>
        <v>Group 2</v>
      </c>
      <c r="K1412" t="str">
        <f t="shared" si="90"/>
        <v>Group 2</v>
      </c>
      <c r="L1412" t="str">
        <f t="shared" si="91"/>
        <v>Group 2</v>
      </c>
    </row>
    <row r="1413" spans="1:12" x14ac:dyDescent="0.2">
      <c r="A1413" t="str">
        <f t="shared" si="88"/>
        <v/>
      </c>
      <c r="G1413" t="s">
        <v>942</v>
      </c>
      <c r="I1413" t="e">
        <f>VLOOKUP(A1413,susScores!A:AD,30, 0)</f>
        <v>#N/A</v>
      </c>
      <c r="J1413" t="str">
        <f t="shared" si="89"/>
        <v>Group 2</v>
      </c>
      <c r="K1413" t="str">
        <f t="shared" si="90"/>
        <v>Group 2</v>
      </c>
      <c r="L1413" t="str">
        <f t="shared" si="91"/>
        <v>Group 2</v>
      </c>
    </row>
    <row r="1414" spans="1:12" x14ac:dyDescent="0.2">
      <c r="A1414" t="str">
        <f t="shared" si="88"/>
        <v/>
      </c>
      <c r="G1414" t="s">
        <v>942</v>
      </c>
      <c r="I1414" t="e">
        <f>VLOOKUP(A1414,susScores!A:AD,30, 0)</f>
        <v>#N/A</v>
      </c>
      <c r="J1414" t="str">
        <f t="shared" si="89"/>
        <v>Group 2</v>
      </c>
      <c r="K1414" t="str">
        <f t="shared" si="90"/>
        <v>Group 2</v>
      </c>
      <c r="L1414" t="str">
        <f t="shared" si="91"/>
        <v>Group 2</v>
      </c>
    </row>
    <row r="1415" spans="1:12" x14ac:dyDescent="0.2">
      <c r="A1415" t="str">
        <f t="shared" si="88"/>
        <v/>
      </c>
      <c r="G1415" t="s">
        <v>942</v>
      </c>
      <c r="I1415" t="e">
        <f>VLOOKUP(A1415,susScores!A:AD,30, 0)</f>
        <v>#N/A</v>
      </c>
      <c r="J1415" t="str">
        <f t="shared" si="89"/>
        <v>Group 2</v>
      </c>
      <c r="K1415" t="str">
        <f t="shared" si="90"/>
        <v>Group 2</v>
      </c>
      <c r="L1415" t="str">
        <f t="shared" si="91"/>
        <v>Group 2</v>
      </c>
    </row>
    <row r="1416" spans="1:12" x14ac:dyDescent="0.2">
      <c r="A1416" t="str">
        <f t="shared" si="88"/>
        <v/>
      </c>
      <c r="G1416" t="s">
        <v>942</v>
      </c>
      <c r="I1416" t="e">
        <f>VLOOKUP(A1416,susScores!A:AD,30, 0)</f>
        <v>#N/A</v>
      </c>
      <c r="J1416" t="str">
        <f t="shared" si="89"/>
        <v>Group 2</v>
      </c>
      <c r="K1416" t="str">
        <f t="shared" si="90"/>
        <v>Group 2</v>
      </c>
      <c r="L1416" t="str">
        <f t="shared" si="91"/>
        <v>Group 2</v>
      </c>
    </row>
    <row r="1417" spans="1:12" x14ac:dyDescent="0.2">
      <c r="A1417" t="str">
        <f t="shared" si="88"/>
        <v/>
      </c>
      <c r="G1417" t="s">
        <v>942</v>
      </c>
      <c r="I1417" t="e">
        <f>VLOOKUP(A1417,susScores!A:AD,30, 0)</f>
        <v>#N/A</v>
      </c>
      <c r="J1417" t="str">
        <f t="shared" si="89"/>
        <v>Group 2</v>
      </c>
      <c r="K1417" t="str">
        <f t="shared" si="90"/>
        <v>Group 2</v>
      </c>
      <c r="L1417" t="str">
        <f t="shared" si="91"/>
        <v>Group 2</v>
      </c>
    </row>
    <row r="1418" spans="1:12" x14ac:dyDescent="0.2">
      <c r="A1418" t="str">
        <f t="shared" si="88"/>
        <v/>
      </c>
      <c r="G1418" t="s">
        <v>942</v>
      </c>
      <c r="I1418" t="e">
        <f>VLOOKUP(A1418,susScores!A:AD,30, 0)</f>
        <v>#N/A</v>
      </c>
      <c r="J1418" t="str">
        <f t="shared" si="89"/>
        <v>Group 2</v>
      </c>
      <c r="K1418" t="str">
        <f t="shared" si="90"/>
        <v>Group 2</v>
      </c>
      <c r="L1418" t="str">
        <f t="shared" si="91"/>
        <v>Group 2</v>
      </c>
    </row>
    <row r="1419" spans="1:12" x14ac:dyDescent="0.2">
      <c r="A1419" t="str">
        <f t="shared" si="88"/>
        <v/>
      </c>
      <c r="G1419" t="s">
        <v>942</v>
      </c>
      <c r="I1419" t="e">
        <f>VLOOKUP(A1419,susScores!A:AD,30, 0)</f>
        <v>#N/A</v>
      </c>
      <c r="J1419" t="str">
        <f t="shared" si="89"/>
        <v>Group 2</v>
      </c>
      <c r="K1419" t="str">
        <f t="shared" si="90"/>
        <v>Group 2</v>
      </c>
      <c r="L1419" t="str">
        <f t="shared" si="91"/>
        <v>Group 2</v>
      </c>
    </row>
    <row r="1420" spans="1:12" x14ac:dyDescent="0.2">
      <c r="A1420" t="str">
        <f t="shared" si="88"/>
        <v/>
      </c>
      <c r="G1420" t="s">
        <v>942</v>
      </c>
      <c r="I1420" t="e">
        <f>VLOOKUP(A1420,susScores!A:AD,30, 0)</f>
        <v>#N/A</v>
      </c>
      <c r="J1420" t="str">
        <f t="shared" si="89"/>
        <v>Group 2</v>
      </c>
      <c r="K1420" t="str">
        <f t="shared" si="90"/>
        <v>Group 2</v>
      </c>
      <c r="L1420" t="str">
        <f t="shared" si="91"/>
        <v>Group 2</v>
      </c>
    </row>
    <row r="1421" spans="1:12" x14ac:dyDescent="0.2">
      <c r="A1421" t="str">
        <f t="shared" si="88"/>
        <v/>
      </c>
      <c r="G1421" t="s">
        <v>942</v>
      </c>
      <c r="I1421" t="e">
        <f>VLOOKUP(A1421,susScores!A:AD,30, 0)</f>
        <v>#N/A</v>
      </c>
      <c r="J1421" t="str">
        <f t="shared" si="89"/>
        <v>Group 2</v>
      </c>
      <c r="K1421" t="str">
        <f t="shared" si="90"/>
        <v>Group 2</v>
      </c>
      <c r="L1421" t="str">
        <f t="shared" si="91"/>
        <v>Group 2</v>
      </c>
    </row>
    <row r="1422" spans="1:12" x14ac:dyDescent="0.2">
      <c r="A1422" t="str">
        <f t="shared" si="88"/>
        <v/>
      </c>
      <c r="G1422" t="s">
        <v>942</v>
      </c>
      <c r="I1422" t="e">
        <f>VLOOKUP(A1422,susScores!A:AD,30, 0)</f>
        <v>#N/A</v>
      </c>
      <c r="J1422" t="str">
        <f t="shared" si="89"/>
        <v>Group 2</v>
      </c>
      <c r="K1422" t="str">
        <f t="shared" si="90"/>
        <v>Group 2</v>
      </c>
      <c r="L1422" t="str">
        <f t="shared" si="91"/>
        <v>Group 2</v>
      </c>
    </row>
    <row r="1423" spans="1:12" x14ac:dyDescent="0.2">
      <c r="A1423" t="str">
        <f t="shared" si="88"/>
        <v/>
      </c>
      <c r="G1423" t="s">
        <v>942</v>
      </c>
      <c r="I1423" t="e">
        <f>VLOOKUP(A1423,susScores!A:AD,30, 0)</f>
        <v>#N/A</v>
      </c>
      <c r="J1423" t="str">
        <f t="shared" si="89"/>
        <v>Group 2</v>
      </c>
      <c r="K1423" t="str">
        <f t="shared" si="90"/>
        <v>Group 2</v>
      </c>
      <c r="L1423" t="str">
        <f t="shared" si="91"/>
        <v>Group 2</v>
      </c>
    </row>
    <row r="1424" spans="1:12" x14ac:dyDescent="0.2">
      <c r="A1424" t="str">
        <f t="shared" si="88"/>
        <v/>
      </c>
      <c r="G1424" t="s">
        <v>942</v>
      </c>
      <c r="I1424" t="e">
        <f>VLOOKUP(A1424,susScores!A:AD,30, 0)</f>
        <v>#N/A</v>
      </c>
      <c r="J1424" t="str">
        <f t="shared" si="89"/>
        <v>Group 2</v>
      </c>
      <c r="K1424" t="str">
        <f t="shared" si="90"/>
        <v>Group 2</v>
      </c>
      <c r="L1424" t="str">
        <f t="shared" si="91"/>
        <v>Group 2</v>
      </c>
    </row>
    <row r="1425" spans="1:12" x14ac:dyDescent="0.2">
      <c r="A1425" t="str">
        <f t="shared" si="88"/>
        <v/>
      </c>
      <c r="G1425" t="s">
        <v>942</v>
      </c>
      <c r="I1425" t="e">
        <f>VLOOKUP(A1425,susScores!A:AD,30, 0)</f>
        <v>#N/A</v>
      </c>
      <c r="J1425" t="str">
        <f t="shared" si="89"/>
        <v>Group 2</v>
      </c>
      <c r="K1425" t="str">
        <f t="shared" si="90"/>
        <v>Group 2</v>
      </c>
      <c r="L1425" t="str">
        <f t="shared" si="91"/>
        <v>Group 2</v>
      </c>
    </row>
    <row r="1426" spans="1:12" x14ac:dyDescent="0.2">
      <c r="A1426" t="str">
        <f t="shared" si="88"/>
        <v/>
      </c>
      <c r="G1426" t="s">
        <v>942</v>
      </c>
      <c r="I1426" t="e">
        <f>VLOOKUP(A1426,susScores!A:AD,30, 0)</f>
        <v>#N/A</v>
      </c>
      <c r="J1426" t="str">
        <f t="shared" si="89"/>
        <v>Group 2</v>
      </c>
      <c r="K1426" t="str">
        <f t="shared" si="90"/>
        <v>Group 2</v>
      </c>
      <c r="L1426" t="str">
        <f t="shared" si="91"/>
        <v>Group 2</v>
      </c>
    </row>
    <row r="1427" spans="1:12" x14ac:dyDescent="0.2">
      <c r="A1427" t="str">
        <f t="shared" si="88"/>
        <v/>
      </c>
      <c r="G1427" t="s">
        <v>942</v>
      </c>
      <c r="I1427" t="e">
        <f>VLOOKUP(A1427,susScores!A:AD,30, 0)</f>
        <v>#N/A</v>
      </c>
      <c r="J1427" t="str">
        <f t="shared" si="89"/>
        <v>Group 2</v>
      </c>
      <c r="K1427" t="str">
        <f t="shared" si="90"/>
        <v>Group 2</v>
      </c>
      <c r="L1427" t="str">
        <f t="shared" si="91"/>
        <v>Group 2</v>
      </c>
    </row>
    <row r="1428" spans="1:12" x14ac:dyDescent="0.2">
      <c r="A1428" t="str">
        <f t="shared" si="88"/>
        <v/>
      </c>
      <c r="G1428" t="s">
        <v>942</v>
      </c>
      <c r="I1428" t="e">
        <f>VLOOKUP(A1428,susScores!A:AD,30, 0)</f>
        <v>#N/A</v>
      </c>
      <c r="J1428" t="str">
        <f t="shared" si="89"/>
        <v>Group 2</v>
      </c>
      <c r="K1428" t="str">
        <f t="shared" si="90"/>
        <v>Group 2</v>
      </c>
      <c r="L1428" t="str">
        <f t="shared" si="91"/>
        <v>Group 2</v>
      </c>
    </row>
    <row r="1429" spans="1:12" x14ac:dyDescent="0.2">
      <c r="A1429" t="str">
        <f t="shared" si="88"/>
        <v/>
      </c>
      <c r="G1429" t="s">
        <v>942</v>
      </c>
      <c r="I1429" t="e">
        <f>VLOOKUP(A1429,susScores!A:AD,30, 0)</f>
        <v>#N/A</v>
      </c>
      <c r="J1429" t="str">
        <f t="shared" si="89"/>
        <v>Group 2</v>
      </c>
      <c r="K1429" t="str">
        <f t="shared" si="90"/>
        <v>Group 2</v>
      </c>
      <c r="L1429" t="str">
        <f t="shared" si="91"/>
        <v>Group 2</v>
      </c>
    </row>
    <row r="1430" spans="1:12" x14ac:dyDescent="0.2">
      <c r="A1430" t="str">
        <f t="shared" si="88"/>
        <v/>
      </c>
      <c r="G1430" t="s">
        <v>942</v>
      </c>
      <c r="I1430" t="e">
        <f>VLOOKUP(A1430,susScores!A:AD,30, 0)</f>
        <v>#N/A</v>
      </c>
      <c r="J1430" t="str">
        <f t="shared" si="89"/>
        <v>Group 2</v>
      </c>
      <c r="K1430" t="str">
        <f t="shared" si="90"/>
        <v>Group 2</v>
      </c>
      <c r="L1430" t="str">
        <f t="shared" si="91"/>
        <v>Group 2</v>
      </c>
    </row>
    <row r="1431" spans="1:12" x14ac:dyDescent="0.2">
      <c r="A1431" t="str">
        <f t="shared" si="88"/>
        <v/>
      </c>
      <c r="G1431" t="s">
        <v>942</v>
      </c>
      <c r="I1431" t="e">
        <f>VLOOKUP(A1431,susScores!A:AD,30, 0)</f>
        <v>#N/A</v>
      </c>
      <c r="J1431" t="str">
        <f t="shared" si="89"/>
        <v>Group 2</v>
      </c>
      <c r="K1431" t="str">
        <f t="shared" si="90"/>
        <v>Group 2</v>
      </c>
      <c r="L1431" t="str">
        <f t="shared" si="91"/>
        <v>Group 2</v>
      </c>
    </row>
    <row r="1432" spans="1:12" x14ac:dyDescent="0.2">
      <c r="A1432" t="str">
        <f t="shared" si="88"/>
        <v/>
      </c>
      <c r="G1432" t="s">
        <v>942</v>
      </c>
      <c r="I1432" t="e">
        <f>VLOOKUP(A1432,susScores!A:AD,30, 0)</f>
        <v>#N/A</v>
      </c>
      <c r="J1432" t="str">
        <f t="shared" si="89"/>
        <v>Group 2</v>
      </c>
      <c r="K1432" t="str">
        <f t="shared" si="90"/>
        <v>Group 2</v>
      </c>
      <c r="L1432" t="str">
        <f t="shared" si="91"/>
        <v>Group 2</v>
      </c>
    </row>
    <row r="1433" spans="1:12" x14ac:dyDescent="0.2">
      <c r="A1433" t="str">
        <f t="shared" si="88"/>
        <v/>
      </c>
      <c r="G1433" t="s">
        <v>942</v>
      </c>
      <c r="I1433" t="e">
        <f>VLOOKUP(A1433,susScores!A:AD,30, 0)</f>
        <v>#N/A</v>
      </c>
      <c r="J1433" t="str">
        <f t="shared" si="89"/>
        <v>Group 2</v>
      </c>
      <c r="K1433" t="str">
        <f t="shared" si="90"/>
        <v>Group 2</v>
      </c>
      <c r="L1433" t="str">
        <f t="shared" si="91"/>
        <v>Group 2</v>
      </c>
    </row>
    <row r="1434" spans="1:12" x14ac:dyDescent="0.2">
      <c r="A1434" t="str">
        <f t="shared" si="88"/>
        <v/>
      </c>
      <c r="G1434" t="s">
        <v>942</v>
      </c>
      <c r="I1434" t="e">
        <f>VLOOKUP(A1434,susScores!A:AD,30, 0)</f>
        <v>#N/A</v>
      </c>
      <c r="J1434" t="str">
        <f t="shared" si="89"/>
        <v>Group 2</v>
      </c>
      <c r="K1434" t="str">
        <f t="shared" si="90"/>
        <v>Group 2</v>
      </c>
      <c r="L1434" t="str">
        <f t="shared" si="91"/>
        <v>Group 2</v>
      </c>
    </row>
    <row r="1435" spans="1:12" x14ac:dyDescent="0.2">
      <c r="A1435" t="str">
        <f t="shared" si="88"/>
        <v/>
      </c>
      <c r="G1435" t="s">
        <v>942</v>
      </c>
      <c r="I1435" t="e">
        <f>VLOOKUP(A1435,susScores!A:AD,30, 0)</f>
        <v>#N/A</v>
      </c>
      <c r="J1435" t="str">
        <f t="shared" si="89"/>
        <v>Group 2</v>
      </c>
      <c r="K1435" t="str">
        <f t="shared" si="90"/>
        <v>Group 2</v>
      </c>
      <c r="L1435" t="str">
        <f t="shared" si="91"/>
        <v>Group 2</v>
      </c>
    </row>
    <row r="1436" spans="1:12" x14ac:dyDescent="0.2">
      <c r="A1436" t="str">
        <f t="shared" si="88"/>
        <v/>
      </c>
      <c r="G1436" t="s">
        <v>942</v>
      </c>
      <c r="I1436" t="e">
        <f>VLOOKUP(A1436,susScores!A:AD,30, 0)</f>
        <v>#N/A</v>
      </c>
      <c r="J1436" t="str">
        <f t="shared" si="89"/>
        <v>Group 2</v>
      </c>
      <c r="K1436" t="str">
        <f t="shared" si="90"/>
        <v>Group 2</v>
      </c>
      <c r="L1436" t="str">
        <f t="shared" si="91"/>
        <v>Group 2</v>
      </c>
    </row>
    <row r="1437" spans="1:12" x14ac:dyDescent="0.2">
      <c r="A1437" t="str">
        <f t="shared" si="88"/>
        <v/>
      </c>
      <c r="G1437" t="s">
        <v>942</v>
      </c>
      <c r="I1437" t="e">
        <f>VLOOKUP(A1437,susScores!A:AD,30, 0)</f>
        <v>#N/A</v>
      </c>
      <c r="J1437" t="str">
        <f t="shared" si="89"/>
        <v>Group 2</v>
      </c>
      <c r="K1437" t="str">
        <f t="shared" si="90"/>
        <v>Group 2</v>
      </c>
      <c r="L1437" t="str">
        <f t="shared" si="91"/>
        <v>Group 2</v>
      </c>
    </row>
    <row r="1438" spans="1:12" x14ac:dyDescent="0.2">
      <c r="A1438" t="str">
        <f t="shared" si="88"/>
        <v/>
      </c>
      <c r="G1438" t="s">
        <v>942</v>
      </c>
      <c r="I1438" t="e">
        <f>VLOOKUP(A1438,susScores!A:AD,30, 0)</f>
        <v>#N/A</v>
      </c>
      <c r="J1438" t="str">
        <f t="shared" si="89"/>
        <v>Group 2</v>
      </c>
      <c r="K1438" t="str">
        <f t="shared" si="90"/>
        <v>Group 2</v>
      </c>
      <c r="L1438" t="str">
        <f t="shared" si="91"/>
        <v>Group 2</v>
      </c>
    </row>
    <row r="1439" spans="1:12" x14ac:dyDescent="0.2">
      <c r="A1439" t="str">
        <f t="shared" si="88"/>
        <v/>
      </c>
      <c r="G1439" t="s">
        <v>942</v>
      </c>
      <c r="I1439" t="e">
        <f>VLOOKUP(A1439,susScores!A:AD,30, 0)</f>
        <v>#N/A</v>
      </c>
      <c r="J1439" t="str">
        <f t="shared" si="89"/>
        <v>Group 2</v>
      </c>
      <c r="K1439" t="str">
        <f t="shared" si="90"/>
        <v>Group 2</v>
      </c>
      <c r="L1439" t="str">
        <f t="shared" si="91"/>
        <v>Group 2</v>
      </c>
    </row>
    <row r="1440" spans="1:12" x14ac:dyDescent="0.2">
      <c r="A1440" t="str">
        <f t="shared" si="88"/>
        <v/>
      </c>
      <c r="G1440" t="s">
        <v>942</v>
      </c>
      <c r="I1440" t="e">
        <f>VLOOKUP(A1440,susScores!A:AD,30, 0)</f>
        <v>#N/A</v>
      </c>
      <c r="J1440" t="str">
        <f t="shared" si="89"/>
        <v>Group 2</v>
      </c>
      <c r="K1440" t="str">
        <f t="shared" si="90"/>
        <v>Group 2</v>
      </c>
      <c r="L1440" t="str">
        <f t="shared" si="91"/>
        <v>Group 2</v>
      </c>
    </row>
    <row r="1441" spans="1:12" x14ac:dyDescent="0.2">
      <c r="A1441" t="str">
        <f t="shared" si="88"/>
        <v/>
      </c>
      <c r="G1441" t="s">
        <v>942</v>
      </c>
      <c r="I1441" t="e">
        <f>VLOOKUP(A1441,susScores!A:AD,30, 0)</f>
        <v>#N/A</v>
      </c>
      <c r="J1441" t="str">
        <f t="shared" si="89"/>
        <v>Group 2</v>
      </c>
      <c r="K1441" t="str">
        <f t="shared" si="90"/>
        <v>Group 2</v>
      </c>
      <c r="L1441" t="str">
        <f t="shared" si="91"/>
        <v>Group 2</v>
      </c>
    </row>
    <row r="1442" spans="1:12" x14ac:dyDescent="0.2">
      <c r="A1442" t="str">
        <f t="shared" si="88"/>
        <v/>
      </c>
      <c r="G1442" t="s">
        <v>942</v>
      </c>
      <c r="I1442" t="e">
        <f>VLOOKUP(A1442,susScores!A:AD,30, 0)</f>
        <v>#N/A</v>
      </c>
      <c r="J1442" t="str">
        <f t="shared" si="89"/>
        <v>Group 2</v>
      </c>
      <c r="K1442" t="str">
        <f t="shared" si="90"/>
        <v>Group 2</v>
      </c>
      <c r="L1442" t="str">
        <f t="shared" si="91"/>
        <v>Group 2</v>
      </c>
    </row>
    <row r="1443" spans="1:12" x14ac:dyDescent="0.2">
      <c r="A1443" t="str">
        <f t="shared" si="88"/>
        <v/>
      </c>
      <c r="G1443" t="s">
        <v>942</v>
      </c>
      <c r="I1443" t="e">
        <f>VLOOKUP(A1443,susScores!A:AD,30, 0)</f>
        <v>#N/A</v>
      </c>
      <c r="J1443" t="str">
        <f t="shared" si="89"/>
        <v>Group 2</v>
      </c>
      <c r="K1443" t="str">
        <f t="shared" si="90"/>
        <v>Group 2</v>
      </c>
      <c r="L1443" t="str">
        <f t="shared" si="91"/>
        <v>Group 2</v>
      </c>
    </row>
    <row r="1444" spans="1:12" x14ac:dyDescent="0.2">
      <c r="A1444" t="str">
        <f t="shared" si="88"/>
        <v/>
      </c>
      <c r="G1444" t="s">
        <v>942</v>
      </c>
      <c r="I1444" t="e">
        <f>VLOOKUP(A1444,susScores!A:AD,30, 0)</f>
        <v>#N/A</v>
      </c>
      <c r="J1444" t="str">
        <f t="shared" si="89"/>
        <v>Group 2</v>
      </c>
      <c r="K1444" t="str">
        <f t="shared" si="90"/>
        <v>Group 2</v>
      </c>
      <c r="L1444" t="str">
        <f t="shared" si="91"/>
        <v>Group 2</v>
      </c>
    </row>
    <row r="1445" spans="1:12" x14ac:dyDescent="0.2">
      <c r="A1445" t="str">
        <f t="shared" si="88"/>
        <v/>
      </c>
      <c r="G1445" t="s">
        <v>942</v>
      </c>
      <c r="I1445" t="e">
        <f>VLOOKUP(A1445,susScores!A:AD,30, 0)</f>
        <v>#N/A</v>
      </c>
      <c r="J1445" t="str">
        <f t="shared" si="89"/>
        <v>Group 2</v>
      </c>
      <c r="K1445" t="str">
        <f t="shared" si="90"/>
        <v>Group 2</v>
      </c>
      <c r="L1445" t="str">
        <f t="shared" si="91"/>
        <v>Group 2</v>
      </c>
    </row>
    <row r="1446" spans="1:12" x14ac:dyDescent="0.2">
      <c r="A1446" t="str">
        <f t="shared" si="88"/>
        <v/>
      </c>
      <c r="G1446" t="s">
        <v>942</v>
      </c>
      <c r="I1446" t="e">
        <f>VLOOKUP(A1446,susScores!A:AD,30, 0)</f>
        <v>#N/A</v>
      </c>
      <c r="J1446" t="str">
        <f t="shared" si="89"/>
        <v>Group 2</v>
      </c>
      <c r="K1446" t="str">
        <f t="shared" si="90"/>
        <v>Group 2</v>
      </c>
      <c r="L1446" t="str">
        <f t="shared" si="91"/>
        <v>Group 2</v>
      </c>
    </row>
    <row r="1447" spans="1:12" x14ac:dyDescent="0.2">
      <c r="A1447" t="str">
        <f t="shared" si="88"/>
        <v/>
      </c>
      <c r="G1447" t="s">
        <v>942</v>
      </c>
      <c r="I1447" t="e">
        <f>VLOOKUP(A1447,susScores!A:AD,30, 0)</f>
        <v>#N/A</v>
      </c>
      <c r="J1447" t="str">
        <f t="shared" si="89"/>
        <v>Group 2</v>
      </c>
      <c r="K1447" t="str">
        <f t="shared" si="90"/>
        <v>Group 2</v>
      </c>
      <c r="L1447" t="str">
        <f t="shared" si="91"/>
        <v>Group 2</v>
      </c>
    </row>
    <row r="1448" spans="1:12" x14ac:dyDescent="0.2">
      <c r="A1448" t="str">
        <f t="shared" si="88"/>
        <v/>
      </c>
      <c r="G1448" t="s">
        <v>942</v>
      </c>
      <c r="I1448" t="e">
        <f>VLOOKUP(A1448,susScores!A:AD,30, 0)</f>
        <v>#N/A</v>
      </c>
      <c r="J1448" t="str">
        <f t="shared" si="89"/>
        <v>Group 2</v>
      </c>
      <c r="K1448" t="str">
        <f t="shared" si="90"/>
        <v>Group 2</v>
      </c>
      <c r="L1448" t="str">
        <f t="shared" si="91"/>
        <v>Group 2</v>
      </c>
    </row>
    <row r="1449" spans="1:12" x14ac:dyDescent="0.2">
      <c r="A1449" t="str">
        <f t="shared" si="88"/>
        <v/>
      </c>
      <c r="G1449" t="s">
        <v>942</v>
      </c>
      <c r="I1449" t="e">
        <f>VLOOKUP(A1449,susScores!A:AD,30, 0)</f>
        <v>#N/A</v>
      </c>
      <c r="J1449" t="str">
        <f t="shared" si="89"/>
        <v>Group 2</v>
      </c>
      <c r="K1449" t="str">
        <f t="shared" si="90"/>
        <v>Group 2</v>
      </c>
      <c r="L1449" t="str">
        <f t="shared" si="91"/>
        <v>Group 2</v>
      </c>
    </row>
    <row r="1450" spans="1:12" x14ac:dyDescent="0.2">
      <c r="A1450" t="str">
        <f t="shared" si="88"/>
        <v/>
      </c>
      <c r="G1450" t="s">
        <v>942</v>
      </c>
      <c r="I1450" t="e">
        <f>VLOOKUP(A1450,susScores!A:AD,30, 0)</f>
        <v>#N/A</v>
      </c>
      <c r="J1450" t="str">
        <f t="shared" si="89"/>
        <v>Group 2</v>
      </c>
      <c r="K1450" t="str">
        <f t="shared" si="90"/>
        <v>Group 2</v>
      </c>
      <c r="L1450" t="str">
        <f t="shared" si="91"/>
        <v>Group 2</v>
      </c>
    </row>
    <row r="1451" spans="1:12" x14ac:dyDescent="0.2">
      <c r="A1451" t="str">
        <f t="shared" si="88"/>
        <v/>
      </c>
      <c r="G1451" t="s">
        <v>942</v>
      </c>
      <c r="I1451" t="e">
        <f>VLOOKUP(A1451,susScores!A:AD,30, 0)</f>
        <v>#N/A</v>
      </c>
      <c r="J1451" t="str">
        <f t="shared" si="89"/>
        <v>Group 2</v>
      </c>
      <c r="K1451" t="str">
        <f t="shared" si="90"/>
        <v>Group 2</v>
      </c>
      <c r="L1451" t="str">
        <f t="shared" si="91"/>
        <v>Group 2</v>
      </c>
    </row>
    <row r="1452" spans="1:12" x14ac:dyDescent="0.2">
      <c r="A1452" t="str">
        <f t="shared" si="88"/>
        <v/>
      </c>
      <c r="G1452" t="s">
        <v>942</v>
      </c>
      <c r="I1452" t="e">
        <f>VLOOKUP(A1452,susScores!A:AD,30, 0)</f>
        <v>#N/A</v>
      </c>
      <c r="J1452" t="str">
        <f t="shared" si="89"/>
        <v>Group 2</v>
      </c>
      <c r="K1452" t="str">
        <f t="shared" si="90"/>
        <v>Group 2</v>
      </c>
      <c r="L1452" t="str">
        <f t="shared" si="91"/>
        <v>Group 2</v>
      </c>
    </row>
    <row r="1453" spans="1:12" x14ac:dyDescent="0.2">
      <c r="A1453" t="str">
        <f t="shared" si="88"/>
        <v/>
      </c>
      <c r="G1453" t="s">
        <v>942</v>
      </c>
      <c r="I1453" t="e">
        <f>VLOOKUP(A1453,susScores!A:AD,30, 0)</f>
        <v>#N/A</v>
      </c>
      <c r="J1453" t="str">
        <f t="shared" si="89"/>
        <v>Group 2</v>
      </c>
      <c r="K1453" t="str">
        <f t="shared" si="90"/>
        <v>Group 2</v>
      </c>
      <c r="L1453" t="str">
        <f t="shared" si="91"/>
        <v>Group 2</v>
      </c>
    </row>
    <row r="1454" spans="1:12" x14ac:dyDescent="0.2">
      <c r="A1454" t="str">
        <f t="shared" si="88"/>
        <v/>
      </c>
      <c r="G1454" t="s">
        <v>942</v>
      </c>
      <c r="I1454" t="e">
        <f>VLOOKUP(A1454,susScores!A:AD,30, 0)</f>
        <v>#N/A</v>
      </c>
      <c r="J1454" t="str">
        <f t="shared" si="89"/>
        <v>Group 2</v>
      </c>
      <c r="K1454" t="str">
        <f t="shared" si="90"/>
        <v>Group 2</v>
      </c>
      <c r="L1454" t="str">
        <f t="shared" si="91"/>
        <v>Group 2</v>
      </c>
    </row>
    <row r="1455" spans="1:12" x14ac:dyDescent="0.2">
      <c r="A1455" t="str">
        <f t="shared" si="88"/>
        <v/>
      </c>
      <c r="G1455" t="s">
        <v>942</v>
      </c>
      <c r="I1455" t="e">
        <f>VLOOKUP(A1455,susScores!A:AD,30, 0)</f>
        <v>#N/A</v>
      </c>
      <c r="J1455" t="str">
        <f t="shared" si="89"/>
        <v>Group 2</v>
      </c>
      <c r="K1455" t="str">
        <f t="shared" si="90"/>
        <v>Group 2</v>
      </c>
      <c r="L1455" t="str">
        <f t="shared" si="91"/>
        <v>Group 2</v>
      </c>
    </row>
    <row r="1456" spans="1:12" x14ac:dyDescent="0.2">
      <c r="A1456" t="str">
        <f t="shared" si="88"/>
        <v/>
      </c>
      <c r="G1456" t="s">
        <v>942</v>
      </c>
      <c r="I1456" t="e">
        <f>VLOOKUP(A1456,susScores!A:AD,30, 0)</f>
        <v>#N/A</v>
      </c>
      <c r="J1456" t="str">
        <f t="shared" si="89"/>
        <v>Group 2</v>
      </c>
      <c r="K1456" t="str">
        <f t="shared" si="90"/>
        <v>Group 2</v>
      </c>
      <c r="L1456" t="str">
        <f t="shared" si="91"/>
        <v>Group 2</v>
      </c>
    </row>
    <row r="1457" spans="1:12" x14ac:dyDescent="0.2">
      <c r="A1457" t="str">
        <f t="shared" si="88"/>
        <v/>
      </c>
      <c r="G1457" t="s">
        <v>942</v>
      </c>
      <c r="I1457" t="e">
        <f>VLOOKUP(A1457,susScores!A:AD,30, 0)</f>
        <v>#N/A</v>
      </c>
      <c r="J1457" t="str">
        <f t="shared" si="89"/>
        <v>Group 2</v>
      </c>
      <c r="K1457" t="str">
        <f t="shared" si="90"/>
        <v>Group 2</v>
      </c>
      <c r="L1457" t="str">
        <f t="shared" si="91"/>
        <v>Group 2</v>
      </c>
    </row>
    <row r="1458" spans="1:12" x14ac:dyDescent="0.2">
      <c r="A1458" t="str">
        <f t="shared" si="88"/>
        <v/>
      </c>
      <c r="G1458" t="s">
        <v>942</v>
      </c>
      <c r="I1458" t="e">
        <f>VLOOKUP(A1458,susScores!A:AD,30, 0)</f>
        <v>#N/A</v>
      </c>
      <c r="J1458" t="str">
        <f t="shared" si="89"/>
        <v>Group 2</v>
      </c>
      <c r="K1458" t="str">
        <f t="shared" si="90"/>
        <v>Group 2</v>
      </c>
      <c r="L1458" t="str">
        <f t="shared" si="91"/>
        <v>Group 2</v>
      </c>
    </row>
    <row r="1459" spans="1:12" x14ac:dyDescent="0.2">
      <c r="A1459" t="str">
        <f t="shared" si="88"/>
        <v/>
      </c>
      <c r="G1459" t="s">
        <v>942</v>
      </c>
      <c r="I1459" t="e">
        <f>VLOOKUP(A1459,susScores!A:AD,30, 0)</f>
        <v>#N/A</v>
      </c>
      <c r="J1459" t="str">
        <f t="shared" si="89"/>
        <v>Group 2</v>
      </c>
      <c r="K1459" t="str">
        <f t="shared" si="90"/>
        <v>Group 2</v>
      </c>
      <c r="L1459" t="str">
        <f t="shared" si="91"/>
        <v>Group 2</v>
      </c>
    </row>
    <row r="1460" spans="1:12" x14ac:dyDescent="0.2">
      <c r="A1460" t="str">
        <f t="shared" si="88"/>
        <v/>
      </c>
      <c r="G1460" t="s">
        <v>942</v>
      </c>
      <c r="I1460" t="e">
        <f>VLOOKUP(A1460,susScores!A:AD,30, 0)</f>
        <v>#N/A</v>
      </c>
      <c r="J1460" t="str">
        <f t="shared" si="89"/>
        <v>Group 2</v>
      </c>
      <c r="K1460" t="str">
        <f t="shared" si="90"/>
        <v>Group 2</v>
      </c>
      <c r="L1460" t="str">
        <f t="shared" si="91"/>
        <v>Group 2</v>
      </c>
    </row>
    <row r="1461" spans="1:12" x14ac:dyDescent="0.2">
      <c r="A1461" t="str">
        <f t="shared" si="88"/>
        <v/>
      </c>
      <c r="G1461" t="s">
        <v>942</v>
      </c>
      <c r="I1461" t="e">
        <f>VLOOKUP(A1461,susScores!A:AD,30, 0)</f>
        <v>#N/A</v>
      </c>
      <c r="J1461" t="str">
        <f t="shared" si="89"/>
        <v>Group 2</v>
      </c>
      <c r="K1461" t="str">
        <f t="shared" si="90"/>
        <v>Group 2</v>
      </c>
      <c r="L1461" t="str">
        <f t="shared" si="91"/>
        <v>Group 2</v>
      </c>
    </row>
    <row r="1462" spans="1:12" x14ac:dyDescent="0.2">
      <c r="A1462" t="str">
        <f t="shared" si="88"/>
        <v/>
      </c>
      <c r="G1462" t="s">
        <v>942</v>
      </c>
      <c r="I1462" t="e">
        <f>VLOOKUP(A1462,susScores!A:AD,30, 0)</f>
        <v>#N/A</v>
      </c>
      <c r="J1462" t="str">
        <f t="shared" si="89"/>
        <v>Group 2</v>
      </c>
      <c r="K1462" t="str">
        <f t="shared" si="90"/>
        <v>Group 2</v>
      </c>
      <c r="L1462" t="str">
        <f t="shared" si="91"/>
        <v>Group 2</v>
      </c>
    </row>
    <row r="1463" spans="1:12" x14ac:dyDescent="0.2">
      <c r="A1463" t="str">
        <f t="shared" si="88"/>
        <v/>
      </c>
      <c r="G1463" t="s">
        <v>942</v>
      </c>
      <c r="I1463" t="e">
        <f>VLOOKUP(A1463,susScores!A:AD,30, 0)</f>
        <v>#N/A</v>
      </c>
      <c r="J1463" t="str">
        <f t="shared" si="89"/>
        <v>Group 2</v>
      </c>
      <c r="K1463" t="str">
        <f t="shared" si="90"/>
        <v>Group 2</v>
      </c>
      <c r="L1463" t="str">
        <f t="shared" si="91"/>
        <v>Group 2</v>
      </c>
    </row>
    <row r="1464" spans="1:12" x14ac:dyDescent="0.2">
      <c r="A1464" t="str">
        <f t="shared" si="88"/>
        <v/>
      </c>
      <c r="G1464" t="s">
        <v>942</v>
      </c>
      <c r="I1464" t="e">
        <f>VLOOKUP(A1464,susScores!A:AD,30, 0)</f>
        <v>#N/A</v>
      </c>
      <c r="J1464" t="str">
        <f t="shared" si="89"/>
        <v>Group 2</v>
      </c>
      <c r="K1464" t="str">
        <f t="shared" si="90"/>
        <v>Group 2</v>
      </c>
      <c r="L1464" t="str">
        <f t="shared" si="91"/>
        <v>Group 2</v>
      </c>
    </row>
    <row r="1465" spans="1:12" x14ac:dyDescent="0.2">
      <c r="A1465" t="str">
        <f t="shared" si="88"/>
        <v/>
      </c>
      <c r="G1465" t="s">
        <v>942</v>
      </c>
      <c r="I1465" t="e">
        <f>VLOOKUP(A1465,susScores!A:AD,30, 0)</f>
        <v>#N/A</v>
      </c>
      <c r="J1465" t="str">
        <f t="shared" si="89"/>
        <v>Group 2</v>
      </c>
      <c r="K1465" t="str">
        <f t="shared" si="90"/>
        <v>Group 2</v>
      </c>
      <c r="L1465" t="str">
        <f t="shared" si="91"/>
        <v>Group 2</v>
      </c>
    </row>
    <row r="1466" spans="1:12" x14ac:dyDescent="0.2">
      <c r="A1466" t="str">
        <f t="shared" si="88"/>
        <v/>
      </c>
      <c r="G1466" t="s">
        <v>942</v>
      </c>
      <c r="I1466" t="e">
        <f>VLOOKUP(A1466,susScores!A:AD,30, 0)</f>
        <v>#N/A</v>
      </c>
      <c r="J1466" t="str">
        <f t="shared" si="89"/>
        <v>Group 2</v>
      </c>
      <c r="K1466" t="str">
        <f t="shared" si="90"/>
        <v>Group 2</v>
      </c>
      <c r="L1466" t="str">
        <f t="shared" si="91"/>
        <v>Group 2</v>
      </c>
    </row>
    <row r="1467" spans="1:12" x14ac:dyDescent="0.2">
      <c r="A1467" t="str">
        <f t="shared" si="88"/>
        <v/>
      </c>
      <c r="G1467" t="s">
        <v>942</v>
      </c>
      <c r="I1467" t="e">
        <f>VLOOKUP(A1467,susScores!A:AD,30, 0)</f>
        <v>#N/A</v>
      </c>
      <c r="J1467" t="str">
        <f t="shared" si="89"/>
        <v>Group 2</v>
      </c>
      <c r="K1467" t="str">
        <f t="shared" si="90"/>
        <v>Group 2</v>
      </c>
      <c r="L1467" t="str">
        <f t="shared" si="91"/>
        <v>Group 2</v>
      </c>
    </row>
    <row r="1468" spans="1:12" x14ac:dyDescent="0.2">
      <c r="A1468" t="str">
        <f t="shared" si="88"/>
        <v/>
      </c>
      <c r="G1468" t="s">
        <v>942</v>
      </c>
      <c r="I1468" t="e">
        <f>VLOOKUP(A1468,susScores!A:AD,30, 0)</f>
        <v>#N/A</v>
      </c>
      <c r="J1468" t="str">
        <f t="shared" si="89"/>
        <v>Group 2</v>
      </c>
      <c r="K1468" t="str">
        <f t="shared" si="90"/>
        <v>Group 2</v>
      </c>
      <c r="L1468" t="str">
        <f t="shared" si="91"/>
        <v>Group 2</v>
      </c>
    </row>
    <row r="1469" spans="1:12" x14ac:dyDescent="0.2">
      <c r="A1469" t="str">
        <f t="shared" si="88"/>
        <v/>
      </c>
      <c r="G1469" t="s">
        <v>942</v>
      </c>
      <c r="I1469" t="e">
        <f>VLOOKUP(A1469,susScores!A:AD,30, 0)</f>
        <v>#N/A</v>
      </c>
      <c r="J1469" t="str">
        <f t="shared" si="89"/>
        <v>Group 2</v>
      </c>
      <c r="K1469" t="str">
        <f t="shared" si="90"/>
        <v>Group 2</v>
      </c>
      <c r="L1469" t="str">
        <f t="shared" si="91"/>
        <v>Group 2</v>
      </c>
    </row>
    <row r="1470" spans="1:12" x14ac:dyDescent="0.2">
      <c r="A1470" t="str">
        <f t="shared" si="88"/>
        <v/>
      </c>
      <c r="G1470" t="s">
        <v>942</v>
      </c>
      <c r="I1470" t="e">
        <f>VLOOKUP(A1470,susScores!A:AD,30, 0)</f>
        <v>#N/A</v>
      </c>
      <c r="J1470" t="str">
        <f t="shared" si="89"/>
        <v>Group 2</v>
      </c>
      <c r="K1470" t="str">
        <f t="shared" si="90"/>
        <v>Group 2</v>
      </c>
      <c r="L1470" t="str">
        <f t="shared" si="91"/>
        <v>Group 2</v>
      </c>
    </row>
    <row r="1471" spans="1:12" x14ac:dyDescent="0.2">
      <c r="A1471" t="str">
        <f t="shared" si="88"/>
        <v/>
      </c>
      <c r="G1471" t="s">
        <v>942</v>
      </c>
      <c r="I1471" t="e">
        <f>VLOOKUP(A1471,susScores!A:AD,30, 0)</f>
        <v>#N/A</v>
      </c>
      <c r="J1471" t="str">
        <f t="shared" si="89"/>
        <v>Group 2</v>
      </c>
      <c r="K1471" t="str">
        <f t="shared" si="90"/>
        <v>Group 2</v>
      </c>
      <c r="L1471" t="str">
        <f t="shared" si="91"/>
        <v>Group 2</v>
      </c>
    </row>
    <row r="1472" spans="1:12" x14ac:dyDescent="0.2">
      <c r="A1472" t="str">
        <f t="shared" si="88"/>
        <v/>
      </c>
      <c r="G1472" t="s">
        <v>942</v>
      </c>
      <c r="I1472" t="e">
        <f>VLOOKUP(A1472,susScores!A:AD,30, 0)</f>
        <v>#N/A</v>
      </c>
      <c r="J1472" t="str">
        <f t="shared" si="89"/>
        <v>Group 2</v>
      </c>
      <c r="K1472" t="str">
        <f t="shared" si="90"/>
        <v>Group 2</v>
      </c>
      <c r="L1472" t="str">
        <f t="shared" si="91"/>
        <v>Group 2</v>
      </c>
    </row>
    <row r="1473" spans="1:12" x14ac:dyDescent="0.2">
      <c r="A1473" t="str">
        <f t="shared" si="88"/>
        <v/>
      </c>
      <c r="G1473" t="s">
        <v>942</v>
      </c>
      <c r="I1473" t="e">
        <f>VLOOKUP(A1473,susScores!A:AD,30, 0)</f>
        <v>#N/A</v>
      </c>
      <c r="J1473" t="str">
        <f t="shared" si="89"/>
        <v>Group 2</v>
      </c>
      <c r="K1473" t="str">
        <f t="shared" si="90"/>
        <v>Group 2</v>
      </c>
      <c r="L1473" t="str">
        <f t="shared" si="91"/>
        <v>Group 2</v>
      </c>
    </row>
    <row r="1474" spans="1:12" x14ac:dyDescent="0.2">
      <c r="A1474" t="str">
        <f t="shared" si="88"/>
        <v/>
      </c>
      <c r="G1474" t="s">
        <v>942</v>
      </c>
      <c r="I1474" t="e">
        <f>VLOOKUP(A1474,susScores!A:AD,30, 0)</f>
        <v>#N/A</v>
      </c>
      <c r="J1474" t="str">
        <f t="shared" si="89"/>
        <v>Group 2</v>
      </c>
      <c r="K1474" t="str">
        <f t="shared" si="90"/>
        <v>Group 2</v>
      </c>
      <c r="L1474" t="str">
        <f t="shared" si="91"/>
        <v>Group 2</v>
      </c>
    </row>
    <row r="1475" spans="1:12" x14ac:dyDescent="0.2">
      <c r="A1475" t="str">
        <f t="shared" ref="A1475:A1538" si="92">_xlfn.TEXTJOIN("_",TRUE, B1475,D1475)</f>
        <v/>
      </c>
      <c r="G1475" t="s">
        <v>942</v>
      </c>
      <c r="I1475" t="e">
        <f>VLOOKUP(A1475,susScores!A:AD,30, 0)</f>
        <v>#N/A</v>
      </c>
      <c r="J1475" t="str">
        <f t="shared" ref="J1475:J1538" si="93">IF(OR(TRIM(F1475)="Weekly", TRIM(F1475)="Monthly", TRIM(F1475)="Yearly"), "Group 1", "Group 2")</f>
        <v>Group 2</v>
      </c>
      <c r="K1475" t="str">
        <f t="shared" ref="K1475:K1538" si="94">IF(OR(TRIM(F1475)="Weekly", TRIM(F1475)="Monthly"), "Group 1", "Group 2")</f>
        <v>Group 2</v>
      </c>
      <c r="L1475" t="str">
        <f t="shared" ref="L1475:L1538" si="95">IF(OR(TRIM(F1475)="Weekly"), "Group 1", "Group 2")</f>
        <v>Group 2</v>
      </c>
    </row>
    <row r="1476" spans="1:12" x14ac:dyDescent="0.2">
      <c r="A1476" t="str">
        <f t="shared" si="92"/>
        <v/>
      </c>
      <c r="G1476" t="s">
        <v>942</v>
      </c>
      <c r="I1476" t="e">
        <f>VLOOKUP(A1476,susScores!A:AD,30, 0)</f>
        <v>#N/A</v>
      </c>
      <c r="J1476" t="str">
        <f t="shared" si="93"/>
        <v>Group 2</v>
      </c>
      <c r="K1476" t="str">
        <f t="shared" si="94"/>
        <v>Group 2</v>
      </c>
      <c r="L1476" t="str">
        <f t="shared" si="95"/>
        <v>Group 2</v>
      </c>
    </row>
    <row r="1477" spans="1:12" x14ac:dyDescent="0.2">
      <c r="A1477" t="str">
        <f t="shared" si="92"/>
        <v/>
      </c>
      <c r="G1477" t="s">
        <v>942</v>
      </c>
      <c r="I1477" t="e">
        <f>VLOOKUP(A1477,susScores!A:AD,30, 0)</f>
        <v>#N/A</v>
      </c>
      <c r="J1477" t="str">
        <f t="shared" si="93"/>
        <v>Group 2</v>
      </c>
      <c r="K1477" t="str">
        <f t="shared" si="94"/>
        <v>Group 2</v>
      </c>
      <c r="L1477" t="str">
        <f t="shared" si="95"/>
        <v>Group 2</v>
      </c>
    </row>
    <row r="1478" spans="1:12" x14ac:dyDescent="0.2">
      <c r="A1478" t="str">
        <f t="shared" si="92"/>
        <v/>
      </c>
      <c r="G1478" t="s">
        <v>942</v>
      </c>
      <c r="I1478" t="e">
        <f>VLOOKUP(A1478,susScores!A:AD,30, 0)</f>
        <v>#N/A</v>
      </c>
      <c r="J1478" t="str">
        <f t="shared" si="93"/>
        <v>Group 2</v>
      </c>
      <c r="K1478" t="str">
        <f t="shared" si="94"/>
        <v>Group 2</v>
      </c>
      <c r="L1478" t="str">
        <f t="shared" si="95"/>
        <v>Group 2</v>
      </c>
    </row>
    <row r="1479" spans="1:12" x14ac:dyDescent="0.2">
      <c r="A1479" t="str">
        <f t="shared" si="92"/>
        <v/>
      </c>
      <c r="G1479" t="s">
        <v>942</v>
      </c>
      <c r="I1479" t="e">
        <f>VLOOKUP(A1479,susScores!A:AD,30, 0)</f>
        <v>#N/A</v>
      </c>
      <c r="J1479" t="str">
        <f t="shared" si="93"/>
        <v>Group 2</v>
      </c>
      <c r="K1479" t="str">
        <f t="shared" si="94"/>
        <v>Group 2</v>
      </c>
      <c r="L1479" t="str">
        <f t="shared" si="95"/>
        <v>Group 2</v>
      </c>
    </row>
    <row r="1480" spans="1:12" x14ac:dyDescent="0.2">
      <c r="A1480" t="str">
        <f t="shared" si="92"/>
        <v/>
      </c>
      <c r="G1480" t="s">
        <v>942</v>
      </c>
      <c r="I1480" t="e">
        <f>VLOOKUP(A1480,susScores!A:AD,30, 0)</f>
        <v>#N/A</v>
      </c>
      <c r="J1480" t="str">
        <f t="shared" si="93"/>
        <v>Group 2</v>
      </c>
      <c r="K1480" t="str">
        <f t="shared" si="94"/>
        <v>Group 2</v>
      </c>
      <c r="L1480" t="str">
        <f t="shared" si="95"/>
        <v>Group 2</v>
      </c>
    </row>
    <row r="1481" spans="1:12" x14ac:dyDescent="0.2">
      <c r="A1481" t="str">
        <f t="shared" si="92"/>
        <v/>
      </c>
      <c r="G1481" t="s">
        <v>942</v>
      </c>
      <c r="I1481" t="e">
        <f>VLOOKUP(A1481,susScores!A:AD,30, 0)</f>
        <v>#N/A</v>
      </c>
      <c r="J1481" t="str">
        <f t="shared" si="93"/>
        <v>Group 2</v>
      </c>
      <c r="K1481" t="str">
        <f t="shared" si="94"/>
        <v>Group 2</v>
      </c>
      <c r="L1481" t="str">
        <f t="shared" si="95"/>
        <v>Group 2</v>
      </c>
    </row>
    <row r="1482" spans="1:12" x14ac:dyDescent="0.2">
      <c r="A1482" t="str">
        <f t="shared" si="92"/>
        <v/>
      </c>
      <c r="G1482" t="s">
        <v>942</v>
      </c>
      <c r="I1482" t="e">
        <f>VLOOKUP(A1482,susScores!A:AD,30, 0)</f>
        <v>#N/A</v>
      </c>
      <c r="J1482" t="str">
        <f t="shared" si="93"/>
        <v>Group 2</v>
      </c>
      <c r="K1482" t="str">
        <f t="shared" si="94"/>
        <v>Group 2</v>
      </c>
      <c r="L1482" t="str">
        <f t="shared" si="95"/>
        <v>Group 2</v>
      </c>
    </row>
    <row r="1483" spans="1:12" x14ac:dyDescent="0.2">
      <c r="A1483" t="str">
        <f t="shared" si="92"/>
        <v/>
      </c>
      <c r="G1483" t="s">
        <v>942</v>
      </c>
      <c r="I1483" t="e">
        <f>VLOOKUP(A1483,susScores!A:AD,30, 0)</f>
        <v>#N/A</v>
      </c>
      <c r="J1483" t="str">
        <f t="shared" si="93"/>
        <v>Group 2</v>
      </c>
      <c r="K1483" t="str">
        <f t="shared" si="94"/>
        <v>Group 2</v>
      </c>
      <c r="L1483" t="str">
        <f t="shared" si="95"/>
        <v>Group 2</v>
      </c>
    </row>
    <row r="1484" spans="1:12" x14ac:dyDescent="0.2">
      <c r="A1484" t="str">
        <f t="shared" si="92"/>
        <v/>
      </c>
      <c r="G1484" t="s">
        <v>942</v>
      </c>
      <c r="I1484" t="e">
        <f>VLOOKUP(A1484,susScores!A:AD,30, 0)</f>
        <v>#N/A</v>
      </c>
      <c r="J1484" t="str">
        <f t="shared" si="93"/>
        <v>Group 2</v>
      </c>
      <c r="K1484" t="str">
        <f t="shared" si="94"/>
        <v>Group 2</v>
      </c>
      <c r="L1484" t="str">
        <f t="shared" si="95"/>
        <v>Group 2</v>
      </c>
    </row>
    <row r="1485" spans="1:12" x14ac:dyDescent="0.2">
      <c r="A1485" t="str">
        <f t="shared" si="92"/>
        <v/>
      </c>
      <c r="G1485" t="s">
        <v>942</v>
      </c>
      <c r="I1485" t="e">
        <f>VLOOKUP(A1485,susScores!A:AD,30, 0)</f>
        <v>#N/A</v>
      </c>
      <c r="J1485" t="str">
        <f t="shared" si="93"/>
        <v>Group 2</v>
      </c>
      <c r="K1485" t="str">
        <f t="shared" si="94"/>
        <v>Group 2</v>
      </c>
      <c r="L1485" t="str">
        <f t="shared" si="95"/>
        <v>Group 2</v>
      </c>
    </row>
    <row r="1486" spans="1:12" x14ac:dyDescent="0.2">
      <c r="A1486" t="str">
        <f t="shared" si="92"/>
        <v/>
      </c>
      <c r="G1486" t="s">
        <v>942</v>
      </c>
      <c r="I1486" t="e">
        <f>VLOOKUP(A1486,susScores!A:AD,30, 0)</f>
        <v>#N/A</v>
      </c>
      <c r="J1486" t="str">
        <f t="shared" si="93"/>
        <v>Group 2</v>
      </c>
      <c r="K1486" t="str">
        <f t="shared" si="94"/>
        <v>Group 2</v>
      </c>
      <c r="L1486" t="str">
        <f t="shared" si="95"/>
        <v>Group 2</v>
      </c>
    </row>
    <row r="1487" spans="1:12" x14ac:dyDescent="0.2">
      <c r="A1487" t="str">
        <f t="shared" si="92"/>
        <v/>
      </c>
      <c r="G1487" t="s">
        <v>942</v>
      </c>
      <c r="I1487" t="e">
        <f>VLOOKUP(A1487,susScores!A:AD,30, 0)</f>
        <v>#N/A</v>
      </c>
      <c r="J1487" t="str">
        <f t="shared" si="93"/>
        <v>Group 2</v>
      </c>
      <c r="K1487" t="str">
        <f t="shared" si="94"/>
        <v>Group 2</v>
      </c>
      <c r="L1487" t="str">
        <f t="shared" si="95"/>
        <v>Group 2</v>
      </c>
    </row>
    <row r="1488" spans="1:12" x14ac:dyDescent="0.2">
      <c r="A1488" t="str">
        <f t="shared" si="92"/>
        <v/>
      </c>
      <c r="G1488" t="s">
        <v>942</v>
      </c>
      <c r="I1488" t="e">
        <f>VLOOKUP(A1488,susScores!A:AD,30, 0)</f>
        <v>#N/A</v>
      </c>
      <c r="J1488" t="str">
        <f t="shared" si="93"/>
        <v>Group 2</v>
      </c>
      <c r="K1488" t="str">
        <f t="shared" si="94"/>
        <v>Group 2</v>
      </c>
      <c r="L1488" t="str">
        <f t="shared" si="95"/>
        <v>Group 2</v>
      </c>
    </row>
    <row r="1489" spans="1:12" x14ac:dyDescent="0.2">
      <c r="A1489" t="str">
        <f t="shared" si="92"/>
        <v/>
      </c>
      <c r="G1489" t="s">
        <v>942</v>
      </c>
      <c r="I1489" t="e">
        <f>VLOOKUP(A1489,susScores!A:AD,30, 0)</f>
        <v>#N/A</v>
      </c>
      <c r="J1489" t="str">
        <f t="shared" si="93"/>
        <v>Group 2</v>
      </c>
      <c r="K1489" t="str">
        <f t="shared" si="94"/>
        <v>Group 2</v>
      </c>
      <c r="L1489" t="str">
        <f t="shared" si="95"/>
        <v>Group 2</v>
      </c>
    </row>
    <row r="1490" spans="1:12" x14ac:dyDescent="0.2">
      <c r="A1490" t="str">
        <f t="shared" si="92"/>
        <v/>
      </c>
      <c r="G1490" t="s">
        <v>942</v>
      </c>
      <c r="I1490" t="e">
        <f>VLOOKUP(A1490,susScores!A:AD,30, 0)</f>
        <v>#N/A</v>
      </c>
      <c r="J1490" t="str">
        <f t="shared" si="93"/>
        <v>Group 2</v>
      </c>
      <c r="K1490" t="str">
        <f t="shared" si="94"/>
        <v>Group 2</v>
      </c>
      <c r="L1490" t="str">
        <f t="shared" si="95"/>
        <v>Group 2</v>
      </c>
    </row>
    <row r="1491" spans="1:12" x14ac:dyDescent="0.2">
      <c r="A1491" t="str">
        <f t="shared" si="92"/>
        <v/>
      </c>
      <c r="G1491" t="s">
        <v>942</v>
      </c>
      <c r="I1491" t="e">
        <f>VLOOKUP(A1491,susScores!A:AD,30, 0)</f>
        <v>#N/A</v>
      </c>
      <c r="J1491" t="str">
        <f t="shared" si="93"/>
        <v>Group 2</v>
      </c>
      <c r="K1491" t="str">
        <f t="shared" si="94"/>
        <v>Group 2</v>
      </c>
      <c r="L1491" t="str">
        <f t="shared" si="95"/>
        <v>Group 2</v>
      </c>
    </row>
    <row r="1492" spans="1:12" x14ac:dyDescent="0.2">
      <c r="A1492" t="str">
        <f t="shared" si="92"/>
        <v/>
      </c>
      <c r="G1492" t="s">
        <v>942</v>
      </c>
      <c r="I1492" t="e">
        <f>VLOOKUP(A1492,susScores!A:AD,30, 0)</f>
        <v>#N/A</v>
      </c>
      <c r="J1492" t="str">
        <f t="shared" si="93"/>
        <v>Group 2</v>
      </c>
      <c r="K1492" t="str">
        <f t="shared" si="94"/>
        <v>Group 2</v>
      </c>
      <c r="L1492" t="str">
        <f t="shared" si="95"/>
        <v>Group 2</v>
      </c>
    </row>
    <row r="1493" spans="1:12" x14ac:dyDescent="0.2">
      <c r="A1493" t="str">
        <f t="shared" si="92"/>
        <v/>
      </c>
      <c r="G1493" t="s">
        <v>942</v>
      </c>
      <c r="I1493" t="e">
        <f>VLOOKUP(A1493,susScores!A:AD,30, 0)</f>
        <v>#N/A</v>
      </c>
      <c r="J1493" t="str">
        <f t="shared" si="93"/>
        <v>Group 2</v>
      </c>
      <c r="K1493" t="str">
        <f t="shared" si="94"/>
        <v>Group 2</v>
      </c>
      <c r="L1493" t="str">
        <f t="shared" si="95"/>
        <v>Group 2</v>
      </c>
    </row>
    <row r="1494" spans="1:12" x14ac:dyDescent="0.2">
      <c r="A1494" t="str">
        <f t="shared" si="92"/>
        <v/>
      </c>
      <c r="G1494" t="s">
        <v>942</v>
      </c>
      <c r="I1494" t="e">
        <f>VLOOKUP(A1494,susScores!A:AD,30, 0)</f>
        <v>#N/A</v>
      </c>
      <c r="J1494" t="str">
        <f t="shared" si="93"/>
        <v>Group 2</v>
      </c>
      <c r="K1494" t="str">
        <f t="shared" si="94"/>
        <v>Group 2</v>
      </c>
      <c r="L1494" t="str">
        <f t="shared" si="95"/>
        <v>Group 2</v>
      </c>
    </row>
    <row r="1495" spans="1:12" x14ac:dyDescent="0.2">
      <c r="A1495" t="str">
        <f t="shared" si="92"/>
        <v/>
      </c>
      <c r="G1495" t="s">
        <v>942</v>
      </c>
      <c r="I1495" t="e">
        <f>VLOOKUP(A1495,susScores!A:AD,30, 0)</f>
        <v>#N/A</v>
      </c>
      <c r="J1495" t="str">
        <f t="shared" si="93"/>
        <v>Group 2</v>
      </c>
      <c r="K1495" t="str">
        <f t="shared" si="94"/>
        <v>Group 2</v>
      </c>
      <c r="L1495" t="str">
        <f t="shared" si="95"/>
        <v>Group 2</v>
      </c>
    </row>
    <row r="1496" spans="1:12" x14ac:dyDescent="0.2">
      <c r="A1496" t="str">
        <f t="shared" si="92"/>
        <v/>
      </c>
      <c r="G1496" t="s">
        <v>942</v>
      </c>
      <c r="I1496" t="e">
        <f>VLOOKUP(A1496,susScores!A:AD,30, 0)</f>
        <v>#N/A</v>
      </c>
      <c r="J1496" t="str">
        <f t="shared" si="93"/>
        <v>Group 2</v>
      </c>
      <c r="K1496" t="str">
        <f t="shared" si="94"/>
        <v>Group 2</v>
      </c>
      <c r="L1496" t="str">
        <f t="shared" si="95"/>
        <v>Group 2</v>
      </c>
    </row>
    <row r="1497" spans="1:12" x14ac:dyDescent="0.2">
      <c r="A1497" t="str">
        <f t="shared" si="92"/>
        <v/>
      </c>
      <c r="G1497" t="s">
        <v>942</v>
      </c>
      <c r="I1497" t="e">
        <f>VLOOKUP(A1497,susScores!A:AD,30, 0)</f>
        <v>#N/A</v>
      </c>
      <c r="J1497" t="str">
        <f t="shared" si="93"/>
        <v>Group 2</v>
      </c>
      <c r="K1497" t="str">
        <f t="shared" si="94"/>
        <v>Group 2</v>
      </c>
      <c r="L1497" t="str">
        <f t="shared" si="95"/>
        <v>Group 2</v>
      </c>
    </row>
    <row r="1498" spans="1:12" x14ac:dyDescent="0.2">
      <c r="A1498" t="str">
        <f t="shared" si="92"/>
        <v/>
      </c>
      <c r="G1498" t="s">
        <v>942</v>
      </c>
      <c r="I1498" t="e">
        <f>VLOOKUP(A1498,susScores!A:AD,30, 0)</f>
        <v>#N/A</v>
      </c>
      <c r="J1498" t="str">
        <f t="shared" si="93"/>
        <v>Group 2</v>
      </c>
      <c r="K1498" t="str">
        <f t="shared" si="94"/>
        <v>Group 2</v>
      </c>
      <c r="L1498" t="str">
        <f t="shared" si="95"/>
        <v>Group 2</v>
      </c>
    </row>
    <row r="1499" spans="1:12" x14ac:dyDescent="0.2">
      <c r="A1499" t="str">
        <f t="shared" si="92"/>
        <v/>
      </c>
      <c r="G1499" t="s">
        <v>942</v>
      </c>
      <c r="I1499" t="e">
        <f>VLOOKUP(A1499,susScores!A:AD,30, 0)</f>
        <v>#N/A</v>
      </c>
      <c r="J1499" t="str">
        <f t="shared" si="93"/>
        <v>Group 2</v>
      </c>
      <c r="K1499" t="str">
        <f t="shared" si="94"/>
        <v>Group 2</v>
      </c>
      <c r="L1499" t="str">
        <f t="shared" si="95"/>
        <v>Group 2</v>
      </c>
    </row>
    <row r="1500" spans="1:12" x14ac:dyDescent="0.2">
      <c r="A1500" t="str">
        <f t="shared" si="92"/>
        <v/>
      </c>
      <c r="G1500" t="s">
        <v>942</v>
      </c>
      <c r="I1500" t="e">
        <f>VLOOKUP(A1500,susScores!A:AD,30, 0)</f>
        <v>#N/A</v>
      </c>
      <c r="J1500" t="str">
        <f t="shared" si="93"/>
        <v>Group 2</v>
      </c>
      <c r="K1500" t="str">
        <f t="shared" si="94"/>
        <v>Group 2</v>
      </c>
      <c r="L1500" t="str">
        <f t="shared" si="95"/>
        <v>Group 2</v>
      </c>
    </row>
    <row r="1501" spans="1:12" x14ac:dyDescent="0.2">
      <c r="A1501" t="str">
        <f t="shared" si="92"/>
        <v/>
      </c>
      <c r="G1501" t="s">
        <v>942</v>
      </c>
      <c r="I1501" t="e">
        <f>VLOOKUP(A1501,susScores!A:AD,30, 0)</f>
        <v>#N/A</v>
      </c>
      <c r="J1501" t="str">
        <f t="shared" si="93"/>
        <v>Group 2</v>
      </c>
      <c r="K1501" t="str">
        <f t="shared" si="94"/>
        <v>Group 2</v>
      </c>
      <c r="L1501" t="str">
        <f t="shared" si="95"/>
        <v>Group 2</v>
      </c>
    </row>
    <row r="1502" spans="1:12" x14ac:dyDescent="0.2">
      <c r="A1502" t="str">
        <f t="shared" si="92"/>
        <v/>
      </c>
      <c r="G1502" t="s">
        <v>942</v>
      </c>
      <c r="I1502" t="e">
        <f>VLOOKUP(A1502,susScores!A:AD,30, 0)</f>
        <v>#N/A</v>
      </c>
      <c r="J1502" t="str">
        <f t="shared" si="93"/>
        <v>Group 2</v>
      </c>
      <c r="K1502" t="str">
        <f t="shared" si="94"/>
        <v>Group 2</v>
      </c>
      <c r="L1502" t="str">
        <f t="shared" si="95"/>
        <v>Group 2</v>
      </c>
    </row>
    <row r="1503" spans="1:12" x14ac:dyDescent="0.2">
      <c r="A1503" t="str">
        <f t="shared" si="92"/>
        <v/>
      </c>
      <c r="G1503" t="s">
        <v>942</v>
      </c>
      <c r="I1503" t="e">
        <f>VLOOKUP(A1503,susScores!A:AD,30, 0)</f>
        <v>#N/A</v>
      </c>
      <c r="J1503" t="str">
        <f t="shared" si="93"/>
        <v>Group 2</v>
      </c>
      <c r="K1503" t="str">
        <f t="shared" si="94"/>
        <v>Group 2</v>
      </c>
      <c r="L1503" t="str">
        <f t="shared" si="95"/>
        <v>Group 2</v>
      </c>
    </row>
    <row r="1504" spans="1:12" x14ac:dyDescent="0.2">
      <c r="A1504" t="str">
        <f t="shared" si="92"/>
        <v/>
      </c>
      <c r="G1504" t="s">
        <v>942</v>
      </c>
      <c r="I1504" t="e">
        <f>VLOOKUP(A1504,susScores!A:AD,30, 0)</f>
        <v>#N/A</v>
      </c>
      <c r="J1504" t="str">
        <f t="shared" si="93"/>
        <v>Group 2</v>
      </c>
      <c r="K1504" t="str">
        <f t="shared" si="94"/>
        <v>Group 2</v>
      </c>
      <c r="L1504" t="str">
        <f t="shared" si="95"/>
        <v>Group 2</v>
      </c>
    </row>
    <row r="1505" spans="1:12" x14ac:dyDescent="0.2">
      <c r="A1505" t="str">
        <f t="shared" si="92"/>
        <v/>
      </c>
      <c r="G1505" t="s">
        <v>942</v>
      </c>
      <c r="I1505" t="e">
        <f>VLOOKUP(A1505,susScores!A:AD,30, 0)</f>
        <v>#N/A</v>
      </c>
      <c r="J1505" t="str">
        <f t="shared" si="93"/>
        <v>Group 2</v>
      </c>
      <c r="K1505" t="str">
        <f t="shared" si="94"/>
        <v>Group 2</v>
      </c>
      <c r="L1505" t="str">
        <f t="shared" si="95"/>
        <v>Group 2</v>
      </c>
    </row>
    <row r="1506" spans="1:12" x14ac:dyDescent="0.2">
      <c r="A1506" t="str">
        <f t="shared" si="92"/>
        <v/>
      </c>
      <c r="G1506" t="s">
        <v>942</v>
      </c>
      <c r="I1506" t="e">
        <f>VLOOKUP(A1506,susScores!A:AD,30, 0)</f>
        <v>#N/A</v>
      </c>
      <c r="J1506" t="str">
        <f t="shared" si="93"/>
        <v>Group 2</v>
      </c>
      <c r="K1506" t="str">
        <f t="shared" si="94"/>
        <v>Group 2</v>
      </c>
      <c r="L1506" t="str">
        <f t="shared" si="95"/>
        <v>Group 2</v>
      </c>
    </row>
    <row r="1507" spans="1:12" x14ac:dyDescent="0.2">
      <c r="A1507" t="str">
        <f t="shared" si="92"/>
        <v/>
      </c>
      <c r="G1507" t="s">
        <v>942</v>
      </c>
      <c r="I1507" t="e">
        <f>VLOOKUP(A1507,susScores!A:AD,30, 0)</f>
        <v>#N/A</v>
      </c>
      <c r="J1507" t="str">
        <f t="shared" si="93"/>
        <v>Group 2</v>
      </c>
      <c r="K1507" t="str">
        <f t="shared" si="94"/>
        <v>Group 2</v>
      </c>
      <c r="L1507" t="str">
        <f t="shared" si="95"/>
        <v>Group 2</v>
      </c>
    </row>
    <row r="1508" spans="1:12" x14ac:dyDescent="0.2">
      <c r="A1508" t="str">
        <f t="shared" si="92"/>
        <v/>
      </c>
      <c r="G1508" t="s">
        <v>942</v>
      </c>
      <c r="I1508" t="e">
        <f>VLOOKUP(A1508,susScores!A:AD,30, 0)</f>
        <v>#N/A</v>
      </c>
      <c r="J1508" t="str">
        <f t="shared" si="93"/>
        <v>Group 2</v>
      </c>
      <c r="K1508" t="str">
        <f t="shared" si="94"/>
        <v>Group 2</v>
      </c>
      <c r="L1508" t="str">
        <f t="shared" si="95"/>
        <v>Group 2</v>
      </c>
    </row>
    <row r="1509" spans="1:12" x14ac:dyDescent="0.2">
      <c r="A1509" t="str">
        <f t="shared" si="92"/>
        <v/>
      </c>
      <c r="G1509" t="s">
        <v>942</v>
      </c>
      <c r="I1509" t="e">
        <f>VLOOKUP(A1509,susScores!A:AD,30, 0)</f>
        <v>#N/A</v>
      </c>
      <c r="J1509" t="str">
        <f t="shared" si="93"/>
        <v>Group 2</v>
      </c>
      <c r="K1509" t="str">
        <f t="shared" si="94"/>
        <v>Group 2</v>
      </c>
      <c r="L1509" t="str">
        <f t="shared" si="95"/>
        <v>Group 2</v>
      </c>
    </row>
    <row r="1510" spans="1:12" x14ac:dyDescent="0.2">
      <c r="A1510" t="str">
        <f t="shared" si="92"/>
        <v/>
      </c>
      <c r="G1510" t="s">
        <v>942</v>
      </c>
      <c r="I1510" t="e">
        <f>VLOOKUP(A1510,susScores!A:AD,30, 0)</f>
        <v>#N/A</v>
      </c>
      <c r="J1510" t="str">
        <f t="shared" si="93"/>
        <v>Group 2</v>
      </c>
      <c r="K1510" t="str">
        <f t="shared" si="94"/>
        <v>Group 2</v>
      </c>
      <c r="L1510" t="str">
        <f t="shared" si="95"/>
        <v>Group 2</v>
      </c>
    </row>
    <row r="1511" spans="1:12" x14ac:dyDescent="0.2">
      <c r="A1511" t="str">
        <f t="shared" si="92"/>
        <v/>
      </c>
      <c r="G1511" t="s">
        <v>942</v>
      </c>
      <c r="I1511" t="e">
        <f>VLOOKUP(A1511,susScores!A:AD,30, 0)</f>
        <v>#N/A</v>
      </c>
      <c r="J1511" t="str">
        <f t="shared" si="93"/>
        <v>Group 2</v>
      </c>
      <c r="K1511" t="str">
        <f t="shared" si="94"/>
        <v>Group 2</v>
      </c>
      <c r="L1511" t="str">
        <f t="shared" si="95"/>
        <v>Group 2</v>
      </c>
    </row>
    <row r="1512" spans="1:12" x14ac:dyDescent="0.2">
      <c r="A1512" t="str">
        <f t="shared" si="92"/>
        <v/>
      </c>
      <c r="G1512" t="s">
        <v>942</v>
      </c>
      <c r="I1512" t="e">
        <f>VLOOKUP(A1512,susScores!A:AD,30, 0)</f>
        <v>#N/A</v>
      </c>
      <c r="J1512" t="str">
        <f t="shared" si="93"/>
        <v>Group 2</v>
      </c>
      <c r="K1512" t="str">
        <f t="shared" si="94"/>
        <v>Group 2</v>
      </c>
      <c r="L1512" t="str">
        <f t="shared" si="95"/>
        <v>Group 2</v>
      </c>
    </row>
    <row r="1513" spans="1:12" x14ac:dyDescent="0.2">
      <c r="A1513" t="str">
        <f t="shared" si="92"/>
        <v/>
      </c>
      <c r="G1513" t="s">
        <v>942</v>
      </c>
      <c r="I1513" t="e">
        <f>VLOOKUP(A1513,susScores!A:AD,30, 0)</f>
        <v>#N/A</v>
      </c>
      <c r="J1513" t="str">
        <f t="shared" si="93"/>
        <v>Group 2</v>
      </c>
      <c r="K1513" t="str">
        <f t="shared" si="94"/>
        <v>Group 2</v>
      </c>
      <c r="L1513" t="str">
        <f t="shared" si="95"/>
        <v>Group 2</v>
      </c>
    </row>
    <row r="1514" spans="1:12" x14ac:dyDescent="0.2">
      <c r="A1514" t="str">
        <f t="shared" si="92"/>
        <v/>
      </c>
      <c r="G1514" t="s">
        <v>942</v>
      </c>
      <c r="I1514" t="e">
        <f>VLOOKUP(A1514,susScores!A:AD,30, 0)</f>
        <v>#N/A</v>
      </c>
      <c r="J1514" t="str">
        <f t="shared" si="93"/>
        <v>Group 2</v>
      </c>
      <c r="K1514" t="str">
        <f t="shared" si="94"/>
        <v>Group 2</v>
      </c>
      <c r="L1514" t="str">
        <f t="shared" si="95"/>
        <v>Group 2</v>
      </c>
    </row>
    <row r="1515" spans="1:12" x14ac:dyDescent="0.2">
      <c r="A1515" t="str">
        <f t="shared" si="92"/>
        <v/>
      </c>
      <c r="G1515" t="s">
        <v>942</v>
      </c>
      <c r="I1515" t="e">
        <f>VLOOKUP(A1515,susScores!A:AD,30, 0)</f>
        <v>#N/A</v>
      </c>
      <c r="J1515" t="str">
        <f t="shared" si="93"/>
        <v>Group 2</v>
      </c>
      <c r="K1515" t="str">
        <f t="shared" si="94"/>
        <v>Group 2</v>
      </c>
      <c r="L1515" t="str">
        <f t="shared" si="95"/>
        <v>Group 2</v>
      </c>
    </row>
    <row r="1516" spans="1:12" x14ac:dyDescent="0.2">
      <c r="A1516" t="str">
        <f t="shared" si="92"/>
        <v/>
      </c>
      <c r="G1516" t="s">
        <v>942</v>
      </c>
      <c r="I1516" t="e">
        <f>VLOOKUP(A1516,susScores!A:AD,30, 0)</f>
        <v>#N/A</v>
      </c>
      <c r="J1516" t="str">
        <f t="shared" si="93"/>
        <v>Group 2</v>
      </c>
      <c r="K1516" t="str">
        <f t="shared" si="94"/>
        <v>Group 2</v>
      </c>
      <c r="L1516" t="str">
        <f t="shared" si="95"/>
        <v>Group 2</v>
      </c>
    </row>
    <row r="1517" spans="1:12" x14ac:dyDescent="0.2">
      <c r="A1517" t="str">
        <f t="shared" si="92"/>
        <v/>
      </c>
      <c r="G1517" t="s">
        <v>942</v>
      </c>
      <c r="I1517" t="e">
        <f>VLOOKUP(A1517,susScores!A:AD,30, 0)</f>
        <v>#N/A</v>
      </c>
      <c r="J1517" t="str">
        <f t="shared" si="93"/>
        <v>Group 2</v>
      </c>
      <c r="K1517" t="str">
        <f t="shared" si="94"/>
        <v>Group 2</v>
      </c>
      <c r="L1517" t="str">
        <f t="shared" si="95"/>
        <v>Group 2</v>
      </c>
    </row>
    <row r="1518" spans="1:12" x14ac:dyDescent="0.2">
      <c r="A1518" t="str">
        <f t="shared" si="92"/>
        <v/>
      </c>
      <c r="G1518" t="s">
        <v>942</v>
      </c>
      <c r="I1518" t="e">
        <f>VLOOKUP(A1518,susScores!A:AD,30, 0)</f>
        <v>#N/A</v>
      </c>
      <c r="J1518" t="str">
        <f t="shared" si="93"/>
        <v>Group 2</v>
      </c>
      <c r="K1518" t="str">
        <f t="shared" si="94"/>
        <v>Group 2</v>
      </c>
      <c r="L1518" t="str">
        <f t="shared" si="95"/>
        <v>Group 2</v>
      </c>
    </row>
    <row r="1519" spans="1:12" x14ac:dyDescent="0.2">
      <c r="A1519" t="str">
        <f t="shared" si="92"/>
        <v/>
      </c>
      <c r="G1519" t="s">
        <v>942</v>
      </c>
      <c r="I1519" t="e">
        <f>VLOOKUP(A1519,susScores!A:AD,30, 0)</f>
        <v>#N/A</v>
      </c>
      <c r="J1519" t="str">
        <f t="shared" si="93"/>
        <v>Group 2</v>
      </c>
      <c r="K1519" t="str">
        <f t="shared" si="94"/>
        <v>Group 2</v>
      </c>
      <c r="L1519" t="str">
        <f t="shared" si="95"/>
        <v>Group 2</v>
      </c>
    </row>
    <row r="1520" spans="1:12" x14ac:dyDescent="0.2">
      <c r="A1520" t="str">
        <f t="shared" si="92"/>
        <v/>
      </c>
      <c r="G1520" t="s">
        <v>942</v>
      </c>
      <c r="I1520" t="e">
        <f>VLOOKUP(A1520,susScores!A:AD,30, 0)</f>
        <v>#N/A</v>
      </c>
      <c r="J1520" t="str">
        <f t="shared" si="93"/>
        <v>Group 2</v>
      </c>
      <c r="K1520" t="str">
        <f t="shared" si="94"/>
        <v>Group 2</v>
      </c>
      <c r="L1520" t="str">
        <f t="shared" si="95"/>
        <v>Group 2</v>
      </c>
    </row>
    <row r="1521" spans="1:12" x14ac:dyDescent="0.2">
      <c r="A1521" t="str">
        <f t="shared" si="92"/>
        <v/>
      </c>
      <c r="G1521" t="s">
        <v>942</v>
      </c>
      <c r="I1521" t="e">
        <f>VLOOKUP(A1521,susScores!A:AD,30, 0)</f>
        <v>#N/A</v>
      </c>
      <c r="J1521" t="str">
        <f t="shared" si="93"/>
        <v>Group 2</v>
      </c>
      <c r="K1521" t="str">
        <f t="shared" si="94"/>
        <v>Group 2</v>
      </c>
      <c r="L1521" t="str">
        <f t="shared" si="95"/>
        <v>Group 2</v>
      </c>
    </row>
    <row r="1522" spans="1:12" x14ac:dyDescent="0.2">
      <c r="A1522" t="str">
        <f t="shared" si="92"/>
        <v/>
      </c>
      <c r="G1522" t="s">
        <v>942</v>
      </c>
      <c r="I1522" t="e">
        <f>VLOOKUP(A1522,susScores!A:AD,30, 0)</f>
        <v>#N/A</v>
      </c>
      <c r="J1522" t="str">
        <f t="shared" si="93"/>
        <v>Group 2</v>
      </c>
      <c r="K1522" t="str">
        <f t="shared" si="94"/>
        <v>Group 2</v>
      </c>
      <c r="L1522" t="str">
        <f t="shared" si="95"/>
        <v>Group 2</v>
      </c>
    </row>
    <row r="1523" spans="1:12" x14ac:dyDescent="0.2">
      <c r="A1523" t="str">
        <f t="shared" si="92"/>
        <v/>
      </c>
      <c r="G1523" t="s">
        <v>942</v>
      </c>
      <c r="I1523" t="e">
        <f>VLOOKUP(A1523,susScores!A:AD,30, 0)</f>
        <v>#N/A</v>
      </c>
      <c r="J1523" t="str">
        <f t="shared" si="93"/>
        <v>Group 2</v>
      </c>
      <c r="K1523" t="str">
        <f t="shared" si="94"/>
        <v>Group 2</v>
      </c>
      <c r="L1523" t="str">
        <f t="shared" si="95"/>
        <v>Group 2</v>
      </c>
    </row>
    <row r="1524" spans="1:12" x14ac:dyDescent="0.2">
      <c r="A1524" t="str">
        <f t="shared" si="92"/>
        <v/>
      </c>
      <c r="G1524" t="s">
        <v>942</v>
      </c>
      <c r="I1524" t="e">
        <f>VLOOKUP(A1524,susScores!A:AD,30, 0)</f>
        <v>#N/A</v>
      </c>
      <c r="J1524" t="str">
        <f t="shared" si="93"/>
        <v>Group 2</v>
      </c>
      <c r="K1524" t="str">
        <f t="shared" si="94"/>
        <v>Group 2</v>
      </c>
      <c r="L1524" t="str">
        <f t="shared" si="95"/>
        <v>Group 2</v>
      </c>
    </row>
    <row r="1525" spans="1:12" x14ac:dyDescent="0.2">
      <c r="A1525" t="str">
        <f t="shared" si="92"/>
        <v/>
      </c>
      <c r="G1525" t="s">
        <v>942</v>
      </c>
      <c r="I1525" t="e">
        <f>VLOOKUP(A1525,susScores!A:AD,30, 0)</f>
        <v>#N/A</v>
      </c>
      <c r="J1525" t="str">
        <f t="shared" si="93"/>
        <v>Group 2</v>
      </c>
      <c r="K1525" t="str">
        <f t="shared" si="94"/>
        <v>Group 2</v>
      </c>
      <c r="L1525" t="str">
        <f t="shared" si="95"/>
        <v>Group 2</v>
      </c>
    </row>
    <row r="1526" spans="1:12" x14ac:dyDescent="0.2">
      <c r="A1526" t="str">
        <f t="shared" si="92"/>
        <v/>
      </c>
      <c r="G1526" t="s">
        <v>942</v>
      </c>
      <c r="I1526" t="e">
        <f>VLOOKUP(A1526,susScores!A:AD,30, 0)</f>
        <v>#N/A</v>
      </c>
      <c r="J1526" t="str">
        <f t="shared" si="93"/>
        <v>Group 2</v>
      </c>
      <c r="K1526" t="str">
        <f t="shared" si="94"/>
        <v>Group 2</v>
      </c>
      <c r="L1526" t="str">
        <f t="shared" si="95"/>
        <v>Group 2</v>
      </c>
    </row>
    <row r="1527" spans="1:12" x14ac:dyDescent="0.2">
      <c r="A1527" t="str">
        <f t="shared" si="92"/>
        <v/>
      </c>
      <c r="G1527" t="s">
        <v>942</v>
      </c>
      <c r="I1527" t="e">
        <f>VLOOKUP(A1527,susScores!A:AD,30, 0)</f>
        <v>#N/A</v>
      </c>
      <c r="J1527" t="str">
        <f t="shared" si="93"/>
        <v>Group 2</v>
      </c>
      <c r="K1527" t="str">
        <f t="shared" si="94"/>
        <v>Group 2</v>
      </c>
      <c r="L1527" t="str">
        <f t="shared" si="95"/>
        <v>Group 2</v>
      </c>
    </row>
    <row r="1528" spans="1:12" x14ac:dyDescent="0.2">
      <c r="A1528" t="str">
        <f t="shared" si="92"/>
        <v/>
      </c>
      <c r="G1528" t="s">
        <v>942</v>
      </c>
      <c r="I1528" t="e">
        <f>VLOOKUP(A1528,susScores!A:AD,30, 0)</f>
        <v>#N/A</v>
      </c>
      <c r="J1528" t="str">
        <f t="shared" si="93"/>
        <v>Group 2</v>
      </c>
      <c r="K1528" t="str">
        <f t="shared" si="94"/>
        <v>Group 2</v>
      </c>
      <c r="L1528" t="str">
        <f t="shared" si="95"/>
        <v>Group 2</v>
      </c>
    </row>
    <row r="1529" spans="1:12" x14ac:dyDescent="0.2">
      <c r="A1529" t="str">
        <f t="shared" si="92"/>
        <v/>
      </c>
      <c r="G1529" t="s">
        <v>942</v>
      </c>
      <c r="I1529" t="e">
        <f>VLOOKUP(A1529,susScores!A:AD,30, 0)</f>
        <v>#N/A</v>
      </c>
      <c r="J1529" t="str">
        <f t="shared" si="93"/>
        <v>Group 2</v>
      </c>
      <c r="K1529" t="str">
        <f t="shared" si="94"/>
        <v>Group 2</v>
      </c>
      <c r="L1529" t="str">
        <f t="shared" si="95"/>
        <v>Group 2</v>
      </c>
    </row>
    <row r="1530" spans="1:12" x14ac:dyDescent="0.2">
      <c r="A1530" t="str">
        <f t="shared" si="92"/>
        <v/>
      </c>
      <c r="G1530" t="s">
        <v>942</v>
      </c>
      <c r="I1530" t="e">
        <f>VLOOKUP(A1530,susScores!A:AD,30, 0)</f>
        <v>#N/A</v>
      </c>
      <c r="J1530" t="str">
        <f t="shared" si="93"/>
        <v>Group 2</v>
      </c>
      <c r="K1530" t="str">
        <f t="shared" si="94"/>
        <v>Group 2</v>
      </c>
      <c r="L1530" t="str">
        <f t="shared" si="95"/>
        <v>Group 2</v>
      </c>
    </row>
    <row r="1531" spans="1:12" x14ac:dyDescent="0.2">
      <c r="A1531" t="str">
        <f t="shared" si="92"/>
        <v/>
      </c>
      <c r="G1531" t="s">
        <v>942</v>
      </c>
      <c r="I1531" t="e">
        <f>VLOOKUP(A1531,susScores!A:AD,30, 0)</f>
        <v>#N/A</v>
      </c>
      <c r="J1531" t="str">
        <f t="shared" si="93"/>
        <v>Group 2</v>
      </c>
      <c r="K1531" t="str">
        <f t="shared" si="94"/>
        <v>Group 2</v>
      </c>
      <c r="L1531" t="str">
        <f t="shared" si="95"/>
        <v>Group 2</v>
      </c>
    </row>
    <row r="1532" spans="1:12" x14ac:dyDescent="0.2">
      <c r="A1532" t="str">
        <f t="shared" si="92"/>
        <v/>
      </c>
      <c r="G1532" t="s">
        <v>942</v>
      </c>
      <c r="I1532" t="e">
        <f>VLOOKUP(A1532,susScores!A:AD,30, 0)</f>
        <v>#N/A</v>
      </c>
      <c r="J1532" t="str">
        <f t="shared" si="93"/>
        <v>Group 2</v>
      </c>
      <c r="K1532" t="str">
        <f t="shared" si="94"/>
        <v>Group 2</v>
      </c>
      <c r="L1532" t="str">
        <f t="shared" si="95"/>
        <v>Group 2</v>
      </c>
    </row>
    <row r="1533" spans="1:12" x14ac:dyDescent="0.2">
      <c r="A1533" t="str">
        <f t="shared" si="92"/>
        <v/>
      </c>
      <c r="G1533" t="s">
        <v>942</v>
      </c>
      <c r="I1533" t="e">
        <f>VLOOKUP(A1533,susScores!A:AD,30, 0)</f>
        <v>#N/A</v>
      </c>
      <c r="J1533" t="str">
        <f t="shared" si="93"/>
        <v>Group 2</v>
      </c>
      <c r="K1533" t="str">
        <f t="shared" si="94"/>
        <v>Group 2</v>
      </c>
      <c r="L1533" t="str">
        <f t="shared" si="95"/>
        <v>Group 2</v>
      </c>
    </row>
    <row r="1534" spans="1:12" x14ac:dyDescent="0.2">
      <c r="A1534" t="str">
        <f t="shared" si="92"/>
        <v/>
      </c>
      <c r="G1534" t="s">
        <v>942</v>
      </c>
      <c r="I1534" t="e">
        <f>VLOOKUP(A1534,susScores!A:AD,30, 0)</f>
        <v>#N/A</v>
      </c>
      <c r="J1534" t="str">
        <f t="shared" si="93"/>
        <v>Group 2</v>
      </c>
      <c r="K1534" t="str">
        <f t="shared" si="94"/>
        <v>Group 2</v>
      </c>
      <c r="L1534" t="str">
        <f t="shared" si="95"/>
        <v>Group 2</v>
      </c>
    </row>
    <row r="1535" spans="1:12" x14ac:dyDescent="0.2">
      <c r="A1535" t="str">
        <f t="shared" si="92"/>
        <v/>
      </c>
      <c r="G1535" t="s">
        <v>942</v>
      </c>
      <c r="I1535" t="e">
        <f>VLOOKUP(A1535,susScores!A:AD,30, 0)</f>
        <v>#N/A</v>
      </c>
      <c r="J1535" t="str">
        <f t="shared" si="93"/>
        <v>Group 2</v>
      </c>
      <c r="K1535" t="str">
        <f t="shared" si="94"/>
        <v>Group 2</v>
      </c>
      <c r="L1535" t="str">
        <f t="shared" si="95"/>
        <v>Group 2</v>
      </c>
    </row>
    <row r="1536" spans="1:12" x14ac:dyDescent="0.2">
      <c r="A1536" t="str">
        <f t="shared" si="92"/>
        <v/>
      </c>
      <c r="G1536" t="s">
        <v>942</v>
      </c>
      <c r="I1536" t="e">
        <f>VLOOKUP(A1536,susScores!A:AD,30, 0)</f>
        <v>#N/A</v>
      </c>
      <c r="J1536" t="str">
        <f t="shared" si="93"/>
        <v>Group 2</v>
      </c>
      <c r="K1536" t="str">
        <f t="shared" si="94"/>
        <v>Group 2</v>
      </c>
      <c r="L1536" t="str">
        <f t="shared" si="95"/>
        <v>Group 2</v>
      </c>
    </row>
    <row r="1537" spans="1:12" x14ac:dyDescent="0.2">
      <c r="A1537" t="str">
        <f t="shared" si="92"/>
        <v/>
      </c>
      <c r="G1537" t="s">
        <v>942</v>
      </c>
      <c r="I1537" t="e">
        <f>VLOOKUP(A1537,susScores!A:AD,30, 0)</f>
        <v>#N/A</v>
      </c>
      <c r="J1537" t="str">
        <f t="shared" si="93"/>
        <v>Group 2</v>
      </c>
      <c r="K1537" t="str">
        <f t="shared" si="94"/>
        <v>Group 2</v>
      </c>
      <c r="L1537" t="str">
        <f t="shared" si="95"/>
        <v>Group 2</v>
      </c>
    </row>
    <row r="1538" spans="1:12" x14ac:dyDescent="0.2">
      <c r="A1538" t="str">
        <f t="shared" si="92"/>
        <v/>
      </c>
      <c r="G1538" t="s">
        <v>942</v>
      </c>
      <c r="I1538" t="e">
        <f>VLOOKUP(A1538,susScores!A:AD,30, 0)</f>
        <v>#N/A</v>
      </c>
      <c r="J1538" t="str">
        <f t="shared" si="93"/>
        <v>Group 2</v>
      </c>
      <c r="K1538" t="str">
        <f t="shared" si="94"/>
        <v>Group 2</v>
      </c>
      <c r="L1538" t="str">
        <f t="shared" si="95"/>
        <v>Group 2</v>
      </c>
    </row>
    <row r="1539" spans="1:12" x14ac:dyDescent="0.2">
      <c r="A1539" t="str">
        <f t="shared" ref="A1539:A1602" si="96">_xlfn.TEXTJOIN("_",TRUE, B1539,D1539)</f>
        <v/>
      </c>
      <c r="G1539" t="s">
        <v>942</v>
      </c>
      <c r="I1539" t="e">
        <f>VLOOKUP(A1539,susScores!A:AD,30, 0)</f>
        <v>#N/A</v>
      </c>
      <c r="J1539" t="str">
        <f t="shared" ref="J1539:J1602" si="97">IF(OR(TRIM(F1539)="Weekly", TRIM(F1539)="Monthly", TRIM(F1539)="Yearly"), "Group 1", "Group 2")</f>
        <v>Group 2</v>
      </c>
      <c r="K1539" t="str">
        <f t="shared" ref="K1539:K1602" si="98">IF(OR(TRIM(F1539)="Weekly", TRIM(F1539)="Monthly"), "Group 1", "Group 2")</f>
        <v>Group 2</v>
      </c>
      <c r="L1539" t="str">
        <f t="shared" ref="L1539:L1602" si="99">IF(OR(TRIM(F1539)="Weekly"), "Group 1", "Group 2")</f>
        <v>Group 2</v>
      </c>
    </row>
    <row r="1540" spans="1:12" x14ac:dyDescent="0.2">
      <c r="A1540" t="str">
        <f t="shared" si="96"/>
        <v/>
      </c>
      <c r="G1540" t="s">
        <v>942</v>
      </c>
      <c r="I1540" t="e">
        <f>VLOOKUP(A1540,susScores!A:AD,30, 0)</f>
        <v>#N/A</v>
      </c>
      <c r="J1540" t="str">
        <f t="shared" si="97"/>
        <v>Group 2</v>
      </c>
      <c r="K1540" t="str">
        <f t="shared" si="98"/>
        <v>Group 2</v>
      </c>
      <c r="L1540" t="str">
        <f t="shared" si="99"/>
        <v>Group 2</v>
      </c>
    </row>
    <row r="1541" spans="1:12" x14ac:dyDescent="0.2">
      <c r="A1541" t="str">
        <f t="shared" si="96"/>
        <v/>
      </c>
      <c r="G1541" t="s">
        <v>942</v>
      </c>
      <c r="I1541" t="e">
        <f>VLOOKUP(A1541,susScores!A:AD,30, 0)</f>
        <v>#N/A</v>
      </c>
      <c r="J1541" t="str">
        <f t="shared" si="97"/>
        <v>Group 2</v>
      </c>
      <c r="K1541" t="str">
        <f t="shared" si="98"/>
        <v>Group 2</v>
      </c>
      <c r="L1541" t="str">
        <f t="shared" si="99"/>
        <v>Group 2</v>
      </c>
    </row>
    <row r="1542" spans="1:12" x14ac:dyDescent="0.2">
      <c r="A1542" t="str">
        <f t="shared" si="96"/>
        <v/>
      </c>
      <c r="G1542" t="s">
        <v>942</v>
      </c>
      <c r="I1542" t="e">
        <f>VLOOKUP(A1542,susScores!A:AD,30, 0)</f>
        <v>#N/A</v>
      </c>
      <c r="J1542" t="str">
        <f t="shared" si="97"/>
        <v>Group 2</v>
      </c>
      <c r="K1542" t="str">
        <f t="shared" si="98"/>
        <v>Group 2</v>
      </c>
      <c r="L1542" t="str">
        <f t="shared" si="99"/>
        <v>Group 2</v>
      </c>
    </row>
    <row r="1543" spans="1:12" x14ac:dyDescent="0.2">
      <c r="A1543" t="str">
        <f t="shared" si="96"/>
        <v/>
      </c>
      <c r="G1543" t="s">
        <v>942</v>
      </c>
      <c r="I1543" t="e">
        <f>VLOOKUP(A1543,susScores!A:AD,30, 0)</f>
        <v>#N/A</v>
      </c>
      <c r="J1543" t="str">
        <f t="shared" si="97"/>
        <v>Group 2</v>
      </c>
      <c r="K1543" t="str">
        <f t="shared" si="98"/>
        <v>Group 2</v>
      </c>
      <c r="L1543" t="str">
        <f t="shared" si="99"/>
        <v>Group 2</v>
      </c>
    </row>
    <row r="1544" spans="1:12" x14ac:dyDescent="0.2">
      <c r="A1544" t="str">
        <f t="shared" si="96"/>
        <v/>
      </c>
      <c r="G1544" t="s">
        <v>942</v>
      </c>
      <c r="I1544" t="e">
        <f>VLOOKUP(A1544,susScores!A:AD,30, 0)</f>
        <v>#N/A</v>
      </c>
      <c r="J1544" t="str">
        <f t="shared" si="97"/>
        <v>Group 2</v>
      </c>
      <c r="K1544" t="str">
        <f t="shared" si="98"/>
        <v>Group 2</v>
      </c>
      <c r="L1544" t="str">
        <f t="shared" si="99"/>
        <v>Group 2</v>
      </c>
    </row>
    <row r="1545" spans="1:12" x14ac:dyDescent="0.2">
      <c r="A1545" t="str">
        <f t="shared" si="96"/>
        <v/>
      </c>
      <c r="G1545" t="s">
        <v>942</v>
      </c>
      <c r="I1545" t="e">
        <f>VLOOKUP(A1545,susScores!A:AD,30, 0)</f>
        <v>#N/A</v>
      </c>
      <c r="J1545" t="str">
        <f t="shared" si="97"/>
        <v>Group 2</v>
      </c>
      <c r="K1545" t="str">
        <f t="shared" si="98"/>
        <v>Group 2</v>
      </c>
      <c r="L1545" t="str">
        <f t="shared" si="99"/>
        <v>Group 2</v>
      </c>
    </row>
    <row r="1546" spans="1:12" x14ac:dyDescent="0.2">
      <c r="A1546" t="str">
        <f t="shared" si="96"/>
        <v/>
      </c>
      <c r="G1546" t="s">
        <v>942</v>
      </c>
      <c r="I1546" t="e">
        <f>VLOOKUP(A1546,susScores!A:AD,30, 0)</f>
        <v>#N/A</v>
      </c>
      <c r="J1546" t="str">
        <f t="shared" si="97"/>
        <v>Group 2</v>
      </c>
      <c r="K1546" t="str">
        <f t="shared" si="98"/>
        <v>Group 2</v>
      </c>
      <c r="L1546" t="str">
        <f t="shared" si="99"/>
        <v>Group 2</v>
      </c>
    </row>
    <row r="1547" spans="1:12" x14ac:dyDescent="0.2">
      <c r="A1547" t="str">
        <f t="shared" si="96"/>
        <v/>
      </c>
      <c r="G1547" t="s">
        <v>942</v>
      </c>
      <c r="I1547" t="e">
        <f>VLOOKUP(A1547,susScores!A:AD,30, 0)</f>
        <v>#N/A</v>
      </c>
      <c r="J1547" t="str">
        <f t="shared" si="97"/>
        <v>Group 2</v>
      </c>
      <c r="K1547" t="str">
        <f t="shared" si="98"/>
        <v>Group 2</v>
      </c>
      <c r="L1547" t="str">
        <f t="shared" si="99"/>
        <v>Group 2</v>
      </c>
    </row>
    <row r="1548" spans="1:12" x14ac:dyDescent="0.2">
      <c r="A1548" t="str">
        <f t="shared" si="96"/>
        <v/>
      </c>
      <c r="G1548" t="s">
        <v>942</v>
      </c>
      <c r="I1548" t="e">
        <f>VLOOKUP(A1548,susScores!A:AD,30, 0)</f>
        <v>#N/A</v>
      </c>
      <c r="J1548" t="str">
        <f t="shared" si="97"/>
        <v>Group 2</v>
      </c>
      <c r="K1548" t="str">
        <f t="shared" si="98"/>
        <v>Group 2</v>
      </c>
      <c r="L1548" t="str">
        <f t="shared" si="99"/>
        <v>Group 2</v>
      </c>
    </row>
    <row r="1549" spans="1:12" x14ac:dyDescent="0.2">
      <c r="A1549" t="str">
        <f t="shared" si="96"/>
        <v/>
      </c>
      <c r="G1549" t="s">
        <v>942</v>
      </c>
      <c r="I1549" t="e">
        <f>VLOOKUP(A1549,susScores!A:AD,30, 0)</f>
        <v>#N/A</v>
      </c>
      <c r="J1549" t="str">
        <f t="shared" si="97"/>
        <v>Group 2</v>
      </c>
      <c r="K1549" t="str">
        <f t="shared" si="98"/>
        <v>Group 2</v>
      </c>
      <c r="L1549" t="str">
        <f t="shared" si="99"/>
        <v>Group 2</v>
      </c>
    </row>
    <row r="1550" spans="1:12" x14ac:dyDescent="0.2">
      <c r="A1550" t="str">
        <f t="shared" si="96"/>
        <v/>
      </c>
      <c r="G1550" t="s">
        <v>942</v>
      </c>
      <c r="I1550" t="e">
        <f>VLOOKUP(A1550,susScores!A:AD,30, 0)</f>
        <v>#N/A</v>
      </c>
      <c r="J1550" t="str">
        <f t="shared" si="97"/>
        <v>Group 2</v>
      </c>
      <c r="K1550" t="str">
        <f t="shared" si="98"/>
        <v>Group 2</v>
      </c>
      <c r="L1550" t="str">
        <f t="shared" si="99"/>
        <v>Group 2</v>
      </c>
    </row>
    <row r="1551" spans="1:12" x14ac:dyDescent="0.2">
      <c r="A1551" t="str">
        <f t="shared" si="96"/>
        <v/>
      </c>
      <c r="G1551" t="s">
        <v>942</v>
      </c>
      <c r="I1551" t="e">
        <f>VLOOKUP(A1551,susScores!A:AD,30, 0)</f>
        <v>#N/A</v>
      </c>
      <c r="J1551" t="str">
        <f t="shared" si="97"/>
        <v>Group 2</v>
      </c>
      <c r="K1551" t="str">
        <f t="shared" si="98"/>
        <v>Group 2</v>
      </c>
      <c r="L1551" t="str">
        <f t="shared" si="99"/>
        <v>Group 2</v>
      </c>
    </row>
    <row r="1552" spans="1:12" x14ac:dyDescent="0.2">
      <c r="A1552" t="str">
        <f t="shared" si="96"/>
        <v/>
      </c>
      <c r="G1552" t="s">
        <v>942</v>
      </c>
      <c r="I1552" t="e">
        <f>VLOOKUP(A1552,susScores!A:AD,30, 0)</f>
        <v>#N/A</v>
      </c>
      <c r="J1552" t="str">
        <f t="shared" si="97"/>
        <v>Group 2</v>
      </c>
      <c r="K1552" t="str">
        <f t="shared" si="98"/>
        <v>Group 2</v>
      </c>
      <c r="L1552" t="str">
        <f t="shared" si="99"/>
        <v>Group 2</v>
      </c>
    </row>
    <row r="1553" spans="1:12" x14ac:dyDescent="0.2">
      <c r="A1553" t="str">
        <f t="shared" si="96"/>
        <v/>
      </c>
      <c r="G1553" t="s">
        <v>942</v>
      </c>
      <c r="I1553" t="e">
        <f>VLOOKUP(A1553,susScores!A:AD,30, 0)</f>
        <v>#N/A</v>
      </c>
      <c r="J1553" t="str">
        <f t="shared" si="97"/>
        <v>Group 2</v>
      </c>
      <c r="K1553" t="str">
        <f t="shared" si="98"/>
        <v>Group 2</v>
      </c>
      <c r="L1553" t="str">
        <f t="shared" si="99"/>
        <v>Group 2</v>
      </c>
    </row>
    <row r="1554" spans="1:12" x14ac:dyDescent="0.2">
      <c r="A1554" t="str">
        <f t="shared" si="96"/>
        <v/>
      </c>
      <c r="G1554" t="s">
        <v>942</v>
      </c>
      <c r="I1554" t="e">
        <f>VLOOKUP(A1554,susScores!A:AD,30, 0)</f>
        <v>#N/A</v>
      </c>
      <c r="J1554" t="str">
        <f t="shared" si="97"/>
        <v>Group 2</v>
      </c>
      <c r="K1554" t="str">
        <f t="shared" si="98"/>
        <v>Group 2</v>
      </c>
      <c r="L1554" t="str">
        <f t="shared" si="99"/>
        <v>Group 2</v>
      </c>
    </row>
    <row r="1555" spans="1:12" x14ac:dyDescent="0.2">
      <c r="A1555" t="str">
        <f t="shared" si="96"/>
        <v/>
      </c>
      <c r="G1555" t="s">
        <v>942</v>
      </c>
      <c r="I1555" t="e">
        <f>VLOOKUP(A1555,susScores!A:AD,30, 0)</f>
        <v>#N/A</v>
      </c>
      <c r="J1555" t="str">
        <f t="shared" si="97"/>
        <v>Group 2</v>
      </c>
      <c r="K1555" t="str">
        <f t="shared" si="98"/>
        <v>Group 2</v>
      </c>
      <c r="L1555" t="str">
        <f t="shared" si="99"/>
        <v>Group 2</v>
      </c>
    </row>
    <row r="1556" spans="1:12" x14ac:dyDescent="0.2">
      <c r="A1556" t="str">
        <f t="shared" si="96"/>
        <v/>
      </c>
      <c r="G1556" t="s">
        <v>942</v>
      </c>
      <c r="I1556" t="e">
        <f>VLOOKUP(A1556,susScores!A:AD,30, 0)</f>
        <v>#N/A</v>
      </c>
      <c r="J1556" t="str">
        <f t="shared" si="97"/>
        <v>Group 2</v>
      </c>
      <c r="K1556" t="str">
        <f t="shared" si="98"/>
        <v>Group 2</v>
      </c>
      <c r="L1556" t="str">
        <f t="shared" si="99"/>
        <v>Group 2</v>
      </c>
    </row>
    <row r="1557" spans="1:12" x14ac:dyDescent="0.2">
      <c r="A1557" t="str">
        <f t="shared" si="96"/>
        <v/>
      </c>
      <c r="G1557" t="s">
        <v>942</v>
      </c>
      <c r="I1557" t="e">
        <f>VLOOKUP(A1557,susScores!A:AD,30, 0)</f>
        <v>#N/A</v>
      </c>
      <c r="J1557" t="str">
        <f t="shared" si="97"/>
        <v>Group 2</v>
      </c>
      <c r="K1557" t="str">
        <f t="shared" si="98"/>
        <v>Group 2</v>
      </c>
      <c r="L1557" t="str">
        <f t="shared" si="99"/>
        <v>Group 2</v>
      </c>
    </row>
    <row r="1558" spans="1:12" x14ac:dyDescent="0.2">
      <c r="A1558" t="str">
        <f t="shared" si="96"/>
        <v/>
      </c>
      <c r="G1558" t="s">
        <v>942</v>
      </c>
      <c r="I1558" t="e">
        <f>VLOOKUP(A1558,susScores!A:AD,30, 0)</f>
        <v>#N/A</v>
      </c>
      <c r="J1558" t="str">
        <f t="shared" si="97"/>
        <v>Group 2</v>
      </c>
      <c r="K1558" t="str">
        <f t="shared" si="98"/>
        <v>Group 2</v>
      </c>
      <c r="L1558" t="str">
        <f t="shared" si="99"/>
        <v>Group 2</v>
      </c>
    </row>
    <row r="1559" spans="1:12" x14ac:dyDescent="0.2">
      <c r="A1559" t="str">
        <f t="shared" si="96"/>
        <v/>
      </c>
      <c r="G1559" t="s">
        <v>942</v>
      </c>
      <c r="I1559" t="e">
        <f>VLOOKUP(A1559,susScores!A:AD,30, 0)</f>
        <v>#N/A</v>
      </c>
      <c r="J1559" t="str">
        <f t="shared" si="97"/>
        <v>Group 2</v>
      </c>
      <c r="K1559" t="str">
        <f t="shared" si="98"/>
        <v>Group 2</v>
      </c>
      <c r="L1559" t="str">
        <f t="shared" si="99"/>
        <v>Group 2</v>
      </c>
    </row>
    <row r="1560" spans="1:12" x14ac:dyDescent="0.2">
      <c r="A1560" t="str">
        <f t="shared" si="96"/>
        <v/>
      </c>
      <c r="G1560" t="s">
        <v>942</v>
      </c>
      <c r="I1560" t="e">
        <f>VLOOKUP(A1560,susScores!A:AD,30, 0)</f>
        <v>#N/A</v>
      </c>
      <c r="J1560" t="str">
        <f t="shared" si="97"/>
        <v>Group 2</v>
      </c>
      <c r="K1560" t="str">
        <f t="shared" si="98"/>
        <v>Group 2</v>
      </c>
      <c r="L1560" t="str">
        <f t="shared" si="99"/>
        <v>Group 2</v>
      </c>
    </row>
    <row r="1561" spans="1:12" x14ac:dyDescent="0.2">
      <c r="A1561" t="str">
        <f t="shared" si="96"/>
        <v/>
      </c>
      <c r="G1561" t="s">
        <v>942</v>
      </c>
      <c r="I1561" t="e">
        <f>VLOOKUP(A1561,susScores!A:AD,30, 0)</f>
        <v>#N/A</v>
      </c>
      <c r="J1561" t="str">
        <f t="shared" si="97"/>
        <v>Group 2</v>
      </c>
      <c r="K1561" t="str">
        <f t="shared" si="98"/>
        <v>Group 2</v>
      </c>
      <c r="L1561" t="str">
        <f t="shared" si="99"/>
        <v>Group 2</v>
      </c>
    </row>
    <row r="1562" spans="1:12" x14ac:dyDescent="0.2">
      <c r="A1562" t="str">
        <f t="shared" si="96"/>
        <v/>
      </c>
      <c r="G1562" t="s">
        <v>942</v>
      </c>
      <c r="I1562" t="e">
        <f>VLOOKUP(A1562,susScores!A:AD,30, 0)</f>
        <v>#N/A</v>
      </c>
      <c r="J1562" t="str">
        <f t="shared" si="97"/>
        <v>Group 2</v>
      </c>
      <c r="K1562" t="str">
        <f t="shared" si="98"/>
        <v>Group 2</v>
      </c>
      <c r="L1562" t="str">
        <f t="shared" si="99"/>
        <v>Group 2</v>
      </c>
    </row>
    <row r="1563" spans="1:12" x14ac:dyDescent="0.2">
      <c r="A1563" t="str">
        <f t="shared" si="96"/>
        <v/>
      </c>
      <c r="G1563" t="s">
        <v>942</v>
      </c>
      <c r="I1563" t="e">
        <f>VLOOKUP(A1563,susScores!A:AD,30, 0)</f>
        <v>#N/A</v>
      </c>
      <c r="J1563" t="str">
        <f t="shared" si="97"/>
        <v>Group 2</v>
      </c>
      <c r="K1563" t="str">
        <f t="shared" si="98"/>
        <v>Group 2</v>
      </c>
      <c r="L1563" t="str">
        <f t="shared" si="99"/>
        <v>Group 2</v>
      </c>
    </row>
    <row r="1564" spans="1:12" x14ac:dyDescent="0.2">
      <c r="A1564" t="str">
        <f t="shared" si="96"/>
        <v/>
      </c>
      <c r="G1564" t="s">
        <v>942</v>
      </c>
      <c r="I1564" t="e">
        <f>VLOOKUP(A1564,susScores!A:AD,30, 0)</f>
        <v>#N/A</v>
      </c>
      <c r="J1564" t="str">
        <f t="shared" si="97"/>
        <v>Group 2</v>
      </c>
      <c r="K1564" t="str">
        <f t="shared" si="98"/>
        <v>Group 2</v>
      </c>
      <c r="L1564" t="str">
        <f t="shared" si="99"/>
        <v>Group 2</v>
      </c>
    </row>
    <row r="1565" spans="1:12" x14ac:dyDescent="0.2">
      <c r="A1565" t="str">
        <f t="shared" si="96"/>
        <v/>
      </c>
      <c r="G1565" t="s">
        <v>942</v>
      </c>
      <c r="I1565" t="e">
        <f>VLOOKUP(A1565,susScores!A:AD,30, 0)</f>
        <v>#N/A</v>
      </c>
      <c r="J1565" t="str">
        <f t="shared" si="97"/>
        <v>Group 2</v>
      </c>
      <c r="K1565" t="str">
        <f t="shared" si="98"/>
        <v>Group 2</v>
      </c>
      <c r="L1565" t="str">
        <f t="shared" si="99"/>
        <v>Group 2</v>
      </c>
    </row>
    <row r="1566" spans="1:12" x14ac:dyDescent="0.2">
      <c r="A1566" t="str">
        <f t="shared" si="96"/>
        <v/>
      </c>
      <c r="G1566" t="s">
        <v>942</v>
      </c>
      <c r="I1566" t="e">
        <f>VLOOKUP(A1566,susScores!A:AD,30, 0)</f>
        <v>#N/A</v>
      </c>
      <c r="J1566" t="str">
        <f t="shared" si="97"/>
        <v>Group 2</v>
      </c>
      <c r="K1566" t="str">
        <f t="shared" si="98"/>
        <v>Group 2</v>
      </c>
      <c r="L1566" t="str">
        <f t="shared" si="99"/>
        <v>Group 2</v>
      </c>
    </row>
    <row r="1567" spans="1:12" x14ac:dyDescent="0.2">
      <c r="A1567" t="str">
        <f t="shared" si="96"/>
        <v/>
      </c>
      <c r="G1567" t="s">
        <v>942</v>
      </c>
      <c r="I1567" t="e">
        <f>VLOOKUP(A1567,susScores!A:AD,30, 0)</f>
        <v>#N/A</v>
      </c>
      <c r="J1567" t="str">
        <f t="shared" si="97"/>
        <v>Group 2</v>
      </c>
      <c r="K1567" t="str">
        <f t="shared" si="98"/>
        <v>Group 2</v>
      </c>
      <c r="L1567" t="str">
        <f t="shared" si="99"/>
        <v>Group 2</v>
      </c>
    </row>
    <row r="1568" spans="1:12" x14ac:dyDescent="0.2">
      <c r="A1568" t="str">
        <f t="shared" si="96"/>
        <v/>
      </c>
      <c r="G1568" t="s">
        <v>942</v>
      </c>
      <c r="I1568" t="e">
        <f>VLOOKUP(A1568,susScores!A:AD,30, 0)</f>
        <v>#N/A</v>
      </c>
      <c r="J1568" t="str">
        <f t="shared" si="97"/>
        <v>Group 2</v>
      </c>
      <c r="K1568" t="str">
        <f t="shared" si="98"/>
        <v>Group 2</v>
      </c>
      <c r="L1568" t="str">
        <f t="shared" si="99"/>
        <v>Group 2</v>
      </c>
    </row>
    <row r="1569" spans="1:12" x14ac:dyDescent="0.2">
      <c r="A1569" t="str">
        <f t="shared" si="96"/>
        <v/>
      </c>
      <c r="G1569" t="s">
        <v>942</v>
      </c>
      <c r="I1569" t="e">
        <f>VLOOKUP(A1569,susScores!A:AD,30, 0)</f>
        <v>#N/A</v>
      </c>
      <c r="J1569" t="str">
        <f t="shared" si="97"/>
        <v>Group 2</v>
      </c>
      <c r="K1569" t="str">
        <f t="shared" si="98"/>
        <v>Group 2</v>
      </c>
      <c r="L1569" t="str">
        <f t="shared" si="99"/>
        <v>Group 2</v>
      </c>
    </row>
    <row r="1570" spans="1:12" x14ac:dyDescent="0.2">
      <c r="A1570" t="str">
        <f t="shared" si="96"/>
        <v/>
      </c>
      <c r="G1570" t="s">
        <v>942</v>
      </c>
      <c r="I1570" t="e">
        <f>VLOOKUP(A1570,susScores!A:AD,30, 0)</f>
        <v>#N/A</v>
      </c>
      <c r="J1570" t="str">
        <f t="shared" si="97"/>
        <v>Group 2</v>
      </c>
      <c r="K1570" t="str">
        <f t="shared" si="98"/>
        <v>Group 2</v>
      </c>
      <c r="L1570" t="str">
        <f t="shared" si="99"/>
        <v>Group 2</v>
      </c>
    </row>
    <row r="1571" spans="1:12" x14ac:dyDescent="0.2">
      <c r="A1571" t="str">
        <f t="shared" si="96"/>
        <v/>
      </c>
      <c r="G1571" t="s">
        <v>942</v>
      </c>
      <c r="I1571" t="e">
        <f>VLOOKUP(A1571,susScores!A:AD,30, 0)</f>
        <v>#N/A</v>
      </c>
      <c r="J1571" t="str">
        <f t="shared" si="97"/>
        <v>Group 2</v>
      </c>
      <c r="K1571" t="str">
        <f t="shared" si="98"/>
        <v>Group 2</v>
      </c>
      <c r="L1571" t="str">
        <f t="shared" si="99"/>
        <v>Group 2</v>
      </c>
    </row>
    <row r="1572" spans="1:12" x14ac:dyDescent="0.2">
      <c r="A1572" t="str">
        <f t="shared" si="96"/>
        <v/>
      </c>
      <c r="G1572" t="s">
        <v>942</v>
      </c>
      <c r="I1572" t="e">
        <f>VLOOKUP(A1572,susScores!A:AD,30, 0)</f>
        <v>#N/A</v>
      </c>
      <c r="J1572" t="str">
        <f t="shared" si="97"/>
        <v>Group 2</v>
      </c>
      <c r="K1572" t="str">
        <f t="shared" si="98"/>
        <v>Group 2</v>
      </c>
      <c r="L1572" t="str">
        <f t="shared" si="99"/>
        <v>Group 2</v>
      </c>
    </row>
    <row r="1573" spans="1:12" x14ac:dyDescent="0.2">
      <c r="A1573" t="str">
        <f t="shared" si="96"/>
        <v/>
      </c>
      <c r="G1573" t="s">
        <v>942</v>
      </c>
      <c r="I1573" t="e">
        <f>VLOOKUP(A1573,susScores!A:AD,30, 0)</f>
        <v>#N/A</v>
      </c>
      <c r="J1573" t="str">
        <f t="shared" si="97"/>
        <v>Group 2</v>
      </c>
      <c r="K1573" t="str">
        <f t="shared" si="98"/>
        <v>Group 2</v>
      </c>
      <c r="L1573" t="str">
        <f t="shared" si="99"/>
        <v>Group 2</v>
      </c>
    </row>
    <row r="1574" spans="1:12" x14ac:dyDescent="0.2">
      <c r="A1574" t="str">
        <f t="shared" si="96"/>
        <v/>
      </c>
      <c r="G1574" t="s">
        <v>942</v>
      </c>
      <c r="I1574" t="e">
        <f>VLOOKUP(A1574,susScores!A:AD,30, 0)</f>
        <v>#N/A</v>
      </c>
      <c r="J1574" t="str">
        <f t="shared" si="97"/>
        <v>Group 2</v>
      </c>
      <c r="K1574" t="str">
        <f t="shared" si="98"/>
        <v>Group 2</v>
      </c>
      <c r="L1574" t="str">
        <f t="shared" si="99"/>
        <v>Group 2</v>
      </c>
    </row>
    <row r="1575" spans="1:12" x14ac:dyDescent="0.2">
      <c r="A1575" t="str">
        <f t="shared" si="96"/>
        <v/>
      </c>
      <c r="G1575" t="s">
        <v>942</v>
      </c>
      <c r="I1575" t="e">
        <f>VLOOKUP(A1575,susScores!A:AD,30, 0)</f>
        <v>#N/A</v>
      </c>
      <c r="J1575" t="str">
        <f t="shared" si="97"/>
        <v>Group 2</v>
      </c>
      <c r="K1575" t="str">
        <f t="shared" si="98"/>
        <v>Group 2</v>
      </c>
      <c r="L1575" t="str">
        <f t="shared" si="99"/>
        <v>Group 2</v>
      </c>
    </row>
    <row r="1576" spans="1:12" x14ac:dyDescent="0.2">
      <c r="A1576" t="str">
        <f t="shared" si="96"/>
        <v/>
      </c>
      <c r="G1576" t="s">
        <v>942</v>
      </c>
      <c r="I1576" t="e">
        <f>VLOOKUP(A1576,susScores!A:AD,30, 0)</f>
        <v>#N/A</v>
      </c>
      <c r="J1576" t="str">
        <f t="shared" si="97"/>
        <v>Group 2</v>
      </c>
      <c r="K1576" t="str">
        <f t="shared" si="98"/>
        <v>Group 2</v>
      </c>
      <c r="L1576" t="str">
        <f t="shared" si="99"/>
        <v>Group 2</v>
      </c>
    </row>
    <row r="1577" spans="1:12" x14ac:dyDescent="0.2">
      <c r="A1577" t="str">
        <f t="shared" si="96"/>
        <v/>
      </c>
      <c r="G1577" t="s">
        <v>942</v>
      </c>
      <c r="I1577" t="e">
        <f>VLOOKUP(A1577,susScores!A:AD,30, 0)</f>
        <v>#N/A</v>
      </c>
      <c r="J1577" t="str">
        <f t="shared" si="97"/>
        <v>Group 2</v>
      </c>
      <c r="K1577" t="str">
        <f t="shared" si="98"/>
        <v>Group 2</v>
      </c>
      <c r="L1577" t="str">
        <f t="shared" si="99"/>
        <v>Group 2</v>
      </c>
    </row>
    <row r="1578" spans="1:12" x14ac:dyDescent="0.2">
      <c r="A1578" t="str">
        <f t="shared" si="96"/>
        <v/>
      </c>
      <c r="G1578" t="s">
        <v>942</v>
      </c>
      <c r="I1578" t="e">
        <f>VLOOKUP(A1578,susScores!A:AD,30, 0)</f>
        <v>#N/A</v>
      </c>
      <c r="J1578" t="str">
        <f t="shared" si="97"/>
        <v>Group 2</v>
      </c>
      <c r="K1578" t="str">
        <f t="shared" si="98"/>
        <v>Group 2</v>
      </c>
      <c r="L1578" t="str">
        <f t="shared" si="99"/>
        <v>Group 2</v>
      </c>
    </row>
    <row r="1579" spans="1:12" x14ac:dyDescent="0.2">
      <c r="A1579" t="str">
        <f t="shared" si="96"/>
        <v/>
      </c>
      <c r="G1579" t="s">
        <v>942</v>
      </c>
      <c r="I1579" t="e">
        <f>VLOOKUP(A1579,susScores!A:AD,30, 0)</f>
        <v>#N/A</v>
      </c>
      <c r="J1579" t="str">
        <f t="shared" si="97"/>
        <v>Group 2</v>
      </c>
      <c r="K1579" t="str">
        <f t="shared" si="98"/>
        <v>Group 2</v>
      </c>
      <c r="L1579" t="str">
        <f t="shared" si="99"/>
        <v>Group 2</v>
      </c>
    </row>
    <row r="1580" spans="1:12" x14ac:dyDescent="0.2">
      <c r="A1580" t="str">
        <f t="shared" si="96"/>
        <v/>
      </c>
      <c r="G1580" t="s">
        <v>942</v>
      </c>
      <c r="I1580" t="e">
        <f>VLOOKUP(A1580,susScores!A:AD,30, 0)</f>
        <v>#N/A</v>
      </c>
      <c r="J1580" t="str">
        <f t="shared" si="97"/>
        <v>Group 2</v>
      </c>
      <c r="K1580" t="str">
        <f t="shared" si="98"/>
        <v>Group 2</v>
      </c>
      <c r="L1580" t="str">
        <f t="shared" si="99"/>
        <v>Group 2</v>
      </c>
    </row>
    <row r="1581" spans="1:12" x14ac:dyDescent="0.2">
      <c r="A1581" t="str">
        <f t="shared" si="96"/>
        <v/>
      </c>
      <c r="G1581" t="s">
        <v>942</v>
      </c>
      <c r="I1581" t="e">
        <f>VLOOKUP(A1581,susScores!A:AD,30, 0)</f>
        <v>#N/A</v>
      </c>
      <c r="J1581" t="str">
        <f t="shared" si="97"/>
        <v>Group 2</v>
      </c>
      <c r="K1581" t="str">
        <f t="shared" si="98"/>
        <v>Group 2</v>
      </c>
      <c r="L1581" t="str">
        <f t="shared" si="99"/>
        <v>Group 2</v>
      </c>
    </row>
    <row r="1582" spans="1:12" x14ac:dyDescent="0.2">
      <c r="A1582" t="str">
        <f t="shared" si="96"/>
        <v/>
      </c>
      <c r="G1582" t="s">
        <v>942</v>
      </c>
      <c r="I1582" t="e">
        <f>VLOOKUP(A1582,susScores!A:AD,30, 0)</f>
        <v>#N/A</v>
      </c>
      <c r="J1582" t="str">
        <f t="shared" si="97"/>
        <v>Group 2</v>
      </c>
      <c r="K1582" t="str">
        <f t="shared" si="98"/>
        <v>Group 2</v>
      </c>
      <c r="L1582" t="str">
        <f t="shared" si="99"/>
        <v>Group 2</v>
      </c>
    </row>
    <row r="1583" spans="1:12" x14ac:dyDescent="0.2">
      <c r="A1583" t="str">
        <f t="shared" si="96"/>
        <v/>
      </c>
      <c r="G1583" t="s">
        <v>942</v>
      </c>
      <c r="I1583" t="e">
        <f>VLOOKUP(A1583,susScores!A:AD,30, 0)</f>
        <v>#N/A</v>
      </c>
      <c r="J1583" t="str">
        <f t="shared" si="97"/>
        <v>Group 2</v>
      </c>
      <c r="K1583" t="str">
        <f t="shared" si="98"/>
        <v>Group 2</v>
      </c>
      <c r="L1583" t="str">
        <f t="shared" si="99"/>
        <v>Group 2</v>
      </c>
    </row>
    <row r="1584" spans="1:12" x14ac:dyDescent="0.2">
      <c r="A1584" t="str">
        <f t="shared" si="96"/>
        <v/>
      </c>
      <c r="G1584" t="s">
        <v>942</v>
      </c>
      <c r="I1584" t="e">
        <f>VLOOKUP(A1584,susScores!A:AD,30, 0)</f>
        <v>#N/A</v>
      </c>
      <c r="J1584" t="str">
        <f t="shared" si="97"/>
        <v>Group 2</v>
      </c>
      <c r="K1584" t="str">
        <f t="shared" si="98"/>
        <v>Group 2</v>
      </c>
      <c r="L1584" t="str">
        <f t="shared" si="99"/>
        <v>Group 2</v>
      </c>
    </row>
    <row r="1585" spans="1:12" x14ac:dyDescent="0.2">
      <c r="A1585" t="str">
        <f t="shared" si="96"/>
        <v/>
      </c>
      <c r="G1585" t="s">
        <v>942</v>
      </c>
      <c r="I1585" t="e">
        <f>VLOOKUP(A1585,susScores!A:AD,30, 0)</f>
        <v>#N/A</v>
      </c>
      <c r="J1585" t="str">
        <f t="shared" si="97"/>
        <v>Group 2</v>
      </c>
      <c r="K1585" t="str">
        <f t="shared" si="98"/>
        <v>Group 2</v>
      </c>
      <c r="L1585" t="str">
        <f t="shared" si="99"/>
        <v>Group 2</v>
      </c>
    </row>
    <row r="1586" spans="1:12" x14ac:dyDescent="0.2">
      <c r="A1586" t="str">
        <f t="shared" si="96"/>
        <v/>
      </c>
      <c r="G1586" t="s">
        <v>942</v>
      </c>
      <c r="I1586" t="e">
        <f>VLOOKUP(A1586,susScores!A:AD,30, 0)</f>
        <v>#N/A</v>
      </c>
      <c r="J1586" t="str">
        <f t="shared" si="97"/>
        <v>Group 2</v>
      </c>
      <c r="K1586" t="str">
        <f t="shared" si="98"/>
        <v>Group 2</v>
      </c>
      <c r="L1586" t="str">
        <f t="shared" si="99"/>
        <v>Group 2</v>
      </c>
    </row>
    <row r="1587" spans="1:12" x14ac:dyDescent="0.2">
      <c r="A1587" t="str">
        <f t="shared" si="96"/>
        <v/>
      </c>
      <c r="G1587" t="s">
        <v>942</v>
      </c>
      <c r="I1587" t="e">
        <f>VLOOKUP(A1587,susScores!A:AD,30, 0)</f>
        <v>#N/A</v>
      </c>
      <c r="J1587" t="str">
        <f t="shared" si="97"/>
        <v>Group 2</v>
      </c>
      <c r="K1587" t="str">
        <f t="shared" si="98"/>
        <v>Group 2</v>
      </c>
      <c r="L1587" t="str">
        <f t="shared" si="99"/>
        <v>Group 2</v>
      </c>
    </row>
    <row r="1588" spans="1:12" x14ac:dyDescent="0.2">
      <c r="A1588" t="str">
        <f t="shared" si="96"/>
        <v/>
      </c>
      <c r="G1588" t="s">
        <v>942</v>
      </c>
      <c r="I1588" t="e">
        <f>VLOOKUP(A1588,susScores!A:AD,30, 0)</f>
        <v>#N/A</v>
      </c>
      <c r="J1588" t="str">
        <f t="shared" si="97"/>
        <v>Group 2</v>
      </c>
      <c r="K1588" t="str">
        <f t="shared" si="98"/>
        <v>Group 2</v>
      </c>
      <c r="L1588" t="str">
        <f t="shared" si="99"/>
        <v>Group 2</v>
      </c>
    </row>
    <row r="1589" spans="1:12" x14ac:dyDescent="0.2">
      <c r="A1589" t="str">
        <f t="shared" si="96"/>
        <v/>
      </c>
      <c r="G1589" t="s">
        <v>942</v>
      </c>
      <c r="I1589" t="e">
        <f>VLOOKUP(A1589,susScores!A:AD,30, 0)</f>
        <v>#N/A</v>
      </c>
      <c r="J1589" t="str">
        <f t="shared" si="97"/>
        <v>Group 2</v>
      </c>
      <c r="K1589" t="str">
        <f t="shared" si="98"/>
        <v>Group 2</v>
      </c>
      <c r="L1589" t="str">
        <f t="shared" si="99"/>
        <v>Group 2</v>
      </c>
    </row>
    <row r="1590" spans="1:12" x14ac:dyDescent="0.2">
      <c r="A1590" t="str">
        <f t="shared" si="96"/>
        <v/>
      </c>
      <c r="G1590" t="s">
        <v>942</v>
      </c>
      <c r="I1590" t="e">
        <f>VLOOKUP(A1590,susScores!A:AD,30, 0)</f>
        <v>#N/A</v>
      </c>
      <c r="J1590" t="str">
        <f t="shared" si="97"/>
        <v>Group 2</v>
      </c>
      <c r="K1590" t="str">
        <f t="shared" si="98"/>
        <v>Group 2</v>
      </c>
      <c r="L1590" t="str">
        <f t="shared" si="99"/>
        <v>Group 2</v>
      </c>
    </row>
    <row r="1591" spans="1:12" x14ac:dyDescent="0.2">
      <c r="A1591" t="str">
        <f t="shared" si="96"/>
        <v/>
      </c>
      <c r="G1591" t="s">
        <v>942</v>
      </c>
      <c r="I1591" t="e">
        <f>VLOOKUP(A1591,susScores!A:AD,30, 0)</f>
        <v>#N/A</v>
      </c>
      <c r="J1591" t="str">
        <f t="shared" si="97"/>
        <v>Group 2</v>
      </c>
      <c r="K1591" t="str">
        <f t="shared" si="98"/>
        <v>Group 2</v>
      </c>
      <c r="L1591" t="str">
        <f t="shared" si="99"/>
        <v>Group 2</v>
      </c>
    </row>
    <row r="1592" spans="1:12" x14ac:dyDescent="0.2">
      <c r="A1592" t="str">
        <f t="shared" si="96"/>
        <v/>
      </c>
      <c r="G1592" t="s">
        <v>942</v>
      </c>
      <c r="I1592" t="e">
        <f>VLOOKUP(A1592,susScores!A:AD,30, 0)</f>
        <v>#N/A</v>
      </c>
      <c r="J1592" t="str">
        <f t="shared" si="97"/>
        <v>Group 2</v>
      </c>
      <c r="K1592" t="str">
        <f t="shared" si="98"/>
        <v>Group 2</v>
      </c>
      <c r="L1592" t="str">
        <f t="shared" si="99"/>
        <v>Group 2</v>
      </c>
    </row>
    <row r="1593" spans="1:12" x14ac:dyDescent="0.2">
      <c r="A1593" t="str">
        <f t="shared" si="96"/>
        <v/>
      </c>
      <c r="G1593" t="s">
        <v>942</v>
      </c>
      <c r="I1593" t="e">
        <f>VLOOKUP(A1593,susScores!A:AD,30, 0)</f>
        <v>#N/A</v>
      </c>
      <c r="J1593" t="str">
        <f t="shared" si="97"/>
        <v>Group 2</v>
      </c>
      <c r="K1593" t="str">
        <f t="shared" si="98"/>
        <v>Group 2</v>
      </c>
      <c r="L1593" t="str">
        <f t="shared" si="99"/>
        <v>Group 2</v>
      </c>
    </row>
    <row r="1594" spans="1:12" x14ac:dyDescent="0.2">
      <c r="A1594" t="str">
        <f t="shared" si="96"/>
        <v/>
      </c>
      <c r="G1594" t="s">
        <v>942</v>
      </c>
      <c r="I1594" t="e">
        <f>VLOOKUP(A1594,susScores!A:AD,30, 0)</f>
        <v>#N/A</v>
      </c>
      <c r="J1594" t="str">
        <f t="shared" si="97"/>
        <v>Group 2</v>
      </c>
      <c r="K1594" t="str">
        <f t="shared" si="98"/>
        <v>Group 2</v>
      </c>
      <c r="L1594" t="str">
        <f t="shared" si="99"/>
        <v>Group 2</v>
      </c>
    </row>
    <row r="1595" spans="1:12" x14ac:dyDescent="0.2">
      <c r="A1595" t="str">
        <f t="shared" si="96"/>
        <v/>
      </c>
      <c r="G1595" t="s">
        <v>942</v>
      </c>
      <c r="I1595" t="e">
        <f>VLOOKUP(A1595,susScores!A:AD,30, 0)</f>
        <v>#N/A</v>
      </c>
      <c r="J1595" t="str">
        <f t="shared" si="97"/>
        <v>Group 2</v>
      </c>
      <c r="K1595" t="str">
        <f t="shared" si="98"/>
        <v>Group 2</v>
      </c>
      <c r="L1595" t="str">
        <f t="shared" si="99"/>
        <v>Group 2</v>
      </c>
    </row>
    <row r="1596" spans="1:12" x14ac:dyDescent="0.2">
      <c r="A1596" t="str">
        <f t="shared" si="96"/>
        <v/>
      </c>
      <c r="G1596" t="s">
        <v>942</v>
      </c>
      <c r="I1596" t="e">
        <f>VLOOKUP(A1596,susScores!A:AD,30, 0)</f>
        <v>#N/A</v>
      </c>
      <c r="J1596" t="str">
        <f t="shared" si="97"/>
        <v>Group 2</v>
      </c>
      <c r="K1596" t="str">
        <f t="shared" si="98"/>
        <v>Group 2</v>
      </c>
      <c r="L1596" t="str">
        <f t="shared" si="99"/>
        <v>Group 2</v>
      </c>
    </row>
    <row r="1597" spans="1:12" x14ac:dyDescent="0.2">
      <c r="A1597" t="str">
        <f t="shared" si="96"/>
        <v/>
      </c>
      <c r="G1597" t="s">
        <v>942</v>
      </c>
      <c r="I1597" t="e">
        <f>VLOOKUP(A1597,susScores!A:AD,30, 0)</f>
        <v>#N/A</v>
      </c>
      <c r="J1597" t="str">
        <f t="shared" si="97"/>
        <v>Group 2</v>
      </c>
      <c r="K1597" t="str">
        <f t="shared" si="98"/>
        <v>Group 2</v>
      </c>
      <c r="L1597" t="str">
        <f t="shared" si="99"/>
        <v>Group 2</v>
      </c>
    </row>
    <row r="1598" spans="1:12" x14ac:dyDescent="0.2">
      <c r="A1598" t="str">
        <f t="shared" si="96"/>
        <v/>
      </c>
      <c r="G1598" t="s">
        <v>942</v>
      </c>
      <c r="I1598" t="e">
        <f>VLOOKUP(A1598,susScores!A:AD,30, 0)</f>
        <v>#N/A</v>
      </c>
      <c r="J1598" t="str">
        <f t="shared" si="97"/>
        <v>Group 2</v>
      </c>
      <c r="K1598" t="str">
        <f t="shared" si="98"/>
        <v>Group 2</v>
      </c>
      <c r="L1598" t="str">
        <f t="shared" si="99"/>
        <v>Group 2</v>
      </c>
    </row>
    <row r="1599" spans="1:12" x14ac:dyDescent="0.2">
      <c r="A1599" t="str">
        <f t="shared" si="96"/>
        <v/>
      </c>
      <c r="G1599" t="s">
        <v>942</v>
      </c>
      <c r="I1599" t="e">
        <f>VLOOKUP(A1599,susScores!A:AD,30, 0)</f>
        <v>#N/A</v>
      </c>
      <c r="J1599" t="str">
        <f t="shared" si="97"/>
        <v>Group 2</v>
      </c>
      <c r="K1599" t="str">
        <f t="shared" si="98"/>
        <v>Group 2</v>
      </c>
      <c r="L1599" t="str">
        <f t="shared" si="99"/>
        <v>Group 2</v>
      </c>
    </row>
    <row r="1600" spans="1:12" x14ac:dyDescent="0.2">
      <c r="A1600" t="str">
        <f t="shared" si="96"/>
        <v/>
      </c>
      <c r="G1600" t="s">
        <v>942</v>
      </c>
      <c r="I1600" t="e">
        <f>VLOOKUP(A1600,susScores!A:AD,30, 0)</f>
        <v>#N/A</v>
      </c>
      <c r="J1600" t="str">
        <f t="shared" si="97"/>
        <v>Group 2</v>
      </c>
      <c r="K1600" t="str">
        <f t="shared" si="98"/>
        <v>Group 2</v>
      </c>
      <c r="L1600" t="str">
        <f t="shared" si="99"/>
        <v>Group 2</v>
      </c>
    </row>
    <row r="1601" spans="1:12" x14ac:dyDescent="0.2">
      <c r="A1601" t="str">
        <f t="shared" si="96"/>
        <v/>
      </c>
      <c r="G1601" t="s">
        <v>942</v>
      </c>
      <c r="I1601" t="e">
        <f>VLOOKUP(A1601,susScores!A:AD,30, 0)</f>
        <v>#N/A</v>
      </c>
      <c r="J1601" t="str">
        <f t="shared" si="97"/>
        <v>Group 2</v>
      </c>
      <c r="K1601" t="str">
        <f t="shared" si="98"/>
        <v>Group 2</v>
      </c>
      <c r="L1601" t="str">
        <f t="shared" si="99"/>
        <v>Group 2</v>
      </c>
    </row>
    <row r="1602" spans="1:12" x14ac:dyDescent="0.2">
      <c r="A1602" t="str">
        <f t="shared" si="96"/>
        <v/>
      </c>
      <c r="G1602" t="s">
        <v>942</v>
      </c>
      <c r="I1602" t="e">
        <f>VLOOKUP(A1602,susScores!A:AD,30, 0)</f>
        <v>#N/A</v>
      </c>
      <c r="J1602" t="str">
        <f t="shared" si="97"/>
        <v>Group 2</v>
      </c>
      <c r="K1602" t="str">
        <f t="shared" si="98"/>
        <v>Group 2</v>
      </c>
      <c r="L1602" t="str">
        <f t="shared" si="99"/>
        <v>Group 2</v>
      </c>
    </row>
    <row r="1603" spans="1:12" x14ac:dyDescent="0.2">
      <c r="A1603" t="str">
        <f t="shared" ref="A1603:A1611" si="100">_xlfn.TEXTJOIN("_",TRUE, B1603,D1603)</f>
        <v/>
      </c>
      <c r="G1603" t="s">
        <v>942</v>
      </c>
      <c r="I1603" t="e">
        <f>VLOOKUP(A1603,susScores!A:AD,30, 0)</f>
        <v>#N/A</v>
      </c>
      <c r="J1603" t="str">
        <f t="shared" ref="J1603:J1611" si="101">IF(OR(TRIM(F1603)="Weekly", TRIM(F1603)="Monthly", TRIM(F1603)="Yearly"), "Group 1", "Group 2")</f>
        <v>Group 2</v>
      </c>
      <c r="K1603" t="str">
        <f t="shared" ref="K1603:K1611" si="102">IF(OR(TRIM(F1603)="Weekly", TRIM(F1603)="Monthly"), "Group 1", "Group 2")</f>
        <v>Group 2</v>
      </c>
      <c r="L1603" t="str">
        <f t="shared" ref="L1603:L1611" si="103">IF(OR(TRIM(F1603)="Weekly"), "Group 1", "Group 2")</f>
        <v>Group 2</v>
      </c>
    </row>
    <row r="1604" spans="1:12" x14ac:dyDescent="0.2">
      <c r="A1604" t="str">
        <f t="shared" si="100"/>
        <v/>
      </c>
      <c r="G1604" t="s">
        <v>942</v>
      </c>
      <c r="I1604" t="e">
        <f>VLOOKUP(A1604,susScores!A:AD,30, 0)</f>
        <v>#N/A</v>
      </c>
      <c r="J1604" t="str">
        <f t="shared" si="101"/>
        <v>Group 2</v>
      </c>
      <c r="K1604" t="str">
        <f t="shared" si="102"/>
        <v>Group 2</v>
      </c>
      <c r="L1604" t="str">
        <f t="shared" si="103"/>
        <v>Group 2</v>
      </c>
    </row>
    <row r="1605" spans="1:12" x14ac:dyDescent="0.2">
      <c r="A1605" t="str">
        <f t="shared" si="100"/>
        <v/>
      </c>
      <c r="G1605" t="s">
        <v>942</v>
      </c>
      <c r="I1605" t="e">
        <f>VLOOKUP(A1605,susScores!A:AD,30, 0)</f>
        <v>#N/A</v>
      </c>
      <c r="J1605" t="str">
        <f t="shared" si="101"/>
        <v>Group 2</v>
      </c>
      <c r="K1605" t="str">
        <f t="shared" si="102"/>
        <v>Group 2</v>
      </c>
      <c r="L1605" t="str">
        <f t="shared" si="103"/>
        <v>Group 2</v>
      </c>
    </row>
    <row r="1606" spans="1:12" x14ac:dyDescent="0.2">
      <c r="A1606" t="str">
        <f t="shared" si="100"/>
        <v/>
      </c>
      <c r="G1606" t="s">
        <v>942</v>
      </c>
      <c r="I1606" t="e">
        <f>VLOOKUP(A1606,susScores!A:AD,30, 0)</f>
        <v>#N/A</v>
      </c>
      <c r="J1606" t="str">
        <f t="shared" si="101"/>
        <v>Group 2</v>
      </c>
      <c r="K1606" t="str">
        <f t="shared" si="102"/>
        <v>Group 2</v>
      </c>
      <c r="L1606" t="str">
        <f t="shared" si="103"/>
        <v>Group 2</v>
      </c>
    </row>
    <row r="1607" spans="1:12" x14ac:dyDescent="0.2">
      <c r="A1607" t="str">
        <f t="shared" si="100"/>
        <v/>
      </c>
      <c r="G1607" t="s">
        <v>942</v>
      </c>
      <c r="I1607" t="e">
        <f>VLOOKUP(A1607,susScores!A:AD,30, 0)</f>
        <v>#N/A</v>
      </c>
      <c r="J1607" t="str">
        <f t="shared" si="101"/>
        <v>Group 2</v>
      </c>
      <c r="K1607" t="str">
        <f t="shared" si="102"/>
        <v>Group 2</v>
      </c>
      <c r="L1607" t="str">
        <f t="shared" si="103"/>
        <v>Group 2</v>
      </c>
    </row>
    <row r="1608" spans="1:12" x14ac:dyDescent="0.2">
      <c r="A1608" t="str">
        <f t="shared" si="100"/>
        <v/>
      </c>
      <c r="G1608" t="s">
        <v>942</v>
      </c>
      <c r="I1608" t="e">
        <f>VLOOKUP(A1608,susScores!A:AD,30, 0)</f>
        <v>#N/A</v>
      </c>
      <c r="J1608" t="str">
        <f t="shared" si="101"/>
        <v>Group 2</v>
      </c>
      <c r="K1608" t="str">
        <f t="shared" si="102"/>
        <v>Group 2</v>
      </c>
      <c r="L1608" t="str">
        <f t="shared" si="103"/>
        <v>Group 2</v>
      </c>
    </row>
    <row r="1609" spans="1:12" x14ac:dyDescent="0.2">
      <c r="A1609" t="str">
        <f t="shared" si="100"/>
        <v/>
      </c>
      <c r="G1609" t="s">
        <v>942</v>
      </c>
      <c r="I1609" t="e">
        <f>VLOOKUP(A1609,susScores!A:AD,30, 0)</f>
        <v>#N/A</v>
      </c>
      <c r="J1609" t="str">
        <f t="shared" si="101"/>
        <v>Group 2</v>
      </c>
      <c r="K1609" t="str">
        <f t="shared" si="102"/>
        <v>Group 2</v>
      </c>
      <c r="L1609" t="str">
        <f t="shared" si="103"/>
        <v>Group 2</v>
      </c>
    </row>
    <row r="1610" spans="1:12" x14ac:dyDescent="0.2">
      <c r="A1610" t="str">
        <f t="shared" si="100"/>
        <v/>
      </c>
      <c r="G1610" t="s">
        <v>942</v>
      </c>
      <c r="I1610" t="e">
        <f>VLOOKUP(A1610,susScores!A:AD,30, 0)</f>
        <v>#N/A</v>
      </c>
      <c r="J1610" t="str">
        <f t="shared" si="101"/>
        <v>Group 2</v>
      </c>
      <c r="K1610" t="str">
        <f t="shared" si="102"/>
        <v>Group 2</v>
      </c>
      <c r="L1610" t="str">
        <f t="shared" si="103"/>
        <v>Group 2</v>
      </c>
    </row>
    <row r="1611" spans="1:12" x14ac:dyDescent="0.2">
      <c r="A1611" t="str">
        <f t="shared" si="100"/>
        <v/>
      </c>
      <c r="G1611" t="s">
        <v>942</v>
      </c>
      <c r="I1611" t="e">
        <f>VLOOKUP(A1611,susScores!A:AD,30, 0)</f>
        <v>#N/A</v>
      </c>
      <c r="J1611" t="str">
        <f t="shared" si="101"/>
        <v>Group 2</v>
      </c>
      <c r="K1611" t="str">
        <f t="shared" si="102"/>
        <v>Group 2</v>
      </c>
      <c r="L1611" t="str">
        <f t="shared" si="103"/>
        <v>Group 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8465-7BDA-C04D-92E6-6005B9FF05E7}">
  <dimension ref="A1:AE806"/>
  <sheetViews>
    <sheetView workbookViewId="0">
      <selection activeCell="A2" sqref="A2:A806"/>
    </sheetView>
  </sheetViews>
  <sheetFormatPr baseColWidth="10" defaultRowHeight="16" x14ac:dyDescent="0.2"/>
  <cols>
    <col min="1" max="1" width="58" customWidth="1"/>
  </cols>
  <sheetData>
    <row r="1" spans="1:31" x14ac:dyDescent="0.2">
      <c r="A1" t="s">
        <v>945</v>
      </c>
      <c r="B1" t="s">
        <v>124</v>
      </c>
      <c r="C1" t="s">
        <v>125</v>
      </c>
      <c r="D1" t="s">
        <v>93</v>
      </c>
      <c r="E1" t="s">
        <v>94</v>
      </c>
      <c r="F1" t="s">
        <v>126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131</v>
      </c>
      <c r="AE1" t="s">
        <v>130</v>
      </c>
    </row>
    <row r="2" spans="1:31" x14ac:dyDescent="0.2">
      <c r="A2" t="str">
        <f>_xlfn.TEXTJOIN("_",TRUE, B2,F2)</f>
        <v>151551396_ Timeline 3 (Event Blocks)</v>
      </c>
      <c r="B2">
        <v>151551396</v>
      </c>
      <c r="C2" t="b">
        <f>VLOOKUP(B2,'Valid Response IDs Check'!A:H,8,FALSE)</f>
        <v>1</v>
      </c>
      <c r="D2">
        <v>70821</v>
      </c>
      <c r="E2">
        <v>1453</v>
      </c>
      <c r="F2" t="s">
        <v>5</v>
      </c>
      <c r="G2" t="s">
        <v>5</v>
      </c>
      <c r="H2" t="s">
        <v>7</v>
      </c>
      <c r="I2">
        <v>2</v>
      </c>
      <c r="J2">
        <v>3</v>
      </c>
      <c r="K2">
        <v>4</v>
      </c>
      <c r="L2">
        <v>2</v>
      </c>
      <c r="M2">
        <v>2</v>
      </c>
      <c r="N2">
        <v>3</v>
      </c>
      <c r="O2">
        <v>4</v>
      </c>
      <c r="P2">
        <v>3</v>
      </c>
      <c r="Q2">
        <v>2</v>
      </c>
      <c r="R2">
        <v>2</v>
      </c>
      <c r="S2">
        <v>1</v>
      </c>
      <c r="T2">
        <v>2</v>
      </c>
      <c r="U2">
        <v>3</v>
      </c>
      <c r="V2">
        <v>3</v>
      </c>
      <c r="W2">
        <v>1</v>
      </c>
      <c r="X2">
        <v>2</v>
      </c>
      <c r="Y2">
        <v>3</v>
      </c>
      <c r="Z2">
        <v>2</v>
      </c>
      <c r="AA2">
        <v>1</v>
      </c>
      <c r="AB2">
        <v>3</v>
      </c>
      <c r="AC2">
        <v>21</v>
      </c>
      <c r="AD2">
        <v>52.5</v>
      </c>
      <c r="AE2" t="str">
        <f>VLOOKUP(B2,questionResponsesAndAnswers!B:P,15,FALSE)</f>
        <v xml:space="preserve"> Never</v>
      </c>
    </row>
    <row r="3" spans="1:31" x14ac:dyDescent="0.2">
      <c r="A3" t="str">
        <f t="shared" ref="A3:A66" si="0">_xlfn.TEXTJOIN("_",TRUE, B3,F3)</f>
        <v>151551396_ Timeline 1 (Base Interface)</v>
      </c>
      <c r="B3">
        <v>151551396</v>
      </c>
      <c r="C3" t="b">
        <f>VLOOKUP(B3,'Valid Response IDs Check'!A:H,8,FALSE)</f>
        <v>1</v>
      </c>
      <c r="D3">
        <v>69369</v>
      </c>
      <c r="E3">
        <v>1</v>
      </c>
      <c r="F3" t="s">
        <v>13</v>
      </c>
      <c r="G3" t="s">
        <v>13</v>
      </c>
      <c r="H3" t="s">
        <v>15</v>
      </c>
      <c r="I3">
        <v>2</v>
      </c>
      <c r="J3">
        <v>3</v>
      </c>
      <c r="K3">
        <v>4</v>
      </c>
      <c r="L3">
        <v>1</v>
      </c>
      <c r="M3">
        <v>2</v>
      </c>
      <c r="N3">
        <v>2</v>
      </c>
      <c r="O3">
        <v>4</v>
      </c>
      <c r="P3">
        <v>3</v>
      </c>
      <c r="Q3">
        <v>3</v>
      </c>
      <c r="R3">
        <v>2</v>
      </c>
      <c r="S3">
        <v>1</v>
      </c>
      <c r="T3">
        <v>2</v>
      </c>
      <c r="U3">
        <v>3</v>
      </c>
      <c r="V3">
        <v>4</v>
      </c>
      <c r="W3">
        <v>1</v>
      </c>
      <c r="X3">
        <v>3</v>
      </c>
      <c r="Y3">
        <v>3</v>
      </c>
      <c r="Z3">
        <v>2</v>
      </c>
      <c r="AA3">
        <v>2</v>
      </c>
      <c r="AB3">
        <v>3</v>
      </c>
      <c r="AC3">
        <v>24</v>
      </c>
      <c r="AD3">
        <v>60</v>
      </c>
      <c r="AE3" t="str">
        <f>VLOOKUP(B3,questionResponsesAndAnswers!B:P,15,FALSE)</f>
        <v xml:space="preserve"> Never</v>
      </c>
    </row>
    <row r="4" spans="1:31" x14ac:dyDescent="0.2">
      <c r="A4" t="str">
        <f t="shared" si="0"/>
        <v>151551396_ Timeline 5 (Event Thumbnails)</v>
      </c>
      <c r="B4">
        <v>151551396</v>
      </c>
      <c r="C4" t="b">
        <f>VLOOKUP(B4,'Valid Response IDs Check'!A:H,8,FALSE)</f>
        <v>1</v>
      </c>
      <c r="D4">
        <v>69513</v>
      </c>
      <c r="E4">
        <v>145</v>
      </c>
      <c r="F4" t="s">
        <v>20</v>
      </c>
      <c r="G4" t="s">
        <v>20</v>
      </c>
      <c r="H4" t="s">
        <v>22</v>
      </c>
      <c r="I4">
        <v>4</v>
      </c>
      <c r="J4">
        <v>3</v>
      </c>
      <c r="K4">
        <v>4</v>
      </c>
      <c r="L4">
        <v>2</v>
      </c>
      <c r="M4">
        <v>3</v>
      </c>
      <c r="N4">
        <v>3</v>
      </c>
      <c r="O4">
        <v>4</v>
      </c>
      <c r="P4">
        <v>4</v>
      </c>
      <c r="Q4">
        <v>3</v>
      </c>
      <c r="R4">
        <v>2</v>
      </c>
      <c r="S4">
        <v>3</v>
      </c>
      <c r="T4">
        <v>2</v>
      </c>
      <c r="U4">
        <v>3</v>
      </c>
      <c r="V4">
        <v>3</v>
      </c>
      <c r="W4">
        <v>2</v>
      </c>
      <c r="X4">
        <v>2</v>
      </c>
      <c r="Y4">
        <v>3</v>
      </c>
      <c r="Z4">
        <v>1</v>
      </c>
      <c r="AA4">
        <v>2</v>
      </c>
      <c r="AB4">
        <v>3</v>
      </c>
      <c r="AC4">
        <v>24</v>
      </c>
      <c r="AD4">
        <v>60</v>
      </c>
      <c r="AE4" t="str">
        <f>VLOOKUP(B4,questionResponsesAndAnswers!B:P,15,FALSE)</f>
        <v xml:space="preserve"> Never</v>
      </c>
    </row>
    <row r="5" spans="1:31" x14ac:dyDescent="0.2">
      <c r="A5" t="str">
        <f t="shared" si="0"/>
        <v>151551396_ Timeline 4 (Density Graph + Event Blocks)</v>
      </c>
      <c r="B5">
        <v>151551396</v>
      </c>
      <c r="C5" t="b">
        <f>VLOOKUP(B5,'Valid Response IDs Check'!A:H,8,FALSE)</f>
        <v>1</v>
      </c>
      <c r="D5">
        <v>69382</v>
      </c>
      <c r="E5">
        <v>14</v>
      </c>
      <c r="F5" t="s">
        <v>26</v>
      </c>
      <c r="G5" t="s">
        <v>26</v>
      </c>
      <c r="H5" t="s">
        <v>28</v>
      </c>
      <c r="I5">
        <v>4</v>
      </c>
      <c r="J5">
        <v>2</v>
      </c>
      <c r="K5">
        <v>2</v>
      </c>
      <c r="L5">
        <v>2</v>
      </c>
      <c r="M5">
        <v>2</v>
      </c>
      <c r="N5">
        <v>3</v>
      </c>
      <c r="O5">
        <v>4</v>
      </c>
      <c r="P5">
        <v>2</v>
      </c>
      <c r="Q5">
        <v>3</v>
      </c>
      <c r="R5">
        <v>2</v>
      </c>
      <c r="S5">
        <v>3</v>
      </c>
      <c r="T5">
        <v>3</v>
      </c>
      <c r="U5">
        <v>1</v>
      </c>
      <c r="V5">
        <v>3</v>
      </c>
      <c r="W5">
        <v>1</v>
      </c>
      <c r="X5">
        <v>2</v>
      </c>
      <c r="Y5">
        <v>3</v>
      </c>
      <c r="Z5">
        <v>3</v>
      </c>
      <c r="AA5">
        <v>2</v>
      </c>
      <c r="AB5">
        <v>3</v>
      </c>
      <c r="AC5">
        <v>24</v>
      </c>
      <c r="AD5">
        <v>60</v>
      </c>
      <c r="AE5" t="str">
        <f>VLOOKUP(B5,questionResponsesAndAnswers!B:P,15,FALSE)</f>
        <v xml:space="preserve"> Never</v>
      </c>
    </row>
    <row r="6" spans="1:31" x14ac:dyDescent="0.2">
      <c r="A6" t="str">
        <f t="shared" si="0"/>
        <v>151551396_ Timeline 2 (Density Graph)</v>
      </c>
      <c r="B6">
        <v>151551396</v>
      </c>
      <c r="C6" t="b">
        <f>VLOOKUP(B6,'Valid Response IDs Check'!A:H,8,FALSE)</f>
        <v>1</v>
      </c>
      <c r="D6">
        <v>83900</v>
      </c>
      <c r="E6">
        <v>14532</v>
      </c>
      <c r="F6" t="s">
        <v>32</v>
      </c>
      <c r="G6" t="s">
        <v>32</v>
      </c>
      <c r="H6" t="s">
        <v>34</v>
      </c>
      <c r="I6">
        <v>2</v>
      </c>
      <c r="J6">
        <v>3</v>
      </c>
      <c r="K6">
        <v>2</v>
      </c>
      <c r="L6">
        <v>2</v>
      </c>
      <c r="M6">
        <v>3</v>
      </c>
      <c r="N6">
        <v>3</v>
      </c>
      <c r="O6">
        <v>4</v>
      </c>
      <c r="P6">
        <v>4</v>
      </c>
      <c r="Q6">
        <v>2</v>
      </c>
      <c r="R6">
        <v>2</v>
      </c>
      <c r="S6">
        <v>1</v>
      </c>
      <c r="T6">
        <v>2</v>
      </c>
      <c r="U6">
        <v>1</v>
      </c>
      <c r="V6">
        <v>3</v>
      </c>
      <c r="W6">
        <v>2</v>
      </c>
      <c r="X6">
        <v>2</v>
      </c>
      <c r="Y6">
        <v>3</v>
      </c>
      <c r="Z6">
        <v>1</v>
      </c>
      <c r="AA6">
        <v>1</v>
      </c>
      <c r="AB6">
        <v>3</v>
      </c>
      <c r="AC6">
        <v>19</v>
      </c>
      <c r="AD6">
        <v>47.5</v>
      </c>
      <c r="AE6" t="str">
        <f>VLOOKUP(B6,questionResponsesAndAnswers!B:P,15,FALSE)</f>
        <v xml:space="preserve"> Never</v>
      </c>
    </row>
    <row r="7" spans="1:31" x14ac:dyDescent="0.2">
      <c r="A7" t="str">
        <f t="shared" si="0"/>
        <v>151490610_ Timeline 1 (Base Interface)</v>
      </c>
      <c r="B7">
        <v>151490610</v>
      </c>
      <c r="C7" t="b">
        <f>VLOOKUP(B7,'Valid Response IDs Check'!A:H,8,FALSE)</f>
        <v>1</v>
      </c>
      <c r="D7">
        <v>69689</v>
      </c>
      <c r="E7">
        <v>321</v>
      </c>
      <c r="F7" t="s">
        <v>13</v>
      </c>
      <c r="G7" t="s">
        <v>13</v>
      </c>
      <c r="H7" t="s">
        <v>7</v>
      </c>
      <c r="I7">
        <v>1</v>
      </c>
      <c r="J7">
        <v>1</v>
      </c>
      <c r="K7">
        <v>4</v>
      </c>
      <c r="L7">
        <v>2</v>
      </c>
      <c r="M7">
        <v>1</v>
      </c>
      <c r="N7">
        <v>2</v>
      </c>
      <c r="O7">
        <v>5</v>
      </c>
      <c r="P7">
        <v>1</v>
      </c>
      <c r="Q7">
        <v>5</v>
      </c>
      <c r="R7">
        <v>1</v>
      </c>
      <c r="S7">
        <v>0</v>
      </c>
      <c r="T7">
        <v>4</v>
      </c>
      <c r="U7">
        <v>3</v>
      </c>
      <c r="V7">
        <v>3</v>
      </c>
      <c r="W7">
        <v>0</v>
      </c>
      <c r="X7">
        <v>3</v>
      </c>
      <c r="Y7">
        <v>4</v>
      </c>
      <c r="Z7">
        <v>4</v>
      </c>
      <c r="AA7">
        <v>4</v>
      </c>
      <c r="AB7">
        <v>4</v>
      </c>
      <c r="AC7">
        <v>29</v>
      </c>
      <c r="AD7">
        <v>72.5</v>
      </c>
      <c r="AE7" t="str">
        <f>VLOOKUP(B7,questionResponsesAndAnswers!B:P,15,FALSE)</f>
        <v xml:space="preserve"> Never</v>
      </c>
    </row>
    <row r="8" spans="1:31" x14ac:dyDescent="0.2">
      <c r="A8" t="str">
        <f t="shared" si="0"/>
        <v>151490610_ Timeline 2 (Density Graph)</v>
      </c>
      <c r="B8">
        <v>151490610</v>
      </c>
      <c r="C8" t="b">
        <f>VLOOKUP(B8,'Valid Response IDs Check'!A:H,8,FALSE)</f>
        <v>1</v>
      </c>
      <c r="D8">
        <v>69400</v>
      </c>
      <c r="E8">
        <v>32</v>
      </c>
      <c r="F8" t="s">
        <v>32</v>
      </c>
      <c r="G8" t="s">
        <v>32</v>
      </c>
      <c r="H8" t="s">
        <v>15</v>
      </c>
      <c r="I8">
        <v>2</v>
      </c>
      <c r="J8">
        <v>4</v>
      </c>
      <c r="K8">
        <v>3</v>
      </c>
      <c r="L8">
        <v>2</v>
      </c>
      <c r="M8">
        <v>3</v>
      </c>
      <c r="N8">
        <v>4</v>
      </c>
      <c r="O8">
        <v>3</v>
      </c>
      <c r="P8">
        <v>3</v>
      </c>
      <c r="Q8">
        <v>4</v>
      </c>
      <c r="R8">
        <v>2</v>
      </c>
      <c r="S8">
        <v>1</v>
      </c>
      <c r="T8">
        <v>1</v>
      </c>
      <c r="U8">
        <v>2</v>
      </c>
      <c r="V8">
        <v>3</v>
      </c>
      <c r="W8">
        <v>2</v>
      </c>
      <c r="X8">
        <v>1</v>
      </c>
      <c r="Y8">
        <v>2</v>
      </c>
      <c r="Z8">
        <v>2</v>
      </c>
      <c r="AA8">
        <v>3</v>
      </c>
      <c r="AB8">
        <v>3</v>
      </c>
      <c r="AC8">
        <v>20</v>
      </c>
      <c r="AD8">
        <v>50</v>
      </c>
      <c r="AE8" t="str">
        <f>VLOOKUP(B8,questionResponsesAndAnswers!B:P,15,FALSE)</f>
        <v xml:space="preserve"> Never</v>
      </c>
    </row>
    <row r="9" spans="1:31" x14ac:dyDescent="0.2">
      <c r="A9" t="str">
        <f t="shared" si="0"/>
        <v>151490610_ Timeline 5 (Event Thumbnails)</v>
      </c>
      <c r="B9">
        <v>151490610</v>
      </c>
      <c r="C9" t="b">
        <f>VLOOKUP(B9,'Valid Response IDs Check'!A:H,8,FALSE)</f>
        <v>1</v>
      </c>
      <c r="D9">
        <v>72583</v>
      </c>
      <c r="E9">
        <v>3215</v>
      </c>
      <c r="F9" t="s">
        <v>20</v>
      </c>
      <c r="G9" t="s">
        <v>20</v>
      </c>
      <c r="H9" t="s">
        <v>22</v>
      </c>
      <c r="I9">
        <v>4</v>
      </c>
      <c r="J9">
        <v>3</v>
      </c>
      <c r="K9">
        <v>3</v>
      </c>
      <c r="L9">
        <v>2</v>
      </c>
      <c r="M9">
        <v>4</v>
      </c>
      <c r="N9">
        <v>1</v>
      </c>
      <c r="O9">
        <v>2</v>
      </c>
      <c r="P9">
        <v>4</v>
      </c>
      <c r="Q9">
        <v>4</v>
      </c>
      <c r="R9">
        <v>3</v>
      </c>
      <c r="S9">
        <v>3</v>
      </c>
      <c r="T9">
        <v>2</v>
      </c>
      <c r="U9">
        <v>2</v>
      </c>
      <c r="V9">
        <v>3</v>
      </c>
      <c r="W9">
        <v>3</v>
      </c>
      <c r="X9">
        <v>4</v>
      </c>
      <c r="Y9">
        <v>1</v>
      </c>
      <c r="Z9">
        <v>1</v>
      </c>
      <c r="AA9">
        <v>3</v>
      </c>
      <c r="AB9">
        <v>2</v>
      </c>
      <c r="AC9">
        <v>24</v>
      </c>
      <c r="AD9">
        <v>60</v>
      </c>
      <c r="AE9" t="str">
        <f>VLOOKUP(B9,questionResponsesAndAnswers!B:P,15,FALSE)</f>
        <v xml:space="preserve"> Never</v>
      </c>
    </row>
    <row r="10" spans="1:31" x14ac:dyDescent="0.2">
      <c r="A10" t="str">
        <f t="shared" si="0"/>
        <v>151490610_ Timeline 4 (Density Graph + Event Blocks)</v>
      </c>
      <c r="B10">
        <v>151490610</v>
      </c>
      <c r="C10" t="b">
        <f>VLOOKUP(B10,'Valid Response IDs Check'!A:H,8,FALSE)</f>
        <v>1</v>
      </c>
      <c r="D10">
        <v>101522</v>
      </c>
      <c r="E10">
        <v>32154</v>
      </c>
      <c r="F10" t="s">
        <v>26</v>
      </c>
      <c r="G10" t="s">
        <v>26</v>
      </c>
      <c r="H10" t="s">
        <v>28</v>
      </c>
      <c r="I10">
        <v>5</v>
      </c>
      <c r="J10">
        <v>2</v>
      </c>
      <c r="K10">
        <v>3</v>
      </c>
      <c r="L10">
        <v>2</v>
      </c>
      <c r="M10">
        <v>5</v>
      </c>
      <c r="N10">
        <v>2</v>
      </c>
      <c r="O10">
        <v>3</v>
      </c>
      <c r="P10">
        <v>4</v>
      </c>
      <c r="Q10">
        <v>4</v>
      </c>
      <c r="R10">
        <v>2</v>
      </c>
      <c r="S10">
        <v>4</v>
      </c>
      <c r="T10">
        <v>3</v>
      </c>
      <c r="U10">
        <v>2</v>
      </c>
      <c r="V10">
        <v>3</v>
      </c>
      <c r="W10">
        <v>4</v>
      </c>
      <c r="X10">
        <v>3</v>
      </c>
      <c r="Y10">
        <v>2</v>
      </c>
      <c r="Z10">
        <v>1</v>
      </c>
      <c r="AA10">
        <v>3</v>
      </c>
      <c r="AB10">
        <v>3</v>
      </c>
      <c r="AC10">
        <v>28</v>
      </c>
      <c r="AD10">
        <v>70</v>
      </c>
      <c r="AE10" t="str">
        <f>VLOOKUP(B10,questionResponsesAndAnswers!B:P,15,FALSE)</f>
        <v xml:space="preserve"> Never</v>
      </c>
    </row>
    <row r="11" spans="1:31" x14ac:dyDescent="0.2">
      <c r="A11" t="str">
        <f t="shared" si="0"/>
        <v>151490610_ Timeline 3 (Event Blocks)</v>
      </c>
      <c r="B11">
        <v>151490610</v>
      </c>
      <c r="C11" t="b">
        <f>VLOOKUP(B11,'Valid Response IDs Check'!A:H,8,FALSE)</f>
        <v>1</v>
      </c>
      <c r="D11">
        <v>69371</v>
      </c>
      <c r="E11">
        <v>3</v>
      </c>
      <c r="F11" t="s">
        <v>5</v>
      </c>
      <c r="G11" t="s">
        <v>5</v>
      </c>
      <c r="H11" t="s">
        <v>34</v>
      </c>
      <c r="I11">
        <v>4</v>
      </c>
      <c r="J11">
        <v>2</v>
      </c>
      <c r="K11">
        <v>4</v>
      </c>
      <c r="L11">
        <v>2</v>
      </c>
      <c r="M11">
        <v>4</v>
      </c>
      <c r="N11">
        <v>3</v>
      </c>
      <c r="O11">
        <v>4</v>
      </c>
      <c r="P11">
        <v>4</v>
      </c>
      <c r="Q11">
        <v>4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2</v>
      </c>
      <c r="Y11">
        <v>3</v>
      </c>
      <c r="Z11">
        <v>1</v>
      </c>
      <c r="AA11">
        <v>3</v>
      </c>
      <c r="AB11">
        <v>2</v>
      </c>
      <c r="AC11">
        <v>26</v>
      </c>
      <c r="AD11">
        <v>65</v>
      </c>
      <c r="AE11" t="str">
        <f>VLOOKUP(B11,questionResponsesAndAnswers!B:P,15,FALSE)</f>
        <v xml:space="preserve"> Never</v>
      </c>
    </row>
    <row r="12" spans="1:31" x14ac:dyDescent="0.2">
      <c r="A12" t="str">
        <f t="shared" si="0"/>
        <v>151490592_ Timeline 2 (Density Graph)</v>
      </c>
      <c r="B12">
        <v>151490592</v>
      </c>
      <c r="C12" t="b">
        <f>VLOOKUP(B12,'Valid Response IDs Check'!A:H,8,FALSE)</f>
        <v>1</v>
      </c>
      <c r="D12">
        <v>69410</v>
      </c>
      <c r="E12">
        <v>42</v>
      </c>
      <c r="F12" t="s">
        <v>32</v>
      </c>
      <c r="G12" t="s">
        <v>32</v>
      </c>
      <c r="H12" t="s">
        <v>7</v>
      </c>
      <c r="I12">
        <v>2</v>
      </c>
      <c r="J12">
        <v>3</v>
      </c>
      <c r="K12">
        <v>3</v>
      </c>
      <c r="L12">
        <v>2</v>
      </c>
      <c r="M12">
        <v>3</v>
      </c>
      <c r="N12">
        <v>3</v>
      </c>
      <c r="O12">
        <v>3</v>
      </c>
      <c r="P12">
        <v>5</v>
      </c>
      <c r="Q12">
        <v>4</v>
      </c>
      <c r="R12">
        <v>2</v>
      </c>
      <c r="S12">
        <v>1</v>
      </c>
      <c r="T12">
        <v>2</v>
      </c>
      <c r="U12">
        <v>2</v>
      </c>
      <c r="V12">
        <v>3</v>
      </c>
      <c r="W12">
        <v>2</v>
      </c>
      <c r="X12">
        <v>2</v>
      </c>
      <c r="Y12">
        <v>2</v>
      </c>
      <c r="Z12">
        <v>0</v>
      </c>
      <c r="AA12">
        <v>3</v>
      </c>
      <c r="AB12">
        <v>3</v>
      </c>
      <c r="AC12">
        <v>20</v>
      </c>
      <c r="AD12">
        <v>50</v>
      </c>
      <c r="AE12" t="str">
        <f>VLOOKUP(B12,questionResponsesAndAnswers!B:P,15,FALSE)</f>
        <v xml:space="preserve"> Never</v>
      </c>
    </row>
    <row r="13" spans="1:31" x14ac:dyDescent="0.2">
      <c r="A13" t="str">
        <f t="shared" si="0"/>
        <v>151490592_ Timeline 3 (Event Blocks)</v>
      </c>
      <c r="B13">
        <v>151490592</v>
      </c>
      <c r="C13" t="b">
        <f>VLOOKUP(B13,'Valid Response IDs Check'!A:H,8,FALSE)</f>
        <v>1</v>
      </c>
      <c r="D13">
        <v>69791</v>
      </c>
      <c r="E13">
        <v>423</v>
      </c>
      <c r="F13" t="s">
        <v>5</v>
      </c>
      <c r="G13" t="s">
        <v>5</v>
      </c>
      <c r="H13" t="s">
        <v>15</v>
      </c>
      <c r="I13">
        <v>4</v>
      </c>
      <c r="J13">
        <v>2</v>
      </c>
      <c r="K13">
        <v>4</v>
      </c>
      <c r="L13">
        <v>2</v>
      </c>
      <c r="M13">
        <v>4</v>
      </c>
      <c r="N13">
        <v>2</v>
      </c>
      <c r="O13">
        <v>4</v>
      </c>
      <c r="P13">
        <v>2</v>
      </c>
      <c r="Q13">
        <v>4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30</v>
      </c>
      <c r="AD13">
        <v>75</v>
      </c>
      <c r="AE13" t="str">
        <f>VLOOKUP(B13,questionResponsesAndAnswers!B:P,15,FALSE)</f>
        <v xml:space="preserve"> Never</v>
      </c>
    </row>
    <row r="14" spans="1:31" x14ac:dyDescent="0.2">
      <c r="A14" t="str">
        <f t="shared" si="0"/>
        <v>151490592_ Timeline 5 (Event Thumbnails)</v>
      </c>
      <c r="B14">
        <v>151490592</v>
      </c>
      <c r="C14" t="b">
        <f>VLOOKUP(B14,'Valid Response IDs Check'!A:H,8,FALSE)</f>
        <v>1</v>
      </c>
      <c r="D14">
        <v>73603</v>
      </c>
      <c r="E14">
        <v>4235</v>
      </c>
      <c r="F14" t="s">
        <v>20</v>
      </c>
      <c r="G14" t="s">
        <v>20</v>
      </c>
      <c r="H14" t="s">
        <v>22</v>
      </c>
      <c r="I14">
        <v>5</v>
      </c>
      <c r="J14">
        <v>1</v>
      </c>
      <c r="K14">
        <v>5</v>
      </c>
      <c r="L14">
        <v>1</v>
      </c>
      <c r="M14">
        <v>5</v>
      </c>
      <c r="N14">
        <v>1</v>
      </c>
      <c r="O14">
        <v>5</v>
      </c>
      <c r="P14">
        <v>1</v>
      </c>
      <c r="Q14">
        <v>5</v>
      </c>
      <c r="R14">
        <v>1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40</v>
      </c>
      <c r="AD14">
        <v>100</v>
      </c>
      <c r="AE14" t="str">
        <f>VLOOKUP(B14,questionResponsesAndAnswers!B:P,15,FALSE)</f>
        <v xml:space="preserve"> Never</v>
      </c>
    </row>
    <row r="15" spans="1:31" x14ac:dyDescent="0.2">
      <c r="A15" t="str">
        <f t="shared" si="0"/>
        <v>151490592_ Timeline 4 (Density Graph + Event Blocks)</v>
      </c>
      <c r="B15">
        <v>151490592</v>
      </c>
      <c r="C15" t="b">
        <f>VLOOKUP(B15,'Valid Response IDs Check'!A:H,8,FALSE)</f>
        <v>1</v>
      </c>
      <c r="D15">
        <v>69372</v>
      </c>
      <c r="E15">
        <v>4</v>
      </c>
      <c r="F15" t="s">
        <v>26</v>
      </c>
      <c r="G15" t="s">
        <v>26</v>
      </c>
      <c r="H15" t="s">
        <v>28</v>
      </c>
      <c r="I15">
        <v>5</v>
      </c>
      <c r="J15">
        <v>2</v>
      </c>
      <c r="K15">
        <v>5</v>
      </c>
      <c r="L15">
        <v>2</v>
      </c>
      <c r="M15">
        <v>4</v>
      </c>
      <c r="N15">
        <v>2</v>
      </c>
      <c r="O15">
        <v>4</v>
      </c>
      <c r="P15">
        <v>2</v>
      </c>
      <c r="Q15">
        <v>4</v>
      </c>
      <c r="R15">
        <v>2</v>
      </c>
      <c r="S15">
        <v>4</v>
      </c>
      <c r="T15">
        <v>3</v>
      </c>
      <c r="U15">
        <v>4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32</v>
      </c>
      <c r="AD15">
        <v>80</v>
      </c>
      <c r="AE15" t="str">
        <f>VLOOKUP(B15,questionResponsesAndAnswers!B:P,15,FALSE)</f>
        <v xml:space="preserve"> Never</v>
      </c>
    </row>
    <row r="16" spans="1:31" x14ac:dyDescent="0.2">
      <c r="A16" t="str">
        <f t="shared" si="0"/>
        <v>151490592_ Timeline 1 (Base Interface)</v>
      </c>
      <c r="B16">
        <v>151490592</v>
      </c>
      <c r="C16" t="b">
        <f>VLOOKUP(B16,'Valid Response IDs Check'!A:H,8,FALSE)</f>
        <v>1</v>
      </c>
      <c r="D16">
        <v>111719</v>
      </c>
      <c r="E16">
        <v>42351</v>
      </c>
      <c r="F16" t="s">
        <v>13</v>
      </c>
      <c r="G16" t="s">
        <v>13</v>
      </c>
      <c r="H16" t="s">
        <v>34</v>
      </c>
      <c r="I16">
        <v>1</v>
      </c>
      <c r="J16">
        <v>5</v>
      </c>
      <c r="K16">
        <v>1</v>
      </c>
      <c r="L16">
        <v>1</v>
      </c>
      <c r="M16">
        <v>1</v>
      </c>
      <c r="N16">
        <v>1</v>
      </c>
      <c r="O16">
        <v>1</v>
      </c>
      <c r="P16">
        <v>5</v>
      </c>
      <c r="Q16">
        <v>1</v>
      </c>
      <c r="R16">
        <v>1</v>
      </c>
      <c r="S16">
        <v>0</v>
      </c>
      <c r="T16">
        <v>0</v>
      </c>
      <c r="U16">
        <v>0</v>
      </c>
      <c r="V16">
        <v>4</v>
      </c>
      <c r="W16">
        <v>0</v>
      </c>
      <c r="X16">
        <v>4</v>
      </c>
      <c r="Y16">
        <v>0</v>
      </c>
      <c r="Z16">
        <v>0</v>
      </c>
      <c r="AA16">
        <v>0</v>
      </c>
      <c r="AB16">
        <v>4</v>
      </c>
      <c r="AC16">
        <v>12</v>
      </c>
      <c r="AD16">
        <v>30</v>
      </c>
      <c r="AE16" t="str">
        <f>VLOOKUP(B16,questionResponsesAndAnswers!B:P,15,FALSE)</f>
        <v xml:space="preserve"> Never</v>
      </c>
    </row>
    <row r="17" spans="1:31" x14ac:dyDescent="0.2">
      <c r="A17" t="str">
        <f t="shared" si="0"/>
        <v>151485088_ Timeline 5 (Event Thumbnails)</v>
      </c>
      <c r="B17">
        <v>151485088</v>
      </c>
      <c r="C17" t="b">
        <f>VLOOKUP(B17,'Valid Response IDs Check'!A:H,8,FALSE)</f>
        <v>1</v>
      </c>
      <c r="D17">
        <v>69403</v>
      </c>
      <c r="E17">
        <v>35</v>
      </c>
      <c r="F17" t="s">
        <v>20</v>
      </c>
      <c r="G17" t="s">
        <v>20</v>
      </c>
      <c r="H17" t="s">
        <v>7</v>
      </c>
      <c r="I17">
        <v>5</v>
      </c>
      <c r="J17">
        <v>2</v>
      </c>
      <c r="K17">
        <v>5</v>
      </c>
      <c r="L17">
        <v>2</v>
      </c>
      <c r="M17">
        <v>4</v>
      </c>
      <c r="N17">
        <v>2</v>
      </c>
      <c r="O17">
        <v>4</v>
      </c>
      <c r="P17">
        <v>2</v>
      </c>
      <c r="Q17">
        <v>4</v>
      </c>
      <c r="R17">
        <v>2</v>
      </c>
      <c r="S17">
        <v>4</v>
      </c>
      <c r="T17">
        <v>3</v>
      </c>
      <c r="U17">
        <v>4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32</v>
      </c>
      <c r="AD17">
        <v>80</v>
      </c>
      <c r="AE17" t="str">
        <f>VLOOKUP(B17,questionResponsesAndAnswers!B:P,15,FALSE)</f>
        <v xml:space="preserve"> Yearly</v>
      </c>
    </row>
    <row r="18" spans="1:31" x14ac:dyDescent="0.2">
      <c r="A18" t="str">
        <f t="shared" si="0"/>
        <v>151485088_ Timeline 4 (Density Graph + Event Blocks)</v>
      </c>
      <c r="B18">
        <v>151485088</v>
      </c>
      <c r="C18" t="b">
        <f>VLOOKUP(B18,'Valid Response IDs Check'!A:H,8,FALSE)</f>
        <v>1</v>
      </c>
      <c r="D18">
        <v>104582</v>
      </c>
      <c r="E18">
        <v>35214</v>
      </c>
      <c r="F18" t="s">
        <v>26</v>
      </c>
      <c r="G18" t="s">
        <v>26</v>
      </c>
      <c r="H18" t="s">
        <v>15</v>
      </c>
      <c r="I18">
        <v>4</v>
      </c>
      <c r="J18">
        <v>4</v>
      </c>
      <c r="K18">
        <v>4</v>
      </c>
      <c r="L18">
        <v>2</v>
      </c>
      <c r="M18">
        <v>3</v>
      </c>
      <c r="N18">
        <v>2</v>
      </c>
      <c r="O18">
        <v>3</v>
      </c>
      <c r="P18">
        <v>2</v>
      </c>
      <c r="Q18">
        <v>4</v>
      </c>
      <c r="R18">
        <v>2</v>
      </c>
      <c r="S18">
        <v>3</v>
      </c>
      <c r="T18">
        <v>1</v>
      </c>
      <c r="U18">
        <v>3</v>
      </c>
      <c r="V18">
        <v>3</v>
      </c>
      <c r="W18">
        <v>2</v>
      </c>
      <c r="X18">
        <v>3</v>
      </c>
      <c r="Y18">
        <v>2</v>
      </c>
      <c r="Z18">
        <v>3</v>
      </c>
      <c r="AA18">
        <v>3</v>
      </c>
      <c r="AB18">
        <v>3</v>
      </c>
      <c r="AC18">
        <v>26</v>
      </c>
      <c r="AD18">
        <v>65</v>
      </c>
      <c r="AE18" t="str">
        <f>VLOOKUP(B18,questionResponsesAndAnswers!B:P,15,FALSE)</f>
        <v xml:space="preserve"> Yearly</v>
      </c>
    </row>
    <row r="19" spans="1:31" x14ac:dyDescent="0.2">
      <c r="A19" t="str">
        <f t="shared" si="0"/>
        <v>151485088_ Timeline 3 (Event Blocks)</v>
      </c>
      <c r="B19">
        <v>151485088</v>
      </c>
      <c r="C19" t="b">
        <f>VLOOKUP(B19,'Valid Response IDs Check'!A:H,8,FALSE)</f>
        <v>1</v>
      </c>
      <c r="D19">
        <v>69371</v>
      </c>
      <c r="E19">
        <v>3</v>
      </c>
      <c r="F19" t="s">
        <v>5</v>
      </c>
      <c r="G19" t="s">
        <v>5</v>
      </c>
      <c r="H19" t="s">
        <v>22</v>
      </c>
      <c r="I19">
        <v>5</v>
      </c>
      <c r="J19">
        <v>2</v>
      </c>
      <c r="K19">
        <v>4</v>
      </c>
      <c r="L19">
        <v>4</v>
      </c>
      <c r="M19">
        <v>4</v>
      </c>
      <c r="N19">
        <v>2</v>
      </c>
      <c r="O19">
        <v>2</v>
      </c>
      <c r="P19">
        <v>2</v>
      </c>
      <c r="Q19">
        <v>4</v>
      </c>
      <c r="R19">
        <v>4</v>
      </c>
      <c r="S19">
        <v>4</v>
      </c>
      <c r="T19">
        <v>3</v>
      </c>
      <c r="U19">
        <v>3</v>
      </c>
      <c r="V19">
        <v>1</v>
      </c>
      <c r="W19">
        <v>3</v>
      </c>
      <c r="X19">
        <v>3</v>
      </c>
      <c r="Y19">
        <v>1</v>
      </c>
      <c r="Z19">
        <v>3</v>
      </c>
      <c r="AA19">
        <v>3</v>
      </c>
      <c r="AB19">
        <v>1</v>
      </c>
      <c r="AC19">
        <v>25</v>
      </c>
      <c r="AD19">
        <v>62.5</v>
      </c>
      <c r="AE19" t="str">
        <f>VLOOKUP(B19,questionResponsesAndAnswers!B:P,15,FALSE)</f>
        <v xml:space="preserve"> Yearly</v>
      </c>
    </row>
    <row r="20" spans="1:31" x14ac:dyDescent="0.2">
      <c r="A20" t="str">
        <f t="shared" si="0"/>
        <v>151485088_ Timeline 1 (Base Interface)</v>
      </c>
      <c r="B20">
        <v>151485088</v>
      </c>
      <c r="C20" t="b">
        <f>VLOOKUP(B20,'Valid Response IDs Check'!A:H,8,FALSE)</f>
        <v>1</v>
      </c>
      <c r="D20">
        <v>72889</v>
      </c>
      <c r="E20">
        <v>3521</v>
      </c>
      <c r="F20" t="s">
        <v>13</v>
      </c>
      <c r="G20" t="s">
        <v>13</v>
      </c>
      <c r="H20" t="s">
        <v>28</v>
      </c>
      <c r="I20">
        <v>1</v>
      </c>
      <c r="J20">
        <v>2</v>
      </c>
      <c r="K20">
        <v>2</v>
      </c>
      <c r="L20">
        <v>3</v>
      </c>
      <c r="M20">
        <v>2</v>
      </c>
      <c r="N20">
        <v>3</v>
      </c>
      <c r="O20">
        <v>2</v>
      </c>
      <c r="P20">
        <v>4</v>
      </c>
      <c r="Q20">
        <v>2</v>
      </c>
      <c r="R20">
        <v>2</v>
      </c>
      <c r="S20">
        <v>0</v>
      </c>
      <c r="T20">
        <v>3</v>
      </c>
      <c r="U20">
        <v>1</v>
      </c>
      <c r="V20">
        <v>2</v>
      </c>
      <c r="W20">
        <v>1</v>
      </c>
      <c r="X20">
        <v>2</v>
      </c>
      <c r="Y20">
        <v>1</v>
      </c>
      <c r="Z20">
        <v>1</v>
      </c>
      <c r="AA20">
        <v>1</v>
      </c>
      <c r="AB20">
        <v>3</v>
      </c>
      <c r="AC20">
        <v>15</v>
      </c>
      <c r="AD20">
        <v>37.5</v>
      </c>
      <c r="AE20" t="str">
        <f>VLOOKUP(B20,questionResponsesAndAnswers!B:P,15,FALSE)</f>
        <v xml:space="preserve"> Yearly</v>
      </c>
    </row>
    <row r="21" spans="1:31" x14ac:dyDescent="0.2">
      <c r="A21" t="str">
        <f t="shared" si="0"/>
        <v>151485088_ Timeline 2 (Density Graph)</v>
      </c>
      <c r="B21">
        <v>151485088</v>
      </c>
      <c r="C21" t="b">
        <f>VLOOKUP(B21,'Valid Response IDs Check'!A:H,8,FALSE)</f>
        <v>1</v>
      </c>
      <c r="D21">
        <v>69720</v>
      </c>
      <c r="E21">
        <v>352</v>
      </c>
      <c r="F21" t="s">
        <v>32</v>
      </c>
      <c r="G21" t="s">
        <v>32</v>
      </c>
      <c r="H21" t="s">
        <v>34</v>
      </c>
      <c r="I21">
        <v>3</v>
      </c>
      <c r="J21">
        <v>2</v>
      </c>
      <c r="K21">
        <v>3</v>
      </c>
      <c r="L21">
        <v>2</v>
      </c>
      <c r="M21">
        <v>3</v>
      </c>
      <c r="N21">
        <v>4</v>
      </c>
      <c r="O21">
        <v>3</v>
      </c>
      <c r="P21">
        <v>3</v>
      </c>
      <c r="Q21">
        <v>4</v>
      </c>
      <c r="R21">
        <v>3</v>
      </c>
      <c r="S21">
        <v>2</v>
      </c>
      <c r="T21">
        <v>3</v>
      </c>
      <c r="U21">
        <v>2</v>
      </c>
      <c r="V21">
        <v>3</v>
      </c>
      <c r="W21">
        <v>2</v>
      </c>
      <c r="X21">
        <v>1</v>
      </c>
      <c r="Y21">
        <v>2</v>
      </c>
      <c r="Z21">
        <v>2</v>
      </c>
      <c r="AA21">
        <v>3</v>
      </c>
      <c r="AB21">
        <v>2</v>
      </c>
      <c r="AC21">
        <v>22</v>
      </c>
      <c r="AD21">
        <v>55</v>
      </c>
      <c r="AE21" t="str">
        <f>VLOOKUP(B21,questionResponsesAndAnswers!B:P,15,FALSE)</f>
        <v xml:space="preserve"> Yearly</v>
      </c>
    </row>
    <row r="22" spans="1:31" x14ac:dyDescent="0.2">
      <c r="A22" t="str">
        <f t="shared" si="0"/>
        <v>151482337_ Timeline 3 (Event Blocks)</v>
      </c>
      <c r="B22">
        <v>151482337</v>
      </c>
      <c r="C22" t="b">
        <f>VLOOKUP(B22,'Valid Response IDs Check'!A:H,8,FALSE)</f>
        <v>1</v>
      </c>
      <c r="D22">
        <v>69371</v>
      </c>
      <c r="E22">
        <v>3</v>
      </c>
      <c r="F22" t="s">
        <v>5</v>
      </c>
      <c r="G22" t="s">
        <v>5</v>
      </c>
      <c r="H22" t="s">
        <v>7</v>
      </c>
      <c r="I22">
        <v>4</v>
      </c>
      <c r="J22">
        <v>3</v>
      </c>
      <c r="K22">
        <v>4</v>
      </c>
      <c r="L22">
        <v>2</v>
      </c>
      <c r="M22">
        <v>4</v>
      </c>
      <c r="N22">
        <v>3</v>
      </c>
      <c r="O22">
        <v>4</v>
      </c>
      <c r="P22">
        <v>3</v>
      </c>
      <c r="Q22">
        <v>4</v>
      </c>
      <c r="R22">
        <v>3</v>
      </c>
      <c r="S22">
        <v>3</v>
      </c>
      <c r="T22">
        <v>2</v>
      </c>
      <c r="U22">
        <v>3</v>
      </c>
      <c r="V22">
        <v>3</v>
      </c>
      <c r="W22">
        <v>3</v>
      </c>
      <c r="X22">
        <v>2</v>
      </c>
      <c r="Y22">
        <v>3</v>
      </c>
      <c r="Z22">
        <v>2</v>
      </c>
      <c r="AA22">
        <v>3</v>
      </c>
      <c r="AB22">
        <v>2</v>
      </c>
      <c r="AC22">
        <v>26</v>
      </c>
      <c r="AD22">
        <v>65</v>
      </c>
      <c r="AE22" t="str">
        <f>VLOOKUP(B22,questionResponsesAndAnswers!B:P,15,FALSE)</f>
        <v xml:space="preserve"> Never</v>
      </c>
    </row>
    <row r="23" spans="1:31" x14ac:dyDescent="0.2">
      <c r="A23" t="str">
        <f t="shared" si="0"/>
        <v>151482337_ Timeline 5 (Event Thumbnails)</v>
      </c>
      <c r="B23">
        <v>151482337</v>
      </c>
      <c r="C23" t="b">
        <f>VLOOKUP(B23,'Valid Response IDs Check'!A:H,8,FALSE)</f>
        <v>1</v>
      </c>
      <c r="D23">
        <v>103493</v>
      </c>
      <c r="E23">
        <v>34125</v>
      </c>
      <c r="F23" t="s">
        <v>20</v>
      </c>
      <c r="G23" t="s">
        <v>20</v>
      </c>
      <c r="H23" t="s">
        <v>15</v>
      </c>
      <c r="I23">
        <v>4</v>
      </c>
      <c r="J23">
        <v>3</v>
      </c>
      <c r="K23">
        <v>4</v>
      </c>
      <c r="L23">
        <v>1</v>
      </c>
      <c r="M23">
        <v>2</v>
      </c>
      <c r="N23">
        <v>1</v>
      </c>
      <c r="O23">
        <v>5</v>
      </c>
      <c r="P23">
        <v>2</v>
      </c>
      <c r="Q23">
        <v>3</v>
      </c>
      <c r="R23">
        <v>1</v>
      </c>
      <c r="S23">
        <v>3</v>
      </c>
      <c r="T23">
        <v>2</v>
      </c>
      <c r="U23">
        <v>3</v>
      </c>
      <c r="V23">
        <v>4</v>
      </c>
      <c r="W23">
        <v>1</v>
      </c>
      <c r="X23">
        <v>4</v>
      </c>
      <c r="Y23">
        <v>4</v>
      </c>
      <c r="Z23">
        <v>3</v>
      </c>
      <c r="AA23">
        <v>2</v>
      </c>
      <c r="AB23">
        <v>4</v>
      </c>
      <c r="AC23">
        <v>30</v>
      </c>
      <c r="AD23">
        <v>75</v>
      </c>
      <c r="AE23" t="str">
        <f>VLOOKUP(B23,questionResponsesAndAnswers!B:P,15,FALSE)</f>
        <v xml:space="preserve"> Never</v>
      </c>
    </row>
    <row r="24" spans="1:31" x14ac:dyDescent="0.2">
      <c r="A24" t="str">
        <f t="shared" si="0"/>
        <v>151482337_ Timeline 4 (Density Graph + Event Blocks)</v>
      </c>
      <c r="B24">
        <v>151482337</v>
      </c>
      <c r="C24" t="b">
        <f>VLOOKUP(B24,'Valid Response IDs Check'!A:H,8,FALSE)</f>
        <v>1</v>
      </c>
      <c r="D24">
        <v>69402</v>
      </c>
      <c r="E24">
        <v>34</v>
      </c>
      <c r="F24" t="s">
        <v>26</v>
      </c>
      <c r="G24" t="s">
        <v>26</v>
      </c>
      <c r="H24" t="s">
        <v>22</v>
      </c>
      <c r="I24">
        <v>4</v>
      </c>
      <c r="J24">
        <v>3</v>
      </c>
      <c r="K24">
        <v>5</v>
      </c>
      <c r="L24">
        <v>2</v>
      </c>
      <c r="M24">
        <v>4</v>
      </c>
      <c r="N24">
        <v>2</v>
      </c>
      <c r="O24">
        <v>4</v>
      </c>
      <c r="P24">
        <v>2</v>
      </c>
      <c r="Q24">
        <v>5</v>
      </c>
      <c r="R24">
        <v>1</v>
      </c>
      <c r="S24">
        <v>3</v>
      </c>
      <c r="T24">
        <v>2</v>
      </c>
      <c r="U24">
        <v>4</v>
      </c>
      <c r="V24">
        <v>3</v>
      </c>
      <c r="W24">
        <v>3</v>
      </c>
      <c r="X24">
        <v>3</v>
      </c>
      <c r="Y24">
        <v>3</v>
      </c>
      <c r="Z24">
        <v>3</v>
      </c>
      <c r="AA24">
        <v>4</v>
      </c>
      <c r="AB24">
        <v>4</v>
      </c>
      <c r="AC24">
        <v>32</v>
      </c>
      <c r="AD24">
        <v>80</v>
      </c>
      <c r="AE24" t="str">
        <f>VLOOKUP(B24,questionResponsesAndAnswers!B:P,15,FALSE)</f>
        <v xml:space="preserve"> Never</v>
      </c>
    </row>
    <row r="25" spans="1:31" x14ac:dyDescent="0.2">
      <c r="A25" t="str">
        <f t="shared" si="0"/>
        <v>151482337_ Timeline 1 (Base Interface)</v>
      </c>
      <c r="B25">
        <v>151482337</v>
      </c>
      <c r="C25" t="b">
        <f>VLOOKUP(B25,'Valid Response IDs Check'!A:H,8,FALSE)</f>
        <v>1</v>
      </c>
      <c r="D25">
        <v>69709</v>
      </c>
      <c r="E25">
        <v>341</v>
      </c>
      <c r="F25" t="s">
        <v>13</v>
      </c>
      <c r="G25" t="s">
        <v>13</v>
      </c>
      <c r="H25" t="s">
        <v>28</v>
      </c>
      <c r="I25">
        <v>1</v>
      </c>
      <c r="J25">
        <v>1</v>
      </c>
      <c r="K25">
        <v>5</v>
      </c>
      <c r="L25">
        <v>1</v>
      </c>
      <c r="M25">
        <v>1</v>
      </c>
      <c r="N25">
        <v>1</v>
      </c>
      <c r="O25">
        <v>5</v>
      </c>
      <c r="P25">
        <v>1</v>
      </c>
      <c r="Q25">
        <v>1</v>
      </c>
      <c r="R25">
        <v>1</v>
      </c>
      <c r="S25">
        <v>0</v>
      </c>
      <c r="T25">
        <v>4</v>
      </c>
      <c r="U25">
        <v>4</v>
      </c>
      <c r="V25">
        <v>4</v>
      </c>
      <c r="W25">
        <v>0</v>
      </c>
      <c r="X25">
        <v>4</v>
      </c>
      <c r="Y25">
        <v>4</v>
      </c>
      <c r="Z25">
        <v>4</v>
      </c>
      <c r="AA25">
        <v>0</v>
      </c>
      <c r="AB25">
        <v>4</v>
      </c>
      <c r="AC25">
        <v>28</v>
      </c>
      <c r="AD25">
        <v>70</v>
      </c>
      <c r="AE25" t="str">
        <f>VLOOKUP(B25,questionResponsesAndAnswers!B:P,15,FALSE)</f>
        <v xml:space="preserve"> Never</v>
      </c>
    </row>
    <row r="26" spans="1:31" x14ac:dyDescent="0.2">
      <c r="A26" t="str">
        <f t="shared" si="0"/>
        <v>151482337_ Timeline 2 (Density Graph)</v>
      </c>
      <c r="B26">
        <v>151482337</v>
      </c>
      <c r="C26" t="b">
        <f>VLOOKUP(B26,'Valid Response IDs Check'!A:H,8,FALSE)</f>
        <v>1</v>
      </c>
      <c r="D26">
        <v>72780</v>
      </c>
      <c r="E26">
        <v>3412</v>
      </c>
      <c r="F26" t="s">
        <v>32</v>
      </c>
      <c r="G26" t="s">
        <v>32</v>
      </c>
      <c r="H26" t="s">
        <v>34</v>
      </c>
      <c r="I26">
        <v>4</v>
      </c>
      <c r="J26">
        <v>1</v>
      </c>
      <c r="K26">
        <v>5</v>
      </c>
      <c r="L26">
        <v>1</v>
      </c>
      <c r="M26">
        <v>4</v>
      </c>
      <c r="N26">
        <v>1</v>
      </c>
      <c r="O26">
        <v>5</v>
      </c>
      <c r="P26">
        <v>1</v>
      </c>
      <c r="Q26">
        <v>5</v>
      </c>
      <c r="R26">
        <v>1</v>
      </c>
      <c r="S26">
        <v>3</v>
      </c>
      <c r="T26">
        <v>4</v>
      </c>
      <c r="U26">
        <v>4</v>
      </c>
      <c r="V26">
        <v>4</v>
      </c>
      <c r="W26">
        <v>3</v>
      </c>
      <c r="X26">
        <v>4</v>
      </c>
      <c r="Y26">
        <v>4</v>
      </c>
      <c r="Z26">
        <v>4</v>
      </c>
      <c r="AA26">
        <v>4</v>
      </c>
      <c r="AB26">
        <v>4</v>
      </c>
      <c r="AC26">
        <v>38</v>
      </c>
      <c r="AD26">
        <v>95</v>
      </c>
      <c r="AE26" t="str">
        <f>VLOOKUP(B26,questionResponsesAndAnswers!B:P,15,FALSE)</f>
        <v xml:space="preserve"> Never</v>
      </c>
    </row>
    <row r="27" spans="1:31" x14ac:dyDescent="0.2">
      <c r="A27" t="str">
        <f t="shared" si="0"/>
        <v>151473277_ Timeline 2 (Density Graph)</v>
      </c>
      <c r="B27">
        <v>151473277</v>
      </c>
      <c r="C27" t="b">
        <f>VLOOKUP(B27,'Valid Response IDs Check'!A:H,8,FALSE)</f>
        <v>0</v>
      </c>
      <c r="D27">
        <v>69370</v>
      </c>
      <c r="E27">
        <v>2</v>
      </c>
      <c r="F27" t="s">
        <v>32</v>
      </c>
      <c r="G27" t="s">
        <v>13</v>
      </c>
      <c r="H27" t="s">
        <v>7</v>
      </c>
      <c r="I27">
        <v>2</v>
      </c>
      <c r="J27">
        <v>4</v>
      </c>
      <c r="K27">
        <v>2</v>
      </c>
      <c r="L27">
        <v>4</v>
      </c>
      <c r="M27">
        <v>3</v>
      </c>
      <c r="N27">
        <v>2</v>
      </c>
      <c r="O27">
        <v>2</v>
      </c>
      <c r="P27">
        <v>4</v>
      </c>
      <c r="Q27">
        <v>2</v>
      </c>
      <c r="R27">
        <v>4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1</v>
      </c>
      <c r="Z27">
        <v>1</v>
      </c>
      <c r="AA27">
        <v>1</v>
      </c>
      <c r="AB27">
        <v>1</v>
      </c>
      <c r="AC27">
        <v>13</v>
      </c>
      <c r="AD27">
        <v>32.5</v>
      </c>
      <c r="AE27" t="str">
        <f>VLOOKUP(B27,questionResponsesAndAnswers!B:P,15,FALSE)</f>
        <v xml:space="preserve"> Never</v>
      </c>
    </row>
    <row r="28" spans="1:31" x14ac:dyDescent="0.2">
      <c r="A28" t="str">
        <f t="shared" si="0"/>
        <v>151473277_ Timeline 5 (Event Thumbnails)</v>
      </c>
      <c r="B28">
        <v>151473277</v>
      </c>
      <c r="C28" t="b">
        <f>VLOOKUP(B28,'Valid Response IDs Check'!A:H,8,FALSE)</f>
        <v>0</v>
      </c>
      <c r="D28">
        <v>69393</v>
      </c>
      <c r="E28">
        <v>25</v>
      </c>
      <c r="F28" t="s">
        <v>20</v>
      </c>
      <c r="G28" t="s">
        <v>20</v>
      </c>
      <c r="H28" t="s">
        <v>15</v>
      </c>
      <c r="I28">
        <v>4</v>
      </c>
      <c r="J28">
        <v>1</v>
      </c>
      <c r="K28">
        <v>5</v>
      </c>
      <c r="L28">
        <v>2</v>
      </c>
      <c r="M28">
        <v>5</v>
      </c>
      <c r="N28">
        <v>2</v>
      </c>
      <c r="O28">
        <v>5</v>
      </c>
      <c r="P28">
        <v>2</v>
      </c>
      <c r="Q28">
        <v>5</v>
      </c>
      <c r="R28">
        <v>2</v>
      </c>
      <c r="S28">
        <v>3</v>
      </c>
      <c r="T28">
        <v>4</v>
      </c>
      <c r="U28">
        <v>4</v>
      </c>
      <c r="V28">
        <v>3</v>
      </c>
      <c r="W28">
        <v>4</v>
      </c>
      <c r="X28">
        <v>3</v>
      </c>
      <c r="Y28">
        <v>4</v>
      </c>
      <c r="Z28">
        <v>3</v>
      </c>
      <c r="AA28">
        <v>4</v>
      </c>
      <c r="AB28">
        <v>3</v>
      </c>
      <c r="AC28">
        <v>35</v>
      </c>
      <c r="AD28">
        <v>87.5</v>
      </c>
      <c r="AE28" t="str">
        <f>VLOOKUP(B28,questionResponsesAndAnswers!B:P,15,FALSE)</f>
        <v xml:space="preserve"> Never</v>
      </c>
    </row>
    <row r="29" spans="1:31" x14ac:dyDescent="0.2">
      <c r="A29" t="str">
        <f t="shared" si="0"/>
        <v>151473277_ Timeline 3 (Event Blocks)</v>
      </c>
      <c r="B29">
        <v>151473277</v>
      </c>
      <c r="C29" t="b">
        <f>VLOOKUP(B29,'Valid Response IDs Check'!A:H,8,FALSE)</f>
        <v>0</v>
      </c>
      <c r="D29">
        <v>69621</v>
      </c>
      <c r="E29">
        <v>253</v>
      </c>
      <c r="F29" t="s">
        <v>5</v>
      </c>
      <c r="G29" t="s">
        <v>26</v>
      </c>
      <c r="H29" t="s">
        <v>22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4</v>
      </c>
      <c r="P29">
        <v>2</v>
      </c>
      <c r="Q29">
        <v>4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30</v>
      </c>
      <c r="AD29">
        <v>75</v>
      </c>
      <c r="AE29" t="str">
        <f>VLOOKUP(B29,questionResponsesAndAnswers!B:P,15,FALSE)</f>
        <v xml:space="preserve"> Never</v>
      </c>
    </row>
    <row r="30" spans="1:31" x14ac:dyDescent="0.2">
      <c r="A30" t="str">
        <f t="shared" si="0"/>
        <v>151473277_ Timeline 4 (Density Graph + Event Blocks)</v>
      </c>
      <c r="B30">
        <v>151473277</v>
      </c>
      <c r="C30" t="b">
        <f>VLOOKUP(B30,'Valid Response IDs Check'!A:H,8,FALSE)</f>
        <v>0</v>
      </c>
      <c r="D30">
        <v>71902</v>
      </c>
      <c r="E30">
        <v>2534</v>
      </c>
      <c r="F30" t="s">
        <v>26</v>
      </c>
      <c r="G30" t="s">
        <v>5</v>
      </c>
      <c r="H30" t="s">
        <v>28</v>
      </c>
      <c r="I30">
        <v>3</v>
      </c>
      <c r="J30">
        <v>3</v>
      </c>
      <c r="K30">
        <v>3</v>
      </c>
      <c r="L30">
        <v>3</v>
      </c>
      <c r="M30">
        <v>4</v>
      </c>
      <c r="N30">
        <v>3</v>
      </c>
      <c r="O30">
        <v>3</v>
      </c>
      <c r="P30">
        <v>3</v>
      </c>
      <c r="Q30">
        <v>3</v>
      </c>
      <c r="R30">
        <v>4</v>
      </c>
      <c r="S30">
        <v>2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  <c r="AB30">
        <v>1</v>
      </c>
      <c r="AC30">
        <v>20</v>
      </c>
      <c r="AD30">
        <v>50</v>
      </c>
      <c r="AE30" t="str">
        <f>VLOOKUP(B30,questionResponsesAndAnswers!B:P,15,FALSE)</f>
        <v xml:space="preserve"> Never</v>
      </c>
    </row>
    <row r="31" spans="1:31" x14ac:dyDescent="0.2">
      <c r="A31" t="str">
        <f t="shared" si="0"/>
        <v>151473277_ Timeline 2 (Density Graph)</v>
      </c>
      <c r="B31">
        <v>151473277</v>
      </c>
      <c r="C31" t="b">
        <f>VLOOKUP(B31,'Valid Response IDs Check'!A:H,8,FALSE)</f>
        <v>0</v>
      </c>
      <c r="D31">
        <v>69370</v>
      </c>
      <c r="E31">
        <v>2</v>
      </c>
      <c r="F31" t="s">
        <v>32</v>
      </c>
      <c r="G31" t="s">
        <v>5</v>
      </c>
      <c r="H31" t="s">
        <v>34</v>
      </c>
      <c r="I31">
        <v>4</v>
      </c>
      <c r="J31">
        <v>2</v>
      </c>
      <c r="K31">
        <v>4</v>
      </c>
      <c r="L31">
        <v>2</v>
      </c>
      <c r="M31">
        <v>4</v>
      </c>
      <c r="N31">
        <v>2</v>
      </c>
      <c r="O31">
        <v>5</v>
      </c>
      <c r="P31">
        <v>2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4</v>
      </c>
      <c r="Z31">
        <v>3</v>
      </c>
      <c r="AA31">
        <v>3</v>
      </c>
      <c r="AB31">
        <v>2</v>
      </c>
      <c r="AC31">
        <v>30</v>
      </c>
      <c r="AD31">
        <v>75</v>
      </c>
      <c r="AE31" t="str">
        <f>VLOOKUP(B31,questionResponsesAndAnswers!B:P,15,FALSE)</f>
        <v xml:space="preserve"> Never</v>
      </c>
    </row>
    <row r="32" spans="1:31" x14ac:dyDescent="0.2">
      <c r="A32" t="str">
        <f t="shared" si="0"/>
        <v>151472203_ Timeline 2 (Density Graph)</v>
      </c>
      <c r="B32">
        <v>151472203</v>
      </c>
      <c r="C32" t="b">
        <f>VLOOKUP(B32,'Valid Response IDs Check'!A:H,8,FALSE)</f>
        <v>1</v>
      </c>
      <c r="D32">
        <v>123680</v>
      </c>
      <c r="E32">
        <v>54312</v>
      </c>
      <c r="F32" t="s">
        <v>32</v>
      </c>
      <c r="G32" t="s">
        <v>32</v>
      </c>
      <c r="H32" t="s">
        <v>7</v>
      </c>
      <c r="I32">
        <v>2</v>
      </c>
      <c r="J32">
        <v>4</v>
      </c>
      <c r="K32">
        <v>2</v>
      </c>
      <c r="L32">
        <v>4</v>
      </c>
      <c r="M32">
        <v>4</v>
      </c>
      <c r="N32">
        <v>4</v>
      </c>
      <c r="O32">
        <v>2</v>
      </c>
      <c r="P32">
        <v>4</v>
      </c>
      <c r="Q32">
        <v>2</v>
      </c>
      <c r="R32">
        <v>4</v>
      </c>
      <c r="S32">
        <v>1</v>
      </c>
      <c r="T32">
        <v>1</v>
      </c>
      <c r="U32">
        <v>1</v>
      </c>
      <c r="V32">
        <v>1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12</v>
      </c>
      <c r="AD32">
        <v>30</v>
      </c>
      <c r="AE32" t="str">
        <f>VLOOKUP(B32,questionResponsesAndAnswers!B:P,15,FALSE)</f>
        <v xml:space="preserve"> Never</v>
      </c>
    </row>
    <row r="33" spans="1:31" x14ac:dyDescent="0.2">
      <c r="A33" t="str">
        <f t="shared" si="0"/>
        <v>151472203_ Timeline 1 (Base Interface)</v>
      </c>
      <c r="B33">
        <v>151472203</v>
      </c>
      <c r="C33" t="b">
        <f>VLOOKUP(B33,'Valid Response IDs Check'!A:H,8,FALSE)</f>
        <v>1</v>
      </c>
      <c r="D33">
        <v>74799</v>
      </c>
      <c r="E33">
        <v>5431</v>
      </c>
      <c r="F33" t="s">
        <v>13</v>
      </c>
      <c r="G33" t="s">
        <v>13</v>
      </c>
      <c r="H33" t="s">
        <v>15</v>
      </c>
      <c r="I33">
        <v>2</v>
      </c>
      <c r="J33">
        <v>1</v>
      </c>
      <c r="K33">
        <v>3</v>
      </c>
      <c r="L33">
        <v>4</v>
      </c>
      <c r="M33">
        <v>3</v>
      </c>
      <c r="N33">
        <v>2</v>
      </c>
      <c r="O33">
        <v>4</v>
      </c>
      <c r="P33">
        <v>4</v>
      </c>
      <c r="Q33">
        <v>2</v>
      </c>
      <c r="R33">
        <v>1</v>
      </c>
      <c r="S33">
        <v>1</v>
      </c>
      <c r="T33">
        <v>4</v>
      </c>
      <c r="U33">
        <v>2</v>
      </c>
      <c r="V33">
        <v>1</v>
      </c>
      <c r="W33">
        <v>2</v>
      </c>
      <c r="X33">
        <v>3</v>
      </c>
      <c r="Y33">
        <v>3</v>
      </c>
      <c r="Z33">
        <v>1</v>
      </c>
      <c r="AA33">
        <v>1</v>
      </c>
      <c r="AB33">
        <v>4</v>
      </c>
      <c r="AC33">
        <v>22</v>
      </c>
      <c r="AD33">
        <v>55</v>
      </c>
      <c r="AE33" t="str">
        <f>VLOOKUP(B33,questionResponsesAndAnswers!B:P,15,FALSE)</f>
        <v xml:space="preserve"> Never</v>
      </c>
    </row>
    <row r="34" spans="1:31" x14ac:dyDescent="0.2">
      <c r="A34" t="str">
        <f t="shared" si="0"/>
        <v>151472203_ Timeline 5 (Event Thumbnails)</v>
      </c>
      <c r="B34">
        <v>151472203</v>
      </c>
      <c r="C34" t="b">
        <f>VLOOKUP(B34,'Valid Response IDs Check'!A:H,8,FALSE)</f>
        <v>1</v>
      </c>
      <c r="D34">
        <v>69373</v>
      </c>
      <c r="E34">
        <v>5</v>
      </c>
      <c r="F34" t="s">
        <v>20</v>
      </c>
      <c r="G34" t="s">
        <v>20</v>
      </c>
      <c r="H34" t="s">
        <v>22</v>
      </c>
      <c r="I34">
        <v>4</v>
      </c>
      <c r="J34">
        <v>2</v>
      </c>
      <c r="K34">
        <v>4</v>
      </c>
      <c r="L34">
        <v>2</v>
      </c>
      <c r="M34">
        <v>5</v>
      </c>
      <c r="N34">
        <v>2</v>
      </c>
      <c r="O34">
        <v>4</v>
      </c>
      <c r="P34">
        <v>2</v>
      </c>
      <c r="Q34">
        <v>5</v>
      </c>
      <c r="R34">
        <v>4</v>
      </c>
      <c r="S34">
        <v>3</v>
      </c>
      <c r="T34">
        <v>3</v>
      </c>
      <c r="U34">
        <v>3</v>
      </c>
      <c r="V34">
        <v>3</v>
      </c>
      <c r="W34">
        <v>4</v>
      </c>
      <c r="X34">
        <v>3</v>
      </c>
      <c r="Y34">
        <v>3</v>
      </c>
      <c r="Z34">
        <v>3</v>
      </c>
      <c r="AA34">
        <v>4</v>
      </c>
      <c r="AB34">
        <v>1</v>
      </c>
      <c r="AC34">
        <v>30</v>
      </c>
      <c r="AD34">
        <v>75</v>
      </c>
      <c r="AE34" t="str">
        <f>VLOOKUP(B34,questionResponsesAndAnswers!B:P,15,FALSE)</f>
        <v xml:space="preserve"> Never</v>
      </c>
    </row>
    <row r="35" spans="1:31" x14ac:dyDescent="0.2">
      <c r="A35" t="str">
        <f t="shared" si="0"/>
        <v>151472203_ Timeline 4 (Density Graph + Event Blocks)</v>
      </c>
      <c r="B35">
        <v>151472203</v>
      </c>
      <c r="C35" t="b">
        <f>VLOOKUP(B35,'Valid Response IDs Check'!A:H,8,FALSE)</f>
        <v>1</v>
      </c>
      <c r="D35">
        <v>69422</v>
      </c>
      <c r="E35">
        <v>54</v>
      </c>
      <c r="F35" t="s">
        <v>26</v>
      </c>
      <c r="G35" t="s">
        <v>26</v>
      </c>
      <c r="H35" t="s">
        <v>28</v>
      </c>
      <c r="I35">
        <v>2</v>
      </c>
      <c r="J35">
        <v>4</v>
      </c>
      <c r="K35">
        <v>2</v>
      </c>
      <c r="L35">
        <v>3</v>
      </c>
      <c r="M35">
        <v>1</v>
      </c>
      <c r="N35">
        <v>4</v>
      </c>
      <c r="O35">
        <v>2</v>
      </c>
      <c r="P35">
        <v>4</v>
      </c>
      <c r="Q35">
        <v>2</v>
      </c>
      <c r="R35">
        <v>4</v>
      </c>
      <c r="S35">
        <v>1</v>
      </c>
      <c r="T35">
        <v>1</v>
      </c>
      <c r="U35">
        <v>1</v>
      </c>
      <c r="V35">
        <v>2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10</v>
      </c>
      <c r="AD35">
        <v>25</v>
      </c>
      <c r="AE35" t="str">
        <f>VLOOKUP(B35,questionResponsesAndAnswers!B:P,15,FALSE)</f>
        <v xml:space="preserve"> Never</v>
      </c>
    </row>
    <row r="36" spans="1:31" x14ac:dyDescent="0.2">
      <c r="A36" t="str">
        <f t="shared" si="0"/>
        <v>151472203_ Timeline 3 (Event Blocks)</v>
      </c>
      <c r="B36">
        <v>151472203</v>
      </c>
      <c r="C36" t="b">
        <f>VLOOKUP(B36,'Valid Response IDs Check'!A:H,8,FALSE)</f>
        <v>1</v>
      </c>
      <c r="D36">
        <v>69911</v>
      </c>
      <c r="E36">
        <v>543</v>
      </c>
      <c r="F36" t="s">
        <v>5</v>
      </c>
      <c r="G36" t="s">
        <v>5</v>
      </c>
      <c r="H36" t="s">
        <v>34</v>
      </c>
      <c r="I36">
        <v>2</v>
      </c>
      <c r="J36">
        <v>4</v>
      </c>
      <c r="K36">
        <v>2</v>
      </c>
      <c r="L36">
        <v>2</v>
      </c>
      <c r="M36">
        <v>2</v>
      </c>
      <c r="N36">
        <v>4</v>
      </c>
      <c r="O36">
        <v>1</v>
      </c>
      <c r="P36">
        <v>3</v>
      </c>
      <c r="Q36">
        <v>2</v>
      </c>
      <c r="R36">
        <v>4</v>
      </c>
      <c r="S36">
        <v>1</v>
      </c>
      <c r="T36">
        <v>1</v>
      </c>
      <c r="U36">
        <v>1</v>
      </c>
      <c r="V36">
        <v>3</v>
      </c>
      <c r="W36">
        <v>1</v>
      </c>
      <c r="X36">
        <v>1</v>
      </c>
      <c r="Y36">
        <v>0</v>
      </c>
      <c r="Z36">
        <v>2</v>
      </c>
      <c r="AA36">
        <v>1</v>
      </c>
      <c r="AB36">
        <v>1</v>
      </c>
      <c r="AC36">
        <v>12</v>
      </c>
      <c r="AD36">
        <v>30</v>
      </c>
      <c r="AE36" t="str">
        <f>VLOOKUP(B36,questionResponsesAndAnswers!B:P,15,FALSE)</f>
        <v xml:space="preserve"> Never</v>
      </c>
    </row>
    <row r="37" spans="1:31" x14ac:dyDescent="0.2">
      <c r="A37" t="str">
        <f t="shared" si="0"/>
        <v>151454198_ Timeline 5 (Event Thumbnails)</v>
      </c>
      <c r="B37">
        <v>151454198</v>
      </c>
      <c r="C37" t="b">
        <f>VLOOKUP(B37,'Valid Response IDs Check'!A:H,8,FALSE)</f>
        <v>1</v>
      </c>
      <c r="D37">
        <v>69373</v>
      </c>
      <c r="E37">
        <v>5</v>
      </c>
      <c r="F37" t="s">
        <v>20</v>
      </c>
      <c r="G37" t="s">
        <v>20</v>
      </c>
      <c r="H37" t="s">
        <v>7</v>
      </c>
      <c r="I37">
        <v>4</v>
      </c>
      <c r="J37">
        <v>3</v>
      </c>
      <c r="K37">
        <v>4</v>
      </c>
      <c r="L37">
        <v>4</v>
      </c>
      <c r="M37">
        <v>4</v>
      </c>
      <c r="N37">
        <v>3</v>
      </c>
      <c r="O37">
        <v>2</v>
      </c>
      <c r="P37">
        <v>4</v>
      </c>
      <c r="Q37">
        <v>3</v>
      </c>
      <c r="R37">
        <v>4</v>
      </c>
      <c r="S37">
        <v>3</v>
      </c>
      <c r="T37">
        <v>2</v>
      </c>
      <c r="U37">
        <v>3</v>
      </c>
      <c r="V37">
        <v>1</v>
      </c>
      <c r="W37">
        <v>3</v>
      </c>
      <c r="X37">
        <v>2</v>
      </c>
      <c r="Y37">
        <v>1</v>
      </c>
      <c r="Z37">
        <v>1</v>
      </c>
      <c r="AA37">
        <v>2</v>
      </c>
      <c r="AB37">
        <v>1</v>
      </c>
      <c r="AC37">
        <v>19</v>
      </c>
      <c r="AD37">
        <v>47.5</v>
      </c>
      <c r="AE37" t="str">
        <f>VLOOKUP(B37,questionResponsesAndAnswers!B:P,15,FALSE)</f>
        <v xml:space="preserve"> Yearly</v>
      </c>
    </row>
    <row r="38" spans="1:31" x14ac:dyDescent="0.2">
      <c r="A38" t="str">
        <f t="shared" si="0"/>
        <v>151454198_ Timeline 2 (Density Graph)</v>
      </c>
      <c r="B38">
        <v>151454198</v>
      </c>
      <c r="C38" t="b">
        <f>VLOOKUP(B38,'Valid Response IDs Check'!A:H,8,FALSE)</f>
        <v>1</v>
      </c>
      <c r="D38">
        <v>69420</v>
      </c>
      <c r="E38">
        <v>52</v>
      </c>
      <c r="F38" t="s">
        <v>32</v>
      </c>
      <c r="G38" t="s">
        <v>32</v>
      </c>
      <c r="H38" t="s">
        <v>15</v>
      </c>
      <c r="I38">
        <v>2</v>
      </c>
      <c r="J38">
        <v>4</v>
      </c>
      <c r="K38">
        <v>2</v>
      </c>
      <c r="L38">
        <v>4</v>
      </c>
      <c r="M38">
        <v>3</v>
      </c>
      <c r="N38">
        <v>4</v>
      </c>
      <c r="O38">
        <v>2</v>
      </c>
      <c r="P38">
        <v>4</v>
      </c>
      <c r="Q38">
        <v>2</v>
      </c>
      <c r="R38">
        <v>4</v>
      </c>
      <c r="S38">
        <v>1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11</v>
      </c>
      <c r="AD38">
        <v>27.5</v>
      </c>
      <c r="AE38" t="str">
        <f>VLOOKUP(B38,questionResponsesAndAnswers!B:P,15,FALSE)</f>
        <v xml:space="preserve"> Yearly</v>
      </c>
    </row>
    <row r="39" spans="1:31" x14ac:dyDescent="0.2">
      <c r="A39" t="str">
        <f t="shared" si="0"/>
        <v>151454198_ Timeline 3 (Event Blocks)</v>
      </c>
      <c r="B39">
        <v>151454198</v>
      </c>
      <c r="C39" t="b">
        <f>VLOOKUP(B39,'Valid Response IDs Check'!A:H,8,FALSE)</f>
        <v>1</v>
      </c>
      <c r="D39">
        <v>121511</v>
      </c>
      <c r="E39">
        <v>52143</v>
      </c>
      <c r="F39" t="s">
        <v>5</v>
      </c>
      <c r="G39" t="s">
        <v>5</v>
      </c>
      <c r="H39" t="s">
        <v>22</v>
      </c>
      <c r="I39">
        <v>4</v>
      </c>
      <c r="J39">
        <v>3</v>
      </c>
      <c r="K39">
        <v>4</v>
      </c>
      <c r="L39">
        <v>3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2</v>
      </c>
      <c r="U39">
        <v>3</v>
      </c>
      <c r="V39">
        <v>2</v>
      </c>
      <c r="W39">
        <v>3</v>
      </c>
      <c r="X39">
        <v>2</v>
      </c>
      <c r="Y39">
        <v>3</v>
      </c>
      <c r="Z39">
        <v>2</v>
      </c>
      <c r="AA39">
        <v>3</v>
      </c>
      <c r="AB39">
        <v>1</v>
      </c>
      <c r="AC39">
        <v>24</v>
      </c>
      <c r="AD39">
        <v>60</v>
      </c>
      <c r="AE39" t="str">
        <f>VLOOKUP(B39,questionResponsesAndAnswers!B:P,15,FALSE)</f>
        <v xml:space="preserve"> Yearly</v>
      </c>
    </row>
    <row r="40" spans="1:31" x14ac:dyDescent="0.2">
      <c r="A40" t="str">
        <f t="shared" si="0"/>
        <v>151454198_ Timeline 1 (Base Interface)</v>
      </c>
      <c r="B40">
        <v>151454198</v>
      </c>
      <c r="C40" t="b">
        <f>VLOOKUP(B40,'Valid Response IDs Check'!A:H,8,FALSE)</f>
        <v>1</v>
      </c>
      <c r="D40">
        <v>69889</v>
      </c>
      <c r="E40">
        <v>521</v>
      </c>
      <c r="F40" t="s">
        <v>13</v>
      </c>
      <c r="G40" t="s">
        <v>13</v>
      </c>
      <c r="H40" t="s">
        <v>28</v>
      </c>
      <c r="I40">
        <v>2</v>
      </c>
      <c r="J40">
        <v>4</v>
      </c>
      <c r="K40">
        <v>2</v>
      </c>
      <c r="L40">
        <v>4</v>
      </c>
      <c r="M40">
        <v>2</v>
      </c>
      <c r="N40">
        <v>4</v>
      </c>
      <c r="O40">
        <v>4</v>
      </c>
      <c r="P40">
        <v>4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3</v>
      </c>
      <c r="Z40">
        <v>1</v>
      </c>
      <c r="AA40">
        <v>1</v>
      </c>
      <c r="AB40">
        <v>3</v>
      </c>
      <c r="AC40">
        <v>14</v>
      </c>
      <c r="AD40">
        <v>35</v>
      </c>
      <c r="AE40" t="str">
        <f>VLOOKUP(B40,questionResponsesAndAnswers!B:P,15,FALSE)</f>
        <v xml:space="preserve"> Yearly</v>
      </c>
    </row>
    <row r="41" spans="1:31" x14ac:dyDescent="0.2">
      <c r="A41" t="str">
        <f t="shared" si="0"/>
        <v>151454198_ Timeline 4 (Density Graph + Event Blocks)</v>
      </c>
      <c r="B41">
        <v>151454198</v>
      </c>
      <c r="C41" t="b">
        <f>VLOOKUP(B41,'Valid Response IDs Check'!A:H,8,FALSE)</f>
        <v>1</v>
      </c>
      <c r="D41">
        <v>74582</v>
      </c>
      <c r="E41">
        <v>5214</v>
      </c>
      <c r="F41" t="s">
        <v>26</v>
      </c>
      <c r="G41" t="s">
        <v>26</v>
      </c>
      <c r="H41" t="s">
        <v>34</v>
      </c>
      <c r="I41">
        <v>4</v>
      </c>
      <c r="J41">
        <v>3</v>
      </c>
      <c r="K41">
        <v>4</v>
      </c>
      <c r="L41">
        <v>4</v>
      </c>
      <c r="M41">
        <v>4</v>
      </c>
      <c r="N41">
        <v>3</v>
      </c>
      <c r="O41">
        <v>4</v>
      </c>
      <c r="P41">
        <v>3</v>
      </c>
      <c r="Q41">
        <v>4</v>
      </c>
      <c r="R41">
        <v>3</v>
      </c>
      <c r="S41">
        <v>3</v>
      </c>
      <c r="T41">
        <v>2</v>
      </c>
      <c r="U41">
        <v>3</v>
      </c>
      <c r="V41">
        <v>1</v>
      </c>
      <c r="W41">
        <v>3</v>
      </c>
      <c r="X41">
        <v>2</v>
      </c>
      <c r="Y41">
        <v>3</v>
      </c>
      <c r="Z41">
        <v>2</v>
      </c>
      <c r="AA41">
        <v>3</v>
      </c>
      <c r="AB41">
        <v>2</v>
      </c>
      <c r="AC41">
        <v>24</v>
      </c>
      <c r="AD41">
        <v>60</v>
      </c>
      <c r="AE41" t="str">
        <f>VLOOKUP(B41,questionResponsesAndAnswers!B:P,15,FALSE)</f>
        <v xml:space="preserve"> Yearly</v>
      </c>
    </row>
    <row r="42" spans="1:31" x14ac:dyDescent="0.2">
      <c r="A42" t="str">
        <f t="shared" si="0"/>
        <v>151387413_ Timeline 3 (Event Blocks)</v>
      </c>
      <c r="B42">
        <v>151387413</v>
      </c>
      <c r="C42" t="b">
        <f>VLOOKUP(B42,'Valid Response IDs Check'!A:H,8,FALSE)</f>
        <v>1</v>
      </c>
      <c r="D42">
        <v>69511</v>
      </c>
      <c r="E42">
        <v>143</v>
      </c>
      <c r="F42" t="s">
        <v>5</v>
      </c>
      <c r="G42" t="s">
        <v>5</v>
      </c>
      <c r="H42" t="s">
        <v>7</v>
      </c>
      <c r="I42">
        <v>1</v>
      </c>
      <c r="J42">
        <v>5</v>
      </c>
      <c r="K42">
        <v>1</v>
      </c>
      <c r="L42">
        <v>4</v>
      </c>
      <c r="M42">
        <v>2</v>
      </c>
      <c r="N42">
        <v>4</v>
      </c>
      <c r="O42">
        <v>1</v>
      </c>
      <c r="P42">
        <v>5</v>
      </c>
      <c r="Q42">
        <v>1</v>
      </c>
      <c r="R42">
        <v>4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4</v>
      </c>
      <c r="AD42">
        <v>10</v>
      </c>
      <c r="AE42" t="str">
        <f>VLOOKUP(B42,questionResponsesAndAnswers!B:P,15,FALSE)</f>
        <v xml:space="preserve"> Monthly</v>
      </c>
    </row>
    <row r="43" spans="1:31" x14ac:dyDescent="0.2">
      <c r="A43" t="str">
        <f t="shared" si="0"/>
        <v>151387413_ Timeline 5 (Event Thumbnails)</v>
      </c>
      <c r="B43">
        <v>151387413</v>
      </c>
      <c r="C43" t="b">
        <f>VLOOKUP(B43,'Valid Response IDs Check'!A:H,8,FALSE)</f>
        <v>1</v>
      </c>
      <c r="D43">
        <v>83693</v>
      </c>
      <c r="E43">
        <v>14325</v>
      </c>
      <c r="F43" t="s">
        <v>20</v>
      </c>
      <c r="G43" t="s">
        <v>20</v>
      </c>
      <c r="H43" t="s">
        <v>15</v>
      </c>
      <c r="I43">
        <v>1</v>
      </c>
      <c r="J43">
        <v>5</v>
      </c>
      <c r="K43">
        <v>1</v>
      </c>
      <c r="L43">
        <v>4</v>
      </c>
      <c r="M43">
        <v>2</v>
      </c>
      <c r="N43">
        <v>5</v>
      </c>
      <c r="O43">
        <v>1</v>
      </c>
      <c r="P43">
        <v>5</v>
      </c>
      <c r="Q43">
        <v>1</v>
      </c>
      <c r="R43">
        <v>4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3</v>
      </c>
      <c r="AD43">
        <v>7.5</v>
      </c>
      <c r="AE43" t="str">
        <f>VLOOKUP(B43,questionResponsesAndAnswers!B:P,15,FALSE)</f>
        <v xml:space="preserve"> Monthly</v>
      </c>
    </row>
    <row r="44" spans="1:31" x14ac:dyDescent="0.2">
      <c r="A44" t="str">
        <f t="shared" si="0"/>
        <v>151387413_ Timeline 2 (Density Graph)</v>
      </c>
      <c r="B44">
        <v>151387413</v>
      </c>
      <c r="C44" t="b">
        <f>VLOOKUP(B44,'Valid Response IDs Check'!A:H,8,FALSE)</f>
        <v>1</v>
      </c>
      <c r="D44">
        <v>70800</v>
      </c>
      <c r="E44">
        <v>1432</v>
      </c>
      <c r="F44" t="s">
        <v>32</v>
      </c>
      <c r="G44" t="s">
        <v>32</v>
      </c>
      <c r="H44" t="s">
        <v>22</v>
      </c>
      <c r="I44">
        <v>4</v>
      </c>
      <c r="J44">
        <v>2</v>
      </c>
      <c r="K44">
        <v>4</v>
      </c>
      <c r="L44">
        <v>4</v>
      </c>
      <c r="M44">
        <v>2</v>
      </c>
      <c r="N44">
        <v>4</v>
      </c>
      <c r="O44">
        <v>4</v>
      </c>
      <c r="P44">
        <v>4</v>
      </c>
      <c r="Q44">
        <v>4</v>
      </c>
      <c r="R44">
        <v>3</v>
      </c>
      <c r="S44">
        <v>3</v>
      </c>
      <c r="T44">
        <v>3</v>
      </c>
      <c r="U44">
        <v>3</v>
      </c>
      <c r="V44">
        <v>1</v>
      </c>
      <c r="W44">
        <v>1</v>
      </c>
      <c r="X44">
        <v>1</v>
      </c>
      <c r="Y44">
        <v>3</v>
      </c>
      <c r="Z44">
        <v>1</v>
      </c>
      <c r="AA44">
        <v>3</v>
      </c>
      <c r="AB44">
        <v>2</v>
      </c>
      <c r="AC44">
        <v>21</v>
      </c>
      <c r="AD44">
        <v>52.5</v>
      </c>
      <c r="AE44" t="str">
        <f>VLOOKUP(B44,questionResponsesAndAnswers!B:P,15,FALSE)</f>
        <v xml:space="preserve"> Monthly</v>
      </c>
    </row>
    <row r="45" spans="1:31" x14ac:dyDescent="0.2">
      <c r="A45" t="str">
        <f t="shared" si="0"/>
        <v>151387413_ Timeline 1 (Base Interface)</v>
      </c>
      <c r="B45">
        <v>151387413</v>
      </c>
      <c r="C45" t="b">
        <f>VLOOKUP(B45,'Valid Response IDs Check'!A:H,8,FALSE)</f>
        <v>1</v>
      </c>
      <c r="D45">
        <v>69369</v>
      </c>
      <c r="E45">
        <v>1</v>
      </c>
      <c r="F45" t="s">
        <v>13</v>
      </c>
      <c r="G45" t="s">
        <v>13</v>
      </c>
      <c r="H45" t="s">
        <v>28</v>
      </c>
      <c r="I45">
        <v>2</v>
      </c>
      <c r="J45">
        <v>3</v>
      </c>
      <c r="K45">
        <v>4</v>
      </c>
      <c r="L45">
        <v>3</v>
      </c>
      <c r="M45">
        <v>4</v>
      </c>
      <c r="N45">
        <v>3</v>
      </c>
      <c r="O45">
        <v>5</v>
      </c>
      <c r="P45">
        <v>2</v>
      </c>
      <c r="Q45">
        <v>2</v>
      </c>
      <c r="R45">
        <v>2</v>
      </c>
      <c r="S45">
        <v>1</v>
      </c>
      <c r="T45">
        <v>2</v>
      </c>
      <c r="U45">
        <v>3</v>
      </c>
      <c r="V45">
        <v>2</v>
      </c>
      <c r="W45">
        <v>3</v>
      </c>
      <c r="X45">
        <v>2</v>
      </c>
      <c r="Y45">
        <v>4</v>
      </c>
      <c r="Z45">
        <v>3</v>
      </c>
      <c r="AA45">
        <v>1</v>
      </c>
      <c r="AB45">
        <v>3</v>
      </c>
      <c r="AC45">
        <v>24</v>
      </c>
      <c r="AD45">
        <v>60</v>
      </c>
      <c r="AE45" t="str">
        <f>VLOOKUP(B45,questionResponsesAndAnswers!B:P,15,FALSE)</f>
        <v xml:space="preserve"> Monthly</v>
      </c>
    </row>
    <row r="46" spans="1:31" x14ac:dyDescent="0.2">
      <c r="A46" t="str">
        <f t="shared" si="0"/>
        <v>151387413_ Timeline 4 (Density Graph + Event Blocks)</v>
      </c>
      <c r="B46">
        <v>151387413</v>
      </c>
      <c r="C46" t="b">
        <f>VLOOKUP(B46,'Valid Response IDs Check'!A:H,8,FALSE)</f>
        <v>1</v>
      </c>
      <c r="D46">
        <v>69382</v>
      </c>
      <c r="E46">
        <v>14</v>
      </c>
      <c r="F46" t="s">
        <v>26</v>
      </c>
      <c r="G46" t="s">
        <v>26</v>
      </c>
      <c r="H46" t="s">
        <v>34</v>
      </c>
      <c r="I46">
        <v>4</v>
      </c>
      <c r="J46">
        <v>2</v>
      </c>
      <c r="K46">
        <v>5</v>
      </c>
      <c r="L46">
        <v>2</v>
      </c>
      <c r="M46">
        <v>4</v>
      </c>
      <c r="N46">
        <v>3</v>
      </c>
      <c r="O46">
        <v>5</v>
      </c>
      <c r="P46">
        <v>2</v>
      </c>
      <c r="Q46">
        <v>5</v>
      </c>
      <c r="R46">
        <v>1</v>
      </c>
      <c r="S46">
        <v>3</v>
      </c>
      <c r="T46">
        <v>3</v>
      </c>
      <c r="U46">
        <v>4</v>
      </c>
      <c r="V46">
        <v>3</v>
      </c>
      <c r="W46">
        <v>3</v>
      </c>
      <c r="X46">
        <v>2</v>
      </c>
      <c r="Y46">
        <v>4</v>
      </c>
      <c r="Z46">
        <v>3</v>
      </c>
      <c r="AA46">
        <v>4</v>
      </c>
      <c r="AB46">
        <v>4</v>
      </c>
      <c r="AC46">
        <v>33</v>
      </c>
      <c r="AD46">
        <v>82.5</v>
      </c>
      <c r="AE46" t="str">
        <f>VLOOKUP(B46,questionResponsesAndAnswers!B:P,15,FALSE)</f>
        <v xml:space="preserve"> Monthly</v>
      </c>
    </row>
    <row r="47" spans="1:31" x14ac:dyDescent="0.2">
      <c r="A47" t="str">
        <f t="shared" si="0"/>
        <v>151384905_ Timeline 5 (Event Thumbnails)</v>
      </c>
      <c r="B47">
        <v>151384905</v>
      </c>
      <c r="C47" t="b">
        <f>VLOOKUP(B47,'Valid Response IDs Check'!A:H,8,FALSE)</f>
        <v>0</v>
      </c>
      <c r="D47">
        <v>69393</v>
      </c>
      <c r="E47">
        <v>25</v>
      </c>
      <c r="F47" t="s">
        <v>20</v>
      </c>
      <c r="G47" t="s">
        <v>26</v>
      </c>
      <c r="H47" t="s">
        <v>7</v>
      </c>
      <c r="I47">
        <v>4</v>
      </c>
      <c r="J47">
        <v>3</v>
      </c>
      <c r="K47">
        <v>3</v>
      </c>
      <c r="L47">
        <v>3</v>
      </c>
      <c r="M47">
        <v>3</v>
      </c>
      <c r="N47">
        <v>3</v>
      </c>
      <c r="O47">
        <v>4</v>
      </c>
      <c r="P47">
        <v>3</v>
      </c>
      <c r="Q47">
        <v>3</v>
      </c>
      <c r="R47">
        <v>2</v>
      </c>
      <c r="S47">
        <v>3</v>
      </c>
      <c r="T47">
        <v>2</v>
      </c>
      <c r="U47">
        <v>2</v>
      </c>
      <c r="V47">
        <v>2</v>
      </c>
      <c r="W47">
        <v>2</v>
      </c>
      <c r="X47">
        <v>2</v>
      </c>
      <c r="Y47">
        <v>3</v>
      </c>
      <c r="Z47">
        <v>2</v>
      </c>
      <c r="AA47">
        <v>2</v>
      </c>
      <c r="AB47">
        <v>3</v>
      </c>
      <c r="AC47">
        <v>23</v>
      </c>
      <c r="AD47">
        <v>57.5</v>
      </c>
      <c r="AE47" t="str">
        <f>VLOOKUP(B47,questionResponsesAndAnswers!B:P,15,FALSE)</f>
        <v xml:space="preserve"> Never</v>
      </c>
    </row>
    <row r="48" spans="1:31" x14ac:dyDescent="0.2">
      <c r="A48" t="str">
        <f t="shared" si="0"/>
        <v>151384905_ Timeline 2 (Density Graph)</v>
      </c>
      <c r="B48">
        <v>151384905</v>
      </c>
      <c r="C48" t="b">
        <f>VLOOKUP(B48,'Valid Response IDs Check'!A:H,8,FALSE)</f>
        <v>0</v>
      </c>
      <c r="D48">
        <v>69370</v>
      </c>
      <c r="E48">
        <v>2</v>
      </c>
      <c r="F48" t="s">
        <v>32</v>
      </c>
      <c r="G48" t="s">
        <v>13</v>
      </c>
      <c r="H48" t="s">
        <v>15</v>
      </c>
      <c r="I48">
        <v>3</v>
      </c>
      <c r="J48">
        <v>4</v>
      </c>
      <c r="K48">
        <v>3</v>
      </c>
      <c r="L48">
        <v>5</v>
      </c>
      <c r="M48">
        <v>3</v>
      </c>
      <c r="N48">
        <v>3</v>
      </c>
      <c r="O48">
        <v>4</v>
      </c>
      <c r="P48">
        <v>2</v>
      </c>
      <c r="Q48">
        <v>2</v>
      </c>
      <c r="R48">
        <v>4</v>
      </c>
      <c r="S48">
        <v>2</v>
      </c>
      <c r="T48">
        <v>1</v>
      </c>
      <c r="U48">
        <v>2</v>
      </c>
      <c r="V48">
        <v>0</v>
      </c>
      <c r="W48">
        <v>2</v>
      </c>
      <c r="X48">
        <v>2</v>
      </c>
      <c r="Y48">
        <v>3</v>
      </c>
      <c r="Z48">
        <v>3</v>
      </c>
      <c r="AA48">
        <v>1</v>
      </c>
      <c r="AB48">
        <v>1</v>
      </c>
      <c r="AC48">
        <v>17</v>
      </c>
      <c r="AD48">
        <v>42.5</v>
      </c>
      <c r="AE48" t="str">
        <f>VLOOKUP(B48,questionResponsesAndAnswers!B:P,15,FALSE)</f>
        <v xml:space="preserve"> Never</v>
      </c>
    </row>
    <row r="49" spans="1:31" x14ac:dyDescent="0.2">
      <c r="A49" t="str">
        <f t="shared" si="0"/>
        <v>151384905_ Timeline 1 (Base Interface)</v>
      </c>
      <c r="B49">
        <v>151384905</v>
      </c>
      <c r="C49" t="b">
        <f>VLOOKUP(B49,'Valid Response IDs Check'!A:H,8,FALSE)</f>
        <v>0</v>
      </c>
      <c r="D49">
        <v>69619</v>
      </c>
      <c r="E49">
        <v>251</v>
      </c>
      <c r="F49" t="s">
        <v>13</v>
      </c>
      <c r="G49" t="s">
        <v>13</v>
      </c>
      <c r="H49" t="s">
        <v>22</v>
      </c>
      <c r="I49">
        <v>2</v>
      </c>
      <c r="J49">
        <v>2</v>
      </c>
      <c r="K49">
        <v>4</v>
      </c>
      <c r="L49">
        <v>2</v>
      </c>
      <c r="M49">
        <v>4</v>
      </c>
      <c r="N49">
        <v>3</v>
      </c>
      <c r="O49">
        <v>5</v>
      </c>
      <c r="P49">
        <v>5</v>
      </c>
      <c r="Q49">
        <v>4</v>
      </c>
      <c r="R49">
        <v>3</v>
      </c>
      <c r="S49">
        <v>1</v>
      </c>
      <c r="T49">
        <v>3</v>
      </c>
      <c r="U49">
        <v>3</v>
      </c>
      <c r="V49">
        <v>3</v>
      </c>
      <c r="W49">
        <v>3</v>
      </c>
      <c r="X49">
        <v>2</v>
      </c>
      <c r="Y49">
        <v>4</v>
      </c>
      <c r="Z49">
        <v>0</v>
      </c>
      <c r="AA49">
        <v>3</v>
      </c>
      <c r="AB49">
        <v>2</v>
      </c>
      <c r="AC49">
        <v>24</v>
      </c>
      <c r="AD49">
        <v>60</v>
      </c>
      <c r="AE49" t="str">
        <f>VLOOKUP(B49,questionResponsesAndAnswers!B:P,15,FALSE)</f>
        <v xml:space="preserve"> Never</v>
      </c>
    </row>
    <row r="50" spans="1:31" x14ac:dyDescent="0.2">
      <c r="A50" t="str">
        <f t="shared" si="0"/>
        <v>151384905_ Timeline 5 (Event Thumbnails)</v>
      </c>
      <c r="B50">
        <v>151384905</v>
      </c>
      <c r="C50" t="b">
        <f>VLOOKUP(B50,'Valid Response IDs Check'!A:H,8,FALSE)</f>
        <v>0</v>
      </c>
      <c r="D50">
        <v>69393</v>
      </c>
      <c r="E50">
        <v>25</v>
      </c>
      <c r="F50" t="s">
        <v>20</v>
      </c>
      <c r="G50" t="s">
        <v>20</v>
      </c>
      <c r="H50" t="s">
        <v>28</v>
      </c>
      <c r="I50">
        <v>3</v>
      </c>
      <c r="J50">
        <v>3</v>
      </c>
      <c r="K50">
        <v>2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2</v>
      </c>
      <c r="U50">
        <v>1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20</v>
      </c>
      <c r="AD50">
        <v>50</v>
      </c>
      <c r="AE50" t="str">
        <f>VLOOKUP(B50,questionResponsesAndAnswers!B:P,15,FALSE)</f>
        <v xml:space="preserve"> Never</v>
      </c>
    </row>
    <row r="51" spans="1:31" x14ac:dyDescent="0.2">
      <c r="A51" t="str">
        <f t="shared" si="0"/>
        <v>151384905_ Timeline 3 (Event Blocks)</v>
      </c>
      <c r="B51">
        <v>151384905</v>
      </c>
      <c r="C51" t="b">
        <f>VLOOKUP(B51,'Valid Response IDs Check'!A:H,8,FALSE)</f>
        <v>0</v>
      </c>
      <c r="D51">
        <v>7188171881</v>
      </c>
      <c r="E51">
        <v>7188102513</v>
      </c>
      <c r="F51" t="s">
        <v>5</v>
      </c>
      <c r="G51" t="s">
        <v>26</v>
      </c>
      <c r="H51" t="s">
        <v>34</v>
      </c>
      <c r="I51">
        <v>4</v>
      </c>
      <c r="J51">
        <v>4</v>
      </c>
      <c r="K51">
        <v>4</v>
      </c>
      <c r="L51">
        <v>2</v>
      </c>
      <c r="M51">
        <v>3</v>
      </c>
      <c r="N51">
        <v>2</v>
      </c>
      <c r="O51">
        <v>4</v>
      </c>
      <c r="P51">
        <v>2</v>
      </c>
      <c r="Q51">
        <v>5</v>
      </c>
      <c r="R51">
        <v>2</v>
      </c>
      <c r="S51">
        <v>3</v>
      </c>
      <c r="T51">
        <v>1</v>
      </c>
      <c r="U51">
        <v>3</v>
      </c>
      <c r="V51">
        <v>3</v>
      </c>
      <c r="W51">
        <v>2</v>
      </c>
      <c r="X51">
        <v>3</v>
      </c>
      <c r="Y51">
        <v>3</v>
      </c>
      <c r="Z51">
        <v>3</v>
      </c>
      <c r="AA51">
        <v>4</v>
      </c>
      <c r="AB51">
        <v>3</v>
      </c>
      <c r="AC51">
        <v>28</v>
      </c>
      <c r="AD51">
        <v>70</v>
      </c>
      <c r="AE51" t="str">
        <f>VLOOKUP(B51,questionResponsesAndAnswers!B:P,15,FALSE)</f>
        <v xml:space="preserve"> Never</v>
      </c>
    </row>
    <row r="52" spans="1:31" x14ac:dyDescent="0.2">
      <c r="A52" t="str">
        <f t="shared" si="0"/>
        <v>151381288_ Timeline 2 (Density Graph)</v>
      </c>
      <c r="B52">
        <v>151381288</v>
      </c>
      <c r="C52" t="b">
        <f>VLOOKUP(B52,'Valid Response IDs Check'!A:H,8,FALSE)</f>
        <v>1</v>
      </c>
      <c r="D52">
        <v>69500</v>
      </c>
      <c r="E52">
        <v>132</v>
      </c>
      <c r="F52" t="s">
        <v>32</v>
      </c>
      <c r="G52" t="s">
        <v>32</v>
      </c>
      <c r="H52" t="s">
        <v>7</v>
      </c>
      <c r="I52">
        <v>3</v>
      </c>
      <c r="J52">
        <v>2</v>
      </c>
      <c r="K52">
        <v>3</v>
      </c>
      <c r="L52">
        <v>1</v>
      </c>
      <c r="M52">
        <v>3</v>
      </c>
      <c r="N52">
        <v>4</v>
      </c>
      <c r="O52">
        <v>4</v>
      </c>
      <c r="P52">
        <v>2</v>
      </c>
      <c r="Q52">
        <v>3</v>
      </c>
      <c r="R52">
        <v>1</v>
      </c>
      <c r="S52">
        <v>2</v>
      </c>
      <c r="T52">
        <v>3</v>
      </c>
      <c r="U52">
        <v>2</v>
      </c>
      <c r="V52">
        <v>4</v>
      </c>
      <c r="W52">
        <v>2</v>
      </c>
      <c r="X52">
        <v>1</v>
      </c>
      <c r="Y52">
        <v>3</v>
      </c>
      <c r="Z52">
        <v>3</v>
      </c>
      <c r="AA52">
        <v>2</v>
      </c>
      <c r="AB52">
        <v>4</v>
      </c>
      <c r="AC52">
        <v>26</v>
      </c>
      <c r="AD52">
        <v>65</v>
      </c>
      <c r="AE52" t="str">
        <f>VLOOKUP(B52,questionResponsesAndAnswers!B:P,15,FALSE)</f>
        <v xml:space="preserve"> Never</v>
      </c>
    </row>
    <row r="53" spans="1:31" x14ac:dyDescent="0.2">
      <c r="A53" t="str">
        <f t="shared" si="0"/>
        <v>151381288_ Timeline 4 (Density Graph + Event Blocks)</v>
      </c>
      <c r="B53">
        <v>151381288</v>
      </c>
      <c r="C53" t="b">
        <f>VLOOKUP(B53,'Valid Response IDs Check'!A:H,8,FALSE)</f>
        <v>1</v>
      </c>
      <c r="D53">
        <v>82622</v>
      </c>
      <c r="E53">
        <v>13254</v>
      </c>
      <c r="F53" t="s">
        <v>26</v>
      </c>
      <c r="G53" t="s">
        <v>26</v>
      </c>
      <c r="H53" t="s">
        <v>15</v>
      </c>
      <c r="I53">
        <v>3</v>
      </c>
      <c r="J53">
        <v>1</v>
      </c>
      <c r="K53">
        <v>3</v>
      </c>
      <c r="L53">
        <v>1</v>
      </c>
      <c r="M53">
        <v>3</v>
      </c>
      <c r="N53">
        <v>2</v>
      </c>
      <c r="O53">
        <v>4</v>
      </c>
      <c r="P53">
        <v>3</v>
      </c>
      <c r="Q53">
        <v>3</v>
      </c>
      <c r="R53">
        <v>1</v>
      </c>
      <c r="S53">
        <v>2</v>
      </c>
      <c r="T53">
        <v>4</v>
      </c>
      <c r="U53">
        <v>2</v>
      </c>
      <c r="V53">
        <v>4</v>
      </c>
      <c r="W53">
        <v>2</v>
      </c>
      <c r="X53">
        <v>3</v>
      </c>
      <c r="Y53">
        <v>3</v>
      </c>
      <c r="Z53">
        <v>2</v>
      </c>
      <c r="AA53">
        <v>2</v>
      </c>
      <c r="AB53">
        <v>4</v>
      </c>
      <c r="AC53">
        <v>28</v>
      </c>
      <c r="AD53">
        <v>70</v>
      </c>
      <c r="AE53" t="str">
        <f>VLOOKUP(B53,questionResponsesAndAnswers!B:P,15,FALSE)</f>
        <v xml:space="preserve"> Never</v>
      </c>
    </row>
    <row r="54" spans="1:31" x14ac:dyDescent="0.2">
      <c r="A54" t="str">
        <f t="shared" si="0"/>
        <v>151381288_ Timeline 5 (Event Thumbnails)</v>
      </c>
      <c r="B54">
        <v>151381288</v>
      </c>
      <c r="C54" t="b">
        <f>VLOOKUP(B54,'Valid Response IDs Check'!A:H,8,FALSE)</f>
        <v>1</v>
      </c>
      <c r="D54">
        <v>70693</v>
      </c>
      <c r="E54">
        <v>1325</v>
      </c>
      <c r="F54" t="s">
        <v>20</v>
      </c>
      <c r="G54" t="s">
        <v>20</v>
      </c>
      <c r="H54" t="s">
        <v>22</v>
      </c>
      <c r="I54">
        <v>4</v>
      </c>
      <c r="J54">
        <v>1</v>
      </c>
      <c r="K54">
        <v>5</v>
      </c>
      <c r="L54">
        <v>1</v>
      </c>
      <c r="M54">
        <v>4</v>
      </c>
      <c r="N54">
        <v>1</v>
      </c>
      <c r="O54">
        <v>4</v>
      </c>
      <c r="P54">
        <v>1</v>
      </c>
      <c r="Q54">
        <v>4</v>
      </c>
      <c r="R54">
        <v>1</v>
      </c>
      <c r="S54">
        <v>3</v>
      </c>
      <c r="T54">
        <v>4</v>
      </c>
      <c r="U54">
        <v>4</v>
      </c>
      <c r="V54">
        <v>4</v>
      </c>
      <c r="W54">
        <v>3</v>
      </c>
      <c r="X54">
        <v>4</v>
      </c>
      <c r="Y54">
        <v>3</v>
      </c>
      <c r="Z54">
        <v>4</v>
      </c>
      <c r="AA54">
        <v>3</v>
      </c>
      <c r="AB54">
        <v>4</v>
      </c>
      <c r="AC54">
        <v>36</v>
      </c>
      <c r="AD54">
        <v>90</v>
      </c>
      <c r="AE54" t="str">
        <f>VLOOKUP(B54,questionResponsesAndAnswers!B:P,15,FALSE)</f>
        <v xml:space="preserve"> Never</v>
      </c>
    </row>
    <row r="55" spans="1:31" x14ac:dyDescent="0.2">
      <c r="A55" t="str">
        <f t="shared" si="0"/>
        <v>151381288_ Timeline 1 (Base Interface)</v>
      </c>
      <c r="B55">
        <v>151381288</v>
      </c>
      <c r="C55" t="b">
        <f>VLOOKUP(B55,'Valid Response IDs Check'!A:H,8,FALSE)</f>
        <v>1</v>
      </c>
      <c r="D55">
        <v>69369</v>
      </c>
      <c r="E55">
        <v>1</v>
      </c>
      <c r="F55" t="s">
        <v>13</v>
      </c>
      <c r="G55" t="s">
        <v>13</v>
      </c>
      <c r="H55" t="s">
        <v>28</v>
      </c>
      <c r="I55">
        <v>2</v>
      </c>
      <c r="J55">
        <v>1</v>
      </c>
      <c r="K55">
        <v>5</v>
      </c>
      <c r="L55">
        <v>1</v>
      </c>
      <c r="M55">
        <v>4</v>
      </c>
      <c r="N55">
        <v>1</v>
      </c>
      <c r="O55">
        <v>4</v>
      </c>
      <c r="P55">
        <v>4</v>
      </c>
      <c r="Q55">
        <v>5</v>
      </c>
      <c r="R55">
        <v>1</v>
      </c>
      <c r="S55">
        <v>1</v>
      </c>
      <c r="T55">
        <v>4</v>
      </c>
      <c r="U55">
        <v>4</v>
      </c>
      <c r="V55">
        <v>4</v>
      </c>
      <c r="W55">
        <v>3</v>
      </c>
      <c r="X55">
        <v>4</v>
      </c>
      <c r="Y55">
        <v>3</v>
      </c>
      <c r="Z55">
        <v>1</v>
      </c>
      <c r="AA55">
        <v>4</v>
      </c>
      <c r="AB55">
        <v>4</v>
      </c>
      <c r="AC55">
        <v>32</v>
      </c>
      <c r="AD55">
        <v>80</v>
      </c>
      <c r="AE55" t="str">
        <f>VLOOKUP(B55,questionResponsesAndAnswers!B:P,15,FALSE)</f>
        <v xml:space="preserve"> Never</v>
      </c>
    </row>
    <row r="56" spans="1:31" x14ac:dyDescent="0.2">
      <c r="A56" t="str">
        <f t="shared" si="0"/>
        <v>151381288_ Timeline 3 (Event Blocks)</v>
      </c>
      <c r="B56">
        <v>151381288</v>
      </c>
      <c r="C56" t="b">
        <f>VLOOKUP(B56,'Valid Response IDs Check'!A:H,8,FALSE)</f>
        <v>1</v>
      </c>
      <c r="D56">
        <v>69381</v>
      </c>
      <c r="E56">
        <v>13</v>
      </c>
      <c r="F56" t="s">
        <v>5</v>
      </c>
      <c r="G56" t="s">
        <v>5</v>
      </c>
      <c r="H56" t="s">
        <v>34</v>
      </c>
      <c r="I56">
        <v>3</v>
      </c>
      <c r="J56">
        <v>3</v>
      </c>
      <c r="K56">
        <v>4</v>
      </c>
      <c r="L56">
        <v>2</v>
      </c>
      <c r="M56">
        <v>3</v>
      </c>
      <c r="N56">
        <v>3</v>
      </c>
      <c r="O56">
        <v>3</v>
      </c>
      <c r="P56">
        <v>2</v>
      </c>
      <c r="Q56">
        <v>4</v>
      </c>
      <c r="R56">
        <v>1</v>
      </c>
      <c r="S56">
        <v>2</v>
      </c>
      <c r="T56">
        <v>2</v>
      </c>
      <c r="U56">
        <v>3</v>
      </c>
      <c r="V56">
        <v>3</v>
      </c>
      <c r="W56">
        <v>2</v>
      </c>
      <c r="X56">
        <v>2</v>
      </c>
      <c r="Y56">
        <v>2</v>
      </c>
      <c r="Z56">
        <v>3</v>
      </c>
      <c r="AA56">
        <v>3</v>
      </c>
      <c r="AB56">
        <v>4</v>
      </c>
      <c r="AC56">
        <v>26</v>
      </c>
      <c r="AD56">
        <v>65</v>
      </c>
      <c r="AE56" t="str">
        <f>VLOOKUP(B56,questionResponsesAndAnswers!B:P,15,FALSE)</f>
        <v xml:space="preserve"> Never</v>
      </c>
    </row>
    <row r="57" spans="1:31" x14ac:dyDescent="0.2">
      <c r="A57" t="str">
        <f t="shared" si="0"/>
        <v>151362705_ Timeline 4 (Density Graph + Event Blocks)</v>
      </c>
      <c r="B57">
        <v>151362705</v>
      </c>
      <c r="C57" t="b">
        <f>VLOOKUP(B57,'Valid Response IDs Check'!A:H,8,FALSE)</f>
        <v>1</v>
      </c>
      <c r="D57">
        <v>69382</v>
      </c>
      <c r="E57">
        <v>14</v>
      </c>
      <c r="F57" t="s">
        <v>26</v>
      </c>
      <c r="G57" t="s">
        <v>26</v>
      </c>
      <c r="H57" t="s">
        <v>7</v>
      </c>
      <c r="I57">
        <v>2</v>
      </c>
      <c r="J57">
        <v>4</v>
      </c>
      <c r="K57">
        <v>3</v>
      </c>
      <c r="L57">
        <v>1</v>
      </c>
      <c r="M57">
        <v>2</v>
      </c>
      <c r="N57">
        <v>4</v>
      </c>
      <c r="O57">
        <v>2</v>
      </c>
      <c r="P57">
        <v>4</v>
      </c>
      <c r="Q57">
        <v>3</v>
      </c>
      <c r="R57">
        <v>2</v>
      </c>
      <c r="S57">
        <v>1</v>
      </c>
      <c r="T57">
        <v>1</v>
      </c>
      <c r="U57">
        <v>2</v>
      </c>
      <c r="V57">
        <v>4</v>
      </c>
      <c r="W57">
        <v>1</v>
      </c>
      <c r="X57">
        <v>1</v>
      </c>
      <c r="Y57">
        <v>1</v>
      </c>
      <c r="Z57">
        <v>1</v>
      </c>
      <c r="AA57">
        <v>2</v>
      </c>
      <c r="AB57">
        <v>3</v>
      </c>
      <c r="AC57">
        <v>17</v>
      </c>
      <c r="AD57">
        <v>42.5</v>
      </c>
      <c r="AE57" t="str">
        <f>VLOOKUP(B57,questionResponsesAndAnswers!B:P,15,FALSE)</f>
        <v xml:space="preserve"> Never</v>
      </c>
    </row>
    <row r="58" spans="1:31" x14ac:dyDescent="0.2">
      <c r="A58" t="str">
        <f t="shared" si="0"/>
        <v>151362705_ Timeline 3 (Event Blocks)</v>
      </c>
      <c r="B58">
        <v>151362705</v>
      </c>
      <c r="C58" t="b">
        <f>VLOOKUP(B58,'Valid Response IDs Check'!A:H,8,FALSE)</f>
        <v>1</v>
      </c>
      <c r="D58">
        <v>69511</v>
      </c>
      <c r="E58">
        <v>143</v>
      </c>
      <c r="F58" t="s">
        <v>5</v>
      </c>
      <c r="G58" t="s">
        <v>5</v>
      </c>
      <c r="H58" t="s">
        <v>15</v>
      </c>
      <c r="I58">
        <v>3</v>
      </c>
      <c r="J58">
        <v>2</v>
      </c>
      <c r="K58">
        <v>4</v>
      </c>
      <c r="L58">
        <v>1</v>
      </c>
      <c r="M58">
        <v>4</v>
      </c>
      <c r="N58">
        <v>2</v>
      </c>
      <c r="O58">
        <v>4</v>
      </c>
      <c r="P58">
        <v>3</v>
      </c>
      <c r="Q58">
        <v>4</v>
      </c>
      <c r="R58">
        <v>1</v>
      </c>
      <c r="S58">
        <v>2</v>
      </c>
      <c r="T58">
        <v>3</v>
      </c>
      <c r="U58">
        <v>3</v>
      </c>
      <c r="V58">
        <v>4</v>
      </c>
      <c r="W58">
        <v>3</v>
      </c>
      <c r="X58">
        <v>3</v>
      </c>
      <c r="Y58">
        <v>3</v>
      </c>
      <c r="Z58">
        <v>2</v>
      </c>
      <c r="AA58">
        <v>3</v>
      </c>
      <c r="AB58">
        <v>4</v>
      </c>
      <c r="AC58">
        <v>30</v>
      </c>
      <c r="AD58">
        <v>75</v>
      </c>
      <c r="AE58" t="str">
        <f>VLOOKUP(B58,questionResponsesAndAnswers!B:P,15,FALSE)</f>
        <v xml:space="preserve"> Never</v>
      </c>
    </row>
    <row r="59" spans="1:31" x14ac:dyDescent="0.2">
      <c r="A59" t="str">
        <f t="shared" si="0"/>
        <v>151362705_ Timeline 1 (Base Interface)</v>
      </c>
      <c r="B59">
        <v>151362705</v>
      </c>
      <c r="C59" t="b">
        <f>VLOOKUP(B59,'Valid Response IDs Check'!A:H,8,FALSE)</f>
        <v>1</v>
      </c>
      <c r="D59">
        <v>69369</v>
      </c>
      <c r="E59">
        <v>1</v>
      </c>
      <c r="F59" t="s">
        <v>13</v>
      </c>
      <c r="G59" t="s">
        <v>13</v>
      </c>
      <c r="H59" t="s">
        <v>22</v>
      </c>
      <c r="I59">
        <v>3</v>
      </c>
      <c r="J59">
        <v>1</v>
      </c>
      <c r="K59">
        <v>3</v>
      </c>
      <c r="L59">
        <v>1</v>
      </c>
      <c r="M59">
        <v>3</v>
      </c>
      <c r="N59">
        <v>1</v>
      </c>
      <c r="O59">
        <v>4</v>
      </c>
      <c r="P59">
        <v>5</v>
      </c>
      <c r="Q59">
        <v>4</v>
      </c>
      <c r="R59">
        <v>1</v>
      </c>
      <c r="S59">
        <v>2</v>
      </c>
      <c r="T59">
        <v>4</v>
      </c>
      <c r="U59">
        <v>2</v>
      </c>
      <c r="V59">
        <v>4</v>
      </c>
      <c r="W59">
        <v>2</v>
      </c>
      <c r="X59">
        <v>4</v>
      </c>
      <c r="Y59">
        <v>3</v>
      </c>
      <c r="Z59">
        <v>0</v>
      </c>
      <c r="AA59">
        <v>3</v>
      </c>
      <c r="AB59">
        <v>4</v>
      </c>
      <c r="AC59">
        <v>28</v>
      </c>
      <c r="AD59">
        <v>70</v>
      </c>
      <c r="AE59" t="str">
        <f>VLOOKUP(B59,questionResponsesAndAnswers!B:P,15,FALSE)</f>
        <v xml:space="preserve"> Never</v>
      </c>
    </row>
    <row r="60" spans="1:31" x14ac:dyDescent="0.2">
      <c r="A60" t="str">
        <f t="shared" si="0"/>
        <v>151362705_ Timeline 5 (Event Thumbnails)</v>
      </c>
      <c r="B60">
        <v>151362705</v>
      </c>
      <c r="C60" t="b">
        <f>VLOOKUP(B60,'Valid Response IDs Check'!A:H,8,FALSE)</f>
        <v>1</v>
      </c>
      <c r="D60">
        <v>83693</v>
      </c>
      <c r="E60">
        <v>14325</v>
      </c>
      <c r="F60" t="s">
        <v>20</v>
      </c>
      <c r="G60" t="s">
        <v>20</v>
      </c>
      <c r="H60" t="s">
        <v>28</v>
      </c>
      <c r="I60">
        <v>4</v>
      </c>
      <c r="J60">
        <v>2</v>
      </c>
      <c r="K60">
        <v>4</v>
      </c>
      <c r="L60">
        <v>1</v>
      </c>
      <c r="M60">
        <v>4</v>
      </c>
      <c r="N60">
        <v>2</v>
      </c>
      <c r="O60">
        <v>5</v>
      </c>
      <c r="P60">
        <v>2</v>
      </c>
      <c r="Q60">
        <v>4</v>
      </c>
      <c r="R60">
        <v>1</v>
      </c>
      <c r="S60">
        <v>3</v>
      </c>
      <c r="T60">
        <v>3</v>
      </c>
      <c r="U60">
        <v>3</v>
      </c>
      <c r="V60">
        <v>4</v>
      </c>
      <c r="W60">
        <v>3</v>
      </c>
      <c r="X60">
        <v>3</v>
      </c>
      <c r="Y60">
        <v>4</v>
      </c>
      <c r="Z60">
        <v>3</v>
      </c>
      <c r="AA60">
        <v>3</v>
      </c>
      <c r="AB60">
        <v>4</v>
      </c>
      <c r="AC60">
        <v>33</v>
      </c>
      <c r="AD60">
        <v>82.5</v>
      </c>
      <c r="AE60" t="str">
        <f>VLOOKUP(B60,questionResponsesAndAnswers!B:P,15,FALSE)</f>
        <v xml:space="preserve"> Never</v>
      </c>
    </row>
    <row r="61" spans="1:31" x14ac:dyDescent="0.2">
      <c r="A61" t="str">
        <f t="shared" si="0"/>
        <v>151362705_ Timeline 2 (Density Graph)</v>
      </c>
      <c r="B61">
        <v>151362705</v>
      </c>
      <c r="C61" t="b">
        <f>VLOOKUP(B61,'Valid Response IDs Check'!A:H,8,FALSE)</f>
        <v>1</v>
      </c>
      <c r="D61">
        <v>70800</v>
      </c>
      <c r="E61">
        <v>1432</v>
      </c>
      <c r="F61" t="s">
        <v>32</v>
      </c>
      <c r="G61" t="s">
        <v>32</v>
      </c>
      <c r="H61" t="s">
        <v>34</v>
      </c>
      <c r="I61">
        <v>3</v>
      </c>
      <c r="J61">
        <v>2</v>
      </c>
      <c r="K61">
        <v>4</v>
      </c>
      <c r="L61">
        <v>1</v>
      </c>
      <c r="M61">
        <v>4</v>
      </c>
      <c r="N61">
        <v>2</v>
      </c>
      <c r="O61">
        <v>4</v>
      </c>
      <c r="P61">
        <v>2</v>
      </c>
      <c r="Q61">
        <v>4</v>
      </c>
      <c r="R61">
        <v>1</v>
      </c>
      <c r="S61">
        <v>2</v>
      </c>
      <c r="T61">
        <v>3</v>
      </c>
      <c r="U61">
        <v>3</v>
      </c>
      <c r="V61">
        <v>4</v>
      </c>
      <c r="W61">
        <v>3</v>
      </c>
      <c r="X61">
        <v>3</v>
      </c>
      <c r="Y61">
        <v>3</v>
      </c>
      <c r="Z61">
        <v>3</v>
      </c>
      <c r="AA61">
        <v>3</v>
      </c>
      <c r="AB61">
        <v>4</v>
      </c>
      <c r="AC61">
        <v>31</v>
      </c>
      <c r="AD61">
        <v>77.5</v>
      </c>
      <c r="AE61" t="str">
        <f>VLOOKUP(B61,questionResponsesAndAnswers!B:P,15,FALSE)</f>
        <v xml:space="preserve"> Never</v>
      </c>
    </row>
    <row r="62" spans="1:31" x14ac:dyDescent="0.2">
      <c r="A62" t="str">
        <f t="shared" si="0"/>
        <v>151325987_ Timeline 3 (Event Blocks)</v>
      </c>
      <c r="B62">
        <v>151325987</v>
      </c>
      <c r="C62" t="b">
        <f>VLOOKUP(B62,'Valid Response IDs Check'!A:H,8,FALSE)</f>
        <v>0</v>
      </c>
      <c r="D62">
        <v>69381</v>
      </c>
      <c r="E62">
        <v>13</v>
      </c>
      <c r="F62" t="s">
        <v>5</v>
      </c>
      <c r="G62" t="s">
        <v>5</v>
      </c>
      <c r="H62" t="s">
        <v>7</v>
      </c>
      <c r="I62">
        <v>4</v>
      </c>
      <c r="J62">
        <v>2</v>
      </c>
      <c r="K62">
        <v>4</v>
      </c>
      <c r="L62">
        <v>2</v>
      </c>
      <c r="M62">
        <v>4</v>
      </c>
      <c r="N62">
        <v>3</v>
      </c>
      <c r="O62">
        <v>4</v>
      </c>
      <c r="P62">
        <v>2</v>
      </c>
      <c r="Q62">
        <v>4</v>
      </c>
      <c r="R62">
        <v>2</v>
      </c>
      <c r="S62">
        <v>3</v>
      </c>
      <c r="T62">
        <v>3</v>
      </c>
      <c r="U62">
        <v>3</v>
      </c>
      <c r="V62">
        <v>3</v>
      </c>
      <c r="W62">
        <v>3</v>
      </c>
      <c r="X62">
        <v>2</v>
      </c>
      <c r="Y62">
        <v>3</v>
      </c>
      <c r="Z62">
        <v>3</v>
      </c>
      <c r="AA62">
        <v>3</v>
      </c>
      <c r="AB62">
        <v>3</v>
      </c>
      <c r="AC62">
        <v>29</v>
      </c>
      <c r="AD62">
        <v>72.5</v>
      </c>
      <c r="AE62" t="str">
        <f>VLOOKUP(B62,questionResponsesAndAnswers!B:P,15,FALSE)</f>
        <v xml:space="preserve"> Monthly</v>
      </c>
    </row>
    <row r="63" spans="1:31" x14ac:dyDescent="0.2">
      <c r="A63" t="str">
        <f t="shared" si="0"/>
        <v>151325987_ Timeline 3 (Event Blocks)</v>
      </c>
      <c r="B63">
        <v>151325987</v>
      </c>
      <c r="C63" t="b">
        <f>VLOOKUP(B63,'Valid Response IDs Check'!A:H,8,FALSE)</f>
        <v>0</v>
      </c>
      <c r="D63">
        <v>71511</v>
      </c>
      <c r="E63">
        <v>2143</v>
      </c>
      <c r="F63" t="s">
        <v>5</v>
      </c>
      <c r="G63" t="s">
        <v>5</v>
      </c>
      <c r="H63" t="s">
        <v>15</v>
      </c>
      <c r="I63">
        <v>4</v>
      </c>
      <c r="J63">
        <v>2</v>
      </c>
      <c r="K63">
        <v>4</v>
      </c>
      <c r="L63">
        <v>2</v>
      </c>
      <c r="M63">
        <v>4</v>
      </c>
      <c r="N63">
        <v>2</v>
      </c>
      <c r="O63">
        <v>4</v>
      </c>
      <c r="P63">
        <v>2</v>
      </c>
      <c r="Q63">
        <v>4</v>
      </c>
      <c r="R63">
        <v>2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30</v>
      </c>
      <c r="AD63">
        <v>75</v>
      </c>
      <c r="AE63" t="str">
        <f>VLOOKUP(B63,questionResponsesAndAnswers!B:P,15,FALSE)</f>
        <v xml:space="preserve"> Monthly</v>
      </c>
    </row>
    <row r="64" spans="1:31" x14ac:dyDescent="0.2">
      <c r="A64" t="str">
        <f t="shared" si="0"/>
        <v>151325987_ Timeline 4 (Density Graph + Event Blocks)</v>
      </c>
      <c r="B64">
        <v>151325987</v>
      </c>
      <c r="C64" t="b">
        <f>VLOOKUP(B64,'Valid Response IDs Check'!A:H,8,FALSE)</f>
        <v>0</v>
      </c>
      <c r="D64">
        <v>69582</v>
      </c>
      <c r="E64">
        <v>214</v>
      </c>
      <c r="F64" t="s">
        <v>26</v>
      </c>
      <c r="G64" t="s">
        <v>26</v>
      </c>
      <c r="H64" t="s">
        <v>22</v>
      </c>
      <c r="I64">
        <v>4</v>
      </c>
      <c r="J64">
        <v>2</v>
      </c>
      <c r="K64">
        <v>4</v>
      </c>
      <c r="L64">
        <v>2</v>
      </c>
      <c r="M64">
        <v>4</v>
      </c>
      <c r="N64">
        <v>2</v>
      </c>
      <c r="O64">
        <v>4</v>
      </c>
      <c r="P64">
        <v>2</v>
      </c>
      <c r="Q64">
        <v>4</v>
      </c>
      <c r="R64">
        <v>2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30</v>
      </c>
      <c r="AD64">
        <v>75</v>
      </c>
      <c r="AE64" t="str">
        <f>VLOOKUP(B64,questionResponsesAndAnswers!B:P,15,FALSE)</f>
        <v xml:space="preserve"> Monthly</v>
      </c>
    </row>
    <row r="65" spans="1:31" x14ac:dyDescent="0.2">
      <c r="A65" t="str">
        <f t="shared" si="0"/>
        <v>151325987_ Timeline 1 (Base Interface)</v>
      </c>
      <c r="B65">
        <v>151325987</v>
      </c>
      <c r="C65" t="b">
        <f>VLOOKUP(B65,'Valid Response IDs Check'!A:H,8,FALSE)</f>
        <v>0</v>
      </c>
      <c r="D65">
        <v>69369</v>
      </c>
      <c r="E65">
        <v>1</v>
      </c>
      <c r="F65" t="s">
        <v>13</v>
      </c>
      <c r="G65" t="s">
        <v>13</v>
      </c>
      <c r="H65" t="s">
        <v>28</v>
      </c>
      <c r="I65">
        <v>4</v>
      </c>
      <c r="J65">
        <v>2</v>
      </c>
      <c r="K65">
        <v>4</v>
      </c>
      <c r="L65">
        <v>2</v>
      </c>
      <c r="M65">
        <v>2</v>
      </c>
      <c r="N65">
        <v>2</v>
      </c>
      <c r="O65">
        <v>4</v>
      </c>
      <c r="P65">
        <v>2</v>
      </c>
      <c r="Q65">
        <v>4</v>
      </c>
      <c r="R65">
        <v>2</v>
      </c>
      <c r="S65">
        <v>3</v>
      </c>
      <c r="T65">
        <v>3</v>
      </c>
      <c r="U65">
        <v>3</v>
      </c>
      <c r="V65">
        <v>3</v>
      </c>
      <c r="W65">
        <v>1</v>
      </c>
      <c r="X65">
        <v>3</v>
      </c>
      <c r="Y65">
        <v>3</v>
      </c>
      <c r="Z65">
        <v>3</v>
      </c>
      <c r="AA65">
        <v>3</v>
      </c>
      <c r="AB65">
        <v>3</v>
      </c>
      <c r="AC65">
        <v>28</v>
      </c>
      <c r="AD65">
        <v>70</v>
      </c>
      <c r="AE65" t="str">
        <f>VLOOKUP(B65,questionResponsesAndAnswers!B:P,15,FALSE)</f>
        <v xml:space="preserve"> Monthly</v>
      </c>
    </row>
    <row r="66" spans="1:31" x14ac:dyDescent="0.2">
      <c r="A66" t="str">
        <f t="shared" si="0"/>
        <v>151325987_ Timeline 5 (Event Thumbnails)</v>
      </c>
      <c r="B66">
        <v>151325987</v>
      </c>
      <c r="C66" t="b">
        <f>VLOOKUP(B66,'Valid Response IDs Check'!A:H,8,FALSE)</f>
        <v>0</v>
      </c>
      <c r="D66">
        <v>90803</v>
      </c>
      <c r="E66">
        <v>21435</v>
      </c>
      <c r="F66" t="s">
        <v>20</v>
      </c>
      <c r="G66" t="s">
        <v>20</v>
      </c>
      <c r="H66" t="s">
        <v>34</v>
      </c>
      <c r="I66">
        <v>4</v>
      </c>
      <c r="J66">
        <v>2</v>
      </c>
      <c r="K66">
        <v>4</v>
      </c>
      <c r="L66">
        <v>2</v>
      </c>
      <c r="M66">
        <v>4</v>
      </c>
      <c r="N66">
        <v>2</v>
      </c>
      <c r="O66">
        <v>4</v>
      </c>
      <c r="P66">
        <v>2</v>
      </c>
      <c r="Q66">
        <v>4</v>
      </c>
      <c r="R66">
        <v>2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30</v>
      </c>
      <c r="AD66">
        <v>75</v>
      </c>
      <c r="AE66" t="str">
        <f>VLOOKUP(B66,questionResponsesAndAnswers!B:P,15,FALSE)</f>
        <v xml:space="preserve"> Monthly</v>
      </c>
    </row>
    <row r="67" spans="1:31" x14ac:dyDescent="0.2">
      <c r="A67" t="str">
        <f t="shared" ref="A67:A130" si="1">_xlfn.TEXTJOIN("_",TRUE, B67,F67)</f>
        <v>151320955_ Timeline 1 (Base Interface)</v>
      </c>
      <c r="B67">
        <v>151320955</v>
      </c>
      <c r="C67" t="b">
        <f>VLOOKUP(B67,'Valid Response IDs Check'!A:H,8,FALSE)</f>
        <v>1</v>
      </c>
      <c r="D67">
        <v>69389</v>
      </c>
      <c r="E67">
        <v>21</v>
      </c>
      <c r="F67" t="s">
        <v>13</v>
      </c>
      <c r="G67" t="s">
        <v>13</v>
      </c>
      <c r="H67" t="s">
        <v>7</v>
      </c>
      <c r="I67">
        <v>1</v>
      </c>
      <c r="J67">
        <v>5</v>
      </c>
      <c r="K67">
        <v>3</v>
      </c>
      <c r="L67">
        <v>2</v>
      </c>
      <c r="M67">
        <v>4</v>
      </c>
      <c r="N67">
        <v>2</v>
      </c>
      <c r="O67">
        <v>4</v>
      </c>
      <c r="P67">
        <v>2</v>
      </c>
      <c r="Q67">
        <v>1</v>
      </c>
      <c r="R67">
        <v>4</v>
      </c>
      <c r="S67">
        <v>0</v>
      </c>
      <c r="T67">
        <v>0</v>
      </c>
      <c r="U67">
        <v>2</v>
      </c>
      <c r="V67">
        <v>3</v>
      </c>
      <c r="W67">
        <v>3</v>
      </c>
      <c r="X67">
        <v>3</v>
      </c>
      <c r="Y67">
        <v>3</v>
      </c>
      <c r="Z67">
        <v>3</v>
      </c>
      <c r="AA67">
        <v>0</v>
      </c>
      <c r="AB67">
        <v>1</v>
      </c>
      <c r="AC67">
        <v>18</v>
      </c>
      <c r="AD67">
        <v>45</v>
      </c>
      <c r="AE67" t="str">
        <f>VLOOKUP(B67,questionResponsesAndAnswers!B:P,15,FALSE)</f>
        <v xml:space="preserve"> Weekly</v>
      </c>
    </row>
    <row r="68" spans="1:31" x14ac:dyDescent="0.2">
      <c r="A68" t="str">
        <f t="shared" si="1"/>
        <v>151320955_ Timeline 2 (Density Graph)</v>
      </c>
      <c r="B68">
        <v>151320955</v>
      </c>
      <c r="C68" t="b">
        <f>VLOOKUP(B68,'Valid Response IDs Check'!A:H,8,FALSE)</f>
        <v>1</v>
      </c>
      <c r="D68">
        <v>69370</v>
      </c>
      <c r="E68">
        <v>2</v>
      </c>
      <c r="F68" t="s">
        <v>32</v>
      </c>
      <c r="G68" t="s">
        <v>32</v>
      </c>
      <c r="H68" t="s">
        <v>15</v>
      </c>
      <c r="I68">
        <v>4</v>
      </c>
      <c r="J68">
        <v>2</v>
      </c>
      <c r="K68">
        <v>5</v>
      </c>
      <c r="L68">
        <v>1</v>
      </c>
      <c r="M68">
        <v>4</v>
      </c>
      <c r="N68">
        <v>1</v>
      </c>
      <c r="O68">
        <v>4</v>
      </c>
      <c r="P68">
        <v>1</v>
      </c>
      <c r="Q68">
        <v>5</v>
      </c>
      <c r="R68">
        <v>2</v>
      </c>
      <c r="S68">
        <v>3</v>
      </c>
      <c r="T68">
        <v>3</v>
      </c>
      <c r="U68">
        <v>4</v>
      </c>
      <c r="V68">
        <v>4</v>
      </c>
      <c r="W68">
        <v>3</v>
      </c>
      <c r="X68">
        <v>4</v>
      </c>
      <c r="Y68">
        <v>3</v>
      </c>
      <c r="Z68">
        <v>4</v>
      </c>
      <c r="AA68">
        <v>4</v>
      </c>
      <c r="AB68">
        <v>3</v>
      </c>
      <c r="AC68">
        <v>35</v>
      </c>
      <c r="AD68">
        <v>87.5</v>
      </c>
      <c r="AE68" t="str">
        <f>VLOOKUP(B68,questionResponsesAndAnswers!B:P,15,FALSE)</f>
        <v xml:space="preserve"> Weekly</v>
      </c>
    </row>
    <row r="69" spans="1:31" x14ac:dyDescent="0.2">
      <c r="A69" t="str">
        <f t="shared" si="1"/>
        <v>151320955_ Timeline 3 (Event Blocks)</v>
      </c>
      <c r="B69">
        <v>151320955</v>
      </c>
      <c r="C69" t="b">
        <f>VLOOKUP(B69,'Valid Response IDs Check'!A:H,8,FALSE)</f>
        <v>1</v>
      </c>
      <c r="D69">
        <v>69581</v>
      </c>
      <c r="E69">
        <v>213</v>
      </c>
      <c r="F69" t="s">
        <v>5</v>
      </c>
      <c r="G69" t="s">
        <v>26</v>
      </c>
      <c r="H69" t="s">
        <v>22</v>
      </c>
      <c r="I69">
        <v>5</v>
      </c>
      <c r="J69">
        <v>1</v>
      </c>
      <c r="K69">
        <v>5</v>
      </c>
      <c r="L69">
        <v>1</v>
      </c>
      <c r="M69">
        <v>4</v>
      </c>
      <c r="N69">
        <v>1</v>
      </c>
      <c r="O69">
        <v>4</v>
      </c>
      <c r="P69">
        <v>1</v>
      </c>
      <c r="Q69">
        <v>5</v>
      </c>
      <c r="R69">
        <v>2</v>
      </c>
      <c r="S69">
        <v>4</v>
      </c>
      <c r="T69">
        <v>4</v>
      </c>
      <c r="U69">
        <v>4</v>
      </c>
      <c r="V69">
        <v>4</v>
      </c>
      <c r="W69">
        <v>3</v>
      </c>
      <c r="X69">
        <v>4</v>
      </c>
      <c r="Y69">
        <v>3</v>
      </c>
      <c r="Z69">
        <v>4</v>
      </c>
      <c r="AA69">
        <v>4</v>
      </c>
      <c r="AB69">
        <v>3</v>
      </c>
      <c r="AC69">
        <v>37</v>
      </c>
      <c r="AD69">
        <v>92.5</v>
      </c>
      <c r="AE69" t="str">
        <f>VLOOKUP(B69,questionResponsesAndAnswers!B:P,15,FALSE)</f>
        <v xml:space="preserve"> Weekly</v>
      </c>
    </row>
    <row r="70" spans="1:31" x14ac:dyDescent="0.2">
      <c r="A70" t="str">
        <f t="shared" si="1"/>
        <v>151320955_ Timeline 5 (Event Thumbnails)</v>
      </c>
      <c r="B70">
        <v>151320955</v>
      </c>
      <c r="C70" t="b">
        <f>VLOOKUP(B70,'Valid Response IDs Check'!A:H,8,FALSE)</f>
        <v>1</v>
      </c>
      <c r="D70">
        <v>71503</v>
      </c>
      <c r="E70">
        <v>2135</v>
      </c>
      <c r="F70" t="s">
        <v>20</v>
      </c>
      <c r="G70" t="s">
        <v>20</v>
      </c>
      <c r="H70" t="s">
        <v>28</v>
      </c>
      <c r="I70">
        <v>5</v>
      </c>
      <c r="J70">
        <v>1</v>
      </c>
      <c r="K70">
        <v>5</v>
      </c>
      <c r="L70">
        <v>1</v>
      </c>
      <c r="M70">
        <v>5</v>
      </c>
      <c r="N70">
        <v>1</v>
      </c>
      <c r="O70">
        <v>5</v>
      </c>
      <c r="P70">
        <v>1</v>
      </c>
      <c r="Q70">
        <v>5</v>
      </c>
      <c r="R70">
        <v>1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40</v>
      </c>
      <c r="AD70">
        <v>100</v>
      </c>
      <c r="AE70" t="str">
        <f>VLOOKUP(B70,questionResponsesAndAnswers!B:P,15,FALSE)</f>
        <v xml:space="preserve"> Weekly</v>
      </c>
    </row>
    <row r="71" spans="1:31" x14ac:dyDescent="0.2">
      <c r="A71" t="str">
        <f t="shared" si="1"/>
        <v>151320955_ Timeline 4 (Density Graph + Event Blocks)</v>
      </c>
      <c r="B71">
        <v>151320955</v>
      </c>
      <c r="C71" t="b">
        <f>VLOOKUP(B71,'Valid Response IDs Check'!A:H,8,FALSE)</f>
        <v>1</v>
      </c>
      <c r="D71">
        <v>90722</v>
      </c>
      <c r="E71">
        <v>21354</v>
      </c>
      <c r="F71" t="s">
        <v>26</v>
      </c>
      <c r="G71" t="s">
        <v>26</v>
      </c>
      <c r="H71" t="s">
        <v>34</v>
      </c>
      <c r="I71">
        <v>4</v>
      </c>
      <c r="J71">
        <v>2</v>
      </c>
      <c r="K71">
        <v>4</v>
      </c>
      <c r="L71">
        <v>2</v>
      </c>
      <c r="M71">
        <v>4</v>
      </c>
      <c r="N71">
        <v>1</v>
      </c>
      <c r="O71">
        <v>4</v>
      </c>
      <c r="P71">
        <v>2</v>
      </c>
      <c r="Q71">
        <v>4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4</v>
      </c>
      <c r="Y71">
        <v>3</v>
      </c>
      <c r="Z71">
        <v>3</v>
      </c>
      <c r="AA71">
        <v>3</v>
      </c>
      <c r="AB71">
        <v>2</v>
      </c>
      <c r="AC71">
        <v>30</v>
      </c>
      <c r="AD71">
        <v>75</v>
      </c>
      <c r="AE71" t="str">
        <f>VLOOKUP(B71,questionResponsesAndAnswers!B:P,15,FALSE)</f>
        <v xml:space="preserve"> Weekly</v>
      </c>
    </row>
    <row r="72" spans="1:31" x14ac:dyDescent="0.2">
      <c r="A72" t="str">
        <f t="shared" si="1"/>
        <v>151268160_ Timeline 2 (Density Graph)</v>
      </c>
      <c r="B72">
        <v>151268160</v>
      </c>
      <c r="C72" t="b">
        <f>VLOOKUP(B72,'Valid Response IDs Check'!A:H,8,FALSE)</f>
        <v>1</v>
      </c>
      <c r="D72">
        <v>69410</v>
      </c>
      <c r="E72">
        <v>42</v>
      </c>
      <c r="F72" t="s">
        <v>32</v>
      </c>
      <c r="G72" t="s">
        <v>32</v>
      </c>
      <c r="H72" t="s">
        <v>7</v>
      </c>
      <c r="I72">
        <v>1</v>
      </c>
      <c r="J72">
        <v>4</v>
      </c>
      <c r="K72">
        <v>2</v>
      </c>
      <c r="L72">
        <v>2</v>
      </c>
      <c r="M72">
        <v>3</v>
      </c>
      <c r="N72">
        <v>4</v>
      </c>
      <c r="O72">
        <v>2</v>
      </c>
      <c r="P72">
        <v>4</v>
      </c>
      <c r="Q72">
        <v>2</v>
      </c>
      <c r="R72">
        <v>2</v>
      </c>
      <c r="S72">
        <v>0</v>
      </c>
      <c r="T72">
        <v>1</v>
      </c>
      <c r="U72">
        <v>1</v>
      </c>
      <c r="V72">
        <v>3</v>
      </c>
      <c r="W72">
        <v>2</v>
      </c>
      <c r="X72">
        <v>1</v>
      </c>
      <c r="Y72">
        <v>1</v>
      </c>
      <c r="Z72">
        <v>1</v>
      </c>
      <c r="AA72">
        <v>1</v>
      </c>
      <c r="AB72">
        <v>3</v>
      </c>
      <c r="AC72">
        <v>14</v>
      </c>
      <c r="AD72">
        <v>35</v>
      </c>
      <c r="AE72" t="str">
        <f>VLOOKUP(B72,questionResponsesAndAnswers!B:P,15,FALSE)</f>
        <v xml:space="preserve"> Daily</v>
      </c>
    </row>
    <row r="73" spans="1:31" x14ac:dyDescent="0.2">
      <c r="A73" t="str">
        <f t="shared" si="1"/>
        <v>151268160_ Timeline 1 (Base Interface)</v>
      </c>
      <c r="B73">
        <v>151268160</v>
      </c>
      <c r="C73" t="b">
        <f>VLOOKUP(B73,'Valid Response IDs Check'!A:H,8,FALSE)</f>
        <v>1</v>
      </c>
      <c r="D73">
        <v>73619</v>
      </c>
      <c r="E73">
        <v>4251</v>
      </c>
      <c r="F73" t="s">
        <v>13</v>
      </c>
      <c r="G73" t="s">
        <v>13</v>
      </c>
      <c r="H73" t="s">
        <v>15</v>
      </c>
      <c r="I73">
        <v>1</v>
      </c>
      <c r="J73">
        <v>1</v>
      </c>
      <c r="K73">
        <v>1</v>
      </c>
      <c r="L73">
        <v>1</v>
      </c>
      <c r="M73">
        <v>1</v>
      </c>
      <c r="N73">
        <v>4</v>
      </c>
      <c r="O73">
        <v>5</v>
      </c>
      <c r="P73">
        <v>1</v>
      </c>
      <c r="Q73">
        <v>2</v>
      </c>
      <c r="R73">
        <v>1</v>
      </c>
      <c r="S73">
        <v>0</v>
      </c>
      <c r="T73">
        <v>4</v>
      </c>
      <c r="U73">
        <v>0</v>
      </c>
      <c r="V73">
        <v>4</v>
      </c>
      <c r="W73">
        <v>0</v>
      </c>
      <c r="X73">
        <v>1</v>
      </c>
      <c r="Y73">
        <v>4</v>
      </c>
      <c r="Z73">
        <v>4</v>
      </c>
      <c r="AA73">
        <v>1</v>
      </c>
      <c r="AB73">
        <v>4</v>
      </c>
      <c r="AC73">
        <v>22</v>
      </c>
      <c r="AD73">
        <v>55</v>
      </c>
      <c r="AE73" t="str">
        <f>VLOOKUP(B73,questionResponsesAndAnswers!B:P,15,FALSE)</f>
        <v xml:space="preserve"> Daily</v>
      </c>
    </row>
    <row r="74" spans="1:31" x14ac:dyDescent="0.2">
      <c r="A74" t="str">
        <f t="shared" si="1"/>
        <v>151268160_ Timeline 3 (Event Blocks)</v>
      </c>
      <c r="B74">
        <v>151268160</v>
      </c>
      <c r="C74" t="b">
        <f>VLOOKUP(B74,'Valid Response IDs Check'!A:H,8,FALSE)</f>
        <v>1</v>
      </c>
      <c r="D74">
        <v>111881</v>
      </c>
      <c r="E74">
        <v>42513</v>
      </c>
      <c r="F74" t="s">
        <v>5</v>
      </c>
      <c r="G74" t="s">
        <v>5</v>
      </c>
      <c r="H74" t="s">
        <v>22</v>
      </c>
      <c r="I74">
        <v>4</v>
      </c>
      <c r="J74">
        <v>3</v>
      </c>
      <c r="K74">
        <v>5</v>
      </c>
      <c r="L74">
        <v>2</v>
      </c>
      <c r="M74">
        <v>4</v>
      </c>
      <c r="N74">
        <v>2</v>
      </c>
      <c r="O74">
        <v>2</v>
      </c>
      <c r="P74">
        <v>3</v>
      </c>
      <c r="Q74">
        <v>4</v>
      </c>
      <c r="R74">
        <v>4</v>
      </c>
      <c r="S74">
        <v>3</v>
      </c>
      <c r="T74">
        <v>2</v>
      </c>
      <c r="U74">
        <v>4</v>
      </c>
      <c r="V74">
        <v>3</v>
      </c>
      <c r="W74">
        <v>3</v>
      </c>
      <c r="X74">
        <v>3</v>
      </c>
      <c r="Y74">
        <v>1</v>
      </c>
      <c r="Z74">
        <v>2</v>
      </c>
      <c r="AA74">
        <v>3</v>
      </c>
      <c r="AB74">
        <v>1</v>
      </c>
      <c r="AC74">
        <v>25</v>
      </c>
      <c r="AD74">
        <v>62.5</v>
      </c>
      <c r="AE74" t="str">
        <f>VLOOKUP(B74,questionResponsesAndAnswers!B:P,15,FALSE)</f>
        <v xml:space="preserve"> Daily</v>
      </c>
    </row>
    <row r="75" spans="1:31" x14ac:dyDescent="0.2">
      <c r="A75" t="str">
        <f t="shared" si="1"/>
        <v>151268160_ Timeline 5 (Event Thumbnails)</v>
      </c>
      <c r="B75">
        <v>151268160</v>
      </c>
      <c r="C75" t="b">
        <f>VLOOKUP(B75,'Valid Response IDs Check'!A:H,8,FALSE)</f>
        <v>1</v>
      </c>
      <c r="D75">
        <v>69793</v>
      </c>
      <c r="E75">
        <v>425</v>
      </c>
      <c r="F75" t="s">
        <v>20</v>
      </c>
      <c r="G75" t="s">
        <v>20</v>
      </c>
      <c r="H75" t="s">
        <v>28</v>
      </c>
      <c r="I75">
        <v>5</v>
      </c>
      <c r="J75">
        <v>2</v>
      </c>
      <c r="K75">
        <v>4</v>
      </c>
      <c r="L75">
        <v>2</v>
      </c>
      <c r="M75">
        <v>4</v>
      </c>
      <c r="N75">
        <v>2</v>
      </c>
      <c r="O75">
        <v>4</v>
      </c>
      <c r="P75">
        <v>2</v>
      </c>
      <c r="Q75">
        <v>5</v>
      </c>
      <c r="R75">
        <v>2</v>
      </c>
      <c r="S75">
        <v>4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4</v>
      </c>
      <c r="AB75">
        <v>3</v>
      </c>
      <c r="AC75">
        <v>32</v>
      </c>
      <c r="AD75">
        <v>80</v>
      </c>
      <c r="AE75" t="str">
        <f>VLOOKUP(B75,questionResponsesAndAnswers!B:P,15,FALSE)</f>
        <v xml:space="preserve"> Daily</v>
      </c>
    </row>
    <row r="76" spans="1:31" x14ac:dyDescent="0.2">
      <c r="A76" t="str">
        <f t="shared" si="1"/>
        <v>151268160_ Timeline 4 (Density Graph + Event Blocks)</v>
      </c>
      <c r="B76">
        <v>151268160</v>
      </c>
      <c r="C76" t="b">
        <f>VLOOKUP(B76,'Valid Response IDs Check'!A:H,8,FALSE)</f>
        <v>1</v>
      </c>
      <c r="D76">
        <v>69372</v>
      </c>
      <c r="E76">
        <v>4</v>
      </c>
      <c r="F76" t="s">
        <v>26</v>
      </c>
      <c r="G76" t="s">
        <v>26</v>
      </c>
      <c r="H76" t="s">
        <v>34</v>
      </c>
      <c r="I76">
        <v>4</v>
      </c>
      <c r="J76">
        <v>2</v>
      </c>
      <c r="K76">
        <v>4</v>
      </c>
      <c r="L76">
        <v>1</v>
      </c>
      <c r="M76">
        <v>4</v>
      </c>
      <c r="N76">
        <v>2</v>
      </c>
      <c r="O76">
        <v>5</v>
      </c>
      <c r="P76">
        <v>2</v>
      </c>
      <c r="Q76">
        <v>5</v>
      </c>
      <c r="R76">
        <v>1</v>
      </c>
      <c r="S76">
        <v>3</v>
      </c>
      <c r="T76">
        <v>3</v>
      </c>
      <c r="U76">
        <v>3</v>
      </c>
      <c r="V76">
        <v>4</v>
      </c>
      <c r="W76">
        <v>3</v>
      </c>
      <c r="X76">
        <v>3</v>
      </c>
      <c r="Y76">
        <v>4</v>
      </c>
      <c r="Z76">
        <v>3</v>
      </c>
      <c r="AA76">
        <v>4</v>
      </c>
      <c r="AB76">
        <v>4</v>
      </c>
      <c r="AC76">
        <v>34</v>
      </c>
      <c r="AD76">
        <v>85</v>
      </c>
      <c r="AE76" t="str">
        <f>VLOOKUP(B76,questionResponsesAndAnswers!B:P,15,FALSE)</f>
        <v xml:space="preserve"> Daily</v>
      </c>
    </row>
    <row r="77" spans="1:31" x14ac:dyDescent="0.2">
      <c r="A77" t="str">
        <f t="shared" si="1"/>
        <v>151251517_ Timeline 1 (Base Interface)</v>
      </c>
      <c r="B77">
        <v>151251517</v>
      </c>
      <c r="C77" t="b">
        <f>VLOOKUP(B77,'Valid Response IDs Check'!A:H,8,FALSE)</f>
        <v>1</v>
      </c>
      <c r="D77">
        <v>69409</v>
      </c>
      <c r="E77">
        <v>41</v>
      </c>
      <c r="F77" t="s">
        <v>13</v>
      </c>
      <c r="G77" t="s">
        <v>13</v>
      </c>
      <c r="H77" t="s">
        <v>7</v>
      </c>
      <c r="I77">
        <v>2</v>
      </c>
      <c r="J77">
        <v>2</v>
      </c>
      <c r="K77">
        <v>4</v>
      </c>
      <c r="L77">
        <v>2</v>
      </c>
      <c r="M77">
        <v>4</v>
      </c>
      <c r="N77">
        <v>2</v>
      </c>
      <c r="O77">
        <v>4</v>
      </c>
      <c r="P77">
        <v>4</v>
      </c>
      <c r="Q77">
        <v>4</v>
      </c>
      <c r="R77">
        <v>2</v>
      </c>
      <c r="S77">
        <v>1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1</v>
      </c>
      <c r="AA77">
        <v>3</v>
      </c>
      <c r="AB77">
        <v>3</v>
      </c>
      <c r="AC77">
        <v>26</v>
      </c>
      <c r="AD77">
        <v>65</v>
      </c>
      <c r="AE77" t="str">
        <f>VLOOKUP(B77,questionResponsesAndAnswers!B:P,15,FALSE)</f>
        <v xml:space="preserve"> Never</v>
      </c>
    </row>
    <row r="78" spans="1:31" x14ac:dyDescent="0.2">
      <c r="A78" t="str">
        <f t="shared" si="1"/>
        <v>151251517_ Timeline 5 (Event Thumbnails)</v>
      </c>
      <c r="B78">
        <v>151251517</v>
      </c>
      <c r="C78" t="b">
        <f>VLOOKUP(B78,'Valid Response IDs Check'!A:H,8,FALSE)</f>
        <v>1</v>
      </c>
      <c r="D78">
        <v>69783</v>
      </c>
      <c r="E78">
        <v>415</v>
      </c>
      <c r="F78" t="s">
        <v>20</v>
      </c>
      <c r="G78" t="s">
        <v>20</v>
      </c>
      <c r="H78" t="s">
        <v>15</v>
      </c>
      <c r="I78">
        <v>2</v>
      </c>
      <c r="J78">
        <v>2</v>
      </c>
      <c r="K78">
        <v>4</v>
      </c>
      <c r="L78">
        <v>2</v>
      </c>
      <c r="M78">
        <v>4</v>
      </c>
      <c r="N78">
        <v>2</v>
      </c>
      <c r="O78">
        <v>4</v>
      </c>
      <c r="P78">
        <v>4</v>
      </c>
      <c r="Q78">
        <v>4</v>
      </c>
      <c r="R78">
        <v>2</v>
      </c>
      <c r="S78">
        <v>1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1</v>
      </c>
      <c r="AA78">
        <v>3</v>
      </c>
      <c r="AB78">
        <v>3</v>
      </c>
      <c r="AC78">
        <v>26</v>
      </c>
      <c r="AD78">
        <v>65</v>
      </c>
      <c r="AE78" t="str">
        <f>VLOOKUP(B78,questionResponsesAndAnswers!B:P,15,FALSE)</f>
        <v xml:space="preserve"> Never</v>
      </c>
    </row>
    <row r="79" spans="1:31" x14ac:dyDescent="0.2">
      <c r="A79" t="str">
        <f t="shared" si="1"/>
        <v>151251517_ Timeline 3 (Event Blocks)</v>
      </c>
      <c r="B79">
        <v>151251517</v>
      </c>
      <c r="C79" t="b">
        <f>VLOOKUP(B79,'Valid Response IDs Check'!A:H,8,FALSE)</f>
        <v>1</v>
      </c>
      <c r="D79">
        <v>110891</v>
      </c>
      <c r="E79">
        <v>41523</v>
      </c>
      <c r="F79" t="s">
        <v>5</v>
      </c>
      <c r="G79" t="s">
        <v>26</v>
      </c>
      <c r="H79" t="s">
        <v>22</v>
      </c>
      <c r="I79">
        <v>4</v>
      </c>
      <c r="J79">
        <v>2</v>
      </c>
      <c r="K79">
        <v>4</v>
      </c>
      <c r="L79">
        <v>2</v>
      </c>
      <c r="M79">
        <v>4</v>
      </c>
      <c r="N79">
        <v>2</v>
      </c>
      <c r="O79">
        <v>4</v>
      </c>
      <c r="P79">
        <v>2</v>
      </c>
      <c r="Q79">
        <v>4</v>
      </c>
      <c r="R79">
        <v>2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30</v>
      </c>
      <c r="AD79">
        <v>75</v>
      </c>
      <c r="AE79" t="str">
        <f>VLOOKUP(B79,questionResponsesAndAnswers!B:P,15,FALSE)</f>
        <v xml:space="preserve"> Never</v>
      </c>
    </row>
    <row r="80" spans="1:31" x14ac:dyDescent="0.2">
      <c r="A80" t="str">
        <f t="shared" si="1"/>
        <v>151251517_ Timeline 4 (Density Graph + Event Blocks)</v>
      </c>
      <c r="B80">
        <v>151251517</v>
      </c>
      <c r="C80" t="b">
        <f>VLOOKUP(B80,'Valid Response IDs Check'!A:H,8,FALSE)</f>
        <v>1</v>
      </c>
      <c r="D80">
        <v>69372</v>
      </c>
      <c r="E80">
        <v>4</v>
      </c>
      <c r="F80" t="s">
        <v>26</v>
      </c>
      <c r="G80" t="s">
        <v>26</v>
      </c>
      <c r="H80" t="s">
        <v>28</v>
      </c>
      <c r="I80">
        <v>4</v>
      </c>
      <c r="J80">
        <v>2</v>
      </c>
      <c r="K80">
        <v>5</v>
      </c>
      <c r="L80">
        <v>1</v>
      </c>
      <c r="M80">
        <v>4</v>
      </c>
      <c r="N80">
        <v>2</v>
      </c>
      <c r="O80">
        <v>5</v>
      </c>
      <c r="P80">
        <v>1</v>
      </c>
      <c r="Q80">
        <v>5</v>
      </c>
      <c r="R80">
        <v>1</v>
      </c>
      <c r="S80">
        <v>3</v>
      </c>
      <c r="T80">
        <v>3</v>
      </c>
      <c r="U80">
        <v>4</v>
      </c>
      <c r="V80">
        <v>4</v>
      </c>
      <c r="W80">
        <v>3</v>
      </c>
      <c r="X80">
        <v>3</v>
      </c>
      <c r="Y80">
        <v>4</v>
      </c>
      <c r="Z80">
        <v>4</v>
      </c>
      <c r="AA80">
        <v>4</v>
      </c>
      <c r="AB80">
        <v>4</v>
      </c>
      <c r="AC80">
        <v>36</v>
      </c>
      <c r="AD80">
        <v>90</v>
      </c>
      <c r="AE80" t="str">
        <f>VLOOKUP(B80,questionResponsesAndAnswers!B:P,15,FALSE)</f>
        <v xml:space="preserve"> Never</v>
      </c>
    </row>
    <row r="81" spans="1:31" x14ac:dyDescent="0.2">
      <c r="A81" t="str">
        <f t="shared" si="1"/>
        <v>151251517_ Timeline 2 (Density Graph)</v>
      </c>
      <c r="B81">
        <v>151251517</v>
      </c>
      <c r="C81" t="b">
        <f>VLOOKUP(B81,'Valid Response IDs Check'!A:H,8,FALSE)</f>
        <v>1</v>
      </c>
      <c r="D81">
        <v>73520</v>
      </c>
      <c r="E81">
        <v>4152</v>
      </c>
      <c r="F81" t="s">
        <v>32</v>
      </c>
      <c r="G81" t="s">
        <v>32</v>
      </c>
      <c r="H81" t="s">
        <v>34</v>
      </c>
      <c r="I81">
        <v>4</v>
      </c>
      <c r="J81">
        <v>1</v>
      </c>
      <c r="K81">
        <v>5</v>
      </c>
      <c r="L81">
        <v>1</v>
      </c>
      <c r="M81">
        <v>4</v>
      </c>
      <c r="N81">
        <v>2</v>
      </c>
      <c r="O81">
        <v>5</v>
      </c>
      <c r="P81">
        <v>2</v>
      </c>
      <c r="Q81">
        <v>4</v>
      </c>
      <c r="R81">
        <v>2</v>
      </c>
      <c r="S81">
        <v>3</v>
      </c>
      <c r="T81">
        <v>4</v>
      </c>
      <c r="U81">
        <v>4</v>
      </c>
      <c r="V81">
        <v>4</v>
      </c>
      <c r="W81">
        <v>3</v>
      </c>
      <c r="X81">
        <v>3</v>
      </c>
      <c r="Y81">
        <v>4</v>
      </c>
      <c r="Z81">
        <v>3</v>
      </c>
      <c r="AA81">
        <v>3</v>
      </c>
      <c r="AB81">
        <v>3</v>
      </c>
      <c r="AC81">
        <v>34</v>
      </c>
      <c r="AD81">
        <v>85</v>
      </c>
      <c r="AE81" t="str">
        <f>VLOOKUP(B81,questionResponsesAndAnswers!B:P,15,FALSE)</f>
        <v xml:space="preserve"> Never</v>
      </c>
    </row>
    <row r="82" spans="1:31" x14ac:dyDescent="0.2">
      <c r="A82" t="str">
        <f t="shared" si="1"/>
        <v>151244237_ Other</v>
      </c>
      <c r="B82">
        <v>151244237</v>
      </c>
      <c r="C82" t="b">
        <f>VLOOKUP(B82,'Valid Response IDs Check'!A:H,8,FALSE)</f>
        <v>0</v>
      </c>
      <c r="D82">
        <v>69368</v>
      </c>
      <c r="E82">
        <v>0</v>
      </c>
      <c r="F82" t="s">
        <v>50</v>
      </c>
      <c r="G82" t="s">
        <v>26</v>
      </c>
      <c r="H82" t="s">
        <v>7</v>
      </c>
      <c r="I82">
        <v>3</v>
      </c>
      <c r="J82">
        <v>2</v>
      </c>
      <c r="K82">
        <v>4</v>
      </c>
      <c r="L82">
        <v>3</v>
      </c>
      <c r="M82">
        <v>2</v>
      </c>
      <c r="N82">
        <v>3</v>
      </c>
      <c r="O82">
        <v>2</v>
      </c>
      <c r="P82">
        <v>4</v>
      </c>
      <c r="Q82">
        <v>3</v>
      </c>
      <c r="R82">
        <v>4</v>
      </c>
      <c r="S82">
        <v>2</v>
      </c>
      <c r="T82">
        <v>3</v>
      </c>
      <c r="U82">
        <v>3</v>
      </c>
      <c r="V82">
        <v>2</v>
      </c>
      <c r="W82">
        <v>1</v>
      </c>
      <c r="X82">
        <v>2</v>
      </c>
      <c r="Y82">
        <v>1</v>
      </c>
      <c r="Z82">
        <v>1</v>
      </c>
      <c r="AA82">
        <v>2</v>
      </c>
      <c r="AB82">
        <v>1</v>
      </c>
      <c r="AC82">
        <v>18</v>
      </c>
      <c r="AD82">
        <v>45</v>
      </c>
      <c r="AE82" t="str">
        <f>VLOOKUP(B82,questionResponsesAndAnswers!B:P,15,FALSE)</f>
        <v xml:space="preserve"> Never</v>
      </c>
    </row>
    <row r="83" spans="1:31" x14ac:dyDescent="0.2">
      <c r="A83" t="str">
        <f t="shared" si="1"/>
        <v>151244237_ Other</v>
      </c>
      <c r="B83">
        <v>151244237</v>
      </c>
      <c r="C83" t="b">
        <f>VLOOKUP(B83,'Valid Response IDs Check'!A:H,8,FALSE)</f>
        <v>0</v>
      </c>
      <c r="D83">
        <v>69368</v>
      </c>
      <c r="E83">
        <v>0</v>
      </c>
      <c r="F83" t="s">
        <v>50</v>
      </c>
      <c r="G83" t="s">
        <v>5</v>
      </c>
      <c r="H83" t="s">
        <v>15</v>
      </c>
      <c r="I83">
        <v>3</v>
      </c>
      <c r="J83">
        <v>4</v>
      </c>
      <c r="K83">
        <v>5</v>
      </c>
      <c r="L83">
        <v>3</v>
      </c>
      <c r="M83">
        <v>4</v>
      </c>
      <c r="N83">
        <v>4</v>
      </c>
      <c r="O83">
        <v>3</v>
      </c>
      <c r="P83">
        <v>5</v>
      </c>
      <c r="Q83">
        <v>3</v>
      </c>
      <c r="R83">
        <v>1</v>
      </c>
      <c r="S83">
        <v>2</v>
      </c>
      <c r="T83">
        <v>1</v>
      </c>
      <c r="U83">
        <v>4</v>
      </c>
      <c r="V83">
        <v>2</v>
      </c>
      <c r="W83">
        <v>3</v>
      </c>
      <c r="X83">
        <v>1</v>
      </c>
      <c r="Y83">
        <v>2</v>
      </c>
      <c r="Z83">
        <v>0</v>
      </c>
      <c r="AA83">
        <v>2</v>
      </c>
      <c r="AB83">
        <v>4</v>
      </c>
      <c r="AC83">
        <v>21</v>
      </c>
      <c r="AD83">
        <v>52.5</v>
      </c>
      <c r="AE83" t="str">
        <f>VLOOKUP(B83,questionResponsesAndAnswers!B:P,15,FALSE)</f>
        <v xml:space="preserve"> Never</v>
      </c>
    </row>
    <row r="84" spans="1:31" x14ac:dyDescent="0.2">
      <c r="A84" t="str">
        <f t="shared" si="1"/>
        <v>151244237_ Timeline 3 (Event Blocks)</v>
      </c>
      <c r="B84">
        <v>151244237</v>
      </c>
      <c r="C84" t="b">
        <f>VLOOKUP(B84,'Valid Response IDs Check'!A:H,8,FALSE)</f>
        <v>0</v>
      </c>
      <c r="D84">
        <v>69371</v>
      </c>
      <c r="E84">
        <v>3</v>
      </c>
      <c r="F84" t="s">
        <v>5</v>
      </c>
      <c r="G84" t="s">
        <v>26</v>
      </c>
      <c r="H84" t="s">
        <v>22</v>
      </c>
      <c r="I84">
        <v>3</v>
      </c>
      <c r="J84">
        <v>4</v>
      </c>
      <c r="K84">
        <v>4</v>
      </c>
      <c r="L84">
        <v>2</v>
      </c>
      <c r="M84">
        <v>3</v>
      </c>
      <c r="N84">
        <v>1</v>
      </c>
      <c r="O84">
        <v>3</v>
      </c>
      <c r="P84">
        <v>2</v>
      </c>
      <c r="Q84">
        <v>2</v>
      </c>
      <c r="R84">
        <v>2</v>
      </c>
      <c r="S84">
        <v>2</v>
      </c>
      <c r="T84">
        <v>1</v>
      </c>
      <c r="U84">
        <v>3</v>
      </c>
      <c r="V84">
        <v>3</v>
      </c>
      <c r="W84">
        <v>2</v>
      </c>
      <c r="X84">
        <v>4</v>
      </c>
      <c r="Y84">
        <v>2</v>
      </c>
      <c r="Z84">
        <v>3</v>
      </c>
      <c r="AA84">
        <v>1</v>
      </c>
      <c r="AB84">
        <v>3</v>
      </c>
      <c r="AC84">
        <v>24</v>
      </c>
      <c r="AD84">
        <v>60</v>
      </c>
      <c r="AE84" t="str">
        <f>VLOOKUP(B84,questionResponsesAndAnswers!B:P,15,FALSE)</f>
        <v xml:space="preserve"> Never</v>
      </c>
    </row>
    <row r="85" spans="1:31" x14ac:dyDescent="0.2">
      <c r="A85" t="str">
        <f t="shared" si="1"/>
        <v>151244237_ Timeline 2 (Density Graph)</v>
      </c>
      <c r="B85">
        <v>151244237</v>
      </c>
      <c r="C85" t="b">
        <f>VLOOKUP(B85,'Valid Response IDs Check'!A:H,8,FALSE)</f>
        <v>0</v>
      </c>
      <c r="D85">
        <v>69400</v>
      </c>
      <c r="E85">
        <v>32</v>
      </c>
      <c r="F85" t="s">
        <v>32</v>
      </c>
      <c r="G85" t="s">
        <v>20</v>
      </c>
      <c r="H85" t="s">
        <v>28</v>
      </c>
      <c r="I85">
        <v>2</v>
      </c>
      <c r="J85">
        <v>3</v>
      </c>
      <c r="K85">
        <v>4</v>
      </c>
      <c r="L85">
        <v>1</v>
      </c>
      <c r="M85">
        <v>2</v>
      </c>
      <c r="N85">
        <v>1</v>
      </c>
      <c r="O85">
        <v>5</v>
      </c>
      <c r="P85">
        <v>5</v>
      </c>
      <c r="Q85">
        <v>3</v>
      </c>
      <c r="R85">
        <v>5</v>
      </c>
      <c r="S85">
        <v>1</v>
      </c>
      <c r="T85">
        <v>2</v>
      </c>
      <c r="U85">
        <v>3</v>
      </c>
      <c r="V85">
        <v>4</v>
      </c>
      <c r="W85">
        <v>1</v>
      </c>
      <c r="X85">
        <v>4</v>
      </c>
      <c r="Y85">
        <v>4</v>
      </c>
      <c r="Z85">
        <v>0</v>
      </c>
      <c r="AA85">
        <v>2</v>
      </c>
      <c r="AB85">
        <v>0</v>
      </c>
      <c r="AC85">
        <v>21</v>
      </c>
      <c r="AD85">
        <v>52.5</v>
      </c>
      <c r="AE85" t="str">
        <f>VLOOKUP(B85,questionResponsesAndAnswers!B:P,15,FALSE)</f>
        <v xml:space="preserve"> Never</v>
      </c>
    </row>
    <row r="86" spans="1:31" x14ac:dyDescent="0.2">
      <c r="A86" t="str">
        <f t="shared" si="1"/>
        <v>151244237_ Timeline 5 (Event Thumbnails)</v>
      </c>
      <c r="B86">
        <v>151244237</v>
      </c>
      <c r="C86" t="b">
        <f>VLOOKUP(B86,'Valid Response IDs Check'!A:H,8,FALSE)</f>
        <v>0</v>
      </c>
      <c r="D86">
        <v>69693</v>
      </c>
      <c r="E86">
        <v>325</v>
      </c>
      <c r="F86" t="s">
        <v>20</v>
      </c>
      <c r="G86" t="s">
        <v>26</v>
      </c>
      <c r="H86" t="s">
        <v>34</v>
      </c>
      <c r="I86">
        <v>3</v>
      </c>
      <c r="J86">
        <v>3</v>
      </c>
      <c r="K86">
        <v>3</v>
      </c>
      <c r="L86">
        <v>3</v>
      </c>
      <c r="M86">
        <v>2</v>
      </c>
      <c r="N86">
        <v>4</v>
      </c>
      <c r="O86">
        <v>4</v>
      </c>
      <c r="P86">
        <v>4</v>
      </c>
      <c r="Q86">
        <v>5</v>
      </c>
      <c r="R86">
        <v>5</v>
      </c>
      <c r="S86">
        <v>2</v>
      </c>
      <c r="T86">
        <v>2</v>
      </c>
      <c r="U86">
        <v>2</v>
      </c>
      <c r="V86">
        <v>2</v>
      </c>
      <c r="W86">
        <v>1</v>
      </c>
      <c r="X86">
        <v>1</v>
      </c>
      <c r="Y86">
        <v>3</v>
      </c>
      <c r="Z86">
        <v>1</v>
      </c>
      <c r="AA86">
        <v>4</v>
      </c>
      <c r="AB86">
        <v>0</v>
      </c>
      <c r="AC86">
        <v>18</v>
      </c>
      <c r="AD86">
        <v>45</v>
      </c>
      <c r="AE86" t="str">
        <f>VLOOKUP(B86,questionResponsesAndAnswers!B:P,15,FALSE)</f>
        <v xml:space="preserve"> Never</v>
      </c>
    </row>
    <row r="87" spans="1:31" x14ac:dyDescent="0.2">
      <c r="A87" t="str">
        <f t="shared" si="1"/>
        <v>151240579_ Timeline 1 (Base Interface)</v>
      </c>
      <c r="B87">
        <v>151240579</v>
      </c>
      <c r="C87" t="b">
        <f>VLOOKUP(B87,'Valid Response IDs Check'!A:H,8,FALSE)</f>
        <v>1</v>
      </c>
      <c r="D87">
        <v>69409</v>
      </c>
      <c r="E87">
        <v>41</v>
      </c>
      <c r="F87" t="s">
        <v>13</v>
      </c>
      <c r="G87" t="s">
        <v>13</v>
      </c>
      <c r="H87" t="s">
        <v>7</v>
      </c>
      <c r="I87">
        <v>4</v>
      </c>
      <c r="J87">
        <v>1</v>
      </c>
      <c r="K87">
        <v>4</v>
      </c>
      <c r="L87">
        <v>1</v>
      </c>
      <c r="M87">
        <v>4</v>
      </c>
      <c r="N87">
        <v>1</v>
      </c>
      <c r="O87">
        <v>4</v>
      </c>
      <c r="P87">
        <v>2</v>
      </c>
      <c r="Q87">
        <v>4</v>
      </c>
      <c r="R87">
        <v>2</v>
      </c>
      <c r="S87">
        <v>3</v>
      </c>
      <c r="T87">
        <v>4</v>
      </c>
      <c r="U87">
        <v>3</v>
      </c>
      <c r="V87">
        <v>4</v>
      </c>
      <c r="W87">
        <v>3</v>
      </c>
      <c r="X87">
        <v>4</v>
      </c>
      <c r="Y87">
        <v>3</v>
      </c>
      <c r="Z87">
        <v>3</v>
      </c>
      <c r="AA87">
        <v>3</v>
      </c>
      <c r="AB87">
        <v>3</v>
      </c>
      <c r="AC87">
        <v>33</v>
      </c>
      <c r="AD87">
        <v>82.5</v>
      </c>
      <c r="AE87" t="str">
        <f>VLOOKUP(B87,questionResponsesAndAnswers!B:P,15,FALSE)</f>
        <v xml:space="preserve"> Yearly</v>
      </c>
    </row>
    <row r="88" spans="1:31" x14ac:dyDescent="0.2">
      <c r="A88" t="str">
        <f t="shared" si="1"/>
        <v>151240579_ Timeline 3 (Event Blocks)</v>
      </c>
      <c r="B88">
        <v>151240579</v>
      </c>
      <c r="C88" t="b">
        <f>VLOOKUP(B88,'Valid Response IDs Check'!A:H,8,FALSE)</f>
        <v>1</v>
      </c>
      <c r="D88">
        <v>69781</v>
      </c>
      <c r="E88">
        <v>413</v>
      </c>
      <c r="F88" t="s">
        <v>5</v>
      </c>
      <c r="G88" t="s">
        <v>5</v>
      </c>
      <c r="H88" t="s">
        <v>15</v>
      </c>
      <c r="I88">
        <v>3</v>
      </c>
      <c r="J88">
        <v>2</v>
      </c>
      <c r="K88">
        <v>5</v>
      </c>
      <c r="L88">
        <v>2</v>
      </c>
      <c r="M88">
        <v>4</v>
      </c>
      <c r="N88">
        <v>2</v>
      </c>
      <c r="O88">
        <v>5</v>
      </c>
      <c r="P88">
        <v>2</v>
      </c>
      <c r="Q88">
        <v>4</v>
      </c>
      <c r="R88">
        <v>1</v>
      </c>
      <c r="S88">
        <v>2</v>
      </c>
      <c r="T88">
        <v>3</v>
      </c>
      <c r="U88">
        <v>4</v>
      </c>
      <c r="V88">
        <v>3</v>
      </c>
      <c r="W88">
        <v>3</v>
      </c>
      <c r="X88">
        <v>3</v>
      </c>
      <c r="Y88">
        <v>4</v>
      </c>
      <c r="Z88">
        <v>3</v>
      </c>
      <c r="AA88">
        <v>3</v>
      </c>
      <c r="AB88">
        <v>4</v>
      </c>
      <c r="AC88">
        <v>32</v>
      </c>
      <c r="AD88">
        <v>80</v>
      </c>
      <c r="AE88" t="str">
        <f>VLOOKUP(B88,questionResponsesAndAnswers!B:P,15,FALSE)</f>
        <v xml:space="preserve"> Yearly</v>
      </c>
    </row>
    <row r="89" spans="1:31" x14ac:dyDescent="0.2">
      <c r="A89" t="str">
        <f t="shared" si="1"/>
        <v>151240579_ Timeline 4 (Density Graph + Event Blocks)</v>
      </c>
      <c r="B89">
        <v>151240579</v>
      </c>
      <c r="C89" t="b">
        <f>VLOOKUP(B89,'Valid Response IDs Check'!A:H,8,FALSE)</f>
        <v>1</v>
      </c>
      <c r="D89">
        <v>69372</v>
      </c>
      <c r="E89">
        <v>4</v>
      </c>
      <c r="F89" t="s">
        <v>26</v>
      </c>
      <c r="G89" t="s">
        <v>13</v>
      </c>
      <c r="H89" t="s">
        <v>22</v>
      </c>
      <c r="I89">
        <v>4</v>
      </c>
      <c r="J89">
        <v>2</v>
      </c>
      <c r="K89">
        <v>5</v>
      </c>
      <c r="L89">
        <v>1</v>
      </c>
      <c r="M89">
        <v>4</v>
      </c>
      <c r="N89">
        <v>1</v>
      </c>
      <c r="O89">
        <v>5</v>
      </c>
      <c r="P89">
        <v>2</v>
      </c>
      <c r="Q89">
        <v>5</v>
      </c>
      <c r="R89">
        <v>2</v>
      </c>
      <c r="S89">
        <v>3</v>
      </c>
      <c r="T89">
        <v>3</v>
      </c>
      <c r="U89">
        <v>4</v>
      </c>
      <c r="V89">
        <v>4</v>
      </c>
      <c r="W89">
        <v>3</v>
      </c>
      <c r="X89">
        <v>4</v>
      </c>
      <c r="Y89">
        <v>4</v>
      </c>
      <c r="Z89">
        <v>3</v>
      </c>
      <c r="AA89">
        <v>4</v>
      </c>
      <c r="AB89">
        <v>3</v>
      </c>
      <c r="AC89">
        <v>35</v>
      </c>
      <c r="AD89">
        <v>87.5</v>
      </c>
      <c r="AE89" t="str">
        <f>VLOOKUP(B89,questionResponsesAndAnswers!B:P,15,FALSE)</f>
        <v xml:space="preserve"> Yearly</v>
      </c>
    </row>
    <row r="90" spans="1:31" x14ac:dyDescent="0.2">
      <c r="A90" t="str">
        <f t="shared" si="1"/>
        <v>151240579_ Timeline 5 (Event Thumbnails)</v>
      </c>
      <c r="B90">
        <v>151240579</v>
      </c>
      <c r="C90" t="b">
        <f>VLOOKUP(B90,'Valid Response IDs Check'!A:H,8,FALSE)</f>
        <v>1</v>
      </c>
      <c r="D90">
        <v>73503</v>
      </c>
      <c r="E90">
        <v>4135</v>
      </c>
      <c r="F90" t="s">
        <v>20</v>
      </c>
      <c r="G90" t="s">
        <v>5</v>
      </c>
      <c r="H90" t="s">
        <v>28</v>
      </c>
      <c r="I90">
        <v>3</v>
      </c>
      <c r="J90">
        <v>2</v>
      </c>
      <c r="K90">
        <v>5</v>
      </c>
      <c r="L90">
        <v>2</v>
      </c>
      <c r="M90">
        <v>4</v>
      </c>
      <c r="N90">
        <v>2</v>
      </c>
      <c r="O90">
        <v>4</v>
      </c>
      <c r="P90">
        <v>2</v>
      </c>
      <c r="Q90">
        <v>4</v>
      </c>
      <c r="R90">
        <v>2</v>
      </c>
      <c r="S90">
        <v>2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30</v>
      </c>
      <c r="AD90">
        <v>75</v>
      </c>
      <c r="AE90" t="str">
        <f>VLOOKUP(B90,questionResponsesAndAnswers!B:P,15,FALSE)</f>
        <v xml:space="preserve"> Yearly</v>
      </c>
    </row>
    <row r="91" spans="1:31" x14ac:dyDescent="0.2">
      <c r="A91" t="str">
        <f t="shared" si="1"/>
        <v>151240579_ Timeline 2 (Density Graph)</v>
      </c>
      <c r="B91">
        <v>151240579</v>
      </c>
      <c r="C91" t="b">
        <f>VLOOKUP(B91,'Valid Response IDs Check'!A:H,8,FALSE)</f>
        <v>1</v>
      </c>
      <c r="D91">
        <v>110720</v>
      </c>
      <c r="E91">
        <v>41352</v>
      </c>
      <c r="F91" t="s">
        <v>32</v>
      </c>
      <c r="G91" t="s">
        <v>13</v>
      </c>
      <c r="H91" t="s">
        <v>34</v>
      </c>
      <c r="I91">
        <v>3</v>
      </c>
      <c r="J91">
        <v>2</v>
      </c>
      <c r="K91">
        <v>5</v>
      </c>
      <c r="L91">
        <v>2</v>
      </c>
      <c r="M91">
        <v>4</v>
      </c>
      <c r="N91">
        <v>2</v>
      </c>
      <c r="O91">
        <v>4</v>
      </c>
      <c r="P91">
        <v>2</v>
      </c>
      <c r="Q91">
        <v>4</v>
      </c>
      <c r="R91">
        <v>1</v>
      </c>
      <c r="S91">
        <v>2</v>
      </c>
      <c r="T91">
        <v>3</v>
      </c>
      <c r="U91">
        <v>4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4</v>
      </c>
      <c r="AC91">
        <v>31</v>
      </c>
      <c r="AD91">
        <v>77.5</v>
      </c>
      <c r="AE91" t="str">
        <f>VLOOKUP(B91,questionResponsesAndAnswers!B:P,15,FALSE)</f>
        <v xml:space="preserve"> Yearly</v>
      </c>
    </row>
    <row r="92" spans="1:31" x14ac:dyDescent="0.2">
      <c r="A92" t="str">
        <f t="shared" si="1"/>
        <v>151231321_ Timeline 1 (Base Interface)</v>
      </c>
      <c r="B92">
        <v>151231321</v>
      </c>
      <c r="C92" t="b">
        <f>VLOOKUP(B92,'Valid Response IDs Check'!A:H,8,FALSE)</f>
        <v>1</v>
      </c>
      <c r="D92">
        <v>72609</v>
      </c>
      <c r="E92">
        <v>3241</v>
      </c>
      <c r="F92" t="s">
        <v>13</v>
      </c>
      <c r="G92" t="s">
        <v>13</v>
      </c>
      <c r="H92" t="s">
        <v>7</v>
      </c>
      <c r="I92">
        <v>1</v>
      </c>
      <c r="J92">
        <v>2</v>
      </c>
      <c r="K92">
        <v>1</v>
      </c>
      <c r="L92">
        <v>1</v>
      </c>
      <c r="M92">
        <v>3</v>
      </c>
      <c r="N92">
        <v>4</v>
      </c>
      <c r="O92">
        <v>5</v>
      </c>
      <c r="P92">
        <v>5</v>
      </c>
      <c r="Q92">
        <v>5</v>
      </c>
      <c r="R92">
        <v>1</v>
      </c>
      <c r="S92">
        <v>0</v>
      </c>
      <c r="T92">
        <v>3</v>
      </c>
      <c r="U92">
        <v>0</v>
      </c>
      <c r="V92">
        <v>4</v>
      </c>
      <c r="W92">
        <v>2</v>
      </c>
      <c r="X92">
        <v>1</v>
      </c>
      <c r="Y92">
        <v>4</v>
      </c>
      <c r="Z92">
        <v>0</v>
      </c>
      <c r="AA92">
        <v>4</v>
      </c>
      <c r="AB92">
        <v>4</v>
      </c>
      <c r="AC92">
        <v>22</v>
      </c>
      <c r="AD92">
        <v>55</v>
      </c>
      <c r="AE92" t="str">
        <f>VLOOKUP(B92,questionResponsesAndAnswers!B:P,15,FALSE)</f>
        <v xml:space="preserve"> Yearly</v>
      </c>
    </row>
    <row r="93" spans="1:31" x14ac:dyDescent="0.2">
      <c r="A93" t="str">
        <f t="shared" si="1"/>
        <v>151231321_ Timeline 2 (Density Graph)</v>
      </c>
      <c r="B93">
        <v>151231321</v>
      </c>
      <c r="C93" t="b">
        <f>VLOOKUP(B93,'Valid Response IDs Check'!A:H,8,FALSE)</f>
        <v>1</v>
      </c>
      <c r="D93">
        <v>69400</v>
      </c>
      <c r="E93">
        <v>32</v>
      </c>
      <c r="F93" t="s">
        <v>32</v>
      </c>
      <c r="G93" t="s">
        <v>32</v>
      </c>
      <c r="H93" t="s">
        <v>15</v>
      </c>
      <c r="I93">
        <v>4</v>
      </c>
      <c r="J93">
        <v>1</v>
      </c>
      <c r="K93">
        <v>4</v>
      </c>
      <c r="L93">
        <v>1</v>
      </c>
      <c r="M93">
        <v>4</v>
      </c>
      <c r="N93">
        <v>1</v>
      </c>
      <c r="O93">
        <v>4</v>
      </c>
      <c r="P93">
        <v>2</v>
      </c>
      <c r="Q93">
        <v>5</v>
      </c>
      <c r="R93">
        <v>1</v>
      </c>
      <c r="S93">
        <v>3</v>
      </c>
      <c r="T93">
        <v>4</v>
      </c>
      <c r="U93">
        <v>3</v>
      </c>
      <c r="V93">
        <v>4</v>
      </c>
      <c r="W93">
        <v>3</v>
      </c>
      <c r="X93">
        <v>4</v>
      </c>
      <c r="Y93">
        <v>3</v>
      </c>
      <c r="Z93">
        <v>3</v>
      </c>
      <c r="AA93">
        <v>4</v>
      </c>
      <c r="AB93">
        <v>4</v>
      </c>
      <c r="AC93">
        <v>35</v>
      </c>
      <c r="AD93">
        <v>87.5</v>
      </c>
      <c r="AE93" t="str">
        <f>VLOOKUP(B93,questionResponsesAndAnswers!B:P,15,FALSE)</f>
        <v xml:space="preserve"> Yearly</v>
      </c>
    </row>
    <row r="94" spans="1:31" x14ac:dyDescent="0.2">
      <c r="A94" t="str">
        <f t="shared" si="1"/>
        <v>151231321_ Timeline 5 (Event Thumbnails)</v>
      </c>
      <c r="B94">
        <v>151231321</v>
      </c>
      <c r="C94" t="b">
        <f>VLOOKUP(B94,'Valid Response IDs Check'!A:H,8,FALSE)</f>
        <v>1</v>
      </c>
      <c r="D94">
        <v>101783</v>
      </c>
      <c r="E94">
        <v>32415</v>
      </c>
      <c r="F94" t="s">
        <v>20</v>
      </c>
      <c r="G94" t="s">
        <v>20</v>
      </c>
      <c r="H94" t="s">
        <v>22</v>
      </c>
      <c r="I94">
        <v>4</v>
      </c>
      <c r="J94">
        <v>1</v>
      </c>
      <c r="K94">
        <v>5</v>
      </c>
      <c r="L94">
        <v>1</v>
      </c>
      <c r="M94">
        <v>4</v>
      </c>
      <c r="N94">
        <v>1</v>
      </c>
      <c r="O94">
        <v>5</v>
      </c>
      <c r="P94">
        <v>1</v>
      </c>
      <c r="Q94">
        <v>4</v>
      </c>
      <c r="R94">
        <v>1</v>
      </c>
      <c r="S94">
        <v>3</v>
      </c>
      <c r="T94">
        <v>4</v>
      </c>
      <c r="U94">
        <v>4</v>
      </c>
      <c r="V94">
        <v>4</v>
      </c>
      <c r="W94">
        <v>3</v>
      </c>
      <c r="X94">
        <v>4</v>
      </c>
      <c r="Y94">
        <v>4</v>
      </c>
      <c r="Z94">
        <v>4</v>
      </c>
      <c r="AA94">
        <v>3</v>
      </c>
      <c r="AB94">
        <v>4</v>
      </c>
      <c r="AC94">
        <v>37</v>
      </c>
      <c r="AD94">
        <v>92.5</v>
      </c>
      <c r="AE94" t="str">
        <f>VLOOKUP(B94,questionResponsesAndAnswers!B:P,15,FALSE)</f>
        <v xml:space="preserve"> Yearly</v>
      </c>
    </row>
    <row r="95" spans="1:31" x14ac:dyDescent="0.2">
      <c r="A95" t="str">
        <f t="shared" si="1"/>
        <v>151231321_ Timeline 3 (Event Blocks)</v>
      </c>
      <c r="B95">
        <v>151231321</v>
      </c>
      <c r="C95" t="b">
        <f>VLOOKUP(B95,'Valid Response IDs Check'!A:H,8,FALSE)</f>
        <v>1</v>
      </c>
      <c r="D95">
        <v>69371</v>
      </c>
      <c r="E95">
        <v>3</v>
      </c>
      <c r="F95" t="s">
        <v>5</v>
      </c>
      <c r="G95" t="s">
        <v>5</v>
      </c>
      <c r="H95" t="s">
        <v>28</v>
      </c>
      <c r="I95">
        <v>4</v>
      </c>
      <c r="J95">
        <v>4</v>
      </c>
      <c r="K95">
        <v>4</v>
      </c>
      <c r="L95">
        <v>2</v>
      </c>
      <c r="M95">
        <v>3</v>
      </c>
      <c r="N95">
        <v>1</v>
      </c>
      <c r="O95">
        <v>4</v>
      </c>
      <c r="P95">
        <v>1</v>
      </c>
      <c r="Q95">
        <v>4</v>
      </c>
      <c r="R95">
        <v>5</v>
      </c>
      <c r="S95">
        <v>3</v>
      </c>
      <c r="T95">
        <v>1</v>
      </c>
      <c r="U95">
        <v>3</v>
      </c>
      <c r="V95">
        <v>3</v>
      </c>
      <c r="W95">
        <v>2</v>
      </c>
      <c r="X95">
        <v>4</v>
      </c>
      <c r="Y95">
        <v>3</v>
      </c>
      <c r="Z95">
        <v>4</v>
      </c>
      <c r="AA95">
        <v>3</v>
      </c>
      <c r="AB95">
        <v>0</v>
      </c>
      <c r="AC95">
        <v>26</v>
      </c>
      <c r="AD95">
        <v>65</v>
      </c>
      <c r="AE95" t="str">
        <f>VLOOKUP(B95,questionResponsesAndAnswers!B:P,15,FALSE)</f>
        <v xml:space="preserve"> Yearly</v>
      </c>
    </row>
    <row r="96" spans="1:31" x14ac:dyDescent="0.2">
      <c r="A96" t="str">
        <f t="shared" si="1"/>
        <v>151231321_ Timeline 4 (Density Graph + Event Blocks)</v>
      </c>
      <c r="B96">
        <v>151231321</v>
      </c>
      <c r="C96" t="b">
        <f>VLOOKUP(B96,'Valid Response IDs Check'!A:H,8,FALSE)</f>
        <v>1</v>
      </c>
      <c r="D96">
        <v>69692</v>
      </c>
      <c r="E96">
        <v>324</v>
      </c>
      <c r="F96" t="s">
        <v>26</v>
      </c>
      <c r="G96" t="s">
        <v>26</v>
      </c>
      <c r="H96" t="s">
        <v>34</v>
      </c>
      <c r="I96">
        <v>3</v>
      </c>
      <c r="J96">
        <v>4</v>
      </c>
      <c r="K96">
        <v>4</v>
      </c>
      <c r="L96">
        <v>1</v>
      </c>
      <c r="M96">
        <v>4</v>
      </c>
      <c r="N96">
        <v>1</v>
      </c>
      <c r="O96">
        <v>1</v>
      </c>
      <c r="P96">
        <v>4</v>
      </c>
      <c r="Q96">
        <v>5</v>
      </c>
      <c r="R96">
        <v>4</v>
      </c>
      <c r="S96">
        <v>2</v>
      </c>
      <c r="T96">
        <v>1</v>
      </c>
      <c r="U96">
        <v>3</v>
      </c>
      <c r="V96">
        <v>4</v>
      </c>
      <c r="W96">
        <v>3</v>
      </c>
      <c r="X96">
        <v>4</v>
      </c>
      <c r="Y96">
        <v>0</v>
      </c>
      <c r="Z96">
        <v>1</v>
      </c>
      <c r="AA96">
        <v>4</v>
      </c>
      <c r="AB96">
        <v>1</v>
      </c>
      <c r="AC96">
        <v>23</v>
      </c>
      <c r="AD96">
        <v>57.5</v>
      </c>
      <c r="AE96" t="str">
        <f>VLOOKUP(B96,questionResponsesAndAnswers!B:P,15,FALSE)</f>
        <v xml:space="preserve"> Yearly</v>
      </c>
    </row>
    <row r="97" spans="1:31" x14ac:dyDescent="0.2">
      <c r="A97" t="str">
        <f t="shared" si="1"/>
        <v>151229067_ Timeline 2 (Density Graph)</v>
      </c>
      <c r="B97">
        <v>151229067</v>
      </c>
      <c r="C97" t="b">
        <f>VLOOKUP(B97,'Valid Response IDs Check'!A:H,8,FALSE)</f>
        <v>1</v>
      </c>
      <c r="D97">
        <v>72510</v>
      </c>
      <c r="E97">
        <v>3142</v>
      </c>
      <c r="F97" t="s">
        <v>32</v>
      </c>
      <c r="G97" t="s">
        <v>32</v>
      </c>
      <c r="H97" t="s">
        <v>7</v>
      </c>
      <c r="I97">
        <v>1</v>
      </c>
      <c r="J97">
        <v>4</v>
      </c>
      <c r="K97">
        <v>1</v>
      </c>
      <c r="L97">
        <v>3</v>
      </c>
      <c r="M97">
        <v>2</v>
      </c>
      <c r="N97">
        <v>4</v>
      </c>
      <c r="O97">
        <v>2</v>
      </c>
      <c r="P97">
        <v>4</v>
      </c>
      <c r="Q97">
        <v>2</v>
      </c>
      <c r="R97">
        <v>3</v>
      </c>
      <c r="S97">
        <v>0</v>
      </c>
      <c r="T97">
        <v>1</v>
      </c>
      <c r="U97">
        <v>0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10</v>
      </c>
      <c r="AD97">
        <v>25</v>
      </c>
      <c r="AE97" t="str">
        <f>VLOOKUP(B97,questionResponsesAndAnswers!B:P,15,FALSE)</f>
        <v xml:space="preserve"> Never</v>
      </c>
    </row>
    <row r="98" spans="1:31" x14ac:dyDescent="0.2">
      <c r="A98" t="str">
        <f t="shared" si="1"/>
        <v>151229067_ Timeline 5 (Event Thumbnails)</v>
      </c>
      <c r="B98">
        <v>151229067</v>
      </c>
      <c r="C98" t="b">
        <f>VLOOKUP(B98,'Valid Response IDs Check'!A:H,8,FALSE)</f>
        <v>1</v>
      </c>
      <c r="D98">
        <v>100793</v>
      </c>
      <c r="E98">
        <v>31425</v>
      </c>
      <c r="F98" t="s">
        <v>20</v>
      </c>
      <c r="G98" t="s">
        <v>20</v>
      </c>
      <c r="H98" t="s">
        <v>15</v>
      </c>
      <c r="I98">
        <v>2</v>
      </c>
      <c r="J98">
        <v>4</v>
      </c>
      <c r="K98">
        <v>2</v>
      </c>
      <c r="L98">
        <v>2</v>
      </c>
      <c r="M98">
        <v>3</v>
      </c>
      <c r="N98">
        <v>4</v>
      </c>
      <c r="O98">
        <v>3</v>
      </c>
      <c r="P98">
        <v>3</v>
      </c>
      <c r="Q98">
        <v>2</v>
      </c>
      <c r="R98">
        <v>3</v>
      </c>
      <c r="S98">
        <v>1</v>
      </c>
      <c r="T98">
        <v>1</v>
      </c>
      <c r="U98">
        <v>1</v>
      </c>
      <c r="V98">
        <v>3</v>
      </c>
      <c r="W98">
        <v>2</v>
      </c>
      <c r="X98">
        <v>1</v>
      </c>
      <c r="Y98">
        <v>2</v>
      </c>
      <c r="Z98">
        <v>2</v>
      </c>
      <c r="AA98">
        <v>1</v>
      </c>
      <c r="AB98">
        <v>2</v>
      </c>
      <c r="AC98">
        <v>16</v>
      </c>
      <c r="AD98">
        <v>40</v>
      </c>
      <c r="AE98" t="str">
        <f>VLOOKUP(B98,questionResponsesAndAnswers!B:P,15,FALSE)</f>
        <v xml:space="preserve"> Never</v>
      </c>
    </row>
    <row r="99" spans="1:31" x14ac:dyDescent="0.2">
      <c r="A99" t="str">
        <f t="shared" si="1"/>
        <v>151229067_ Timeline 4 (Density Graph + Event Blocks)</v>
      </c>
      <c r="B99">
        <v>151229067</v>
      </c>
      <c r="C99" t="b">
        <f>VLOOKUP(B99,'Valid Response IDs Check'!A:H,8,FALSE)</f>
        <v>1</v>
      </c>
      <c r="D99">
        <v>69682</v>
      </c>
      <c r="E99">
        <v>314</v>
      </c>
      <c r="F99" t="s">
        <v>26</v>
      </c>
      <c r="G99" t="s">
        <v>26</v>
      </c>
      <c r="H99" t="s">
        <v>22</v>
      </c>
      <c r="I99">
        <v>3</v>
      </c>
      <c r="J99">
        <v>3</v>
      </c>
      <c r="K99">
        <v>3</v>
      </c>
      <c r="L99">
        <v>2</v>
      </c>
      <c r="M99">
        <v>3</v>
      </c>
      <c r="N99">
        <v>2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3</v>
      </c>
      <c r="Y99">
        <v>1</v>
      </c>
      <c r="Z99">
        <v>3</v>
      </c>
      <c r="AA99">
        <v>2</v>
      </c>
      <c r="AB99">
        <v>3</v>
      </c>
      <c r="AC99">
        <v>23</v>
      </c>
      <c r="AD99">
        <v>57.5</v>
      </c>
      <c r="AE99" t="str">
        <f>VLOOKUP(B99,questionResponsesAndAnswers!B:P,15,FALSE)</f>
        <v xml:space="preserve"> Never</v>
      </c>
    </row>
    <row r="100" spans="1:31" x14ac:dyDescent="0.2">
      <c r="A100" t="str">
        <f t="shared" si="1"/>
        <v>151229067_ Timeline 1 (Base Interface)</v>
      </c>
      <c r="B100">
        <v>151229067</v>
      </c>
      <c r="C100" t="b">
        <f>VLOOKUP(B100,'Valid Response IDs Check'!A:H,8,FALSE)</f>
        <v>1</v>
      </c>
      <c r="D100">
        <v>69399</v>
      </c>
      <c r="E100">
        <v>31</v>
      </c>
      <c r="F100" t="s">
        <v>13</v>
      </c>
      <c r="G100" t="s">
        <v>13</v>
      </c>
      <c r="H100" t="s">
        <v>28</v>
      </c>
      <c r="I100">
        <v>2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3</v>
      </c>
      <c r="P100">
        <v>4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3</v>
      </c>
      <c r="W100">
        <v>1</v>
      </c>
      <c r="X100">
        <v>3</v>
      </c>
      <c r="Y100">
        <v>2</v>
      </c>
      <c r="Z100">
        <v>1</v>
      </c>
      <c r="AA100">
        <v>1</v>
      </c>
      <c r="AB100">
        <v>3</v>
      </c>
      <c r="AC100">
        <v>17</v>
      </c>
      <c r="AD100">
        <v>42.5</v>
      </c>
      <c r="AE100" t="str">
        <f>VLOOKUP(B100,questionResponsesAndAnswers!B:P,15,FALSE)</f>
        <v xml:space="preserve"> Never</v>
      </c>
    </row>
    <row r="101" spans="1:31" x14ac:dyDescent="0.2">
      <c r="A101" t="str">
        <f t="shared" si="1"/>
        <v>151229067_ Timeline 3 (Event Blocks)</v>
      </c>
      <c r="B101">
        <v>151229067</v>
      </c>
      <c r="C101" t="b">
        <f>VLOOKUP(B101,'Valid Response IDs Check'!A:H,8,FALSE)</f>
        <v>1</v>
      </c>
      <c r="D101">
        <v>69371</v>
      </c>
      <c r="E101">
        <v>3</v>
      </c>
      <c r="F101" t="s">
        <v>5</v>
      </c>
      <c r="G101" t="s">
        <v>5</v>
      </c>
      <c r="H101" t="s">
        <v>34</v>
      </c>
      <c r="I101">
        <v>3</v>
      </c>
      <c r="J101">
        <v>3</v>
      </c>
      <c r="K101">
        <v>4</v>
      </c>
      <c r="L101">
        <v>1</v>
      </c>
      <c r="M101">
        <v>2</v>
      </c>
      <c r="N101">
        <v>3</v>
      </c>
      <c r="O101">
        <v>3</v>
      </c>
      <c r="P101">
        <v>4</v>
      </c>
      <c r="Q101">
        <v>3</v>
      </c>
      <c r="R101">
        <v>1</v>
      </c>
      <c r="S101">
        <v>2</v>
      </c>
      <c r="T101">
        <v>2</v>
      </c>
      <c r="U101">
        <v>3</v>
      </c>
      <c r="V101">
        <v>4</v>
      </c>
      <c r="W101">
        <v>1</v>
      </c>
      <c r="X101">
        <v>2</v>
      </c>
      <c r="Y101">
        <v>2</v>
      </c>
      <c r="Z101">
        <v>1</v>
      </c>
      <c r="AA101">
        <v>2</v>
      </c>
      <c r="AB101">
        <v>4</v>
      </c>
      <c r="AC101">
        <v>23</v>
      </c>
      <c r="AD101">
        <v>57.5</v>
      </c>
      <c r="AE101" t="str">
        <f>VLOOKUP(B101,questionResponsesAndAnswers!B:P,15,FALSE)</f>
        <v xml:space="preserve"> Never</v>
      </c>
    </row>
    <row r="102" spans="1:31" x14ac:dyDescent="0.2">
      <c r="A102" t="str">
        <f t="shared" si="1"/>
        <v>151206433_ Timeline 2 (Density Graph)</v>
      </c>
      <c r="B102">
        <v>151206433</v>
      </c>
      <c r="C102" t="b">
        <f>VLOOKUP(B102,'Valid Response IDs Check'!A:H,8,FALSE)</f>
        <v>1</v>
      </c>
      <c r="D102">
        <v>69370</v>
      </c>
      <c r="E102">
        <v>2</v>
      </c>
      <c r="F102" t="s">
        <v>32</v>
      </c>
      <c r="G102" t="s">
        <v>32</v>
      </c>
      <c r="H102" t="s">
        <v>7</v>
      </c>
      <c r="I102">
        <v>3</v>
      </c>
      <c r="J102">
        <v>3</v>
      </c>
      <c r="K102">
        <v>4</v>
      </c>
      <c r="L102">
        <v>1</v>
      </c>
      <c r="M102">
        <v>2</v>
      </c>
      <c r="N102">
        <v>2</v>
      </c>
      <c r="O102">
        <v>5</v>
      </c>
      <c r="P102">
        <v>3</v>
      </c>
      <c r="Q102">
        <v>4</v>
      </c>
      <c r="R102">
        <v>2</v>
      </c>
      <c r="S102">
        <v>2</v>
      </c>
      <c r="T102">
        <v>2</v>
      </c>
      <c r="U102">
        <v>3</v>
      </c>
      <c r="V102">
        <v>4</v>
      </c>
      <c r="W102">
        <v>1</v>
      </c>
      <c r="X102">
        <v>3</v>
      </c>
      <c r="Y102">
        <v>4</v>
      </c>
      <c r="Z102">
        <v>2</v>
      </c>
      <c r="AA102">
        <v>3</v>
      </c>
      <c r="AB102">
        <v>3</v>
      </c>
      <c r="AC102">
        <v>27</v>
      </c>
      <c r="AD102">
        <v>67.5</v>
      </c>
      <c r="AE102" t="str">
        <f>VLOOKUP(B102,questionResponsesAndAnswers!B:P,15,FALSE)</f>
        <v xml:space="preserve"> Never</v>
      </c>
    </row>
    <row r="103" spans="1:31" x14ac:dyDescent="0.2">
      <c r="A103" t="str">
        <f t="shared" si="1"/>
        <v>151206433_ Timeline 1 (Base Interface)</v>
      </c>
      <c r="B103">
        <v>151206433</v>
      </c>
      <c r="C103" t="b">
        <f>VLOOKUP(B103,'Valid Response IDs Check'!A:H,8,FALSE)</f>
        <v>1</v>
      </c>
      <c r="D103">
        <v>69389</v>
      </c>
      <c r="E103">
        <v>21</v>
      </c>
      <c r="F103" t="s">
        <v>13</v>
      </c>
      <c r="G103" t="s">
        <v>13</v>
      </c>
      <c r="H103" t="s">
        <v>15</v>
      </c>
      <c r="I103">
        <v>2</v>
      </c>
      <c r="J103">
        <v>2</v>
      </c>
      <c r="K103">
        <v>4</v>
      </c>
      <c r="L103">
        <v>1</v>
      </c>
      <c r="M103">
        <v>3</v>
      </c>
      <c r="N103">
        <v>2</v>
      </c>
      <c r="O103">
        <v>4</v>
      </c>
      <c r="P103">
        <v>5</v>
      </c>
      <c r="Q103">
        <v>4</v>
      </c>
      <c r="R103">
        <v>1</v>
      </c>
      <c r="S103">
        <v>1</v>
      </c>
      <c r="T103">
        <v>3</v>
      </c>
      <c r="U103">
        <v>3</v>
      </c>
      <c r="V103">
        <v>4</v>
      </c>
      <c r="W103">
        <v>2</v>
      </c>
      <c r="X103">
        <v>3</v>
      </c>
      <c r="Y103">
        <v>3</v>
      </c>
      <c r="Z103">
        <v>0</v>
      </c>
      <c r="AA103">
        <v>3</v>
      </c>
      <c r="AB103">
        <v>4</v>
      </c>
      <c r="AC103">
        <v>26</v>
      </c>
      <c r="AD103">
        <v>65</v>
      </c>
      <c r="AE103" t="str">
        <f>VLOOKUP(B103,questionResponsesAndAnswers!B:P,15,FALSE)</f>
        <v xml:space="preserve"> Never</v>
      </c>
    </row>
    <row r="104" spans="1:31" x14ac:dyDescent="0.2">
      <c r="A104" t="str">
        <f t="shared" si="1"/>
        <v>151206433_ Timeline 4 (Density Graph + Event Blocks)</v>
      </c>
      <c r="B104">
        <v>151206433</v>
      </c>
      <c r="C104" t="b">
        <f>VLOOKUP(B104,'Valid Response IDs Check'!A:H,8,FALSE)</f>
        <v>1</v>
      </c>
      <c r="D104">
        <v>71522</v>
      </c>
      <c r="E104">
        <v>2154</v>
      </c>
      <c r="F104" t="s">
        <v>26</v>
      </c>
      <c r="G104" t="s">
        <v>26</v>
      </c>
      <c r="H104" t="s">
        <v>22</v>
      </c>
      <c r="I104">
        <v>4</v>
      </c>
      <c r="J104">
        <v>2</v>
      </c>
      <c r="K104">
        <v>4</v>
      </c>
      <c r="L104">
        <v>1</v>
      </c>
      <c r="M104">
        <v>5</v>
      </c>
      <c r="N104">
        <v>2</v>
      </c>
      <c r="O104">
        <v>5</v>
      </c>
      <c r="P104">
        <v>2</v>
      </c>
      <c r="Q104">
        <v>4</v>
      </c>
      <c r="R104">
        <v>1</v>
      </c>
      <c r="S104">
        <v>3</v>
      </c>
      <c r="T104">
        <v>3</v>
      </c>
      <c r="U104">
        <v>3</v>
      </c>
      <c r="V104">
        <v>4</v>
      </c>
      <c r="W104">
        <v>4</v>
      </c>
      <c r="X104">
        <v>3</v>
      </c>
      <c r="Y104">
        <v>4</v>
      </c>
      <c r="Z104">
        <v>3</v>
      </c>
      <c r="AA104">
        <v>3</v>
      </c>
      <c r="AB104">
        <v>4</v>
      </c>
      <c r="AC104">
        <v>34</v>
      </c>
      <c r="AD104">
        <v>85</v>
      </c>
      <c r="AE104" t="str">
        <f>VLOOKUP(B104,questionResponsesAndAnswers!B:P,15,FALSE)</f>
        <v xml:space="preserve"> Never</v>
      </c>
    </row>
    <row r="105" spans="1:31" x14ac:dyDescent="0.2">
      <c r="A105" t="str">
        <f t="shared" si="1"/>
        <v>151206433_ Timeline 3 (Event Blocks)</v>
      </c>
      <c r="B105">
        <v>151206433</v>
      </c>
      <c r="C105" t="b">
        <f>VLOOKUP(B105,'Valid Response IDs Check'!A:H,8,FALSE)</f>
        <v>1</v>
      </c>
      <c r="D105">
        <v>90911</v>
      </c>
      <c r="E105">
        <v>21543</v>
      </c>
      <c r="F105" t="s">
        <v>5</v>
      </c>
      <c r="G105" t="s">
        <v>5</v>
      </c>
      <c r="H105" t="s">
        <v>28</v>
      </c>
      <c r="I105">
        <v>3</v>
      </c>
      <c r="J105">
        <v>4</v>
      </c>
      <c r="K105">
        <v>3</v>
      </c>
      <c r="L105">
        <v>2</v>
      </c>
      <c r="M105">
        <v>2</v>
      </c>
      <c r="N105">
        <v>2</v>
      </c>
      <c r="O105">
        <v>4</v>
      </c>
      <c r="P105">
        <v>4</v>
      </c>
      <c r="Q105">
        <v>4</v>
      </c>
      <c r="R105">
        <v>2</v>
      </c>
      <c r="S105">
        <v>2</v>
      </c>
      <c r="T105">
        <v>1</v>
      </c>
      <c r="U105">
        <v>2</v>
      </c>
      <c r="V105">
        <v>3</v>
      </c>
      <c r="W105">
        <v>1</v>
      </c>
      <c r="X105">
        <v>3</v>
      </c>
      <c r="Y105">
        <v>3</v>
      </c>
      <c r="Z105">
        <v>1</v>
      </c>
      <c r="AA105">
        <v>3</v>
      </c>
      <c r="AB105">
        <v>3</v>
      </c>
      <c r="AC105">
        <v>22</v>
      </c>
      <c r="AD105">
        <v>55</v>
      </c>
      <c r="AE105" t="str">
        <f>VLOOKUP(B105,questionResponsesAndAnswers!B:P,15,FALSE)</f>
        <v xml:space="preserve"> Never</v>
      </c>
    </row>
    <row r="106" spans="1:31" x14ac:dyDescent="0.2">
      <c r="A106" t="str">
        <f t="shared" si="1"/>
        <v>151206433_ Timeline 5 (Event Thumbnails)</v>
      </c>
      <c r="B106">
        <v>151206433</v>
      </c>
      <c r="C106" t="b">
        <f>VLOOKUP(B106,'Valid Response IDs Check'!A:H,8,FALSE)</f>
        <v>1</v>
      </c>
      <c r="D106">
        <v>69583</v>
      </c>
      <c r="E106">
        <v>215</v>
      </c>
      <c r="F106" t="s">
        <v>20</v>
      </c>
      <c r="G106" t="s">
        <v>20</v>
      </c>
      <c r="H106" t="s">
        <v>34</v>
      </c>
      <c r="I106">
        <v>4</v>
      </c>
      <c r="J106">
        <v>2</v>
      </c>
      <c r="K106">
        <v>4</v>
      </c>
      <c r="L106">
        <v>1</v>
      </c>
      <c r="M106">
        <v>5</v>
      </c>
      <c r="N106">
        <v>2</v>
      </c>
      <c r="O106">
        <v>5</v>
      </c>
      <c r="P106">
        <v>2</v>
      </c>
      <c r="Q106">
        <v>5</v>
      </c>
      <c r="R106">
        <v>1</v>
      </c>
      <c r="S106">
        <v>3</v>
      </c>
      <c r="T106">
        <v>3</v>
      </c>
      <c r="U106">
        <v>3</v>
      </c>
      <c r="V106">
        <v>4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4</v>
      </c>
      <c r="AC106">
        <v>35</v>
      </c>
      <c r="AD106">
        <v>87.5</v>
      </c>
      <c r="AE106" t="str">
        <f>VLOOKUP(B106,questionResponsesAndAnswers!B:P,15,FALSE)</f>
        <v xml:space="preserve"> Never</v>
      </c>
    </row>
    <row r="107" spans="1:31" x14ac:dyDescent="0.2">
      <c r="A107" t="str">
        <f t="shared" si="1"/>
        <v>151200769_ Timeline 3 (Event Blocks)</v>
      </c>
      <c r="B107">
        <v>151200769</v>
      </c>
      <c r="C107" t="b">
        <f>VLOOKUP(B107,'Valid Response IDs Check'!A:H,8,FALSE)</f>
        <v>1</v>
      </c>
      <c r="D107">
        <v>71781</v>
      </c>
      <c r="E107">
        <v>2413</v>
      </c>
      <c r="F107" t="s">
        <v>5</v>
      </c>
      <c r="G107" t="s">
        <v>5</v>
      </c>
      <c r="H107" t="s">
        <v>7</v>
      </c>
      <c r="I107">
        <v>2</v>
      </c>
      <c r="J107">
        <v>2</v>
      </c>
      <c r="K107">
        <v>2</v>
      </c>
      <c r="L107">
        <v>4</v>
      </c>
      <c r="M107">
        <v>2</v>
      </c>
      <c r="N107">
        <v>4</v>
      </c>
      <c r="O107">
        <v>2</v>
      </c>
      <c r="P107">
        <v>4</v>
      </c>
      <c r="Q107">
        <v>2</v>
      </c>
      <c r="R107">
        <v>4</v>
      </c>
      <c r="S107">
        <v>1</v>
      </c>
      <c r="T107">
        <v>3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12</v>
      </c>
      <c r="AD107">
        <v>30</v>
      </c>
      <c r="AE107" t="str">
        <f>VLOOKUP(B107,questionResponsesAndAnswers!B:P,15,FALSE)</f>
        <v xml:space="preserve"> Monthly</v>
      </c>
    </row>
    <row r="108" spans="1:31" x14ac:dyDescent="0.2">
      <c r="A108" t="str">
        <f t="shared" si="1"/>
        <v>151200769_ Timeline 1 (Base Interface)</v>
      </c>
      <c r="B108">
        <v>151200769</v>
      </c>
      <c r="C108" t="b">
        <f>VLOOKUP(B108,'Valid Response IDs Check'!A:H,8,FALSE)</f>
        <v>1</v>
      </c>
      <c r="D108">
        <v>69609</v>
      </c>
      <c r="E108">
        <v>241</v>
      </c>
      <c r="F108" t="s">
        <v>13</v>
      </c>
      <c r="G108" t="s">
        <v>13</v>
      </c>
      <c r="H108" t="s">
        <v>15</v>
      </c>
      <c r="I108">
        <v>2</v>
      </c>
      <c r="J108">
        <v>2</v>
      </c>
      <c r="K108">
        <v>4</v>
      </c>
      <c r="L108">
        <v>4</v>
      </c>
      <c r="M108">
        <v>2</v>
      </c>
      <c r="N108">
        <v>4</v>
      </c>
      <c r="O108">
        <v>2</v>
      </c>
      <c r="P108">
        <v>4</v>
      </c>
      <c r="Q108">
        <v>2</v>
      </c>
      <c r="R108">
        <v>3</v>
      </c>
      <c r="S108">
        <v>1</v>
      </c>
      <c r="T108">
        <v>3</v>
      </c>
      <c r="U108">
        <v>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15</v>
      </c>
      <c r="AD108">
        <v>37.5</v>
      </c>
      <c r="AE108" t="str">
        <f>VLOOKUP(B108,questionResponsesAndAnswers!B:P,15,FALSE)</f>
        <v xml:space="preserve"> Monthly</v>
      </c>
    </row>
    <row r="109" spans="1:31" x14ac:dyDescent="0.2">
      <c r="A109" t="str">
        <f t="shared" si="1"/>
        <v>151200769_ Timeline 2 (Density Graph)</v>
      </c>
      <c r="B109">
        <v>151200769</v>
      </c>
      <c r="C109" t="b">
        <f>VLOOKUP(B109,'Valid Response IDs Check'!A:H,8,FALSE)</f>
        <v>1</v>
      </c>
      <c r="D109">
        <v>69370</v>
      </c>
      <c r="E109">
        <v>2</v>
      </c>
      <c r="F109" t="s">
        <v>32</v>
      </c>
      <c r="G109" t="s">
        <v>32</v>
      </c>
      <c r="H109" t="s">
        <v>22</v>
      </c>
      <c r="I109">
        <v>2</v>
      </c>
      <c r="J109">
        <v>4</v>
      </c>
      <c r="K109">
        <v>3</v>
      </c>
      <c r="L109">
        <v>3</v>
      </c>
      <c r="M109">
        <v>2</v>
      </c>
      <c r="N109">
        <v>4</v>
      </c>
      <c r="O109">
        <v>2</v>
      </c>
      <c r="P109">
        <v>2</v>
      </c>
      <c r="Q109">
        <v>2</v>
      </c>
      <c r="R109">
        <v>3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3</v>
      </c>
      <c r="AA109">
        <v>1</v>
      </c>
      <c r="AB109">
        <v>2</v>
      </c>
      <c r="AC109">
        <v>15</v>
      </c>
      <c r="AD109">
        <v>37.5</v>
      </c>
      <c r="AE109" t="str">
        <f>VLOOKUP(B109,questionResponsesAndAnswers!B:P,15,FALSE)</f>
        <v xml:space="preserve"> Monthly</v>
      </c>
    </row>
    <row r="110" spans="1:31" x14ac:dyDescent="0.2">
      <c r="A110" t="str">
        <f t="shared" si="1"/>
        <v>151200769_ Timeline 5 (Event Thumbnails)</v>
      </c>
      <c r="B110">
        <v>151200769</v>
      </c>
      <c r="C110" t="b">
        <f>VLOOKUP(B110,'Valid Response IDs Check'!A:H,8,FALSE)</f>
        <v>1</v>
      </c>
      <c r="D110">
        <v>93503</v>
      </c>
      <c r="E110">
        <v>24135</v>
      </c>
      <c r="F110" t="s">
        <v>20</v>
      </c>
      <c r="G110" t="s">
        <v>20</v>
      </c>
      <c r="H110" t="s">
        <v>28</v>
      </c>
      <c r="I110">
        <v>3</v>
      </c>
      <c r="J110">
        <v>2</v>
      </c>
      <c r="K110">
        <v>4</v>
      </c>
      <c r="L110">
        <v>4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2</v>
      </c>
      <c r="T110">
        <v>3</v>
      </c>
      <c r="U110">
        <v>3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21</v>
      </c>
      <c r="AD110">
        <v>52.5</v>
      </c>
      <c r="AE110" t="str">
        <f>VLOOKUP(B110,questionResponsesAndAnswers!B:P,15,FALSE)</f>
        <v xml:space="preserve"> Monthly</v>
      </c>
    </row>
    <row r="111" spans="1:31" x14ac:dyDescent="0.2">
      <c r="A111" t="str">
        <f t="shared" si="1"/>
        <v>151200769_ Timeline 4 (Density Graph + Event Blocks)</v>
      </c>
      <c r="B111">
        <v>151200769</v>
      </c>
      <c r="C111" t="b">
        <f>VLOOKUP(B111,'Valid Response IDs Check'!A:H,8,FALSE)</f>
        <v>1</v>
      </c>
      <c r="D111">
        <v>69392</v>
      </c>
      <c r="E111">
        <v>24</v>
      </c>
      <c r="F111" t="s">
        <v>26</v>
      </c>
      <c r="G111" t="s">
        <v>26</v>
      </c>
      <c r="H111" t="s">
        <v>34</v>
      </c>
      <c r="I111">
        <v>2</v>
      </c>
      <c r="J111">
        <v>3</v>
      </c>
      <c r="K111">
        <v>4</v>
      </c>
      <c r="L111">
        <v>4</v>
      </c>
      <c r="M111">
        <v>2</v>
      </c>
      <c r="N111">
        <v>4</v>
      </c>
      <c r="O111">
        <v>2</v>
      </c>
      <c r="P111">
        <v>3</v>
      </c>
      <c r="Q111">
        <v>2</v>
      </c>
      <c r="R111">
        <v>3</v>
      </c>
      <c r="S111">
        <v>1</v>
      </c>
      <c r="T111">
        <v>2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15</v>
      </c>
      <c r="AD111">
        <v>37.5</v>
      </c>
      <c r="AE111" t="str">
        <f>VLOOKUP(B111,questionResponsesAndAnswers!B:P,15,FALSE)</f>
        <v xml:space="preserve"> Monthly</v>
      </c>
    </row>
    <row r="112" spans="1:31" x14ac:dyDescent="0.2">
      <c r="A112" t="str">
        <f t="shared" si="1"/>
        <v>151182847_ Timeline 1 (Base Interface)</v>
      </c>
      <c r="B112">
        <v>151182847</v>
      </c>
      <c r="C112" t="b">
        <f>VLOOKUP(B112,'Valid Response IDs Check'!A:H,8,FALSE)</f>
        <v>1</v>
      </c>
      <c r="D112">
        <v>69369</v>
      </c>
      <c r="E112">
        <v>1</v>
      </c>
      <c r="F112" t="s">
        <v>13</v>
      </c>
      <c r="G112" t="s">
        <v>13</v>
      </c>
      <c r="H112" t="s">
        <v>7</v>
      </c>
      <c r="I112">
        <v>2</v>
      </c>
      <c r="J112">
        <v>2</v>
      </c>
      <c r="K112">
        <v>4</v>
      </c>
      <c r="L112">
        <v>1</v>
      </c>
      <c r="M112">
        <v>3</v>
      </c>
      <c r="N112">
        <v>2</v>
      </c>
      <c r="O112">
        <v>5</v>
      </c>
      <c r="P112">
        <v>4</v>
      </c>
      <c r="Q112">
        <v>4</v>
      </c>
      <c r="R112">
        <v>1</v>
      </c>
      <c r="S112">
        <v>1</v>
      </c>
      <c r="T112">
        <v>3</v>
      </c>
      <c r="U112">
        <v>3</v>
      </c>
      <c r="V112">
        <v>4</v>
      </c>
      <c r="W112">
        <v>2</v>
      </c>
      <c r="X112">
        <v>3</v>
      </c>
      <c r="Y112">
        <v>4</v>
      </c>
      <c r="Z112">
        <v>1</v>
      </c>
      <c r="AA112">
        <v>3</v>
      </c>
      <c r="AB112">
        <v>4</v>
      </c>
      <c r="AC112">
        <v>28</v>
      </c>
      <c r="AD112">
        <v>70</v>
      </c>
      <c r="AE112" t="str">
        <f>VLOOKUP(B112,questionResponsesAndAnswers!B:P,15,FALSE)</f>
        <v xml:space="preserve"> Never</v>
      </c>
    </row>
    <row r="113" spans="1:31" x14ac:dyDescent="0.2">
      <c r="A113" t="str">
        <f t="shared" si="1"/>
        <v>151182847_ Timeline 5 (Event Thumbnails)</v>
      </c>
      <c r="B113">
        <v>151182847</v>
      </c>
      <c r="C113" t="b">
        <f>VLOOKUP(B113,'Valid Response IDs Check'!A:H,8,FALSE)</f>
        <v>1</v>
      </c>
      <c r="D113">
        <v>70793</v>
      </c>
      <c r="E113">
        <v>1425</v>
      </c>
      <c r="F113" t="s">
        <v>20</v>
      </c>
      <c r="G113" t="s">
        <v>20</v>
      </c>
      <c r="H113" t="s">
        <v>15</v>
      </c>
      <c r="I113">
        <v>2</v>
      </c>
      <c r="J113">
        <v>4</v>
      </c>
      <c r="K113">
        <v>3</v>
      </c>
      <c r="L113">
        <v>2</v>
      </c>
      <c r="M113">
        <v>2</v>
      </c>
      <c r="N113">
        <v>3</v>
      </c>
      <c r="O113">
        <v>3</v>
      </c>
      <c r="P113">
        <v>4</v>
      </c>
      <c r="Q113">
        <v>2</v>
      </c>
      <c r="R113">
        <v>2</v>
      </c>
      <c r="S113">
        <v>1</v>
      </c>
      <c r="T113">
        <v>1</v>
      </c>
      <c r="U113">
        <v>2</v>
      </c>
      <c r="V113">
        <v>3</v>
      </c>
      <c r="W113">
        <v>1</v>
      </c>
      <c r="X113">
        <v>2</v>
      </c>
      <c r="Y113">
        <v>2</v>
      </c>
      <c r="Z113">
        <v>1</v>
      </c>
      <c r="AA113">
        <v>1</v>
      </c>
      <c r="AB113">
        <v>3</v>
      </c>
      <c r="AC113">
        <v>17</v>
      </c>
      <c r="AD113">
        <v>42.5</v>
      </c>
      <c r="AE113" t="str">
        <f>VLOOKUP(B113,questionResponsesAndAnswers!B:P,15,FALSE)</f>
        <v xml:space="preserve"> Never</v>
      </c>
    </row>
    <row r="114" spans="1:31" x14ac:dyDescent="0.2">
      <c r="A114" t="str">
        <f t="shared" si="1"/>
        <v>151182847_ Timeline 3 (Event Blocks)</v>
      </c>
      <c r="B114">
        <v>151182847</v>
      </c>
      <c r="C114" t="b">
        <f>VLOOKUP(B114,'Valid Response IDs Check'!A:H,8,FALSE)</f>
        <v>1</v>
      </c>
      <c r="D114">
        <v>83621</v>
      </c>
      <c r="E114">
        <v>14253</v>
      </c>
      <c r="F114" t="s">
        <v>5</v>
      </c>
      <c r="G114" t="s">
        <v>5</v>
      </c>
      <c r="H114" t="s">
        <v>22</v>
      </c>
      <c r="I114">
        <v>4</v>
      </c>
      <c r="J114">
        <v>2</v>
      </c>
      <c r="K114">
        <v>5</v>
      </c>
      <c r="L114">
        <v>1</v>
      </c>
      <c r="M114">
        <v>4</v>
      </c>
      <c r="N114">
        <v>1</v>
      </c>
      <c r="O114">
        <v>4</v>
      </c>
      <c r="P114">
        <v>2</v>
      </c>
      <c r="Q114">
        <v>5</v>
      </c>
      <c r="R114">
        <v>1</v>
      </c>
      <c r="S114">
        <v>3</v>
      </c>
      <c r="T114">
        <v>3</v>
      </c>
      <c r="U114">
        <v>4</v>
      </c>
      <c r="V114">
        <v>4</v>
      </c>
      <c r="W114">
        <v>3</v>
      </c>
      <c r="X114">
        <v>4</v>
      </c>
      <c r="Y114">
        <v>3</v>
      </c>
      <c r="Z114">
        <v>3</v>
      </c>
      <c r="AA114">
        <v>4</v>
      </c>
      <c r="AB114">
        <v>4</v>
      </c>
      <c r="AC114">
        <v>35</v>
      </c>
      <c r="AD114">
        <v>87.5</v>
      </c>
      <c r="AE114" t="str">
        <f>VLOOKUP(B114,questionResponsesAndAnswers!B:P,15,FALSE)</f>
        <v xml:space="preserve"> Never</v>
      </c>
    </row>
    <row r="115" spans="1:31" x14ac:dyDescent="0.2">
      <c r="A115" t="str">
        <f t="shared" si="1"/>
        <v>151182847_ Timeline 2 (Density Graph)</v>
      </c>
      <c r="B115">
        <v>151182847</v>
      </c>
      <c r="C115" t="b">
        <f>VLOOKUP(B115,'Valid Response IDs Check'!A:H,8,FALSE)</f>
        <v>1</v>
      </c>
      <c r="D115">
        <v>69510</v>
      </c>
      <c r="E115">
        <v>142</v>
      </c>
      <c r="F115" t="s">
        <v>32</v>
      </c>
      <c r="G115" t="s">
        <v>32</v>
      </c>
      <c r="H115" t="s">
        <v>28</v>
      </c>
      <c r="I115">
        <v>4</v>
      </c>
      <c r="J115">
        <v>1</v>
      </c>
      <c r="K115">
        <v>4</v>
      </c>
      <c r="L115">
        <v>2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2</v>
      </c>
      <c r="S115">
        <v>3</v>
      </c>
      <c r="T115">
        <v>4</v>
      </c>
      <c r="U115">
        <v>3</v>
      </c>
      <c r="V115">
        <v>3</v>
      </c>
      <c r="W115">
        <v>3</v>
      </c>
      <c r="X115">
        <v>3</v>
      </c>
      <c r="Y115">
        <v>4</v>
      </c>
      <c r="Z115">
        <v>2</v>
      </c>
      <c r="AA115">
        <v>4</v>
      </c>
      <c r="AB115">
        <v>3</v>
      </c>
      <c r="AC115">
        <v>32</v>
      </c>
      <c r="AD115">
        <v>80</v>
      </c>
      <c r="AE115" t="str">
        <f>VLOOKUP(B115,questionResponsesAndAnswers!B:P,15,FALSE)</f>
        <v xml:space="preserve"> Never</v>
      </c>
    </row>
    <row r="116" spans="1:31" x14ac:dyDescent="0.2">
      <c r="A116" t="str">
        <f t="shared" si="1"/>
        <v>151182847_ Timeline 4 (Density Graph + Event Blocks)</v>
      </c>
      <c r="B116">
        <v>151182847</v>
      </c>
      <c r="C116" t="b">
        <f>VLOOKUP(B116,'Valid Response IDs Check'!A:H,8,FALSE)</f>
        <v>1</v>
      </c>
      <c r="D116">
        <v>69382</v>
      </c>
      <c r="E116">
        <v>14</v>
      </c>
      <c r="F116" t="s">
        <v>26</v>
      </c>
      <c r="G116" t="s">
        <v>26</v>
      </c>
      <c r="H116" t="s">
        <v>34</v>
      </c>
      <c r="I116">
        <v>4</v>
      </c>
      <c r="J116">
        <v>3</v>
      </c>
      <c r="K116">
        <v>4</v>
      </c>
      <c r="L116">
        <v>2</v>
      </c>
      <c r="M116">
        <v>4</v>
      </c>
      <c r="N116">
        <v>3</v>
      </c>
      <c r="O116">
        <v>4</v>
      </c>
      <c r="P116">
        <v>2</v>
      </c>
      <c r="Q116">
        <v>4</v>
      </c>
      <c r="R116">
        <v>2</v>
      </c>
      <c r="S116">
        <v>3</v>
      </c>
      <c r="T116">
        <v>2</v>
      </c>
      <c r="U116">
        <v>3</v>
      </c>
      <c r="V116">
        <v>3</v>
      </c>
      <c r="W116">
        <v>3</v>
      </c>
      <c r="X116">
        <v>2</v>
      </c>
      <c r="Y116">
        <v>3</v>
      </c>
      <c r="Z116">
        <v>3</v>
      </c>
      <c r="AA116">
        <v>3</v>
      </c>
      <c r="AB116">
        <v>3</v>
      </c>
      <c r="AC116">
        <v>28</v>
      </c>
      <c r="AD116">
        <v>70</v>
      </c>
      <c r="AE116" t="str">
        <f>VLOOKUP(B116,questionResponsesAndAnswers!B:P,15,FALSE)</f>
        <v xml:space="preserve"> Never</v>
      </c>
    </row>
    <row r="117" spans="1:31" x14ac:dyDescent="0.2">
      <c r="A117" t="str">
        <f t="shared" si="1"/>
        <v>151167105_ Timeline 5 (Event Thumbnails)</v>
      </c>
      <c r="B117">
        <v>151167105</v>
      </c>
      <c r="C117" t="b">
        <f>VLOOKUP(B117,'Valid Response IDs Check'!A:H,8,FALSE)</f>
        <v>1</v>
      </c>
      <c r="D117">
        <v>69413</v>
      </c>
      <c r="E117">
        <v>45</v>
      </c>
      <c r="F117" t="s">
        <v>20</v>
      </c>
      <c r="G117" t="s">
        <v>20</v>
      </c>
      <c r="H117" t="s">
        <v>7</v>
      </c>
      <c r="I117">
        <v>4</v>
      </c>
      <c r="J117">
        <v>2</v>
      </c>
      <c r="K117">
        <v>4</v>
      </c>
      <c r="L117">
        <v>2</v>
      </c>
      <c r="M117">
        <v>4</v>
      </c>
      <c r="N117">
        <v>2</v>
      </c>
      <c r="O117">
        <v>4</v>
      </c>
      <c r="P117">
        <v>2</v>
      </c>
      <c r="Q117">
        <v>4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30</v>
      </c>
      <c r="AD117">
        <v>75</v>
      </c>
      <c r="AE117" t="str">
        <f>VLOOKUP(B117,questionResponsesAndAnswers!B:P,15,FALSE)</f>
        <v xml:space="preserve"> Yearly</v>
      </c>
    </row>
    <row r="118" spans="1:31" x14ac:dyDescent="0.2">
      <c r="A118" t="str">
        <f t="shared" si="1"/>
        <v>151167105_ Timeline 3 (Event Blocks)</v>
      </c>
      <c r="B118">
        <v>151167105</v>
      </c>
      <c r="C118" t="b">
        <f>VLOOKUP(B118,'Valid Response IDs Check'!A:H,8,FALSE)</f>
        <v>1</v>
      </c>
      <c r="D118">
        <v>114581</v>
      </c>
      <c r="E118">
        <v>45213</v>
      </c>
      <c r="F118" t="s">
        <v>5</v>
      </c>
      <c r="G118" t="s">
        <v>5</v>
      </c>
      <c r="H118" t="s">
        <v>15</v>
      </c>
      <c r="I118">
        <v>4</v>
      </c>
      <c r="J118">
        <v>2</v>
      </c>
      <c r="K118">
        <v>4</v>
      </c>
      <c r="L118">
        <v>2</v>
      </c>
      <c r="M118">
        <v>4</v>
      </c>
      <c r="N118">
        <v>2</v>
      </c>
      <c r="O118">
        <v>4</v>
      </c>
      <c r="P118">
        <v>2</v>
      </c>
      <c r="Q118">
        <v>4</v>
      </c>
      <c r="R118">
        <v>2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30</v>
      </c>
      <c r="AD118">
        <v>75</v>
      </c>
      <c r="AE118" t="str">
        <f>VLOOKUP(B118,questionResponsesAndAnswers!B:P,15,FALSE)</f>
        <v xml:space="preserve"> Yearly</v>
      </c>
    </row>
    <row r="119" spans="1:31" x14ac:dyDescent="0.2">
      <c r="A119" t="str">
        <f t="shared" si="1"/>
        <v>151167105_ Timeline 4 (Density Graph + Event Blocks)</v>
      </c>
      <c r="B119">
        <v>151167105</v>
      </c>
      <c r="C119" t="b">
        <f>VLOOKUP(B119,'Valid Response IDs Check'!A:H,8,FALSE)</f>
        <v>1</v>
      </c>
      <c r="D119">
        <v>69372</v>
      </c>
      <c r="E119">
        <v>4</v>
      </c>
      <c r="F119" t="s">
        <v>26</v>
      </c>
      <c r="G119" t="s">
        <v>5</v>
      </c>
      <c r="H119" t="s">
        <v>22</v>
      </c>
      <c r="I119">
        <v>4</v>
      </c>
      <c r="J119">
        <v>2</v>
      </c>
      <c r="K119">
        <v>4</v>
      </c>
      <c r="L119">
        <v>2</v>
      </c>
      <c r="M119">
        <v>4</v>
      </c>
      <c r="N119">
        <v>3</v>
      </c>
      <c r="O119">
        <v>4</v>
      </c>
      <c r="P119">
        <v>2</v>
      </c>
      <c r="Q119">
        <v>4</v>
      </c>
      <c r="R119">
        <v>2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3</v>
      </c>
      <c r="AA119">
        <v>3</v>
      </c>
      <c r="AB119">
        <v>3</v>
      </c>
      <c r="AC119">
        <v>29</v>
      </c>
      <c r="AD119">
        <v>72.5</v>
      </c>
      <c r="AE119" t="str">
        <f>VLOOKUP(B119,questionResponsesAndAnswers!B:P,15,FALSE)</f>
        <v xml:space="preserve"> Yearly</v>
      </c>
    </row>
    <row r="120" spans="1:31" x14ac:dyDescent="0.2">
      <c r="A120" t="str">
        <f t="shared" si="1"/>
        <v>151167105_ Timeline 2 (Density Graph)</v>
      </c>
      <c r="B120">
        <v>151167105</v>
      </c>
      <c r="C120" t="b">
        <f>VLOOKUP(B120,'Valid Response IDs Check'!A:H,8,FALSE)</f>
        <v>1</v>
      </c>
      <c r="D120">
        <v>69820</v>
      </c>
      <c r="E120">
        <v>452</v>
      </c>
      <c r="F120" t="s">
        <v>32</v>
      </c>
      <c r="G120" t="s">
        <v>32</v>
      </c>
      <c r="H120" t="s">
        <v>28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2</v>
      </c>
      <c r="O120">
        <v>4</v>
      </c>
      <c r="P120">
        <v>2</v>
      </c>
      <c r="Q120">
        <v>4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30</v>
      </c>
      <c r="AD120">
        <v>75</v>
      </c>
      <c r="AE120" t="str">
        <f>VLOOKUP(B120,questionResponsesAndAnswers!B:P,15,FALSE)</f>
        <v xml:space="preserve"> Yearly</v>
      </c>
    </row>
    <row r="121" spans="1:31" x14ac:dyDescent="0.2">
      <c r="A121" t="str">
        <f t="shared" si="1"/>
        <v>151167105_ Timeline 1 (Base Interface)</v>
      </c>
      <c r="B121">
        <v>151167105</v>
      </c>
      <c r="C121" t="b">
        <f>VLOOKUP(B121,'Valid Response IDs Check'!A:H,8,FALSE)</f>
        <v>1</v>
      </c>
      <c r="D121">
        <v>73889</v>
      </c>
      <c r="E121">
        <v>4521</v>
      </c>
      <c r="F121" t="s">
        <v>13</v>
      </c>
      <c r="G121" t="s">
        <v>13</v>
      </c>
      <c r="H121" t="s">
        <v>34</v>
      </c>
      <c r="I121">
        <v>4</v>
      </c>
      <c r="J121">
        <v>2</v>
      </c>
      <c r="K121">
        <v>4</v>
      </c>
      <c r="L121">
        <v>2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30</v>
      </c>
      <c r="AD121">
        <v>75</v>
      </c>
      <c r="AE121" t="str">
        <f>VLOOKUP(B121,questionResponsesAndAnswers!B:P,15,FALSE)</f>
        <v xml:space="preserve"> Yearly</v>
      </c>
    </row>
    <row r="122" spans="1:31" x14ac:dyDescent="0.2">
      <c r="A122" t="str">
        <f t="shared" si="1"/>
        <v>151135187_ Timeline 2 (Density Graph)</v>
      </c>
      <c r="B122">
        <v>151135187</v>
      </c>
      <c r="C122" t="b">
        <f>VLOOKUP(B122,'Valid Response IDs Check'!A:H,8,FALSE)</f>
        <v>1</v>
      </c>
      <c r="D122">
        <v>73680</v>
      </c>
      <c r="E122">
        <v>4312</v>
      </c>
      <c r="F122" t="s">
        <v>32</v>
      </c>
      <c r="G122" t="s">
        <v>32</v>
      </c>
      <c r="H122" t="s">
        <v>7</v>
      </c>
      <c r="I122">
        <v>4</v>
      </c>
      <c r="J122">
        <v>1</v>
      </c>
      <c r="K122">
        <v>5</v>
      </c>
      <c r="L122">
        <v>1</v>
      </c>
      <c r="M122">
        <v>5</v>
      </c>
      <c r="N122">
        <v>1</v>
      </c>
      <c r="O122">
        <v>5</v>
      </c>
      <c r="P122">
        <v>1</v>
      </c>
      <c r="Q122">
        <v>5</v>
      </c>
      <c r="R122">
        <v>1</v>
      </c>
      <c r="S122">
        <v>3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39</v>
      </c>
      <c r="AD122">
        <v>97.5</v>
      </c>
      <c r="AE122" t="str">
        <f>VLOOKUP(B122,questionResponsesAndAnswers!B:P,15,FALSE)</f>
        <v xml:space="preserve"> Yearly</v>
      </c>
    </row>
    <row r="123" spans="1:31" x14ac:dyDescent="0.2">
      <c r="A123" t="str">
        <f t="shared" si="1"/>
        <v>151135187_ Timeline 5 (Event Thumbnails)</v>
      </c>
      <c r="B123">
        <v>151135187</v>
      </c>
      <c r="C123" t="b">
        <f>VLOOKUP(B123,'Valid Response IDs Check'!A:H,8,FALSE)</f>
        <v>1</v>
      </c>
      <c r="D123">
        <v>112493</v>
      </c>
      <c r="E123">
        <v>43125</v>
      </c>
      <c r="F123" t="s">
        <v>20</v>
      </c>
      <c r="G123" t="s">
        <v>20</v>
      </c>
      <c r="H123" t="s">
        <v>15</v>
      </c>
      <c r="I123">
        <v>4</v>
      </c>
      <c r="J123">
        <v>1</v>
      </c>
      <c r="K123">
        <v>5</v>
      </c>
      <c r="L123">
        <v>1</v>
      </c>
      <c r="M123">
        <v>3</v>
      </c>
      <c r="N123">
        <v>1</v>
      </c>
      <c r="O123">
        <v>5</v>
      </c>
      <c r="P123">
        <v>1</v>
      </c>
      <c r="Q123">
        <v>5</v>
      </c>
      <c r="R123">
        <v>1</v>
      </c>
      <c r="S123">
        <v>3</v>
      </c>
      <c r="T123">
        <v>4</v>
      </c>
      <c r="U123">
        <v>4</v>
      </c>
      <c r="V123">
        <v>4</v>
      </c>
      <c r="W123">
        <v>2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37</v>
      </c>
      <c r="AD123">
        <v>92.5</v>
      </c>
      <c r="AE123" t="str">
        <f>VLOOKUP(B123,questionResponsesAndAnswers!B:P,15,FALSE)</f>
        <v xml:space="preserve"> Yearly</v>
      </c>
    </row>
    <row r="124" spans="1:31" x14ac:dyDescent="0.2">
      <c r="A124" t="str">
        <f t="shared" si="1"/>
        <v>151135187_ Timeline 3 (Event Blocks)</v>
      </c>
      <c r="B124">
        <v>151135187</v>
      </c>
      <c r="C124" t="b">
        <f>VLOOKUP(B124,'Valid Response IDs Check'!A:H,8,FALSE)</f>
        <v>1</v>
      </c>
      <c r="D124">
        <v>69411</v>
      </c>
      <c r="E124">
        <v>43</v>
      </c>
      <c r="F124" t="s">
        <v>5</v>
      </c>
      <c r="G124" t="s">
        <v>32</v>
      </c>
      <c r="H124" t="s">
        <v>22</v>
      </c>
      <c r="I124">
        <v>5</v>
      </c>
      <c r="J124">
        <v>2</v>
      </c>
      <c r="K124">
        <v>5</v>
      </c>
      <c r="L124">
        <v>2</v>
      </c>
      <c r="M124">
        <v>4</v>
      </c>
      <c r="N124">
        <v>1</v>
      </c>
      <c r="O124">
        <v>5</v>
      </c>
      <c r="P124">
        <v>1</v>
      </c>
      <c r="Q124">
        <v>5</v>
      </c>
      <c r="R124">
        <v>1</v>
      </c>
      <c r="S124">
        <v>4</v>
      </c>
      <c r="T124">
        <v>3</v>
      </c>
      <c r="U124">
        <v>4</v>
      </c>
      <c r="V124">
        <v>3</v>
      </c>
      <c r="W124">
        <v>3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37</v>
      </c>
      <c r="AD124">
        <v>92.5</v>
      </c>
      <c r="AE124" t="str">
        <f>VLOOKUP(B124,questionResponsesAndAnswers!B:P,15,FALSE)</f>
        <v xml:space="preserve"> Yearly</v>
      </c>
    </row>
    <row r="125" spans="1:31" x14ac:dyDescent="0.2">
      <c r="A125" t="str">
        <f t="shared" si="1"/>
        <v>151135187_ Timeline 1 (Base Interface)</v>
      </c>
      <c r="B125">
        <v>151135187</v>
      </c>
      <c r="C125" t="b">
        <f>VLOOKUP(B125,'Valid Response IDs Check'!A:H,8,FALSE)</f>
        <v>1</v>
      </c>
      <c r="D125">
        <v>69799</v>
      </c>
      <c r="E125">
        <v>431</v>
      </c>
      <c r="F125" t="s">
        <v>13</v>
      </c>
      <c r="G125" t="s">
        <v>13</v>
      </c>
      <c r="H125" t="s">
        <v>28</v>
      </c>
      <c r="I125">
        <v>4</v>
      </c>
      <c r="J125">
        <v>1</v>
      </c>
      <c r="K125">
        <v>5</v>
      </c>
      <c r="L125">
        <v>1</v>
      </c>
      <c r="M125">
        <v>5</v>
      </c>
      <c r="N125">
        <v>1</v>
      </c>
      <c r="O125">
        <v>5</v>
      </c>
      <c r="P125">
        <v>1</v>
      </c>
      <c r="Q125">
        <v>4</v>
      </c>
      <c r="R125">
        <v>1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3</v>
      </c>
      <c r="AB125">
        <v>4</v>
      </c>
      <c r="AC125">
        <v>38</v>
      </c>
      <c r="AD125">
        <v>95</v>
      </c>
      <c r="AE125" t="str">
        <f>VLOOKUP(B125,questionResponsesAndAnswers!B:P,15,FALSE)</f>
        <v xml:space="preserve"> Yearly</v>
      </c>
    </row>
    <row r="126" spans="1:31" x14ac:dyDescent="0.2">
      <c r="A126" t="str">
        <f t="shared" si="1"/>
        <v>151135187_ Timeline 4 (Density Graph + Event Blocks)</v>
      </c>
      <c r="B126">
        <v>151135187</v>
      </c>
      <c r="C126" t="b">
        <f>VLOOKUP(B126,'Valid Response IDs Check'!A:H,8,FALSE)</f>
        <v>1</v>
      </c>
      <c r="D126">
        <v>69372</v>
      </c>
      <c r="E126">
        <v>4</v>
      </c>
      <c r="F126" t="s">
        <v>26</v>
      </c>
      <c r="G126" t="s">
        <v>26</v>
      </c>
      <c r="H126" t="s">
        <v>34</v>
      </c>
      <c r="I126">
        <v>5</v>
      </c>
      <c r="J126">
        <v>1</v>
      </c>
      <c r="K126">
        <v>4</v>
      </c>
      <c r="L126">
        <v>1</v>
      </c>
      <c r="M126">
        <v>4</v>
      </c>
      <c r="N126">
        <v>1</v>
      </c>
      <c r="O126">
        <v>5</v>
      </c>
      <c r="P126">
        <v>2</v>
      </c>
      <c r="Q126">
        <v>4</v>
      </c>
      <c r="R126">
        <v>1</v>
      </c>
      <c r="S126">
        <v>4</v>
      </c>
      <c r="T126">
        <v>4</v>
      </c>
      <c r="U126">
        <v>3</v>
      </c>
      <c r="V126">
        <v>4</v>
      </c>
      <c r="W126">
        <v>3</v>
      </c>
      <c r="X126">
        <v>4</v>
      </c>
      <c r="Y126">
        <v>4</v>
      </c>
      <c r="Z126">
        <v>3</v>
      </c>
      <c r="AA126">
        <v>3</v>
      </c>
      <c r="AB126">
        <v>4</v>
      </c>
      <c r="AC126">
        <v>36</v>
      </c>
      <c r="AD126">
        <v>90</v>
      </c>
      <c r="AE126" t="str">
        <f>VLOOKUP(B126,questionResponsesAndAnswers!B:P,15,FALSE)</f>
        <v xml:space="preserve"> Yearly</v>
      </c>
    </row>
    <row r="127" spans="1:31" x14ac:dyDescent="0.2">
      <c r="A127" t="str">
        <f t="shared" si="1"/>
        <v>151128479_ Timeline 1 (Base Interface)</v>
      </c>
      <c r="B127">
        <v>151128479</v>
      </c>
      <c r="C127" t="b">
        <f>VLOOKUP(B127,'Valid Response IDs Check'!A:H,8,FALSE)</f>
        <v>1</v>
      </c>
      <c r="D127">
        <v>69409</v>
      </c>
      <c r="E127">
        <v>41</v>
      </c>
      <c r="F127" t="s">
        <v>13</v>
      </c>
      <c r="G127" t="s">
        <v>13</v>
      </c>
      <c r="H127" t="s">
        <v>7</v>
      </c>
      <c r="I127">
        <v>2</v>
      </c>
      <c r="J127">
        <v>3</v>
      </c>
      <c r="K127">
        <v>4</v>
      </c>
      <c r="L127">
        <v>1</v>
      </c>
      <c r="M127">
        <v>2</v>
      </c>
      <c r="N127">
        <v>4</v>
      </c>
      <c r="O127">
        <v>4</v>
      </c>
      <c r="P127">
        <v>4</v>
      </c>
      <c r="Q127">
        <v>1</v>
      </c>
      <c r="R127">
        <v>2</v>
      </c>
      <c r="S127">
        <v>1</v>
      </c>
      <c r="T127">
        <v>2</v>
      </c>
      <c r="U127">
        <v>3</v>
      </c>
      <c r="V127">
        <v>4</v>
      </c>
      <c r="W127">
        <v>1</v>
      </c>
      <c r="X127">
        <v>1</v>
      </c>
      <c r="Y127">
        <v>3</v>
      </c>
      <c r="Z127">
        <v>1</v>
      </c>
      <c r="AA127">
        <v>0</v>
      </c>
      <c r="AB127">
        <v>3</v>
      </c>
      <c r="AC127">
        <v>19</v>
      </c>
      <c r="AD127">
        <v>47.5</v>
      </c>
      <c r="AE127" t="str">
        <f>VLOOKUP(B127,questionResponsesAndAnswers!B:P,15,FALSE)</f>
        <v xml:space="preserve"> Yearly</v>
      </c>
    </row>
    <row r="128" spans="1:31" x14ac:dyDescent="0.2">
      <c r="A128" t="str">
        <f t="shared" si="1"/>
        <v>151128479_ Timeline 4 (Density Graph + Event Blocks)</v>
      </c>
      <c r="B128">
        <v>151128479</v>
      </c>
      <c r="C128" t="b">
        <f>VLOOKUP(B128,'Valid Response IDs Check'!A:H,8,FALSE)</f>
        <v>1</v>
      </c>
      <c r="D128">
        <v>69372</v>
      </c>
      <c r="E128">
        <v>4</v>
      </c>
      <c r="F128" t="s">
        <v>26</v>
      </c>
      <c r="G128" t="s">
        <v>13</v>
      </c>
      <c r="H128" t="s">
        <v>15</v>
      </c>
      <c r="I128">
        <v>2</v>
      </c>
      <c r="J128">
        <v>4</v>
      </c>
      <c r="K128">
        <v>2</v>
      </c>
      <c r="L128">
        <v>1</v>
      </c>
      <c r="M128">
        <v>2</v>
      </c>
      <c r="N128">
        <v>3</v>
      </c>
      <c r="O128">
        <v>3</v>
      </c>
      <c r="P128">
        <v>4</v>
      </c>
      <c r="Q128">
        <v>2</v>
      </c>
      <c r="R128">
        <v>3</v>
      </c>
      <c r="S128">
        <v>1</v>
      </c>
      <c r="T128">
        <v>1</v>
      </c>
      <c r="U128">
        <v>1</v>
      </c>
      <c r="V128">
        <v>4</v>
      </c>
      <c r="W128">
        <v>1</v>
      </c>
      <c r="X128">
        <v>2</v>
      </c>
      <c r="Y128">
        <v>2</v>
      </c>
      <c r="Z128">
        <v>1</v>
      </c>
      <c r="AA128">
        <v>1</v>
      </c>
      <c r="AB128">
        <v>2</v>
      </c>
      <c r="AC128">
        <v>16</v>
      </c>
      <c r="AD128">
        <v>40</v>
      </c>
      <c r="AE128" t="str">
        <f>VLOOKUP(B128,questionResponsesAndAnswers!B:P,15,FALSE)</f>
        <v xml:space="preserve"> Yearly</v>
      </c>
    </row>
    <row r="129" spans="1:31" x14ac:dyDescent="0.2">
      <c r="A129" t="str">
        <f t="shared" si="1"/>
        <v>151128479_ Timeline 2 (Density Graph)</v>
      </c>
      <c r="B129">
        <v>151128479</v>
      </c>
      <c r="C129" t="b">
        <f>VLOOKUP(B129,'Valid Response IDs Check'!A:H,8,FALSE)</f>
        <v>1</v>
      </c>
      <c r="D129">
        <v>69780</v>
      </c>
      <c r="E129">
        <v>412</v>
      </c>
      <c r="F129" t="s">
        <v>32</v>
      </c>
      <c r="G129" t="s">
        <v>32</v>
      </c>
      <c r="H129" t="s">
        <v>22</v>
      </c>
      <c r="I129">
        <v>4</v>
      </c>
      <c r="J129">
        <v>2</v>
      </c>
      <c r="K129">
        <v>5</v>
      </c>
      <c r="L129">
        <v>1</v>
      </c>
      <c r="M129">
        <v>5</v>
      </c>
      <c r="N129">
        <v>2</v>
      </c>
      <c r="O129">
        <v>4</v>
      </c>
      <c r="P129">
        <v>2</v>
      </c>
      <c r="Q129">
        <v>4</v>
      </c>
      <c r="R129">
        <v>1</v>
      </c>
      <c r="S129">
        <v>3</v>
      </c>
      <c r="T129">
        <v>3</v>
      </c>
      <c r="U129">
        <v>4</v>
      </c>
      <c r="V129">
        <v>4</v>
      </c>
      <c r="W129">
        <v>4</v>
      </c>
      <c r="X129">
        <v>3</v>
      </c>
      <c r="Y129">
        <v>3</v>
      </c>
      <c r="Z129">
        <v>3</v>
      </c>
      <c r="AA129">
        <v>3</v>
      </c>
      <c r="AB129">
        <v>4</v>
      </c>
      <c r="AC129">
        <v>34</v>
      </c>
      <c r="AD129">
        <v>85</v>
      </c>
      <c r="AE129" t="str">
        <f>VLOOKUP(B129,questionResponsesAndAnswers!B:P,15,FALSE)</f>
        <v xml:space="preserve"> Yearly</v>
      </c>
    </row>
    <row r="130" spans="1:31" x14ac:dyDescent="0.2">
      <c r="A130" t="str">
        <f t="shared" si="1"/>
        <v>151128479_ Timeline 5 (Event Thumbnails)</v>
      </c>
      <c r="B130">
        <v>151128479</v>
      </c>
      <c r="C130" t="b">
        <f>VLOOKUP(B130,'Valid Response IDs Check'!A:H,8,FALSE)</f>
        <v>1</v>
      </c>
      <c r="D130">
        <v>110603</v>
      </c>
      <c r="E130">
        <v>41235</v>
      </c>
      <c r="F130" t="s">
        <v>20</v>
      </c>
      <c r="G130" t="s">
        <v>20</v>
      </c>
      <c r="H130" t="s">
        <v>28</v>
      </c>
      <c r="I130">
        <v>5</v>
      </c>
      <c r="J130">
        <v>1</v>
      </c>
      <c r="K130">
        <v>5</v>
      </c>
      <c r="L130">
        <v>1</v>
      </c>
      <c r="M130">
        <v>4</v>
      </c>
      <c r="N130">
        <v>1</v>
      </c>
      <c r="O130">
        <v>5</v>
      </c>
      <c r="P130">
        <v>1</v>
      </c>
      <c r="Q130">
        <v>4</v>
      </c>
      <c r="R130">
        <v>2</v>
      </c>
      <c r="S130">
        <v>4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4</v>
      </c>
      <c r="Z130">
        <v>4</v>
      </c>
      <c r="AA130">
        <v>3</v>
      </c>
      <c r="AB130">
        <v>3</v>
      </c>
      <c r="AC130">
        <v>37</v>
      </c>
      <c r="AD130">
        <v>92.5</v>
      </c>
      <c r="AE130" t="str">
        <f>VLOOKUP(B130,questionResponsesAndAnswers!B:P,15,FALSE)</f>
        <v xml:space="preserve"> Yearly</v>
      </c>
    </row>
    <row r="131" spans="1:31" x14ac:dyDescent="0.2">
      <c r="A131" t="str">
        <f t="shared" ref="A131:A194" si="2">_xlfn.TEXTJOIN("_",TRUE, B131,F131)</f>
        <v>151128479_ Timeline 3 (Event Blocks)</v>
      </c>
      <c r="B131">
        <v>151128479</v>
      </c>
      <c r="C131" t="b">
        <f>VLOOKUP(B131,'Valid Response IDs Check'!A:H,8,FALSE)</f>
        <v>1</v>
      </c>
      <c r="D131">
        <v>73491</v>
      </c>
      <c r="E131">
        <v>4123</v>
      </c>
      <c r="F131" t="s">
        <v>5</v>
      </c>
      <c r="G131" t="s">
        <v>5</v>
      </c>
      <c r="H131" t="s">
        <v>34</v>
      </c>
      <c r="I131">
        <v>4</v>
      </c>
      <c r="J131">
        <v>2</v>
      </c>
      <c r="K131">
        <v>5</v>
      </c>
      <c r="L131">
        <v>1</v>
      </c>
      <c r="M131">
        <v>5</v>
      </c>
      <c r="N131">
        <v>2</v>
      </c>
      <c r="O131">
        <v>4</v>
      </c>
      <c r="P131">
        <v>2</v>
      </c>
      <c r="Q131">
        <v>5</v>
      </c>
      <c r="R131">
        <v>2</v>
      </c>
      <c r="S131">
        <v>3</v>
      </c>
      <c r="T131">
        <v>3</v>
      </c>
      <c r="U131">
        <v>4</v>
      </c>
      <c r="V131">
        <v>4</v>
      </c>
      <c r="W131">
        <v>4</v>
      </c>
      <c r="X131">
        <v>3</v>
      </c>
      <c r="Y131">
        <v>3</v>
      </c>
      <c r="Z131">
        <v>3</v>
      </c>
      <c r="AA131">
        <v>4</v>
      </c>
      <c r="AB131">
        <v>3</v>
      </c>
      <c r="AC131">
        <v>34</v>
      </c>
      <c r="AD131">
        <v>85</v>
      </c>
      <c r="AE131" t="str">
        <f>VLOOKUP(B131,questionResponsesAndAnswers!B:P,15,FALSE)</f>
        <v xml:space="preserve"> Yearly</v>
      </c>
    </row>
    <row r="132" spans="1:31" x14ac:dyDescent="0.2">
      <c r="A132" t="str">
        <f t="shared" si="2"/>
        <v>151121016_ Timeline 1 (Base Interface)</v>
      </c>
      <c r="B132">
        <v>151121016</v>
      </c>
      <c r="C132" t="b">
        <f>VLOOKUP(B132,'Valid Response IDs Check'!A:H,8,FALSE)</f>
        <v>1</v>
      </c>
      <c r="D132">
        <v>72619</v>
      </c>
      <c r="E132">
        <v>3251</v>
      </c>
      <c r="F132" t="s">
        <v>13</v>
      </c>
      <c r="G132" t="s">
        <v>13</v>
      </c>
      <c r="H132" t="s">
        <v>7</v>
      </c>
      <c r="I132">
        <v>2</v>
      </c>
      <c r="J132">
        <v>3</v>
      </c>
      <c r="K132">
        <v>3</v>
      </c>
      <c r="L132">
        <v>2</v>
      </c>
      <c r="M132">
        <v>4</v>
      </c>
      <c r="N132">
        <v>3</v>
      </c>
      <c r="O132">
        <v>3</v>
      </c>
      <c r="P132">
        <v>4</v>
      </c>
      <c r="Q132">
        <v>3</v>
      </c>
      <c r="R132">
        <v>3</v>
      </c>
      <c r="S132">
        <v>1</v>
      </c>
      <c r="T132">
        <v>2</v>
      </c>
      <c r="U132">
        <v>2</v>
      </c>
      <c r="V132">
        <v>3</v>
      </c>
      <c r="W132">
        <v>3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20</v>
      </c>
      <c r="AD132">
        <v>50</v>
      </c>
      <c r="AE132" t="str">
        <f>VLOOKUP(B132,questionResponsesAndAnswers!B:P,15,FALSE)</f>
        <v xml:space="preserve"> Yearly</v>
      </c>
    </row>
    <row r="133" spans="1:31" x14ac:dyDescent="0.2">
      <c r="A133" t="str">
        <f t="shared" si="2"/>
        <v>151121016_ Timeline 4 (Density Graph + Event Blocks)</v>
      </c>
      <c r="B133">
        <v>151121016</v>
      </c>
      <c r="C133" t="b">
        <f>VLOOKUP(B133,'Valid Response IDs Check'!A:H,8,FALSE)</f>
        <v>1</v>
      </c>
      <c r="D133">
        <v>101882</v>
      </c>
      <c r="E133">
        <v>32514</v>
      </c>
      <c r="F133" t="s">
        <v>26</v>
      </c>
      <c r="G133" t="s">
        <v>5</v>
      </c>
      <c r="H133" t="s">
        <v>15</v>
      </c>
      <c r="I133">
        <v>4</v>
      </c>
      <c r="J133">
        <v>2</v>
      </c>
      <c r="K133">
        <v>4</v>
      </c>
      <c r="L133">
        <v>2</v>
      </c>
      <c r="M133">
        <v>4</v>
      </c>
      <c r="N133">
        <v>3</v>
      </c>
      <c r="O133">
        <v>3</v>
      </c>
      <c r="P133">
        <v>2</v>
      </c>
      <c r="Q133">
        <v>4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3</v>
      </c>
      <c r="AA133">
        <v>3</v>
      </c>
      <c r="AB133">
        <v>3</v>
      </c>
      <c r="AC133">
        <v>28</v>
      </c>
      <c r="AD133">
        <v>70</v>
      </c>
      <c r="AE133" t="str">
        <f>VLOOKUP(B133,questionResponsesAndAnswers!B:P,15,FALSE)</f>
        <v xml:space="preserve"> Yearly</v>
      </c>
    </row>
    <row r="134" spans="1:31" x14ac:dyDescent="0.2">
      <c r="A134" t="str">
        <f t="shared" si="2"/>
        <v>151121016_ Timeline 2 (Density Graph)</v>
      </c>
      <c r="B134">
        <v>151121016</v>
      </c>
      <c r="C134" t="b">
        <f>VLOOKUP(B134,'Valid Response IDs Check'!A:H,8,FALSE)</f>
        <v>1</v>
      </c>
      <c r="D134">
        <v>69400</v>
      </c>
      <c r="E134">
        <v>32</v>
      </c>
      <c r="F134" t="s">
        <v>32</v>
      </c>
      <c r="G134" t="s">
        <v>13</v>
      </c>
      <c r="H134" t="s">
        <v>22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2</v>
      </c>
      <c r="Q134">
        <v>3</v>
      </c>
      <c r="R134">
        <v>4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2</v>
      </c>
      <c r="Y134">
        <v>2</v>
      </c>
      <c r="Z134">
        <v>3</v>
      </c>
      <c r="AA134">
        <v>2</v>
      </c>
      <c r="AB134">
        <v>1</v>
      </c>
      <c r="AC134">
        <v>19</v>
      </c>
      <c r="AD134">
        <v>47.5</v>
      </c>
      <c r="AE134" t="str">
        <f>VLOOKUP(B134,questionResponsesAndAnswers!B:P,15,FALSE)</f>
        <v xml:space="preserve"> Yearly</v>
      </c>
    </row>
    <row r="135" spans="1:31" x14ac:dyDescent="0.2">
      <c r="A135" t="str">
        <f t="shared" si="2"/>
        <v>151121016_ Timeline 3 (Event Blocks)</v>
      </c>
      <c r="B135">
        <v>151121016</v>
      </c>
      <c r="C135" t="b">
        <f>VLOOKUP(B135,'Valid Response IDs Check'!A:H,8,FALSE)</f>
        <v>1</v>
      </c>
      <c r="D135">
        <v>69371</v>
      </c>
      <c r="E135">
        <v>3</v>
      </c>
      <c r="F135" t="s">
        <v>5</v>
      </c>
      <c r="G135" t="s">
        <v>5</v>
      </c>
      <c r="H135" t="s">
        <v>28</v>
      </c>
      <c r="I135">
        <v>4</v>
      </c>
      <c r="J135">
        <v>2</v>
      </c>
      <c r="K135">
        <v>4</v>
      </c>
      <c r="L135">
        <v>2</v>
      </c>
      <c r="M135">
        <v>4</v>
      </c>
      <c r="N135">
        <v>2</v>
      </c>
      <c r="O135">
        <v>4</v>
      </c>
      <c r="P135">
        <v>2</v>
      </c>
      <c r="Q135">
        <v>4</v>
      </c>
      <c r="R135">
        <v>2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30</v>
      </c>
      <c r="AD135">
        <v>75</v>
      </c>
      <c r="AE135" t="str">
        <f>VLOOKUP(B135,questionResponsesAndAnswers!B:P,15,FALSE)</f>
        <v xml:space="preserve"> Yearly</v>
      </c>
    </row>
    <row r="136" spans="1:31" x14ac:dyDescent="0.2">
      <c r="A136" t="str">
        <f t="shared" si="2"/>
        <v>151121016_ Timeline 5 (Event Thumbnails)</v>
      </c>
      <c r="B136">
        <v>151121016</v>
      </c>
      <c r="C136" t="b">
        <f>VLOOKUP(B136,'Valid Response IDs Check'!A:H,8,FALSE)</f>
        <v>1</v>
      </c>
      <c r="D136">
        <v>69693</v>
      </c>
      <c r="E136">
        <v>325</v>
      </c>
      <c r="F136" t="s">
        <v>20</v>
      </c>
      <c r="G136" t="s">
        <v>20</v>
      </c>
      <c r="H136" t="s">
        <v>34</v>
      </c>
      <c r="I136">
        <v>3</v>
      </c>
      <c r="J136">
        <v>3</v>
      </c>
      <c r="K136">
        <v>4</v>
      </c>
      <c r="L136">
        <v>2</v>
      </c>
      <c r="M136">
        <v>3</v>
      </c>
      <c r="N136">
        <v>2</v>
      </c>
      <c r="O136">
        <v>4</v>
      </c>
      <c r="P136">
        <v>4</v>
      </c>
      <c r="Q136">
        <v>4</v>
      </c>
      <c r="R136">
        <v>3</v>
      </c>
      <c r="S136">
        <v>2</v>
      </c>
      <c r="T136">
        <v>2</v>
      </c>
      <c r="U136">
        <v>3</v>
      </c>
      <c r="V136">
        <v>3</v>
      </c>
      <c r="W136">
        <v>2</v>
      </c>
      <c r="X136">
        <v>3</v>
      </c>
      <c r="Y136">
        <v>3</v>
      </c>
      <c r="Z136">
        <v>1</v>
      </c>
      <c r="AA136">
        <v>3</v>
      </c>
      <c r="AB136">
        <v>2</v>
      </c>
      <c r="AC136">
        <v>24</v>
      </c>
      <c r="AD136">
        <v>60</v>
      </c>
      <c r="AE136" t="str">
        <f>VLOOKUP(B136,questionResponsesAndAnswers!B:P,15,FALSE)</f>
        <v xml:space="preserve"> Yearly</v>
      </c>
    </row>
    <row r="137" spans="1:31" x14ac:dyDescent="0.2">
      <c r="A137" t="str">
        <f t="shared" si="2"/>
        <v>151084066_ Timeline 1 (Base Interface)</v>
      </c>
      <c r="B137">
        <v>151084066</v>
      </c>
      <c r="C137" t="b">
        <f>VLOOKUP(B137,'Valid Response IDs Check'!A:H,8,FALSE)</f>
        <v>1</v>
      </c>
      <c r="D137">
        <v>69719</v>
      </c>
      <c r="E137">
        <v>351</v>
      </c>
      <c r="F137" t="s">
        <v>13</v>
      </c>
      <c r="G137" t="s">
        <v>13</v>
      </c>
      <c r="H137" t="s">
        <v>7</v>
      </c>
      <c r="I137">
        <v>2</v>
      </c>
      <c r="J137">
        <v>2</v>
      </c>
      <c r="K137">
        <v>4</v>
      </c>
      <c r="L137">
        <v>4</v>
      </c>
      <c r="M137">
        <v>1</v>
      </c>
      <c r="N137">
        <v>4</v>
      </c>
      <c r="O137">
        <v>4</v>
      </c>
      <c r="P137">
        <v>5</v>
      </c>
      <c r="Q137">
        <v>4</v>
      </c>
      <c r="R137">
        <v>2</v>
      </c>
      <c r="S137">
        <v>1</v>
      </c>
      <c r="T137">
        <v>3</v>
      </c>
      <c r="U137">
        <v>3</v>
      </c>
      <c r="V137">
        <v>1</v>
      </c>
      <c r="W137">
        <v>0</v>
      </c>
      <c r="X137">
        <v>1</v>
      </c>
      <c r="Y137">
        <v>3</v>
      </c>
      <c r="Z137">
        <v>0</v>
      </c>
      <c r="AA137">
        <v>3</v>
      </c>
      <c r="AB137">
        <v>3</v>
      </c>
      <c r="AC137">
        <v>18</v>
      </c>
      <c r="AD137">
        <v>45</v>
      </c>
      <c r="AE137" t="str">
        <f>VLOOKUP(B137,questionResponsesAndAnswers!B:P,15,FALSE)</f>
        <v xml:space="preserve"> Yearly</v>
      </c>
    </row>
    <row r="138" spans="1:31" x14ac:dyDescent="0.2">
      <c r="A138" t="str">
        <f t="shared" si="2"/>
        <v>151084066_ Timeline 2 (Density Graph)</v>
      </c>
      <c r="B138">
        <v>151084066</v>
      </c>
      <c r="C138" t="b">
        <f>VLOOKUP(B138,'Valid Response IDs Check'!A:H,8,FALSE)</f>
        <v>1</v>
      </c>
      <c r="D138">
        <v>72880</v>
      </c>
      <c r="E138">
        <v>3512</v>
      </c>
      <c r="F138" t="s">
        <v>32</v>
      </c>
      <c r="G138" t="s">
        <v>26</v>
      </c>
      <c r="H138" t="s">
        <v>15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4</v>
      </c>
      <c r="O138">
        <v>4</v>
      </c>
      <c r="P138">
        <v>2</v>
      </c>
      <c r="Q138">
        <v>4</v>
      </c>
      <c r="R138">
        <v>2</v>
      </c>
      <c r="S138">
        <v>3</v>
      </c>
      <c r="T138">
        <v>3</v>
      </c>
      <c r="U138">
        <v>3</v>
      </c>
      <c r="V138">
        <v>3</v>
      </c>
      <c r="W138">
        <v>1</v>
      </c>
      <c r="X138">
        <v>1</v>
      </c>
      <c r="Y138">
        <v>3</v>
      </c>
      <c r="Z138">
        <v>3</v>
      </c>
      <c r="AA138">
        <v>3</v>
      </c>
      <c r="AB138">
        <v>3</v>
      </c>
      <c r="AC138">
        <v>26</v>
      </c>
      <c r="AD138">
        <v>65</v>
      </c>
      <c r="AE138" t="str">
        <f>VLOOKUP(B138,questionResponsesAndAnswers!B:P,15,FALSE)</f>
        <v xml:space="preserve"> Yearly</v>
      </c>
    </row>
    <row r="139" spans="1:31" x14ac:dyDescent="0.2">
      <c r="A139" t="str">
        <f t="shared" si="2"/>
        <v>151084066_ Timeline 4 (Density Graph + Event Blocks)</v>
      </c>
      <c r="B139">
        <v>151084066</v>
      </c>
      <c r="C139" t="b">
        <f>VLOOKUP(B139,'Valid Response IDs Check'!A:H,8,FALSE)</f>
        <v>1</v>
      </c>
      <c r="D139">
        <v>104492</v>
      </c>
      <c r="E139">
        <v>35124</v>
      </c>
      <c r="F139" t="s">
        <v>26</v>
      </c>
      <c r="G139" t="s">
        <v>26</v>
      </c>
      <c r="H139" t="s">
        <v>22</v>
      </c>
      <c r="I139">
        <v>4</v>
      </c>
      <c r="J139">
        <v>2</v>
      </c>
      <c r="K139">
        <v>4</v>
      </c>
      <c r="L139">
        <v>1</v>
      </c>
      <c r="M139">
        <v>5</v>
      </c>
      <c r="N139">
        <v>2</v>
      </c>
      <c r="O139">
        <v>5</v>
      </c>
      <c r="P139">
        <v>2</v>
      </c>
      <c r="Q139">
        <v>4</v>
      </c>
      <c r="R139">
        <v>2</v>
      </c>
      <c r="S139">
        <v>3</v>
      </c>
      <c r="T139">
        <v>3</v>
      </c>
      <c r="U139">
        <v>3</v>
      </c>
      <c r="V139">
        <v>4</v>
      </c>
      <c r="W139">
        <v>4</v>
      </c>
      <c r="X139">
        <v>3</v>
      </c>
      <c r="Y139">
        <v>4</v>
      </c>
      <c r="Z139">
        <v>3</v>
      </c>
      <c r="AA139">
        <v>3</v>
      </c>
      <c r="AB139">
        <v>3</v>
      </c>
      <c r="AC139">
        <v>33</v>
      </c>
      <c r="AD139">
        <v>82.5</v>
      </c>
      <c r="AE139" t="str">
        <f>VLOOKUP(B139,questionResponsesAndAnswers!B:P,15,FALSE)</f>
        <v xml:space="preserve"> Yearly</v>
      </c>
    </row>
    <row r="140" spans="1:31" x14ac:dyDescent="0.2">
      <c r="A140" t="str">
        <f t="shared" si="2"/>
        <v>151084066_ Timeline 3 (Event Blocks)</v>
      </c>
      <c r="B140">
        <v>151084066</v>
      </c>
      <c r="C140" t="b">
        <f>VLOOKUP(B140,'Valid Response IDs Check'!A:H,8,FALSE)</f>
        <v>1</v>
      </c>
      <c r="D140">
        <v>69371</v>
      </c>
      <c r="E140">
        <v>3</v>
      </c>
      <c r="F140" t="s">
        <v>5</v>
      </c>
      <c r="G140" t="s">
        <v>5</v>
      </c>
      <c r="H140" t="s">
        <v>28</v>
      </c>
      <c r="I140">
        <v>4</v>
      </c>
      <c r="J140">
        <v>4</v>
      </c>
      <c r="K140">
        <v>3</v>
      </c>
      <c r="L140">
        <v>2</v>
      </c>
      <c r="M140">
        <v>4</v>
      </c>
      <c r="N140">
        <v>2</v>
      </c>
      <c r="O140">
        <v>2</v>
      </c>
      <c r="P140">
        <v>4</v>
      </c>
      <c r="Q140">
        <v>2</v>
      </c>
      <c r="R140">
        <v>4</v>
      </c>
      <c r="S140">
        <v>3</v>
      </c>
      <c r="T140">
        <v>1</v>
      </c>
      <c r="U140">
        <v>2</v>
      </c>
      <c r="V140">
        <v>3</v>
      </c>
      <c r="W140">
        <v>3</v>
      </c>
      <c r="X140">
        <v>3</v>
      </c>
      <c r="Y140">
        <v>1</v>
      </c>
      <c r="Z140">
        <v>1</v>
      </c>
      <c r="AA140">
        <v>1</v>
      </c>
      <c r="AB140">
        <v>1</v>
      </c>
      <c r="AC140">
        <v>19</v>
      </c>
      <c r="AD140">
        <v>47.5</v>
      </c>
      <c r="AE140" t="str">
        <f>VLOOKUP(B140,questionResponsesAndAnswers!B:P,15,FALSE)</f>
        <v xml:space="preserve"> Yearly</v>
      </c>
    </row>
    <row r="141" spans="1:31" x14ac:dyDescent="0.2">
      <c r="A141" t="str">
        <f t="shared" si="2"/>
        <v>151084066_ Timeline 5 (Event Thumbnails)</v>
      </c>
      <c r="B141">
        <v>151084066</v>
      </c>
      <c r="C141" t="b">
        <f>VLOOKUP(B141,'Valid Response IDs Check'!A:H,8,FALSE)</f>
        <v>1</v>
      </c>
      <c r="D141">
        <v>69403</v>
      </c>
      <c r="E141">
        <v>35</v>
      </c>
      <c r="F141" t="s">
        <v>20</v>
      </c>
      <c r="G141" t="s">
        <v>20</v>
      </c>
      <c r="H141" t="s">
        <v>34</v>
      </c>
      <c r="I141">
        <v>4</v>
      </c>
      <c r="J141">
        <v>2</v>
      </c>
      <c r="K141">
        <v>4</v>
      </c>
      <c r="L141">
        <v>1</v>
      </c>
      <c r="M141">
        <v>4</v>
      </c>
      <c r="N141">
        <v>1</v>
      </c>
      <c r="O141">
        <v>4</v>
      </c>
      <c r="P141">
        <v>2</v>
      </c>
      <c r="Q141">
        <v>4</v>
      </c>
      <c r="R141">
        <v>2</v>
      </c>
      <c r="S141">
        <v>3</v>
      </c>
      <c r="T141">
        <v>3</v>
      </c>
      <c r="U141">
        <v>3</v>
      </c>
      <c r="V141">
        <v>4</v>
      </c>
      <c r="W141">
        <v>3</v>
      </c>
      <c r="X141">
        <v>4</v>
      </c>
      <c r="Y141">
        <v>3</v>
      </c>
      <c r="Z141">
        <v>3</v>
      </c>
      <c r="AA141">
        <v>3</v>
      </c>
      <c r="AB141">
        <v>3</v>
      </c>
      <c r="AC141">
        <v>32</v>
      </c>
      <c r="AD141">
        <v>80</v>
      </c>
      <c r="AE141" t="str">
        <f>VLOOKUP(B141,questionResponsesAndAnswers!B:P,15,FALSE)</f>
        <v xml:space="preserve"> Yearly</v>
      </c>
    </row>
    <row r="142" spans="1:31" x14ac:dyDescent="0.2">
      <c r="A142" t="str">
        <f t="shared" si="2"/>
        <v>150987809_ Timeline 1 (Base Interface)</v>
      </c>
      <c r="B142">
        <v>150987809</v>
      </c>
      <c r="C142" t="b">
        <f>VLOOKUP(B142,'Valid Response IDs Check'!A:H,8,FALSE)</f>
        <v>1</v>
      </c>
      <c r="D142">
        <v>72789</v>
      </c>
      <c r="E142">
        <v>3421</v>
      </c>
      <c r="F142" t="s">
        <v>13</v>
      </c>
      <c r="G142" t="s">
        <v>26</v>
      </c>
      <c r="H142" t="s">
        <v>7</v>
      </c>
      <c r="I142">
        <v>4</v>
      </c>
      <c r="J142">
        <v>4</v>
      </c>
      <c r="K142">
        <v>3</v>
      </c>
      <c r="L142">
        <v>5</v>
      </c>
      <c r="M142">
        <v>4</v>
      </c>
      <c r="N142">
        <v>5</v>
      </c>
      <c r="O142">
        <v>3</v>
      </c>
      <c r="P142">
        <v>4</v>
      </c>
      <c r="Q142">
        <v>4</v>
      </c>
      <c r="R142">
        <v>5</v>
      </c>
      <c r="S142">
        <v>3</v>
      </c>
      <c r="T142">
        <v>1</v>
      </c>
      <c r="U142">
        <v>2</v>
      </c>
      <c r="V142">
        <v>0</v>
      </c>
      <c r="W142">
        <v>3</v>
      </c>
      <c r="X142">
        <v>0</v>
      </c>
      <c r="Y142">
        <v>2</v>
      </c>
      <c r="Z142">
        <v>1</v>
      </c>
      <c r="AA142">
        <v>3</v>
      </c>
      <c r="AB142">
        <v>0</v>
      </c>
      <c r="AC142">
        <v>15</v>
      </c>
      <c r="AD142">
        <v>37.5</v>
      </c>
      <c r="AE142" t="str">
        <f>VLOOKUP(B142,questionResponsesAndAnswers!B:P,15,FALSE)</f>
        <v xml:space="preserve"> Monthly</v>
      </c>
    </row>
    <row r="143" spans="1:31" x14ac:dyDescent="0.2">
      <c r="A143" t="str">
        <f t="shared" si="2"/>
        <v>150987809_ Timeline 5 (Event Thumbnails)</v>
      </c>
      <c r="B143">
        <v>150987809</v>
      </c>
      <c r="C143" t="b">
        <f>VLOOKUP(B143,'Valid Response IDs Check'!A:H,8,FALSE)</f>
        <v>1</v>
      </c>
      <c r="D143">
        <v>103583</v>
      </c>
      <c r="E143">
        <v>34215</v>
      </c>
      <c r="F143" t="s">
        <v>20</v>
      </c>
      <c r="G143" t="s">
        <v>32</v>
      </c>
      <c r="H143" t="s">
        <v>15</v>
      </c>
      <c r="I143">
        <v>4</v>
      </c>
      <c r="J143">
        <v>5</v>
      </c>
      <c r="K143">
        <v>4</v>
      </c>
      <c r="L143">
        <v>3</v>
      </c>
      <c r="M143">
        <v>4</v>
      </c>
      <c r="N143">
        <v>4</v>
      </c>
      <c r="O143">
        <v>5</v>
      </c>
      <c r="P143">
        <v>4</v>
      </c>
      <c r="Q143">
        <v>3</v>
      </c>
      <c r="R143">
        <v>4</v>
      </c>
      <c r="S143">
        <v>3</v>
      </c>
      <c r="T143">
        <v>0</v>
      </c>
      <c r="U143">
        <v>3</v>
      </c>
      <c r="V143">
        <v>2</v>
      </c>
      <c r="W143">
        <v>3</v>
      </c>
      <c r="X143">
        <v>1</v>
      </c>
      <c r="Y143">
        <v>4</v>
      </c>
      <c r="Z143">
        <v>1</v>
      </c>
      <c r="AA143">
        <v>2</v>
      </c>
      <c r="AB143">
        <v>1</v>
      </c>
      <c r="AC143">
        <v>20</v>
      </c>
      <c r="AD143">
        <v>50</v>
      </c>
      <c r="AE143" t="str">
        <f>VLOOKUP(B143,questionResponsesAndAnswers!B:P,15,FALSE)</f>
        <v xml:space="preserve"> Monthly</v>
      </c>
    </row>
    <row r="144" spans="1:31" x14ac:dyDescent="0.2">
      <c r="A144" t="str">
        <f t="shared" si="2"/>
        <v>150987809_ Timeline 4 (Density Graph + Event Blocks)</v>
      </c>
      <c r="B144">
        <v>150987809</v>
      </c>
      <c r="C144" t="b">
        <f>VLOOKUP(B144,'Valid Response IDs Check'!A:H,8,FALSE)</f>
        <v>1</v>
      </c>
      <c r="D144">
        <v>69402</v>
      </c>
      <c r="E144">
        <v>34</v>
      </c>
      <c r="F144" t="s">
        <v>26</v>
      </c>
      <c r="G144" t="s">
        <v>26</v>
      </c>
      <c r="H144" t="s">
        <v>22</v>
      </c>
      <c r="I144">
        <v>4</v>
      </c>
      <c r="J144">
        <v>4</v>
      </c>
      <c r="K144">
        <v>3</v>
      </c>
      <c r="L144">
        <v>5</v>
      </c>
      <c r="M144">
        <v>5</v>
      </c>
      <c r="N144">
        <v>4</v>
      </c>
      <c r="O144">
        <v>4</v>
      </c>
      <c r="P144">
        <v>5</v>
      </c>
      <c r="Q144">
        <v>4</v>
      </c>
      <c r="R144">
        <v>4</v>
      </c>
      <c r="S144">
        <v>3</v>
      </c>
      <c r="T144">
        <v>1</v>
      </c>
      <c r="U144">
        <v>2</v>
      </c>
      <c r="V144">
        <v>0</v>
      </c>
      <c r="W144">
        <v>4</v>
      </c>
      <c r="X144">
        <v>1</v>
      </c>
      <c r="Y144">
        <v>3</v>
      </c>
      <c r="Z144">
        <v>0</v>
      </c>
      <c r="AA144">
        <v>3</v>
      </c>
      <c r="AB144">
        <v>1</v>
      </c>
      <c r="AC144">
        <v>18</v>
      </c>
      <c r="AD144">
        <v>45</v>
      </c>
      <c r="AE144" t="str">
        <f>VLOOKUP(B144,questionResponsesAndAnswers!B:P,15,FALSE)</f>
        <v xml:space="preserve"> Monthly</v>
      </c>
    </row>
    <row r="145" spans="1:31" x14ac:dyDescent="0.2">
      <c r="A145" t="str">
        <f t="shared" si="2"/>
        <v>150987809_ Timeline 2 (Density Graph)</v>
      </c>
      <c r="B145">
        <v>150987809</v>
      </c>
      <c r="C145" t="b">
        <f>VLOOKUP(B145,'Valid Response IDs Check'!A:H,8,FALSE)</f>
        <v>1</v>
      </c>
      <c r="D145">
        <v>69710</v>
      </c>
      <c r="E145">
        <v>342</v>
      </c>
      <c r="F145" t="s">
        <v>32</v>
      </c>
      <c r="G145" t="s">
        <v>26</v>
      </c>
      <c r="H145" t="s">
        <v>28</v>
      </c>
      <c r="I145">
        <v>4</v>
      </c>
      <c r="J145">
        <v>3</v>
      </c>
      <c r="K145">
        <v>4</v>
      </c>
      <c r="L145">
        <v>4</v>
      </c>
      <c r="M145">
        <v>5</v>
      </c>
      <c r="N145">
        <v>3</v>
      </c>
      <c r="O145">
        <v>4</v>
      </c>
      <c r="P145">
        <v>4</v>
      </c>
      <c r="Q145">
        <v>5</v>
      </c>
      <c r="R145">
        <v>4</v>
      </c>
      <c r="S145">
        <v>3</v>
      </c>
      <c r="T145">
        <v>2</v>
      </c>
      <c r="U145">
        <v>3</v>
      </c>
      <c r="V145">
        <v>1</v>
      </c>
      <c r="W145">
        <v>4</v>
      </c>
      <c r="X145">
        <v>2</v>
      </c>
      <c r="Y145">
        <v>3</v>
      </c>
      <c r="Z145">
        <v>1</v>
      </c>
      <c r="AA145">
        <v>4</v>
      </c>
      <c r="AB145">
        <v>1</v>
      </c>
      <c r="AC145">
        <v>24</v>
      </c>
      <c r="AD145">
        <v>60</v>
      </c>
      <c r="AE145" t="str">
        <f>VLOOKUP(B145,questionResponsesAndAnswers!B:P,15,FALSE)</f>
        <v xml:space="preserve"> Monthly</v>
      </c>
    </row>
    <row r="146" spans="1:31" x14ac:dyDescent="0.2">
      <c r="A146" t="str">
        <f t="shared" si="2"/>
        <v>150987809_ Timeline 3 (Event Blocks)</v>
      </c>
      <c r="B146">
        <v>150987809</v>
      </c>
      <c r="C146" t="b">
        <f>VLOOKUP(B146,'Valid Response IDs Check'!A:H,8,FALSE)</f>
        <v>1</v>
      </c>
      <c r="D146">
        <v>69371</v>
      </c>
      <c r="E146">
        <v>3</v>
      </c>
      <c r="F146" t="s">
        <v>5</v>
      </c>
      <c r="G146" t="s">
        <v>5</v>
      </c>
      <c r="H146" t="s">
        <v>34</v>
      </c>
      <c r="I146">
        <v>5</v>
      </c>
      <c r="J146">
        <v>4</v>
      </c>
      <c r="K146">
        <v>3</v>
      </c>
      <c r="L146">
        <v>4</v>
      </c>
      <c r="M146">
        <v>4</v>
      </c>
      <c r="N146">
        <v>5</v>
      </c>
      <c r="O146">
        <v>4</v>
      </c>
      <c r="P146">
        <v>4</v>
      </c>
      <c r="Q146">
        <v>4</v>
      </c>
      <c r="R146">
        <v>5</v>
      </c>
      <c r="S146">
        <v>4</v>
      </c>
      <c r="T146">
        <v>1</v>
      </c>
      <c r="U146">
        <v>2</v>
      </c>
      <c r="V146">
        <v>1</v>
      </c>
      <c r="W146">
        <v>3</v>
      </c>
      <c r="X146">
        <v>0</v>
      </c>
      <c r="Y146">
        <v>3</v>
      </c>
      <c r="Z146">
        <v>1</v>
      </c>
      <c r="AA146">
        <v>3</v>
      </c>
      <c r="AB146">
        <v>0</v>
      </c>
      <c r="AC146">
        <v>18</v>
      </c>
      <c r="AD146">
        <v>45</v>
      </c>
      <c r="AE146" t="str">
        <f>VLOOKUP(B146,questionResponsesAndAnswers!B:P,15,FALSE)</f>
        <v xml:space="preserve"> Monthly</v>
      </c>
    </row>
    <row r="147" spans="1:31" x14ac:dyDescent="0.2">
      <c r="A147" t="str">
        <f t="shared" si="2"/>
        <v>150879454_ Timeline 2 (Density Graph)</v>
      </c>
      <c r="B147">
        <v>150879454</v>
      </c>
      <c r="C147" t="b">
        <f>VLOOKUP(B147,'Valid Response IDs Check'!A:H,8,FALSE)</f>
        <v>1</v>
      </c>
      <c r="D147">
        <v>72820</v>
      </c>
      <c r="E147">
        <v>3452</v>
      </c>
      <c r="F147" t="s">
        <v>32</v>
      </c>
      <c r="G147" t="s">
        <v>32</v>
      </c>
      <c r="H147" t="s">
        <v>7</v>
      </c>
      <c r="I147">
        <v>1</v>
      </c>
      <c r="J147">
        <v>2</v>
      </c>
      <c r="K147">
        <v>2</v>
      </c>
      <c r="L147">
        <v>4</v>
      </c>
      <c r="M147">
        <v>1</v>
      </c>
      <c r="N147">
        <v>5</v>
      </c>
      <c r="O147">
        <v>3</v>
      </c>
      <c r="P147">
        <v>4</v>
      </c>
      <c r="Q147">
        <v>2</v>
      </c>
      <c r="R147">
        <v>2</v>
      </c>
      <c r="S147">
        <v>0</v>
      </c>
      <c r="T147">
        <v>3</v>
      </c>
      <c r="U147">
        <v>1</v>
      </c>
      <c r="V147">
        <v>1</v>
      </c>
      <c r="W147">
        <v>0</v>
      </c>
      <c r="X147">
        <v>0</v>
      </c>
      <c r="Y147">
        <v>2</v>
      </c>
      <c r="Z147">
        <v>1</v>
      </c>
      <c r="AA147">
        <v>1</v>
      </c>
      <c r="AB147">
        <v>3</v>
      </c>
      <c r="AC147">
        <v>12</v>
      </c>
      <c r="AD147">
        <v>30</v>
      </c>
      <c r="AE147" t="str">
        <f>VLOOKUP(B147,questionResponsesAndAnswers!B:P,15,FALSE)</f>
        <v xml:space="preserve"> Monthly</v>
      </c>
    </row>
    <row r="148" spans="1:31" x14ac:dyDescent="0.2">
      <c r="A148" t="str">
        <f t="shared" si="2"/>
        <v>150879454_ Timeline 1 (Base Interface)</v>
      </c>
      <c r="B148">
        <v>150879454</v>
      </c>
      <c r="C148" t="b">
        <f>VLOOKUP(B148,'Valid Response IDs Check'!A:H,8,FALSE)</f>
        <v>1</v>
      </c>
      <c r="D148">
        <v>103889</v>
      </c>
      <c r="E148">
        <v>34521</v>
      </c>
      <c r="F148" t="s">
        <v>13</v>
      </c>
      <c r="G148" t="s">
        <v>13</v>
      </c>
      <c r="H148" t="s">
        <v>15</v>
      </c>
      <c r="I148">
        <v>1</v>
      </c>
      <c r="J148">
        <v>1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4</v>
      </c>
      <c r="Q148">
        <v>2</v>
      </c>
      <c r="R148">
        <v>2</v>
      </c>
      <c r="S148">
        <v>0</v>
      </c>
      <c r="T148">
        <v>4</v>
      </c>
      <c r="U148">
        <v>3</v>
      </c>
      <c r="V148">
        <v>3</v>
      </c>
      <c r="W148">
        <v>2</v>
      </c>
      <c r="X148">
        <v>1</v>
      </c>
      <c r="Y148">
        <v>3</v>
      </c>
      <c r="Z148">
        <v>1</v>
      </c>
      <c r="AA148">
        <v>1</v>
      </c>
      <c r="AB148">
        <v>3</v>
      </c>
      <c r="AC148">
        <v>21</v>
      </c>
      <c r="AD148">
        <v>52.5</v>
      </c>
      <c r="AE148" t="str">
        <f>VLOOKUP(B148,questionResponsesAndAnswers!B:P,15,FALSE)</f>
        <v xml:space="preserve"> Monthly</v>
      </c>
    </row>
    <row r="149" spans="1:31" x14ac:dyDescent="0.2">
      <c r="A149" t="str">
        <f t="shared" si="2"/>
        <v>150879454_ Timeline 3 (Event Blocks)</v>
      </c>
      <c r="B149">
        <v>150879454</v>
      </c>
      <c r="C149" t="b">
        <f>VLOOKUP(B149,'Valid Response IDs Check'!A:H,8,FALSE)</f>
        <v>1</v>
      </c>
      <c r="D149">
        <v>69371</v>
      </c>
      <c r="E149">
        <v>3</v>
      </c>
      <c r="F149" t="s">
        <v>5</v>
      </c>
      <c r="G149" t="s">
        <v>13</v>
      </c>
      <c r="H149" t="s">
        <v>22</v>
      </c>
      <c r="I149">
        <v>3</v>
      </c>
      <c r="J149">
        <v>5</v>
      </c>
      <c r="K149">
        <v>2</v>
      </c>
      <c r="L149">
        <v>4</v>
      </c>
      <c r="M149">
        <v>3</v>
      </c>
      <c r="N149">
        <v>4</v>
      </c>
      <c r="O149">
        <v>3</v>
      </c>
      <c r="P149">
        <v>4</v>
      </c>
      <c r="Q149">
        <v>2</v>
      </c>
      <c r="R149">
        <v>4</v>
      </c>
      <c r="S149">
        <v>2</v>
      </c>
      <c r="T149">
        <v>0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12</v>
      </c>
      <c r="AD149">
        <v>30</v>
      </c>
      <c r="AE149" t="str">
        <f>VLOOKUP(B149,questionResponsesAndAnswers!B:P,15,FALSE)</f>
        <v xml:space="preserve"> Monthly</v>
      </c>
    </row>
    <row r="150" spans="1:31" x14ac:dyDescent="0.2">
      <c r="A150" t="str">
        <f t="shared" si="2"/>
        <v>150879454_ Timeline 4 (Density Graph + Event Blocks)</v>
      </c>
      <c r="B150">
        <v>150879454</v>
      </c>
      <c r="C150" t="b">
        <f>VLOOKUP(B150,'Valid Response IDs Check'!A:H,8,FALSE)</f>
        <v>1</v>
      </c>
      <c r="D150">
        <v>69402</v>
      </c>
      <c r="E150">
        <v>34</v>
      </c>
      <c r="F150" t="s">
        <v>26</v>
      </c>
      <c r="G150" t="s">
        <v>5</v>
      </c>
      <c r="H150" t="s">
        <v>28</v>
      </c>
      <c r="I150">
        <v>3</v>
      </c>
      <c r="J150">
        <v>4</v>
      </c>
      <c r="K150">
        <v>3</v>
      </c>
      <c r="L150">
        <v>3</v>
      </c>
      <c r="M150">
        <v>2</v>
      </c>
      <c r="N150">
        <v>4</v>
      </c>
      <c r="O150">
        <v>3</v>
      </c>
      <c r="P150">
        <v>4</v>
      </c>
      <c r="Q150">
        <v>2</v>
      </c>
      <c r="R150">
        <v>4</v>
      </c>
      <c r="S150">
        <v>2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14</v>
      </c>
      <c r="AD150">
        <v>35</v>
      </c>
      <c r="AE150" t="str">
        <f>VLOOKUP(B150,questionResponsesAndAnswers!B:P,15,FALSE)</f>
        <v xml:space="preserve"> Monthly</v>
      </c>
    </row>
    <row r="151" spans="1:31" x14ac:dyDescent="0.2">
      <c r="A151" t="str">
        <f t="shared" si="2"/>
        <v>150879454_ Timeline 5 (Event Thumbnails)</v>
      </c>
      <c r="B151">
        <v>150879454</v>
      </c>
      <c r="C151" t="b">
        <f>VLOOKUP(B151,'Valid Response IDs Check'!A:H,8,FALSE)</f>
        <v>1</v>
      </c>
      <c r="D151">
        <v>69713</v>
      </c>
      <c r="E151">
        <v>345</v>
      </c>
      <c r="F151" t="s">
        <v>20</v>
      </c>
      <c r="G151" t="s">
        <v>20</v>
      </c>
      <c r="H151" t="s">
        <v>34</v>
      </c>
      <c r="I151">
        <v>5</v>
      </c>
      <c r="J151">
        <v>2</v>
      </c>
      <c r="K151">
        <v>4</v>
      </c>
      <c r="L151">
        <v>2</v>
      </c>
      <c r="M151">
        <v>4</v>
      </c>
      <c r="N151">
        <v>2</v>
      </c>
      <c r="O151">
        <v>4</v>
      </c>
      <c r="P151">
        <v>2</v>
      </c>
      <c r="Q151">
        <v>4</v>
      </c>
      <c r="R151">
        <v>3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2</v>
      </c>
      <c r="AC151">
        <v>30</v>
      </c>
      <c r="AD151">
        <v>75</v>
      </c>
      <c r="AE151" t="str">
        <f>VLOOKUP(B151,questionResponsesAndAnswers!B:P,15,FALSE)</f>
        <v xml:space="preserve"> Monthly</v>
      </c>
    </row>
    <row r="152" spans="1:31" x14ac:dyDescent="0.2">
      <c r="A152" t="str">
        <f t="shared" si="2"/>
        <v>150877653_ Timeline 4 (Density Graph + Event Blocks)</v>
      </c>
      <c r="B152">
        <v>150877653</v>
      </c>
      <c r="C152" t="b">
        <f>VLOOKUP(B152,'Valid Response IDs Check'!A:H,8,FALSE)</f>
        <v>1</v>
      </c>
      <c r="D152">
        <v>69402</v>
      </c>
      <c r="E152">
        <v>34</v>
      </c>
      <c r="F152" t="s">
        <v>26</v>
      </c>
      <c r="G152" t="s">
        <v>26</v>
      </c>
      <c r="H152" t="s">
        <v>7</v>
      </c>
      <c r="I152">
        <v>3</v>
      </c>
      <c r="J152">
        <v>1</v>
      </c>
      <c r="K152">
        <v>4</v>
      </c>
      <c r="L152">
        <v>1</v>
      </c>
      <c r="M152">
        <v>5</v>
      </c>
      <c r="N152">
        <v>1</v>
      </c>
      <c r="O152">
        <v>4</v>
      </c>
      <c r="P152">
        <v>1</v>
      </c>
      <c r="Q152">
        <v>3</v>
      </c>
      <c r="R152">
        <v>2</v>
      </c>
      <c r="S152">
        <v>2</v>
      </c>
      <c r="T152">
        <v>4</v>
      </c>
      <c r="U152">
        <v>3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2</v>
      </c>
      <c r="AB152">
        <v>3</v>
      </c>
      <c r="AC152">
        <v>33</v>
      </c>
      <c r="AD152">
        <v>82.5</v>
      </c>
      <c r="AE152" t="str">
        <f>VLOOKUP(B152,questionResponsesAndAnswers!B:P,15,FALSE)</f>
        <v xml:space="preserve"> Never</v>
      </c>
    </row>
    <row r="153" spans="1:31" x14ac:dyDescent="0.2">
      <c r="A153" t="str">
        <f t="shared" si="2"/>
        <v>150877653_ Timeline 1 (Base Interface)</v>
      </c>
      <c r="B153">
        <v>150877653</v>
      </c>
      <c r="C153" t="b">
        <f>VLOOKUP(B153,'Valid Response IDs Check'!A:H,8,FALSE)</f>
        <v>1</v>
      </c>
      <c r="D153">
        <v>72819</v>
      </c>
      <c r="E153">
        <v>3451</v>
      </c>
      <c r="F153" t="s">
        <v>13</v>
      </c>
      <c r="G153" t="s">
        <v>13</v>
      </c>
      <c r="H153" t="s">
        <v>15</v>
      </c>
      <c r="I153">
        <v>3</v>
      </c>
      <c r="J153">
        <v>1</v>
      </c>
      <c r="K153">
        <v>2</v>
      </c>
      <c r="L153">
        <v>1</v>
      </c>
      <c r="M153">
        <v>3</v>
      </c>
      <c r="N153">
        <v>1</v>
      </c>
      <c r="O153">
        <v>3</v>
      </c>
      <c r="P153">
        <v>5</v>
      </c>
      <c r="Q153">
        <v>4</v>
      </c>
      <c r="R153">
        <v>1</v>
      </c>
      <c r="S153">
        <v>2</v>
      </c>
      <c r="T153">
        <v>4</v>
      </c>
      <c r="U153">
        <v>1</v>
      </c>
      <c r="V153">
        <v>4</v>
      </c>
      <c r="W153">
        <v>2</v>
      </c>
      <c r="X153">
        <v>4</v>
      </c>
      <c r="Y153">
        <v>2</v>
      </c>
      <c r="Z153">
        <v>0</v>
      </c>
      <c r="AA153">
        <v>3</v>
      </c>
      <c r="AB153">
        <v>4</v>
      </c>
      <c r="AC153">
        <v>26</v>
      </c>
      <c r="AD153">
        <v>65</v>
      </c>
      <c r="AE153" t="str">
        <f>VLOOKUP(B153,questionResponsesAndAnswers!B:P,15,FALSE)</f>
        <v xml:space="preserve"> Never</v>
      </c>
    </row>
    <row r="154" spans="1:31" x14ac:dyDescent="0.2">
      <c r="A154" t="str">
        <f t="shared" si="2"/>
        <v>150877653_ Timeline 5 (Event Thumbnails)</v>
      </c>
      <c r="B154">
        <v>150877653</v>
      </c>
      <c r="C154" t="b">
        <f>VLOOKUP(B154,'Valid Response IDs Check'!A:H,8,FALSE)</f>
        <v>1</v>
      </c>
      <c r="D154">
        <v>69713</v>
      </c>
      <c r="E154">
        <v>345</v>
      </c>
      <c r="F154" t="s">
        <v>20</v>
      </c>
      <c r="G154" t="s">
        <v>20</v>
      </c>
      <c r="H154" t="s">
        <v>22</v>
      </c>
      <c r="I154">
        <v>3</v>
      </c>
      <c r="J154">
        <v>1</v>
      </c>
      <c r="K154">
        <v>5</v>
      </c>
      <c r="L154">
        <v>1</v>
      </c>
      <c r="M154">
        <v>5</v>
      </c>
      <c r="N154">
        <v>1</v>
      </c>
      <c r="O154">
        <v>4</v>
      </c>
      <c r="P154">
        <v>1</v>
      </c>
      <c r="Q154">
        <v>4</v>
      </c>
      <c r="R154">
        <v>1</v>
      </c>
      <c r="S154">
        <v>2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3</v>
      </c>
      <c r="AB154">
        <v>4</v>
      </c>
      <c r="AC154">
        <v>36</v>
      </c>
      <c r="AD154">
        <v>90</v>
      </c>
      <c r="AE154" t="str">
        <f>VLOOKUP(B154,questionResponsesAndAnswers!B:P,15,FALSE)</f>
        <v xml:space="preserve"> Never</v>
      </c>
    </row>
    <row r="155" spans="1:31" x14ac:dyDescent="0.2">
      <c r="A155" t="str">
        <f t="shared" si="2"/>
        <v>150877653_ Timeline 2 (Density Graph)</v>
      </c>
      <c r="B155">
        <v>150877653</v>
      </c>
      <c r="C155" t="b">
        <f>VLOOKUP(B155,'Valid Response IDs Check'!A:H,8,FALSE)</f>
        <v>1</v>
      </c>
      <c r="D155">
        <v>103880</v>
      </c>
      <c r="E155">
        <v>34512</v>
      </c>
      <c r="F155" t="s">
        <v>32</v>
      </c>
      <c r="G155" t="s">
        <v>32</v>
      </c>
      <c r="H155" t="s">
        <v>28</v>
      </c>
      <c r="I155">
        <v>3</v>
      </c>
      <c r="J155">
        <v>1</v>
      </c>
      <c r="K155">
        <v>5</v>
      </c>
      <c r="L155">
        <v>1</v>
      </c>
      <c r="M155">
        <v>5</v>
      </c>
      <c r="N155">
        <v>1</v>
      </c>
      <c r="O155">
        <v>4</v>
      </c>
      <c r="P155">
        <v>1</v>
      </c>
      <c r="Q155">
        <v>4</v>
      </c>
      <c r="R155">
        <v>1</v>
      </c>
      <c r="S155">
        <v>2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3</v>
      </c>
      <c r="AB155">
        <v>4</v>
      </c>
      <c r="AC155">
        <v>36</v>
      </c>
      <c r="AD155">
        <v>90</v>
      </c>
      <c r="AE155" t="str">
        <f>VLOOKUP(B155,questionResponsesAndAnswers!B:P,15,FALSE)</f>
        <v xml:space="preserve"> Never</v>
      </c>
    </row>
    <row r="156" spans="1:31" x14ac:dyDescent="0.2">
      <c r="A156" t="str">
        <f t="shared" si="2"/>
        <v>150877653_ Timeline 3 (Event Blocks)</v>
      </c>
      <c r="B156">
        <v>150877653</v>
      </c>
      <c r="C156" t="b">
        <f>VLOOKUP(B156,'Valid Response IDs Check'!A:H,8,FALSE)</f>
        <v>1</v>
      </c>
      <c r="D156">
        <v>69371</v>
      </c>
      <c r="E156">
        <v>3</v>
      </c>
      <c r="F156" t="s">
        <v>5</v>
      </c>
      <c r="G156" t="s">
        <v>26</v>
      </c>
      <c r="H156" t="s">
        <v>34</v>
      </c>
      <c r="I156">
        <v>3</v>
      </c>
      <c r="J156">
        <v>2</v>
      </c>
      <c r="K156">
        <v>4</v>
      </c>
      <c r="L156">
        <v>1</v>
      </c>
      <c r="M156">
        <v>5</v>
      </c>
      <c r="N156">
        <v>1</v>
      </c>
      <c r="O156">
        <v>5</v>
      </c>
      <c r="P156">
        <v>2</v>
      </c>
      <c r="Q156">
        <v>4</v>
      </c>
      <c r="R156">
        <v>2</v>
      </c>
      <c r="S156">
        <v>2</v>
      </c>
      <c r="T156">
        <v>3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3</v>
      </c>
      <c r="AA156">
        <v>3</v>
      </c>
      <c r="AB156">
        <v>3</v>
      </c>
      <c r="AC156">
        <v>33</v>
      </c>
      <c r="AD156">
        <v>82.5</v>
      </c>
      <c r="AE156" t="str">
        <f>VLOOKUP(B156,questionResponsesAndAnswers!B:P,15,FALSE)</f>
        <v xml:space="preserve"> Never</v>
      </c>
    </row>
    <row r="157" spans="1:31" x14ac:dyDescent="0.2">
      <c r="A157" t="str">
        <f t="shared" si="2"/>
        <v>150860818_ Timeline 5 (Event Thumbnails)</v>
      </c>
      <c r="B157">
        <v>150860818</v>
      </c>
      <c r="C157" t="b">
        <f>VLOOKUP(B157,'Valid Response IDs Check'!A:H,8,FALSE)</f>
        <v>1</v>
      </c>
      <c r="D157">
        <v>69373</v>
      </c>
      <c r="E157">
        <v>5</v>
      </c>
      <c r="F157" t="s">
        <v>20</v>
      </c>
      <c r="G157" t="s">
        <v>13</v>
      </c>
      <c r="H157" t="s">
        <v>7</v>
      </c>
      <c r="I157">
        <v>4</v>
      </c>
      <c r="J157">
        <v>2</v>
      </c>
      <c r="K157">
        <v>4</v>
      </c>
      <c r="L157">
        <v>2</v>
      </c>
      <c r="M157">
        <v>3</v>
      </c>
      <c r="N157">
        <v>3</v>
      </c>
      <c r="O157">
        <v>4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2</v>
      </c>
      <c r="X157">
        <v>2</v>
      </c>
      <c r="Y157">
        <v>3</v>
      </c>
      <c r="Z157">
        <v>2</v>
      </c>
      <c r="AA157">
        <v>2</v>
      </c>
      <c r="AB157">
        <v>2</v>
      </c>
      <c r="AC157">
        <v>25</v>
      </c>
      <c r="AD157">
        <v>62.5</v>
      </c>
      <c r="AE157" t="str">
        <f>VLOOKUP(B157,questionResponsesAndAnswers!B:P,15,FALSE)</f>
        <v xml:space="preserve"> Weekly</v>
      </c>
    </row>
    <row r="158" spans="1:31" x14ac:dyDescent="0.2">
      <c r="A158" t="str">
        <f t="shared" si="2"/>
        <v>150860818_ Timeline 4 (Density Graph + Event Blocks)</v>
      </c>
      <c r="B158">
        <v>150860818</v>
      </c>
      <c r="C158" t="b">
        <f>VLOOKUP(B158,'Valid Response IDs Check'!A:H,8,FALSE)</f>
        <v>1</v>
      </c>
      <c r="D158">
        <v>120692</v>
      </c>
      <c r="E158">
        <v>51324</v>
      </c>
      <c r="F158" t="s">
        <v>26</v>
      </c>
      <c r="G158" t="s">
        <v>26</v>
      </c>
      <c r="H158" t="s">
        <v>15</v>
      </c>
      <c r="I158">
        <v>4</v>
      </c>
      <c r="J158">
        <v>3</v>
      </c>
      <c r="K158">
        <v>4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2</v>
      </c>
      <c r="S158">
        <v>3</v>
      </c>
      <c r="T158">
        <v>2</v>
      </c>
      <c r="U158">
        <v>3</v>
      </c>
      <c r="V158">
        <v>3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25</v>
      </c>
      <c r="AD158">
        <v>62.5</v>
      </c>
      <c r="AE158" t="str">
        <f>VLOOKUP(B158,questionResponsesAndAnswers!B:P,15,FALSE)</f>
        <v xml:space="preserve"> Weekly</v>
      </c>
    </row>
    <row r="159" spans="1:31" x14ac:dyDescent="0.2">
      <c r="A159" t="str">
        <f t="shared" si="2"/>
        <v>150860818_ Timeline 1 (Base Interface)</v>
      </c>
      <c r="B159">
        <v>150860818</v>
      </c>
      <c r="C159" t="b">
        <f>VLOOKUP(B159,'Valid Response IDs Check'!A:H,8,FALSE)</f>
        <v>1</v>
      </c>
      <c r="D159">
        <v>69419</v>
      </c>
      <c r="E159">
        <v>51</v>
      </c>
      <c r="F159" t="s">
        <v>13</v>
      </c>
      <c r="G159" t="s">
        <v>20</v>
      </c>
      <c r="H159" t="s">
        <v>22</v>
      </c>
      <c r="I159">
        <v>4</v>
      </c>
      <c r="J159">
        <v>2</v>
      </c>
      <c r="K159">
        <v>4</v>
      </c>
      <c r="L159">
        <v>2</v>
      </c>
      <c r="M159">
        <v>3</v>
      </c>
      <c r="N159">
        <v>3</v>
      </c>
      <c r="O159">
        <v>4</v>
      </c>
      <c r="P159">
        <v>3</v>
      </c>
      <c r="Q159">
        <v>3</v>
      </c>
      <c r="R159">
        <v>2</v>
      </c>
      <c r="S159">
        <v>3</v>
      </c>
      <c r="T159">
        <v>3</v>
      </c>
      <c r="U159">
        <v>3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2</v>
      </c>
      <c r="AB159">
        <v>3</v>
      </c>
      <c r="AC159">
        <v>26</v>
      </c>
      <c r="AD159">
        <v>65</v>
      </c>
      <c r="AE159" t="str">
        <f>VLOOKUP(B159,questionResponsesAndAnswers!B:P,15,FALSE)</f>
        <v xml:space="preserve"> Weekly</v>
      </c>
    </row>
    <row r="160" spans="1:31" x14ac:dyDescent="0.2">
      <c r="A160" t="str">
        <f t="shared" si="2"/>
        <v>150860818_ Timeline 3 (Event Blocks)</v>
      </c>
      <c r="B160">
        <v>150860818</v>
      </c>
      <c r="C160" t="b">
        <f>VLOOKUP(B160,'Valid Response IDs Check'!A:H,8,FALSE)</f>
        <v>1</v>
      </c>
      <c r="D160">
        <v>69881</v>
      </c>
      <c r="E160">
        <v>513</v>
      </c>
      <c r="F160" t="s">
        <v>5</v>
      </c>
      <c r="G160" t="s">
        <v>20</v>
      </c>
      <c r="H160" t="s">
        <v>28</v>
      </c>
      <c r="I160">
        <v>3</v>
      </c>
      <c r="J160">
        <v>3</v>
      </c>
      <c r="K160">
        <v>4</v>
      </c>
      <c r="L160">
        <v>2</v>
      </c>
      <c r="M160">
        <v>3</v>
      </c>
      <c r="N160">
        <v>2</v>
      </c>
      <c r="O160">
        <v>4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3</v>
      </c>
      <c r="V160">
        <v>3</v>
      </c>
      <c r="W160">
        <v>2</v>
      </c>
      <c r="X160">
        <v>3</v>
      </c>
      <c r="Y160">
        <v>3</v>
      </c>
      <c r="Z160">
        <v>2</v>
      </c>
      <c r="AA160">
        <v>2</v>
      </c>
      <c r="AB160">
        <v>3</v>
      </c>
      <c r="AC160">
        <v>25</v>
      </c>
      <c r="AD160">
        <v>62.5</v>
      </c>
      <c r="AE160" t="str">
        <f>VLOOKUP(B160,questionResponsesAndAnswers!B:P,15,FALSE)</f>
        <v xml:space="preserve"> Weekly</v>
      </c>
    </row>
    <row r="161" spans="1:31" x14ac:dyDescent="0.2">
      <c r="A161" t="str">
        <f t="shared" si="2"/>
        <v>150860818_ Timeline 2 (Density Graph)</v>
      </c>
      <c r="B161">
        <v>150860818</v>
      </c>
      <c r="C161" t="b">
        <f>VLOOKUP(B161,'Valid Response IDs Check'!A:H,8,FALSE)</f>
        <v>1</v>
      </c>
      <c r="D161">
        <v>74500</v>
      </c>
      <c r="E161">
        <v>5132</v>
      </c>
      <c r="F161" t="s">
        <v>32</v>
      </c>
      <c r="G161" t="s">
        <v>26</v>
      </c>
      <c r="H161" t="s">
        <v>34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  <c r="S161">
        <v>2</v>
      </c>
      <c r="T161">
        <v>2</v>
      </c>
      <c r="U161">
        <v>2</v>
      </c>
      <c r="V161">
        <v>3</v>
      </c>
      <c r="W161">
        <v>2</v>
      </c>
      <c r="X161">
        <v>2</v>
      </c>
      <c r="Y161">
        <v>3</v>
      </c>
      <c r="Z161">
        <v>2</v>
      </c>
      <c r="AA161">
        <v>2</v>
      </c>
      <c r="AB161">
        <v>2</v>
      </c>
      <c r="AC161">
        <v>22</v>
      </c>
      <c r="AD161">
        <v>55</v>
      </c>
      <c r="AE161" t="str">
        <f>VLOOKUP(B161,questionResponsesAndAnswers!B:P,15,FALSE)</f>
        <v xml:space="preserve"> Weekly</v>
      </c>
    </row>
    <row r="162" spans="1:31" x14ac:dyDescent="0.2">
      <c r="A162" t="str">
        <f t="shared" si="2"/>
        <v>150825023_ Timeline 5 (Event Thumbnails)</v>
      </c>
      <c r="B162">
        <v>150825023</v>
      </c>
      <c r="C162" t="b">
        <f>VLOOKUP(B162,'Valid Response IDs Check'!A:H,8,FALSE)</f>
        <v>1</v>
      </c>
      <c r="D162">
        <v>69373</v>
      </c>
      <c r="E162">
        <v>5</v>
      </c>
      <c r="F162" t="s">
        <v>20</v>
      </c>
      <c r="G162" t="s">
        <v>20</v>
      </c>
      <c r="H162" t="s">
        <v>7</v>
      </c>
      <c r="I162">
        <v>3</v>
      </c>
      <c r="J162">
        <v>3</v>
      </c>
      <c r="K162">
        <v>4</v>
      </c>
      <c r="L162">
        <v>1</v>
      </c>
      <c r="M162">
        <v>3</v>
      </c>
      <c r="N162">
        <v>2</v>
      </c>
      <c r="O162">
        <v>3</v>
      </c>
      <c r="P162">
        <v>2</v>
      </c>
      <c r="Q162">
        <v>3</v>
      </c>
      <c r="R162">
        <v>2</v>
      </c>
      <c r="S162">
        <v>2</v>
      </c>
      <c r="T162">
        <v>2</v>
      </c>
      <c r="U162">
        <v>3</v>
      </c>
      <c r="V162">
        <v>4</v>
      </c>
      <c r="W162">
        <v>2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26</v>
      </c>
      <c r="AD162">
        <v>65</v>
      </c>
      <c r="AE162" t="str">
        <f>VLOOKUP(B162,questionResponsesAndAnswers!B:P,15,FALSE)</f>
        <v xml:space="preserve"> Never</v>
      </c>
    </row>
    <row r="163" spans="1:31" x14ac:dyDescent="0.2">
      <c r="A163" t="str">
        <f t="shared" si="2"/>
        <v>150825023_ Timeline 2 (Density Graph)</v>
      </c>
      <c r="B163">
        <v>150825023</v>
      </c>
      <c r="C163" t="b">
        <f>VLOOKUP(B163,'Valid Response IDs Check'!A:H,8,FALSE)</f>
        <v>1</v>
      </c>
      <c r="D163">
        <v>69900</v>
      </c>
      <c r="E163">
        <v>532</v>
      </c>
      <c r="F163" t="s">
        <v>32</v>
      </c>
      <c r="G163" t="s">
        <v>32</v>
      </c>
      <c r="H163" t="s">
        <v>15</v>
      </c>
      <c r="I163">
        <v>2</v>
      </c>
      <c r="J163">
        <v>3</v>
      </c>
      <c r="K163">
        <v>3</v>
      </c>
      <c r="L163">
        <v>1</v>
      </c>
      <c r="M163">
        <v>2</v>
      </c>
      <c r="N163">
        <v>4</v>
      </c>
      <c r="O163">
        <v>3</v>
      </c>
      <c r="P163">
        <v>4</v>
      </c>
      <c r="Q163">
        <v>3</v>
      </c>
      <c r="R163">
        <v>2</v>
      </c>
      <c r="S163">
        <v>1</v>
      </c>
      <c r="T163">
        <v>2</v>
      </c>
      <c r="U163">
        <v>2</v>
      </c>
      <c r="V163">
        <v>4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3</v>
      </c>
      <c r="AC163">
        <v>19</v>
      </c>
      <c r="AD163">
        <v>47.5</v>
      </c>
      <c r="AE163" t="str">
        <f>VLOOKUP(B163,questionResponsesAndAnswers!B:P,15,FALSE)</f>
        <v xml:space="preserve"> Never</v>
      </c>
    </row>
    <row r="164" spans="1:31" x14ac:dyDescent="0.2">
      <c r="A164" t="str">
        <f t="shared" si="2"/>
        <v>150825023_ Timeline 3 (Event Blocks)</v>
      </c>
      <c r="B164">
        <v>150825023</v>
      </c>
      <c r="C164" t="b">
        <f>VLOOKUP(B164,'Valid Response IDs Check'!A:H,8,FALSE)</f>
        <v>1</v>
      </c>
      <c r="D164">
        <v>69421</v>
      </c>
      <c r="E164">
        <v>53</v>
      </c>
      <c r="F164" t="s">
        <v>5</v>
      </c>
      <c r="G164" t="s">
        <v>26</v>
      </c>
      <c r="H164" t="s">
        <v>22</v>
      </c>
      <c r="I164">
        <v>4</v>
      </c>
      <c r="J164">
        <v>2</v>
      </c>
      <c r="K164">
        <v>3</v>
      </c>
      <c r="L164">
        <v>1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1</v>
      </c>
      <c r="S164">
        <v>3</v>
      </c>
      <c r="T164">
        <v>3</v>
      </c>
      <c r="U164">
        <v>2</v>
      </c>
      <c r="V164">
        <v>4</v>
      </c>
      <c r="W164">
        <v>2</v>
      </c>
      <c r="X164">
        <v>3</v>
      </c>
      <c r="Y164">
        <v>2</v>
      </c>
      <c r="Z164">
        <v>3</v>
      </c>
      <c r="AA164">
        <v>2</v>
      </c>
      <c r="AB164">
        <v>4</v>
      </c>
      <c r="AC164">
        <v>28</v>
      </c>
      <c r="AD164">
        <v>70</v>
      </c>
      <c r="AE164" t="str">
        <f>VLOOKUP(B164,questionResponsesAndAnswers!B:P,15,FALSE)</f>
        <v xml:space="preserve"> Never</v>
      </c>
    </row>
    <row r="165" spans="1:31" x14ac:dyDescent="0.2">
      <c r="A165" t="str">
        <f t="shared" si="2"/>
        <v>150825023_ Timeline 4 (Density Graph + Event Blocks)</v>
      </c>
      <c r="B165">
        <v>150825023</v>
      </c>
      <c r="C165" t="b">
        <f>VLOOKUP(B165,'Valid Response IDs Check'!A:H,8,FALSE)</f>
        <v>1</v>
      </c>
      <c r="D165">
        <v>122582</v>
      </c>
      <c r="E165">
        <v>53214</v>
      </c>
      <c r="F165" t="s">
        <v>26</v>
      </c>
      <c r="G165" t="s">
        <v>26</v>
      </c>
      <c r="H165" t="s">
        <v>28</v>
      </c>
      <c r="I165">
        <v>4</v>
      </c>
      <c r="J165">
        <v>2</v>
      </c>
      <c r="K165">
        <v>4</v>
      </c>
      <c r="L165">
        <v>1</v>
      </c>
      <c r="M165">
        <v>4</v>
      </c>
      <c r="N165">
        <v>2</v>
      </c>
      <c r="O165">
        <v>3</v>
      </c>
      <c r="P165">
        <v>2</v>
      </c>
      <c r="Q165">
        <v>4</v>
      </c>
      <c r="R165">
        <v>1</v>
      </c>
      <c r="S165">
        <v>3</v>
      </c>
      <c r="T165">
        <v>3</v>
      </c>
      <c r="U165">
        <v>3</v>
      </c>
      <c r="V165">
        <v>4</v>
      </c>
      <c r="W165">
        <v>3</v>
      </c>
      <c r="X165">
        <v>3</v>
      </c>
      <c r="Y165">
        <v>2</v>
      </c>
      <c r="Z165">
        <v>3</v>
      </c>
      <c r="AA165">
        <v>3</v>
      </c>
      <c r="AB165">
        <v>4</v>
      </c>
      <c r="AC165">
        <v>31</v>
      </c>
      <c r="AD165">
        <v>77.5</v>
      </c>
      <c r="AE165" t="str">
        <f>VLOOKUP(B165,questionResponsesAndAnswers!B:P,15,FALSE)</f>
        <v xml:space="preserve"> Never</v>
      </c>
    </row>
    <row r="166" spans="1:31" x14ac:dyDescent="0.2">
      <c r="A166" t="str">
        <f t="shared" si="2"/>
        <v>150825023_ Timeline 1 (Base Interface)</v>
      </c>
      <c r="B166">
        <v>150825023</v>
      </c>
      <c r="C166" t="b">
        <f>VLOOKUP(B166,'Valid Response IDs Check'!A:H,8,FALSE)</f>
        <v>1</v>
      </c>
      <c r="D166">
        <v>74689</v>
      </c>
      <c r="E166">
        <v>5321</v>
      </c>
      <c r="F166" t="s">
        <v>13</v>
      </c>
      <c r="G166" t="s">
        <v>13</v>
      </c>
      <c r="H166" t="s">
        <v>34</v>
      </c>
      <c r="I166">
        <v>1</v>
      </c>
      <c r="J166">
        <v>3</v>
      </c>
      <c r="K166">
        <v>4</v>
      </c>
      <c r="L166">
        <v>1</v>
      </c>
      <c r="M166">
        <v>2</v>
      </c>
      <c r="N166">
        <v>4</v>
      </c>
      <c r="O166">
        <v>3</v>
      </c>
      <c r="P166">
        <v>4</v>
      </c>
      <c r="Q166">
        <v>3</v>
      </c>
      <c r="R166">
        <v>1</v>
      </c>
      <c r="S166">
        <v>0</v>
      </c>
      <c r="T166">
        <v>2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4</v>
      </c>
      <c r="AC166">
        <v>20</v>
      </c>
      <c r="AD166">
        <v>50</v>
      </c>
      <c r="AE166" t="str">
        <f>VLOOKUP(B166,questionResponsesAndAnswers!B:P,15,FALSE)</f>
        <v xml:space="preserve"> Never</v>
      </c>
    </row>
    <row r="167" spans="1:31" x14ac:dyDescent="0.2">
      <c r="A167" t="str">
        <f t="shared" si="2"/>
        <v>150750066_ Timeline 3 (Event Blocks)</v>
      </c>
      <c r="B167">
        <v>150750066</v>
      </c>
      <c r="C167" t="b">
        <f>VLOOKUP(B167,'Valid Response IDs Check'!A:H,8,FALSE)</f>
        <v>1</v>
      </c>
      <c r="D167">
        <v>69371</v>
      </c>
      <c r="E167">
        <v>3</v>
      </c>
      <c r="F167" t="s">
        <v>5</v>
      </c>
      <c r="G167" t="s">
        <v>5</v>
      </c>
      <c r="H167" t="s">
        <v>7</v>
      </c>
      <c r="I167">
        <v>4</v>
      </c>
      <c r="J167">
        <v>2</v>
      </c>
      <c r="K167">
        <v>4</v>
      </c>
      <c r="L167">
        <v>3</v>
      </c>
      <c r="M167">
        <v>4</v>
      </c>
      <c r="N167">
        <v>1</v>
      </c>
      <c r="O167">
        <v>2</v>
      </c>
      <c r="P167">
        <v>2</v>
      </c>
      <c r="Q167">
        <v>4</v>
      </c>
      <c r="R167">
        <v>4</v>
      </c>
      <c r="S167">
        <v>3</v>
      </c>
      <c r="T167">
        <v>3</v>
      </c>
      <c r="U167">
        <v>3</v>
      </c>
      <c r="V167">
        <v>2</v>
      </c>
      <c r="W167">
        <v>3</v>
      </c>
      <c r="X167">
        <v>4</v>
      </c>
      <c r="Y167">
        <v>1</v>
      </c>
      <c r="Z167">
        <v>3</v>
      </c>
      <c r="AA167">
        <v>3</v>
      </c>
      <c r="AB167">
        <v>1</v>
      </c>
      <c r="AC167">
        <v>26</v>
      </c>
      <c r="AD167">
        <v>65</v>
      </c>
      <c r="AE167" t="str">
        <f>VLOOKUP(B167,questionResponsesAndAnswers!B:P,15,FALSE)</f>
        <v xml:space="preserve"> Monthly</v>
      </c>
    </row>
    <row r="168" spans="1:31" x14ac:dyDescent="0.2">
      <c r="A168" t="str">
        <f t="shared" si="2"/>
        <v>150750066_ Timeline 5 (Event Thumbnails)</v>
      </c>
      <c r="B168">
        <v>150750066</v>
      </c>
      <c r="C168" t="b">
        <f>VLOOKUP(B168,'Valid Response IDs Check'!A:H,8,FALSE)</f>
        <v>1</v>
      </c>
      <c r="D168">
        <v>69713</v>
      </c>
      <c r="E168">
        <v>345</v>
      </c>
      <c r="F168" t="s">
        <v>20</v>
      </c>
      <c r="G168" t="s">
        <v>20</v>
      </c>
      <c r="H168" t="s">
        <v>15</v>
      </c>
      <c r="I168">
        <v>2</v>
      </c>
      <c r="J168">
        <v>2</v>
      </c>
      <c r="K168">
        <v>4</v>
      </c>
      <c r="L168">
        <v>3</v>
      </c>
      <c r="M168">
        <v>4</v>
      </c>
      <c r="N168">
        <v>5</v>
      </c>
      <c r="O168">
        <v>3</v>
      </c>
      <c r="P168">
        <v>2</v>
      </c>
      <c r="Q168">
        <v>1</v>
      </c>
      <c r="R168">
        <v>3</v>
      </c>
      <c r="S168">
        <v>1</v>
      </c>
      <c r="T168">
        <v>3</v>
      </c>
      <c r="U168">
        <v>3</v>
      </c>
      <c r="V168">
        <v>2</v>
      </c>
      <c r="W168">
        <v>3</v>
      </c>
      <c r="X168">
        <v>0</v>
      </c>
      <c r="Y168">
        <v>2</v>
      </c>
      <c r="Z168">
        <v>3</v>
      </c>
      <c r="AA168">
        <v>0</v>
      </c>
      <c r="AB168">
        <v>2</v>
      </c>
      <c r="AC168">
        <v>19</v>
      </c>
      <c r="AD168">
        <v>47.5</v>
      </c>
      <c r="AE168" t="str">
        <f>VLOOKUP(B168,questionResponsesAndAnswers!B:P,15,FALSE)</f>
        <v xml:space="preserve"> Monthly</v>
      </c>
    </row>
    <row r="169" spans="1:31" x14ac:dyDescent="0.2">
      <c r="A169" t="str">
        <f t="shared" si="2"/>
        <v>150750066_ Timeline 4 (Density Graph + Event Blocks)</v>
      </c>
      <c r="B169">
        <v>150750066</v>
      </c>
      <c r="C169" t="b">
        <f>VLOOKUP(B169,'Valid Response IDs Check'!A:H,8,FALSE)</f>
        <v>1</v>
      </c>
      <c r="D169">
        <v>69402</v>
      </c>
      <c r="E169">
        <v>34</v>
      </c>
      <c r="F169" t="s">
        <v>26</v>
      </c>
      <c r="G169" t="s">
        <v>26</v>
      </c>
      <c r="H169" t="s">
        <v>22</v>
      </c>
      <c r="I169">
        <v>4</v>
      </c>
      <c r="J169">
        <v>2</v>
      </c>
      <c r="K169">
        <v>4</v>
      </c>
      <c r="L169">
        <v>2</v>
      </c>
      <c r="M169">
        <v>4</v>
      </c>
      <c r="N169">
        <v>1</v>
      </c>
      <c r="O169">
        <v>2</v>
      </c>
      <c r="P169">
        <v>2</v>
      </c>
      <c r="Q169">
        <v>4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4</v>
      </c>
      <c r="Y169">
        <v>1</v>
      </c>
      <c r="Z169">
        <v>3</v>
      </c>
      <c r="AA169">
        <v>3</v>
      </c>
      <c r="AB169">
        <v>2</v>
      </c>
      <c r="AC169">
        <v>28</v>
      </c>
      <c r="AD169">
        <v>70</v>
      </c>
      <c r="AE169" t="str">
        <f>VLOOKUP(B169,questionResponsesAndAnswers!B:P,15,FALSE)</f>
        <v xml:space="preserve"> Monthly</v>
      </c>
    </row>
    <row r="170" spans="1:31" x14ac:dyDescent="0.2">
      <c r="A170" t="str">
        <f t="shared" si="2"/>
        <v>150750066_ Timeline 2 (Density Graph)</v>
      </c>
      <c r="B170">
        <v>150750066</v>
      </c>
      <c r="C170" t="b">
        <f>VLOOKUP(B170,'Valid Response IDs Check'!A:H,8,FALSE)</f>
        <v>1</v>
      </c>
      <c r="D170">
        <v>103880</v>
      </c>
      <c r="E170">
        <v>34512</v>
      </c>
      <c r="F170" t="s">
        <v>32</v>
      </c>
      <c r="G170" t="s">
        <v>32</v>
      </c>
      <c r="H170" t="s">
        <v>28</v>
      </c>
      <c r="I170">
        <v>3</v>
      </c>
      <c r="J170">
        <v>1</v>
      </c>
      <c r="K170">
        <v>4</v>
      </c>
      <c r="L170">
        <v>2</v>
      </c>
      <c r="M170">
        <v>3</v>
      </c>
      <c r="N170">
        <v>2</v>
      </c>
      <c r="O170">
        <v>4</v>
      </c>
      <c r="P170">
        <v>5</v>
      </c>
      <c r="Q170">
        <v>3</v>
      </c>
      <c r="R170">
        <v>2</v>
      </c>
      <c r="S170">
        <v>2</v>
      </c>
      <c r="T170">
        <v>4</v>
      </c>
      <c r="U170">
        <v>3</v>
      </c>
      <c r="V170">
        <v>3</v>
      </c>
      <c r="W170">
        <v>2</v>
      </c>
      <c r="X170">
        <v>3</v>
      </c>
      <c r="Y170">
        <v>3</v>
      </c>
      <c r="Z170">
        <v>0</v>
      </c>
      <c r="AA170">
        <v>2</v>
      </c>
      <c r="AB170">
        <v>3</v>
      </c>
      <c r="AC170">
        <v>25</v>
      </c>
      <c r="AD170">
        <v>62.5</v>
      </c>
      <c r="AE170" t="str">
        <f>VLOOKUP(B170,questionResponsesAndAnswers!B:P,15,FALSE)</f>
        <v xml:space="preserve"> Monthly</v>
      </c>
    </row>
    <row r="171" spans="1:31" x14ac:dyDescent="0.2">
      <c r="A171" t="str">
        <f t="shared" si="2"/>
        <v>150750066_ Timeline 1 (Base Interface)</v>
      </c>
      <c r="B171">
        <v>150750066</v>
      </c>
      <c r="C171" t="b">
        <f>VLOOKUP(B171,'Valid Response IDs Check'!A:H,8,FALSE)</f>
        <v>1</v>
      </c>
      <c r="D171">
        <v>72819</v>
      </c>
      <c r="E171">
        <v>3451</v>
      </c>
      <c r="F171" t="s">
        <v>13</v>
      </c>
      <c r="G171" t="s">
        <v>13</v>
      </c>
      <c r="H171" t="s">
        <v>34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3</v>
      </c>
      <c r="O171">
        <v>4</v>
      </c>
      <c r="P171">
        <v>4</v>
      </c>
      <c r="Q171">
        <v>2</v>
      </c>
      <c r="R171">
        <v>1</v>
      </c>
      <c r="S171">
        <v>0</v>
      </c>
      <c r="T171">
        <v>4</v>
      </c>
      <c r="U171">
        <v>1</v>
      </c>
      <c r="V171">
        <v>3</v>
      </c>
      <c r="W171">
        <v>1</v>
      </c>
      <c r="X171">
        <v>2</v>
      </c>
      <c r="Y171">
        <v>3</v>
      </c>
      <c r="Z171">
        <v>1</v>
      </c>
      <c r="AA171">
        <v>1</v>
      </c>
      <c r="AB171">
        <v>4</v>
      </c>
      <c r="AC171">
        <v>20</v>
      </c>
      <c r="AD171">
        <v>50</v>
      </c>
      <c r="AE171" t="str">
        <f>VLOOKUP(B171,questionResponsesAndAnswers!B:P,15,FALSE)</f>
        <v xml:space="preserve"> Monthly</v>
      </c>
    </row>
    <row r="172" spans="1:31" x14ac:dyDescent="0.2">
      <c r="A172" t="str">
        <f t="shared" si="2"/>
        <v>150743242_ Timeline 5 (Event Thumbnails)</v>
      </c>
      <c r="B172">
        <v>150743242</v>
      </c>
      <c r="C172" t="b">
        <f>VLOOKUP(B172,'Valid Response IDs Check'!A:H,8,FALSE)</f>
        <v>1</v>
      </c>
      <c r="D172">
        <v>69373</v>
      </c>
      <c r="E172">
        <v>5</v>
      </c>
      <c r="F172" t="s">
        <v>20</v>
      </c>
      <c r="G172" t="s">
        <v>20</v>
      </c>
      <c r="H172" t="s">
        <v>7</v>
      </c>
      <c r="I172">
        <v>3</v>
      </c>
      <c r="J172">
        <v>2</v>
      </c>
      <c r="K172">
        <v>5</v>
      </c>
      <c r="L172">
        <v>2</v>
      </c>
      <c r="M172">
        <v>4</v>
      </c>
      <c r="N172">
        <v>2</v>
      </c>
      <c r="O172">
        <v>4</v>
      </c>
      <c r="P172">
        <v>2</v>
      </c>
      <c r="Q172">
        <v>3</v>
      </c>
      <c r="R172">
        <v>4</v>
      </c>
      <c r="S172">
        <v>2</v>
      </c>
      <c r="T172">
        <v>3</v>
      </c>
      <c r="U172">
        <v>4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2</v>
      </c>
      <c r="AB172">
        <v>1</v>
      </c>
      <c r="AC172">
        <v>27</v>
      </c>
      <c r="AD172">
        <v>67.5</v>
      </c>
      <c r="AE172" t="str">
        <f>VLOOKUP(B172,questionResponsesAndAnswers!B:P,15,FALSE)</f>
        <v xml:space="preserve"> Monthly</v>
      </c>
    </row>
    <row r="173" spans="1:31" x14ac:dyDescent="0.2">
      <c r="A173" t="str">
        <f t="shared" si="2"/>
        <v>150743242_ Timeline 1 (Base Interface)</v>
      </c>
      <c r="B173">
        <v>150743242</v>
      </c>
      <c r="C173" t="b">
        <f>VLOOKUP(B173,'Valid Response IDs Check'!A:H,8,FALSE)</f>
        <v>1</v>
      </c>
      <c r="D173">
        <v>69889</v>
      </c>
      <c r="E173">
        <v>521</v>
      </c>
      <c r="F173" t="s">
        <v>13</v>
      </c>
      <c r="G173" t="s">
        <v>13</v>
      </c>
      <c r="H173" t="s">
        <v>15</v>
      </c>
      <c r="I173">
        <v>1</v>
      </c>
      <c r="J173">
        <v>1</v>
      </c>
      <c r="K173">
        <v>4</v>
      </c>
      <c r="L173">
        <v>2</v>
      </c>
      <c r="M173">
        <v>2</v>
      </c>
      <c r="N173">
        <v>2</v>
      </c>
      <c r="O173">
        <v>4</v>
      </c>
      <c r="P173">
        <v>4</v>
      </c>
      <c r="Q173">
        <v>2</v>
      </c>
      <c r="R173">
        <v>2</v>
      </c>
      <c r="S173">
        <v>0</v>
      </c>
      <c r="T173">
        <v>4</v>
      </c>
      <c r="U173">
        <v>3</v>
      </c>
      <c r="V173">
        <v>3</v>
      </c>
      <c r="W173">
        <v>1</v>
      </c>
      <c r="X173">
        <v>3</v>
      </c>
      <c r="Y173">
        <v>3</v>
      </c>
      <c r="Z173">
        <v>1</v>
      </c>
      <c r="AA173">
        <v>1</v>
      </c>
      <c r="AB173">
        <v>3</v>
      </c>
      <c r="AC173">
        <v>22</v>
      </c>
      <c r="AD173">
        <v>55</v>
      </c>
      <c r="AE173" t="str">
        <f>VLOOKUP(B173,questionResponsesAndAnswers!B:P,15,FALSE)</f>
        <v xml:space="preserve"> Monthly</v>
      </c>
    </row>
    <row r="174" spans="1:31" x14ac:dyDescent="0.2">
      <c r="A174" t="str">
        <f t="shared" si="2"/>
        <v>150743242_ Timeline 2 (Density Graph)</v>
      </c>
      <c r="B174">
        <v>150743242</v>
      </c>
      <c r="C174" t="b">
        <f>VLOOKUP(B174,'Valid Response IDs Check'!A:H,8,FALSE)</f>
        <v>1</v>
      </c>
      <c r="D174">
        <v>69420</v>
      </c>
      <c r="E174">
        <v>52</v>
      </c>
      <c r="F174" t="s">
        <v>32</v>
      </c>
      <c r="G174" t="s">
        <v>32</v>
      </c>
      <c r="H174" t="s">
        <v>22</v>
      </c>
      <c r="I174">
        <v>2</v>
      </c>
      <c r="J174">
        <v>2</v>
      </c>
      <c r="K174">
        <v>4</v>
      </c>
      <c r="L174">
        <v>2</v>
      </c>
      <c r="M174">
        <v>3</v>
      </c>
      <c r="N174">
        <v>2</v>
      </c>
      <c r="O174">
        <v>4</v>
      </c>
      <c r="P174">
        <v>4</v>
      </c>
      <c r="Q174">
        <v>2</v>
      </c>
      <c r="R174">
        <v>4</v>
      </c>
      <c r="S174">
        <v>1</v>
      </c>
      <c r="T174">
        <v>3</v>
      </c>
      <c r="U174">
        <v>3</v>
      </c>
      <c r="V174">
        <v>3</v>
      </c>
      <c r="W174">
        <v>2</v>
      </c>
      <c r="X174">
        <v>3</v>
      </c>
      <c r="Y174">
        <v>3</v>
      </c>
      <c r="Z174">
        <v>1</v>
      </c>
      <c r="AA174">
        <v>1</v>
      </c>
      <c r="AB174">
        <v>1</v>
      </c>
      <c r="AC174">
        <v>21</v>
      </c>
      <c r="AD174">
        <v>52.5</v>
      </c>
      <c r="AE174" t="str">
        <f>VLOOKUP(B174,questionResponsesAndAnswers!B:P,15,FALSE)</f>
        <v xml:space="preserve"> Monthly</v>
      </c>
    </row>
    <row r="175" spans="1:31" x14ac:dyDescent="0.2">
      <c r="A175" t="str">
        <f t="shared" si="2"/>
        <v>150743242_ Timeline 3 (Event Blocks)</v>
      </c>
      <c r="B175">
        <v>150743242</v>
      </c>
      <c r="C175" t="b">
        <f>VLOOKUP(B175,'Valid Response IDs Check'!A:H,8,FALSE)</f>
        <v>1</v>
      </c>
      <c r="D175">
        <v>121511</v>
      </c>
      <c r="E175">
        <v>52143</v>
      </c>
      <c r="F175" t="s">
        <v>5</v>
      </c>
      <c r="G175" t="s">
        <v>5</v>
      </c>
      <c r="H175" t="s">
        <v>28</v>
      </c>
      <c r="I175">
        <v>4</v>
      </c>
      <c r="J175">
        <v>2</v>
      </c>
      <c r="K175">
        <v>4</v>
      </c>
      <c r="L175">
        <v>2</v>
      </c>
      <c r="M175">
        <v>4</v>
      </c>
      <c r="N175">
        <v>2</v>
      </c>
      <c r="O175">
        <v>4</v>
      </c>
      <c r="P175">
        <v>2</v>
      </c>
      <c r="Q175">
        <v>4</v>
      </c>
      <c r="R175">
        <v>4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1</v>
      </c>
      <c r="AC175">
        <v>28</v>
      </c>
      <c r="AD175">
        <v>70</v>
      </c>
      <c r="AE175" t="str">
        <f>VLOOKUP(B175,questionResponsesAndAnswers!B:P,15,FALSE)</f>
        <v xml:space="preserve"> Monthly</v>
      </c>
    </row>
    <row r="176" spans="1:31" x14ac:dyDescent="0.2">
      <c r="A176" t="str">
        <f t="shared" si="2"/>
        <v>150743242_ Timeline 4 (Density Graph + Event Blocks)</v>
      </c>
      <c r="B176">
        <v>150743242</v>
      </c>
      <c r="C176" t="b">
        <f>VLOOKUP(B176,'Valid Response IDs Check'!A:H,8,FALSE)</f>
        <v>1</v>
      </c>
      <c r="D176">
        <v>74582</v>
      </c>
      <c r="E176">
        <v>5214</v>
      </c>
      <c r="F176" t="s">
        <v>26</v>
      </c>
      <c r="G176" t="s">
        <v>5</v>
      </c>
      <c r="H176" t="s">
        <v>34</v>
      </c>
      <c r="I176">
        <v>4</v>
      </c>
      <c r="J176">
        <v>1</v>
      </c>
      <c r="K176">
        <v>4</v>
      </c>
      <c r="L176">
        <v>2</v>
      </c>
      <c r="M176">
        <v>4</v>
      </c>
      <c r="N176">
        <v>2</v>
      </c>
      <c r="O176">
        <v>4</v>
      </c>
      <c r="P176">
        <v>2</v>
      </c>
      <c r="Q176">
        <v>4</v>
      </c>
      <c r="R176">
        <v>3</v>
      </c>
      <c r="S176">
        <v>3</v>
      </c>
      <c r="T176">
        <v>4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2</v>
      </c>
      <c r="AC176">
        <v>30</v>
      </c>
      <c r="AD176">
        <v>75</v>
      </c>
      <c r="AE176" t="str">
        <f>VLOOKUP(B176,questionResponsesAndAnswers!B:P,15,FALSE)</f>
        <v xml:space="preserve"> Monthly</v>
      </c>
    </row>
    <row r="177" spans="1:31" x14ac:dyDescent="0.2">
      <c r="A177" t="str">
        <f t="shared" si="2"/>
        <v>150716670_ Timeline 4 (Density Graph + Event Blocks)</v>
      </c>
      <c r="B177">
        <v>150716670</v>
      </c>
      <c r="C177" t="b">
        <f>VLOOKUP(B177,'Valid Response IDs Check'!A:H,8,FALSE)</f>
        <v>1</v>
      </c>
      <c r="D177">
        <v>69392</v>
      </c>
      <c r="E177">
        <v>24</v>
      </c>
      <c r="F177" t="s">
        <v>26</v>
      </c>
      <c r="G177" t="s">
        <v>26</v>
      </c>
      <c r="H177" t="s">
        <v>7</v>
      </c>
      <c r="I177">
        <v>4</v>
      </c>
      <c r="J177">
        <v>2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3</v>
      </c>
      <c r="U177">
        <v>3</v>
      </c>
      <c r="V177">
        <v>1</v>
      </c>
      <c r="W177">
        <v>3</v>
      </c>
      <c r="X177">
        <v>1</v>
      </c>
      <c r="Y177">
        <v>3</v>
      </c>
      <c r="Z177">
        <v>1</v>
      </c>
      <c r="AA177">
        <v>3</v>
      </c>
      <c r="AB177">
        <v>1</v>
      </c>
      <c r="AC177">
        <v>22</v>
      </c>
      <c r="AD177">
        <v>55</v>
      </c>
      <c r="AE177" t="str">
        <f>VLOOKUP(B177,questionResponsesAndAnswers!B:P,15,FALSE)</f>
        <v xml:space="preserve"> Never</v>
      </c>
    </row>
    <row r="178" spans="1:31" x14ac:dyDescent="0.2">
      <c r="A178" t="str">
        <f t="shared" si="2"/>
        <v>150716670_ Timeline 3 (Event Blocks)</v>
      </c>
      <c r="B178">
        <v>150716670</v>
      </c>
      <c r="C178" t="b">
        <f>VLOOKUP(B178,'Valid Response IDs Check'!A:H,8,FALSE)</f>
        <v>1</v>
      </c>
      <c r="D178">
        <v>69611</v>
      </c>
      <c r="E178">
        <v>243</v>
      </c>
      <c r="F178" t="s">
        <v>5</v>
      </c>
      <c r="G178" t="s">
        <v>5</v>
      </c>
      <c r="H178" t="s">
        <v>15</v>
      </c>
      <c r="I178">
        <v>4</v>
      </c>
      <c r="J178">
        <v>4</v>
      </c>
      <c r="K178">
        <v>2</v>
      </c>
      <c r="L178">
        <v>2</v>
      </c>
      <c r="M178">
        <v>2</v>
      </c>
      <c r="N178">
        <v>4</v>
      </c>
      <c r="O178">
        <v>2</v>
      </c>
      <c r="P178">
        <v>4</v>
      </c>
      <c r="Q178">
        <v>2</v>
      </c>
      <c r="R178">
        <v>2</v>
      </c>
      <c r="S178">
        <v>3</v>
      </c>
      <c r="T178">
        <v>1</v>
      </c>
      <c r="U178">
        <v>1</v>
      </c>
      <c r="V178">
        <v>3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3</v>
      </c>
      <c r="AC178">
        <v>16</v>
      </c>
      <c r="AD178">
        <v>40</v>
      </c>
      <c r="AE178" t="str">
        <f>VLOOKUP(B178,questionResponsesAndAnswers!B:P,15,FALSE)</f>
        <v xml:space="preserve"> Never</v>
      </c>
    </row>
    <row r="179" spans="1:31" x14ac:dyDescent="0.2">
      <c r="A179" t="str">
        <f t="shared" si="2"/>
        <v>150716670_ Timeline 2 (Density Graph)</v>
      </c>
      <c r="B179">
        <v>150716670</v>
      </c>
      <c r="C179" t="b">
        <f>VLOOKUP(B179,'Valid Response IDs Check'!A:H,8,FALSE)</f>
        <v>1</v>
      </c>
      <c r="D179">
        <v>69370</v>
      </c>
      <c r="E179">
        <v>2</v>
      </c>
      <c r="F179" t="s">
        <v>32</v>
      </c>
      <c r="G179" t="s">
        <v>32</v>
      </c>
      <c r="H179" t="s">
        <v>22</v>
      </c>
      <c r="I179">
        <v>2</v>
      </c>
      <c r="J179">
        <v>4</v>
      </c>
      <c r="K179">
        <v>2</v>
      </c>
      <c r="L179">
        <v>2</v>
      </c>
      <c r="M179">
        <v>2</v>
      </c>
      <c r="N179">
        <v>2</v>
      </c>
      <c r="O179">
        <v>4</v>
      </c>
      <c r="P179">
        <v>4</v>
      </c>
      <c r="Q179">
        <v>2</v>
      </c>
      <c r="R179">
        <v>2</v>
      </c>
      <c r="S179">
        <v>1</v>
      </c>
      <c r="T179">
        <v>1</v>
      </c>
      <c r="U179">
        <v>1</v>
      </c>
      <c r="V179">
        <v>3</v>
      </c>
      <c r="W179">
        <v>1</v>
      </c>
      <c r="X179">
        <v>3</v>
      </c>
      <c r="Y179">
        <v>3</v>
      </c>
      <c r="Z179">
        <v>1</v>
      </c>
      <c r="AA179">
        <v>1</v>
      </c>
      <c r="AB179">
        <v>3</v>
      </c>
      <c r="AC179">
        <v>18</v>
      </c>
      <c r="AD179">
        <v>45</v>
      </c>
      <c r="AE179" t="str">
        <f>VLOOKUP(B179,questionResponsesAndAnswers!B:P,15,FALSE)</f>
        <v xml:space="preserve"> Never</v>
      </c>
    </row>
    <row r="180" spans="1:31" x14ac:dyDescent="0.2">
      <c r="A180" t="str">
        <f t="shared" si="2"/>
        <v>150716670_ Timeline 5 (Event Thumbnails)</v>
      </c>
      <c r="B180">
        <v>150716670</v>
      </c>
      <c r="C180" t="b">
        <f>VLOOKUP(B180,'Valid Response IDs Check'!A:H,8,FALSE)</f>
        <v>1</v>
      </c>
      <c r="D180">
        <v>71803</v>
      </c>
      <c r="E180">
        <v>2435</v>
      </c>
      <c r="F180" t="s">
        <v>20</v>
      </c>
      <c r="G180" t="s">
        <v>20</v>
      </c>
      <c r="H180" t="s">
        <v>28</v>
      </c>
      <c r="I180">
        <v>4</v>
      </c>
      <c r="J180">
        <v>2</v>
      </c>
      <c r="K180">
        <v>4</v>
      </c>
      <c r="L180">
        <v>2</v>
      </c>
      <c r="M180">
        <v>4</v>
      </c>
      <c r="N180">
        <v>2</v>
      </c>
      <c r="O180">
        <v>4</v>
      </c>
      <c r="P180">
        <v>2</v>
      </c>
      <c r="Q180">
        <v>4</v>
      </c>
      <c r="R180">
        <v>2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30</v>
      </c>
      <c r="AD180">
        <v>75</v>
      </c>
      <c r="AE180" t="str">
        <f>VLOOKUP(B180,questionResponsesAndAnswers!B:P,15,FALSE)</f>
        <v xml:space="preserve"> Never</v>
      </c>
    </row>
    <row r="181" spans="1:31" x14ac:dyDescent="0.2">
      <c r="A181" t="str">
        <f t="shared" si="2"/>
        <v>150716670_ Timeline 1 (Base Interface)</v>
      </c>
      <c r="B181">
        <v>150716670</v>
      </c>
      <c r="C181" t="b">
        <f>VLOOKUP(B181,'Valid Response IDs Check'!A:H,8,FALSE)</f>
        <v>1</v>
      </c>
      <c r="D181">
        <v>93719</v>
      </c>
      <c r="E181">
        <v>24351</v>
      </c>
      <c r="F181" t="s">
        <v>13</v>
      </c>
      <c r="G181" t="s">
        <v>13</v>
      </c>
      <c r="H181" t="s">
        <v>34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2</v>
      </c>
      <c r="O181">
        <v>4</v>
      </c>
      <c r="P181">
        <v>2</v>
      </c>
      <c r="Q181">
        <v>2</v>
      </c>
      <c r="R181">
        <v>2</v>
      </c>
      <c r="S181">
        <v>1</v>
      </c>
      <c r="T181">
        <v>3</v>
      </c>
      <c r="U181">
        <v>3</v>
      </c>
      <c r="V181">
        <v>3</v>
      </c>
      <c r="W181">
        <v>1</v>
      </c>
      <c r="X181">
        <v>3</v>
      </c>
      <c r="Y181">
        <v>3</v>
      </c>
      <c r="Z181">
        <v>3</v>
      </c>
      <c r="AA181">
        <v>1</v>
      </c>
      <c r="AB181">
        <v>3</v>
      </c>
      <c r="AC181">
        <v>24</v>
      </c>
      <c r="AD181">
        <v>60</v>
      </c>
      <c r="AE181" t="str">
        <f>VLOOKUP(B181,questionResponsesAndAnswers!B:P,15,FALSE)</f>
        <v xml:space="preserve"> Never</v>
      </c>
    </row>
    <row r="182" spans="1:31" x14ac:dyDescent="0.2">
      <c r="A182" t="str">
        <f t="shared" si="2"/>
        <v>150639039_ Timeline 1 (Base Interface)</v>
      </c>
      <c r="B182">
        <v>150639039</v>
      </c>
      <c r="C182" t="b">
        <f>VLOOKUP(B182,'Valid Response IDs Check'!A:H,8,FALSE)</f>
        <v>1</v>
      </c>
      <c r="D182">
        <v>92909</v>
      </c>
      <c r="E182">
        <v>23541</v>
      </c>
      <c r="F182" t="s">
        <v>13</v>
      </c>
      <c r="G182" t="s">
        <v>13</v>
      </c>
      <c r="H182" t="s">
        <v>7</v>
      </c>
      <c r="I182">
        <v>1</v>
      </c>
      <c r="J182">
        <v>1</v>
      </c>
      <c r="K182">
        <v>4</v>
      </c>
      <c r="L182">
        <v>1</v>
      </c>
      <c r="M182">
        <v>3</v>
      </c>
      <c r="N182">
        <v>2</v>
      </c>
      <c r="O182">
        <v>4</v>
      </c>
      <c r="P182">
        <v>1</v>
      </c>
      <c r="Q182">
        <v>3</v>
      </c>
      <c r="R182">
        <v>1</v>
      </c>
      <c r="S182">
        <v>0</v>
      </c>
      <c r="T182">
        <v>4</v>
      </c>
      <c r="U182">
        <v>3</v>
      </c>
      <c r="V182">
        <v>4</v>
      </c>
      <c r="W182">
        <v>2</v>
      </c>
      <c r="X182">
        <v>3</v>
      </c>
      <c r="Y182">
        <v>3</v>
      </c>
      <c r="Z182">
        <v>4</v>
      </c>
      <c r="AA182">
        <v>2</v>
      </c>
      <c r="AB182">
        <v>4</v>
      </c>
      <c r="AC182">
        <v>29</v>
      </c>
      <c r="AD182">
        <v>72.5</v>
      </c>
      <c r="AE182" t="str">
        <f>VLOOKUP(B182,questionResponsesAndAnswers!B:P,15,FALSE)</f>
        <v xml:space="preserve"> Never</v>
      </c>
    </row>
    <row r="183" spans="1:31" x14ac:dyDescent="0.2">
      <c r="A183" t="str">
        <f t="shared" si="2"/>
        <v>150639039_ Timeline 4 (Density Graph + Event Blocks)</v>
      </c>
      <c r="B183">
        <v>150639039</v>
      </c>
      <c r="C183" t="b">
        <f>VLOOKUP(B183,'Valid Response IDs Check'!A:H,8,FALSE)</f>
        <v>1</v>
      </c>
      <c r="D183">
        <v>71722</v>
      </c>
      <c r="E183">
        <v>2354</v>
      </c>
      <c r="F183" t="s">
        <v>26</v>
      </c>
      <c r="G183" t="s">
        <v>26</v>
      </c>
      <c r="H183" t="s">
        <v>15</v>
      </c>
      <c r="I183">
        <v>4</v>
      </c>
      <c r="J183">
        <v>2</v>
      </c>
      <c r="K183">
        <v>4</v>
      </c>
      <c r="L183">
        <v>2</v>
      </c>
      <c r="M183">
        <v>4</v>
      </c>
      <c r="N183">
        <v>2</v>
      </c>
      <c r="O183">
        <v>3</v>
      </c>
      <c r="P183">
        <v>2</v>
      </c>
      <c r="Q183">
        <v>4</v>
      </c>
      <c r="R183">
        <v>2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2</v>
      </c>
      <c r="Z183">
        <v>3</v>
      </c>
      <c r="AA183">
        <v>3</v>
      </c>
      <c r="AB183">
        <v>3</v>
      </c>
      <c r="AC183">
        <v>29</v>
      </c>
      <c r="AD183">
        <v>72.5</v>
      </c>
      <c r="AE183" t="str">
        <f>VLOOKUP(B183,questionResponsesAndAnswers!B:P,15,FALSE)</f>
        <v xml:space="preserve"> Never</v>
      </c>
    </row>
    <row r="184" spans="1:31" x14ac:dyDescent="0.2">
      <c r="A184" t="str">
        <f t="shared" si="2"/>
        <v>150639039_ Timeline 2 (Density Graph)</v>
      </c>
      <c r="B184">
        <v>150639039</v>
      </c>
      <c r="C184" t="b">
        <f>VLOOKUP(B184,'Valid Response IDs Check'!A:H,8,FALSE)</f>
        <v>1</v>
      </c>
      <c r="D184">
        <v>69370</v>
      </c>
      <c r="E184">
        <v>2</v>
      </c>
      <c r="F184" t="s">
        <v>32</v>
      </c>
      <c r="G184" t="s">
        <v>32</v>
      </c>
      <c r="H184" t="s">
        <v>22</v>
      </c>
      <c r="I184">
        <v>3</v>
      </c>
      <c r="J184">
        <v>2</v>
      </c>
      <c r="K184">
        <v>3</v>
      </c>
      <c r="L184">
        <v>1</v>
      </c>
      <c r="M184">
        <v>4</v>
      </c>
      <c r="N184">
        <v>3</v>
      </c>
      <c r="O184">
        <v>5</v>
      </c>
      <c r="P184">
        <v>2</v>
      </c>
      <c r="Q184">
        <v>4</v>
      </c>
      <c r="R184">
        <v>1</v>
      </c>
      <c r="S184">
        <v>2</v>
      </c>
      <c r="T184">
        <v>3</v>
      </c>
      <c r="U184">
        <v>2</v>
      </c>
      <c r="V184">
        <v>4</v>
      </c>
      <c r="W184">
        <v>3</v>
      </c>
      <c r="X184">
        <v>2</v>
      </c>
      <c r="Y184">
        <v>4</v>
      </c>
      <c r="Z184">
        <v>3</v>
      </c>
      <c r="AA184">
        <v>3</v>
      </c>
      <c r="AB184">
        <v>4</v>
      </c>
      <c r="AC184">
        <v>30</v>
      </c>
      <c r="AD184">
        <v>75</v>
      </c>
      <c r="AE184" t="str">
        <f>VLOOKUP(B184,questionResponsesAndAnswers!B:P,15,FALSE)</f>
        <v xml:space="preserve"> Never</v>
      </c>
    </row>
    <row r="185" spans="1:31" x14ac:dyDescent="0.2">
      <c r="A185" t="str">
        <f t="shared" si="2"/>
        <v>150639039_ Timeline 5 (Event Thumbnails)</v>
      </c>
      <c r="B185">
        <v>150639039</v>
      </c>
      <c r="C185" t="b">
        <f>VLOOKUP(B185,'Valid Response IDs Check'!A:H,8,FALSE)</f>
        <v>1</v>
      </c>
      <c r="D185">
        <v>69603</v>
      </c>
      <c r="E185">
        <v>235</v>
      </c>
      <c r="F185" t="s">
        <v>20</v>
      </c>
      <c r="G185" t="s">
        <v>20</v>
      </c>
      <c r="H185" t="s">
        <v>28</v>
      </c>
      <c r="I185">
        <v>3</v>
      </c>
      <c r="J185">
        <v>4</v>
      </c>
      <c r="K185">
        <v>3</v>
      </c>
      <c r="L185">
        <v>2</v>
      </c>
      <c r="M185">
        <v>4</v>
      </c>
      <c r="N185">
        <v>2</v>
      </c>
      <c r="O185">
        <v>3</v>
      </c>
      <c r="P185">
        <v>4</v>
      </c>
      <c r="Q185">
        <v>4</v>
      </c>
      <c r="R185">
        <v>1</v>
      </c>
      <c r="S185">
        <v>2</v>
      </c>
      <c r="T185">
        <v>1</v>
      </c>
      <c r="U185">
        <v>2</v>
      </c>
      <c r="V185">
        <v>3</v>
      </c>
      <c r="W185">
        <v>3</v>
      </c>
      <c r="X185">
        <v>3</v>
      </c>
      <c r="Y185">
        <v>2</v>
      </c>
      <c r="Z185">
        <v>1</v>
      </c>
      <c r="AA185">
        <v>3</v>
      </c>
      <c r="AB185">
        <v>4</v>
      </c>
      <c r="AC185">
        <v>24</v>
      </c>
      <c r="AD185">
        <v>60</v>
      </c>
      <c r="AE185" t="str">
        <f>VLOOKUP(B185,questionResponsesAndAnswers!B:P,15,FALSE)</f>
        <v xml:space="preserve"> Never</v>
      </c>
    </row>
    <row r="186" spans="1:31" x14ac:dyDescent="0.2">
      <c r="A186" t="str">
        <f t="shared" si="2"/>
        <v>150639039_ Timeline 3 (Event Blocks)</v>
      </c>
      <c r="B186">
        <v>150639039</v>
      </c>
      <c r="C186" t="b">
        <f>VLOOKUP(B186,'Valid Response IDs Check'!A:H,8,FALSE)</f>
        <v>1</v>
      </c>
      <c r="D186">
        <v>69391</v>
      </c>
      <c r="E186">
        <v>23</v>
      </c>
      <c r="F186" t="s">
        <v>5</v>
      </c>
      <c r="G186" t="s">
        <v>5</v>
      </c>
      <c r="H186" t="s">
        <v>34</v>
      </c>
      <c r="I186">
        <v>4</v>
      </c>
      <c r="J186">
        <v>2</v>
      </c>
      <c r="K186">
        <v>5</v>
      </c>
      <c r="L186">
        <v>1</v>
      </c>
      <c r="M186">
        <v>4</v>
      </c>
      <c r="N186">
        <v>3</v>
      </c>
      <c r="O186">
        <v>4</v>
      </c>
      <c r="P186">
        <v>2</v>
      </c>
      <c r="Q186">
        <v>5</v>
      </c>
      <c r="R186">
        <v>2</v>
      </c>
      <c r="S186">
        <v>3</v>
      </c>
      <c r="T186">
        <v>3</v>
      </c>
      <c r="U186">
        <v>4</v>
      </c>
      <c r="V186">
        <v>4</v>
      </c>
      <c r="W186">
        <v>3</v>
      </c>
      <c r="X186">
        <v>2</v>
      </c>
      <c r="Y186">
        <v>3</v>
      </c>
      <c r="Z186">
        <v>3</v>
      </c>
      <c r="AA186">
        <v>4</v>
      </c>
      <c r="AB186">
        <v>3</v>
      </c>
      <c r="AC186">
        <v>32</v>
      </c>
      <c r="AD186">
        <v>80</v>
      </c>
      <c r="AE186" t="str">
        <f>VLOOKUP(B186,questionResponsesAndAnswers!B:P,15,FALSE)</f>
        <v xml:space="preserve"> Never</v>
      </c>
    </row>
    <row r="187" spans="1:31" x14ac:dyDescent="0.2">
      <c r="A187" t="str">
        <f t="shared" si="2"/>
        <v>150637363_ Timeline 4 (Density Graph + Event Blocks)</v>
      </c>
      <c r="B187">
        <v>150637363</v>
      </c>
      <c r="C187" t="b">
        <f>VLOOKUP(B187,'Valid Response IDs Check'!A:H,8,FALSE)</f>
        <v>1</v>
      </c>
      <c r="D187">
        <v>72522</v>
      </c>
      <c r="E187">
        <v>3154</v>
      </c>
      <c r="F187" t="s">
        <v>26</v>
      </c>
      <c r="G187" t="s">
        <v>26</v>
      </c>
      <c r="H187" t="s">
        <v>7</v>
      </c>
      <c r="I187">
        <v>4</v>
      </c>
      <c r="J187">
        <v>4</v>
      </c>
      <c r="K187">
        <v>4</v>
      </c>
      <c r="L187">
        <v>2</v>
      </c>
      <c r="M187">
        <v>3</v>
      </c>
      <c r="N187">
        <v>2</v>
      </c>
      <c r="O187">
        <v>3</v>
      </c>
      <c r="P187">
        <v>2</v>
      </c>
      <c r="Q187">
        <v>4</v>
      </c>
      <c r="R187">
        <v>2</v>
      </c>
      <c r="S187">
        <v>3</v>
      </c>
      <c r="T187">
        <v>1</v>
      </c>
      <c r="U187">
        <v>3</v>
      </c>
      <c r="V187">
        <v>3</v>
      </c>
      <c r="W187">
        <v>2</v>
      </c>
      <c r="X187">
        <v>3</v>
      </c>
      <c r="Y187">
        <v>2</v>
      </c>
      <c r="Z187">
        <v>3</v>
      </c>
      <c r="AA187">
        <v>3</v>
      </c>
      <c r="AB187">
        <v>3</v>
      </c>
      <c r="AC187">
        <v>26</v>
      </c>
      <c r="AD187">
        <v>65</v>
      </c>
      <c r="AE187" t="str">
        <f>VLOOKUP(B187,questionResponsesAndAnswers!B:P,15,FALSE)</f>
        <v xml:space="preserve"> Never</v>
      </c>
    </row>
    <row r="188" spans="1:31" x14ac:dyDescent="0.2">
      <c r="A188" t="str">
        <f t="shared" si="2"/>
        <v>150637363_ Timeline 2 (Density Graph)</v>
      </c>
      <c r="B188">
        <v>150637363</v>
      </c>
      <c r="C188" t="b">
        <f>VLOOKUP(B188,'Valid Response IDs Check'!A:H,8,FALSE)</f>
        <v>1</v>
      </c>
      <c r="D188">
        <v>100910</v>
      </c>
      <c r="E188">
        <v>31542</v>
      </c>
      <c r="F188" t="s">
        <v>32</v>
      </c>
      <c r="G188" t="s">
        <v>32</v>
      </c>
      <c r="H188" t="s">
        <v>15</v>
      </c>
      <c r="I188">
        <v>2</v>
      </c>
      <c r="J188">
        <v>2</v>
      </c>
      <c r="K188">
        <v>4</v>
      </c>
      <c r="L188">
        <v>2</v>
      </c>
      <c r="M188">
        <v>4</v>
      </c>
      <c r="N188">
        <v>3</v>
      </c>
      <c r="O188">
        <v>4</v>
      </c>
      <c r="P188">
        <v>4</v>
      </c>
      <c r="Q188">
        <v>3</v>
      </c>
      <c r="R188">
        <v>1</v>
      </c>
      <c r="S188">
        <v>1</v>
      </c>
      <c r="T188">
        <v>3</v>
      </c>
      <c r="U188">
        <v>3</v>
      </c>
      <c r="V188">
        <v>3</v>
      </c>
      <c r="W188">
        <v>3</v>
      </c>
      <c r="X188">
        <v>2</v>
      </c>
      <c r="Y188">
        <v>3</v>
      </c>
      <c r="Z188">
        <v>1</v>
      </c>
      <c r="AA188">
        <v>2</v>
      </c>
      <c r="AB188">
        <v>4</v>
      </c>
      <c r="AC188">
        <v>25</v>
      </c>
      <c r="AD188">
        <v>62.5</v>
      </c>
      <c r="AE188" t="str">
        <f>VLOOKUP(B188,questionResponsesAndAnswers!B:P,15,FALSE)</f>
        <v xml:space="preserve"> Never</v>
      </c>
    </row>
    <row r="189" spans="1:31" x14ac:dyDescent="0.2">
      <c r="A189" t="str">
        <f t="shared" si="2"/>
        <v>150637363_ Timeline 3 (Event Blocks)</v>
      </c>
      <c r="B189">
        <v>150637363</v>
      </c>
      <c r="C189" t="b">
        <f>VLOOKUP(B189,'Valid Response IDs Check'!A:H,8,FALSE)</f>
        <v>1</v>
      </c>
      <c r="D189">
        <v>69371</v>
      </c>
      <c r="E189">
        <v>3</v>
      </c>
      <c r="F189" t="s">
        <v>5</v>
      </c>
      <c r="G189" t="s">
        <v>5</v>
      </c>
      <c r="H189" t="s">
        <v>22</v>
      </c>
      <c r="I189">
        <v>4</v>
      </c>
      <c r="J189">
        <v>2</v>
      </c>
      <c r="K189">
        <v>4</v>
      </c>
      <c r="L189">
        <v>1</v>
      </c>
      <c r="M189">
        <v>4</v>
      </c>
      <c r="N189">
        <v>1</v>
      </c>
      <c r="O189">
        <v>4</v>
      </c>
      <c r="P189">
        <v>2</v>
      </c>
      <c r="Q189">
        <v>4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4</v>
      </c>
      <c r="Y189">
        <v>3</v>
      </c>
      <c r="Z189">
        <v>3</v>
      </c>
      <c r="AA189">
        <v>3</v>
      </c>
      <c r="AB189">
        <v>2</v>
      </c>
      <c r="AC189">
        <v>31</v>
      </c>
      <c r="AD189">
        <v>77.5</v>
      </c>
      <c r="AE189" t="str">
        <f>VLOOKUP(B189,questionResponsesAndAnswers!B:P,15,FALSE)</f>
        <v xml:space="preserve"> Never</v>
      </c>
    </row>
    <row r="190" spans="1:31" x14ac:dyDescent="0.2">
      <c r="A190" t="str">
        <f t="shared" si="2"/>
        <v>150637363_ Timeline 5 (Event Thumbnails)</v>
      </c>
      <c r="B190">
        <v>150637363</v>
      </c>
      <c r="C190" t="b">
        <f>VLOOKUP(B190,'Valid Response IDs Check'!A:H,8,FALSE)</f>
        <v>1</v>
      </c>
      <c r="D190">
        <v>69683</v>
      </c>
      <c r="E190">
        <v>315</v>
      </c>
      <c r="F190" t="s">
        <v>20</v>
      </c>
      <c r="G190" t="s">
        <v>20</v>
      </c>
      <c r="H190" t="s">
        <v>28</v>
      </c>
      <c r="I190">
        <v>4</v>
      </c>
      <c r="J190">
        <v>2</v>
      </c>
      <c r="K190">
        <v>5</v>
      </c>
      <c r="L190">
        <v>2</v>
      </c>
      <c r="M190">
        <v>5</v>
      </c>
      <c r="N190">
        <v>2</v>
      </c>
      <c r="O190">
        <v>5</v>
      </c>
      <c r="P190">
        <v>1</v>
      </c>
      <c r="Q190">
        <v>3</v>
      </c>
      <c r="R190">
        <v>1</v>
      </c>
      <c r="S190">
        <v>3</v>
      </c>
      <c r="T190">
        <v>3</v>
      </c>
      <c r="U190">
        <v>4</v>
      </c>
      <c r="V190">
        <v>3</v>
      </c>
      <c r="W190">
        <v>4</v>
      </c>
      <c r="X190">
        <v>3</v>
      </c>
      <c r="Y190">
        <v>4</v>
      </c>
      <c r="Z190">
        <v>4</v>
      </c>
      <c r="AA190">
        <v>2</v>
      </c>
      <c r="AB190">
        <v>4</v>
      </c>
      <c r="AC190">
        <v>34</v>
      </c>
      <c r="AD190">
        <v>85</v>
      </c>
      <c r="AE190" t="str">
        <f>VLOOKUP(B190,questionResponsesAndAnswers!B:P,15,FALSE)</f>
        <v xml:space="preserve"> Never</v>
      </c>
    </row>
    <row r="191" spans="1:31" x14ac:dyDescent="0.2">
      <c r="A191" t="str">
        <f t="shared" si="2"/>
        <v>150637363_ Timeline 1 (Base Interface)</v>
      </c>
      <c r="B191">
        <v>150637363</v>
      </c>
      <c r="C191" t="b">
        <f>VLOOKUP(B191,'Valid Response IDs Check'!A:H,8,FALSE)</f>
        <v>1</v>
      </c>
      <c r="D191">
        <v>69399</v>
      </c>
      <c r="E191">
        <v>31</v>
      </c>
      <c r="F191" t="s">
        <v>13</v>
      </c>
      <c r="G191" t="s">
        <v>13</v>
      </c>
      <c r="H191" t="s">
        <v>34</v>
      </c>
      <c r="I191">
        <v>2</v>
      </c>
      <c r="J191">
        <v>1</v>
      </c>
      <c r="K191">
        <v>5</v>
      </c>
      <c r="L191">
        <v>1</v>
      </c>
      <c r="M191">
        <v>3</v>
      </c>
      <c r="N191">
        <v>2</v>
      </c>
      <c r="O191">
        <v>5</v>
      </c>
      <c r="P191">
        <v>2</v>
      </c>
      <c r="Q191">
        <v>4</v>
      </c>
      <c r="R191">
        <v>1</v>
      </c>
      <c r="S191">
        <v>1</v>
      </c>
      <c r="T191">
        <v>4</v>
      </c>
      <c r="U191">
        <v>4</v>
      </c>
      <c r="V191">
        <v>4</v>
      </c>
      <c r="W191">
        <v>2</v>
      </c>
      <c r="X191">
        <v>3</v>
      </c>
      <c r="Y191">
        <v>4</v>
      </c>
      <c r="Z191">
        <v>3</v>
      </c>
      <c r="AA191">
        <v>3</v>
      </c>
      <c r="AB191">
        <v>4</v>
      </c>
      <c r="AC191">
        <v>32</v>
      </c>
      <c r="AD191">
        <v>80</v>
      </c>
      <c r="AE191" t="str">
        <f>VLOOKUP(B191,questionResponsesAndAnswers!B:P,15,FALSE)</f>
        <v xml:space="preserve"> Never</v>
      </c>
    </row>
    <row r="192" spans="1:31" x14ac:dyDescent="0.2">
      <c r="A192" t="str">
        <f t="shared" si="2"/>
        <v>150630441_ Timeline 1 (Base Interface)</v>
      </c>
      <c r="B192">
        <v>150630441</v>
      </c>
      <c r="C192" t="b">
        <f>VLOOKUP(B192,'Valid Response IDs Check'!A:H,8,FALSE)</f>
        <v>1</v>
      </c>
      <c r="D192">
        <v>69369</v>
      </c>
      <c r="E192">
        <v>1</v>
      </c>
      <c r="F192" t="s">
        <v>13</v>
      </c>
      <c r="G192" t="s">
        <v>13</v>
      </c>
      <c r="H192" t="s">
        <v>7</v>
      </c>
      <c r="I192">
        <v>1</v>
      </c>
      <c r="J192">
        <v>1</v>
      </c>
      <c r="K192">
        <v>5</v>
      </c>
      <c r="L192">
        <v>1</v>
      </c>
      <c r="M192">
        <v>4</v>
      </c>
      <c r="N192">
        <v>1</v>
      </c>
      <c r="O192">
        <v>5</v>
      </c>
      <c r="P192">
        <v>2</v>
      </c>
      <c r="Q192">
        <v>5</v>
      </c>
      <c r="R192">
        <v>1</v>
      </c>
      <c r="S192">
        <v>0</v>
      </c>
      <c r="T192">
        <v>4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3</v>
      </c>
      <c r="AA192">
        <v>4</v>
      </c>
      <c r="AB192">
        <v>4</v>
      </c>
      <c r="AC192">
        <v>34</v>
      </c>
      <c r="AD192">
        <v>85</v>
      </c>
      <c r="AE192" t="str">
        <f>VLOOKUP(B192,questionResponsesAndAnswers!B:P,15,FALSE)</f>
        <v xml:space="preserve"> Yearly</v>
      </c>
    </row>
    <row r="193" spans="1:31" x14ac:dyDescent="0.2">
      <c r="A193" t="str">
        <f t="shared" si="2"/>
        <v>150630441_ Timeline 4 (Density Graph + Event Blocks)</v>
      </c>
      <c r="B193">
        <v>150630441</v>
      </c>
      <c r="C193" t="b">
        <f>VLOOKUP(B193,'Valid Response IDs Check'!A:H,8,FALSE)</f>
        <v>1</v>
      </c>
      <c r="D193">
        <v>69382</v>
      </c>
      <c r="E193">
        <v>14</v>
      </c>
      <c r="F193" t="s">
        <v>26</v>
      </c>
      <c r="G193" t="s">
        <v>26</v>
      </c>
      <c r="H193" t="s">
        <v>15</v>
      </c>
      <c r="I193">
        <v>2</v>
      </c>
      <c r="J193">
        <v>1</v>
      </c>
      <c r="K193">
        <v>2</v>
      </c>
      <c r="L193">
        <v>2</v>
      </c>
      <c r="M193">
        <v>3</v>
      </c>
      <c r="N193">
        <v>2</v>
      </c>
      <c r="O193">
        <v>4</v>
      </c>
      <c r="P193">
        <v>5</v>
      </c>
      <c r="Q193">
        <v>3</v>
      </c>
      <c r="R193">
        <v>1</v>
      </c>
      <c r="S193">
        <v>1</v>
      </c>
      <c r="T193">
        <v>4</v>
      </c>
      <c r="U193">
        <v>1</v>
      </c>
      <c r="V193">
        <v>3</v>
      </c>
      <c r="W193">
        <v>2</v>
      </c>
      <c r="X193">
        <v>3</v>
      </c>
      <c r="Y193">
        <v>3</v>
      </c>
      <c r="Z193">
        <v>0</v>
      </c>
      <c r="AA193">
        <v>2</v>
      </c>
      <c r="AB193">
        <v>4</v>
      </c>
      <c r="AC193">
        <v>23</v>
      </c>
      <c r="AD193">
        <v>57.5</v>
      </c>
      <c r="AE193" t="str">
        <f>VLOOKUP(B193,questionResponsesAndAnswers!B:P,15,FALSE)</f>
        <v xml:space="preserve"> Yearly</v>
      </c>
    </row>
    <row r="194" spans="1:31" x14ac:dyDescent="0.2">
      <c r="A194" t="str">
        <f t="shared" si="2"/>
        <v>150630441_ Timeline 5 (Event Thumbnails)</v>
      </c>
      <c r="B194">
        <v>150630441</v>
      </c>
      <c r="C194" t="b">
        <f>VLOOKUP(B194,'Valid Response IDs Check'!A:H,8,FALSE)</f>
        <v>1</v>
      </c>
      <c r="D194">
        <v>69513</v>
      </c>
      <c r="E194">
        <v>145</v>
      </c>
      <c r="F194" t="s">
        <v>20</v>
      </c>
      <c r="G194" t="s">
        <v>20</v>
      </c>
      <c r="H194" t="s">
        <v>22</v>
      </c>
      <c r="I194">
        <v>4</v>
      </c>
      <c r="J194">
        <v>2</v>
      </c>
      <c r="K194">
        <v>4</v>
      </c>
      <c r="L194">
        <v>2</v>
      </c>
      <c r="M194">
        <v>4</v>
      </c>
      <c r="N194">
        <v>2</v>
      </c>
      <c r="O194">
        <v>3</v>
      </c>
      <c r="P194">
        <v>4</v>
      </c>
      <c r="Q194">
        <v>4</v>
      </c>
      <c r="R194">
        <v>2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2</v>
      </c>
      <c r="Z194">
        <v>1</v>
      </c>
      <c r="AA194">
        <v>3</v>
      </c>
      <c r="AB194">
        <v>3</v>
      </c>
      <c r="AC194">
        <v>27</v>
      </c>
      <c r="AD194">
        <v>67.5</v>
      </c>
      <c r="AE194" t="str">
        <f>VLOOKUP(B194,questionResponsesAndAnswers!B:P,15,FALSE)</f>
        <v xml:space="preserve"> Yearly</v>
      </c>
    </row>
    <row r="195" spans="1:31" x14ac:dyDescent="0.2">
      <c r="A195" t="str">
        <f t="shared" ref="A195:A258" si="3">_xlfn.TEXTJOIN("_",TRUE, B195,F195)</f>
        <v>150630441_ Timeline 3 (Event Blocks)</v>
      </c>
      <c r="B195">
        <v>150630441</v>
      </c>
      <c r="C195" t="b">
        <f>VLOOKUP(B195,'Valid Response IDs Check'!A:H,8,FALSE)</f>
        <v>1</v>
      </c>
      <c r="D195">
        <v>70821</v>
      </c>
      <c r="E195">
        <v>1453</v>
      </c>
      <c r="F195" t="s">
        <v>5</v>
      </c>
      <c r="G195" t="s">
        <v>5</v>
      </c>
      <c r="H195" t="s">
        <v>28</v>
      </c>
      <c r="I195">
        <v>5</v>
      </c>
      <c r="J195">
        <v>1</v>
      </c>
      <c r="K195">
        <v>5</v>
      </c>
      <c r="L195">
        <v>1</v>
      </c>
      <c r="M195">
        <v>5</v>
      </c>
      <c r="N195">
        <v>1</v>
      </c>
      <c r="O195">
        <v>4</v>
      </c>
      <c r="P195">
        <v>1</v>
      </c>
      <c r="Q195">
        <v>5</v>
      </c>
      <c r="R195">
        <v>2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4</v>
      </c>
      <c r="AB195">
        <v>3</v>
      </c>
      <c r="AC195">
        <v>38</v>
      </c>
      <c r="AD195">
        <v>95</v>
      </c>
      <c r="AE195" t="str">
        <f>VLOOKUP(B195,questionResponsesAndAnswers!B:P,15,FALSE)</f>
        <v xml:space="preserve"> Yearly</v>
      </c>
    </row>
    <row r="196" spans="1:31" x14ac:dyDescent="0.2">
      <c r="A196" t="str">
        <f t="shared" si="3"/>
        <v>150630441_ Timeline 2 (Density Graph)</v>
      </c>
      <c r="B196">
        <v>150630441</v>
      </c>
      <c r="C196" t="b">
        <f>VLOOKUP(B196,'Valid Response IDs Check'!A:H,8,FALSE)</f>
        <v>1</v>
      </c>
      <c r="D196">
        <v>83900</v>
      </c>
      <c r="E196">
        <v>14532</v>
      </c>
      <c r="F196" t="s">
        <v>32</v>
      </c>
      <c r="G196" t="s">
        <v>32</v>
      </c>
      <c r="H196" t="s">
        <v>34</v>
      </c>
      <c r="I196">
        <v>4</v>
      </c>
      <c r="J196">
        <v>2</v>
      </c>
      <c r="K196">
        <v>2</v>
      </c>
      <c r="L196">
        <v>1</v>
      </c>
      <c r="M196">
        <v>4</v>
      </c>
      <c r="N196">
        <v>1</v>
      </c>
      <c r="O196">
        <v>3</v>
      </c>
      <c r="P196">
        <v>4</v>
      </c>
      <c r="Q196">
        <v>4</v>
      </c>
      <c r="R196">
        <v>1</v>
      </c>
      <c r="S196">
        <v>3</v>
      </c>
      <c r="T196">
        <v>3</v>
      </c>
      <c r="U196">
        <v>1</v>
      </c>
      <c r="V196">
        <v>4</v>
      </c>
      <c r="W196">
        <v>3</v>
      </c>
      <c r="X196">
        <v>4</v>
      </c>
      <c r="Y196">
        <v>2</v>
      </c>
      <c r="Z196">
        <v>1</v>
      </c>
      <c r="AA196">
        <v>3</v>
      </c>
      <c r="AB196">
        <v>4</v>
      </c>
      <c r="AC196">
        <v>28</v>
      </c>
      <c r="AD196">
        <v>70</v>
      </c>
      <c r="AE196" t="str">
        <f>VLOOKUP(B196,questionResponsesAndAnswers!B:P,15,FALSE)</f>
        <v xml:space="preserve"> Yearly</v>
      </c>
    </row>
    <row r="197" spans="1:31" x14ac:dyDescent="0.2">
      <c r="A197" t="str">
        <f t="shared" si="3"/>
        <v>150627078_ Timeline 3 (Event Blocks)</v>
      </c>
      <c r="B197">
        <v>150627078</v>
      </c>
      <c r="C197" t="b">
        <f>VLOOKUP(B197,'Valid Response IDs Check'!A:H,8,FALSE)</f>
        <v>1</v>
      </c>
      <c r="D197">
        <v>83891</v>
      </c>
      <c r="E197">
        <v>14523</v>
      </c>
      <c r="F197" t="s">
        <v>5</v>
      </c>
      <c r="G197" t="s">
        <v>5</v>
      </c>
      <c r="H197" t="s">
        <v>7</v>
      </c>
      <c r="I197">
        <v>3</v>
      </c>
      <c r="J197">
        <v>2</v>
      </c>
      <c r="K197">
        <v>4</v>
      </c>
      <c r="L197">
        <v>1</v>
      </c>
      <c r="M197">
        <v>4</v>
      </c>
      <c r="N197">
        <v>1</v>
      </c>
      <c r="O197">
        <v>4</v>
      </c>
      <c r="P197">
        <v>2</v>
      </c>
      <c r="Q197">
        <v>4</v>
      </c>
      <c r="R197">
        <v>2</v>
      </c>
      <c r="S197">
        <v>2</v>
      </c>
      <c r="T197">
        <v>3</v>
      </c>
      <c r="U197">
        <v>3</v>
      </c>
      <c r="V197">
        <v>4</v>
      </c>
      <c r="W197">
        <v>3</v>
      </c>
      <c r="X197">
        <v>4</v>
      </c>
      <c r="Y197">
        <v>3</v>
      </c>
      <c r="Z197">
        <v>3</v>
      </c>
      <c r="AA197">
        <v>3</v>
      </c>
      <c r="AB197">
        <v>3</v>
      </c>
      <c r="AC197">
        <v>31</v>
      </c>
      <c r="AD197">
        <v>77.5</v>
      </c>
      <c r="AE197" t="str">
        <f>VLOOKUP(B197,questionResponsesAndAnswers!B:P,15,FALSE)</f>
        <v xml:space="preserve"> Never</v>
      </c>
    </row>
    <row r="198" spans="1:31" x14ac:dyDescent="0.2">
      <c r="A198" t="str">
        <f t="shared" si="3"/>
        <v>150627078_ Timeline 5 (Event Thumbnails)</v>
      </c>
      <c r="B198">
        <v>150627078</v>
      </c>
      <c r="C198" t="b">
        <f>VLOOKUP(B198,'Valid Response IDs Check'!A:H,8,FALSE)</f>
        <v>1</v>
      </c>
      <c r="D198">
        <v>69513</v>
      </c>
      <c r="E198">
        <v>145</v>
      </c>
      <c r="F198" t="s">
        <v>20</v>
      </c>
      <c r="G198" t="s">
        <v>20</v>
      </c>
      <c r="H198" t="s">
        <v>15</v>
      </c>
      <c r="I198">
        <v>4</v>
      </c>
      <c r="J198">
        <v>2</v>
      </c>
      <c r="K198">
        <v>4</v>
      </c>
      <c r="L198">
        <v>1</v>
      </c>
      <c r="M198">
        <v>4</v>
      </c>
      <c r="N198">
        <v>2</v>
      </c>
      <c r="O198">
        <v>4</v>
      </c>
      <c r="P198">
        <v>2</v>
      </c>
      <c r="Q198">
        <v>4</v>
      </c>
      <c r="R198">
        <v>2</v>
      </c>
      <c r="S198">
        <v>3</v>
      </c>
      <c r="T198">
        <v>3</v>
      </c>
      <c r="U198">
        <v>3</v>
      </c>
      <c r="V198">
        <v>4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31</v>
      </c>
      <c r="AD198">
        <v>77.5</v>
      </c>
      <c r="AE198" t="str">
        <f>VLOOKUP(B198,questionResponsesAndAnswers!B:P,15,FALSE)</f>
        <v xml:space="preserve"> Never</v>
      </c>
    </row>
    <row r="199" spans="1:31" x14ac:dyDescent="0.2">
      <c r="A199" t="str">
        <f t="shared" si="3"/>
        <v>150627078_ Timeline 1 (Base Interface)</v>
      </c>
      <c r="B199">
        <v>150627078</v>
      </c>
      <c r="C199" t="b">
        <f>VLOOKUP(B199,'Valid Response IDs Check'!A:H,8,FALSE)</f>
        <v>1</v>
      </c>
      <c r="D199">
        <v>69369</v>
      </c>
      <c r="E199">
        <v>1</v>
      </c>
      <c r="F199" t="s">
        <v>13</v>
      </c>
      <c r="G199" t="s">
        <v>13</v>
      </c>
      <c r="H199" t="s">
        <v>22</v>
      </c>
      <c r="I199">
        <v>3</v>
      </c>
      <c r="J199">
        <v>1</v>
      </c>
      <c r="K199">
        <v>4</v>
      </c>
      <c r="L199">
        <v>1</v>
      </c>
      <c r="M199">
        <v>5</v>
      </c>
      <c r="N199">
        <v>1</v>
      </c>
      <c r="O199">
        <v>4</v>
      </c>
      <c r="P199">
        <v>4</v>
      </c>
      <c r="Q199">
        <v>4</v>
      </c>
      <c r="R199">
        <v>1</v>
      </c>
      <c r="S199">
        <v>2</v>
      </c>
      <c r="T199">
        <v>4</v>
      </c>
      <c r="U199">
        <v>3</v>
      </c>
      <c r="V199">
        <v>4</v>
      </c>
      <c r="W199">
        <v>4</v>
      </c>
      <c r="X199">
        <v>4</v>
      </c>
      <c r="Y199">
        <v>3</v>
      </c>
      <c r="Z199">
        <v>1</v>
      </c>
      <c r="AA199">
        <v>3</v>
      </c>
      <c r="AB199">
        <v>4</v>
      </c>
      <c r="AC199">
        <v>32</v>
      </c>
      <c r="AD199">
        <v>80</v>
      </c>
      <c r="AE199" t="str">
        <f>VLOOKUP(B199,questionResponsesAndAnswers!B:P,15,FALSE)</f>
        <v xml:space="preserve"> Never</v>
      </c>
    </row>
    <row r="200" spans="1:31" x14ac:dyDescent="0.2">
      <c r="A200" t="str">
        <f t="shared" si="3"/>
        <v>150627078_ Timeline 2 (Density Graph)</v>
      </c>
      <c r="B200">
        <v>150627078</v>
      </c>
      <c r="C200" t="b">
        <f>VLOOKUP(B200,'Valid Response IDs Check'!A:H,8,FALSE)</f>
        <v>1</v>
      </c>
      <c r="D200">
        <v>70820</v>
      </c>
      <c r="E200">
        <v>1452</v>
      </c>
      <c r="F200" t="s">
        <v>32</v>
      </c>
      <c r="G200" t="s">
        <v>32</v>
      </c>
      <c r="H200" t="s">
        <v>28</v>
      </c>
      <c r="I200">
        <v>3</v>
      </c>
      <c r="J200">
        <v>2</v>
      </c>
      <c r="K200">
        <v>3</v>
      </c>
      <c r="L200">
        <v>1</v>
      </c>
      <c r="M200">
        <v>4</v>
      </c>
      <c r="N200">
        <v>2</v>
      </c>
      <c r="O200">
        <v>4</v>
      </c>
      <c r="P200">
        <v>4</v>
      </c>
      <c r="Q200">
        <v>3</v>
      </c>
      <c r="R200">
        <v>2</v>
      </c>
      <c r="S200">
        <v>2</v>
      </c>
      <c r="T200">
        <v>3</v>
      </c>
      <c r="U200">
        <v>2</v>
      </c>
      <c r="V200">
        <v>4</v>
      </c>
      <c r="W200">
        <v>3</v>
      </c>
      <c r="X200">
        <v>3</v>
      </c>
      <c r="Y200">
        <v>3</v>
      </c>
      <c r="Z200">
        <v>1</v>
      </c>
      <c r="AA200">
        <v>2</v>
      </c>
      <c r="AB200">
        <v>3</v>
      </c>
      <c r="AC200">
        <v>26</v>
      </c>
      <c r="AD200">
        <v>65</v>
      </c>
      <c r="AE200" t="str">
        <f>VLOOKUP(B200,questionResponsesAndAnswers!B:P,15,FALSE)</f>
        <v xml:space="preserve"> Never</v>
      </c>
    </row>
    <row r="201" spans="1:31" x14ac:dyDescent="0.2">
      <c r="A201" t="str">
        <f t="shared" si="3"/>
        <v>150627078_ Timeline 4 (Density Graph + Event Blocks)</v>
      </c>
      <c r="B201">
        <v>150627078</v>
      </c>
      <c r="C201" t="b">
        <f>VLOOKUP(B201,'Valid Response IDs Check'!A:H,8,FALSE)</f>
        <v>1</v>
      </c>
      <c r="D201">
        <v>69382</v>
      </c>
      <c r="E201">
        <v>14</v>
      </c>
      <c r="F201" t="s">
        <v>26</v>
      </c>
      <c r="G201" t="s">
        <v>26</v>
      </c>
      <c r="H201" t="s">
        <v>34</v>
      </c>
      <c r="I201">
        <v>4</v>
      </c>
      <c r="J201">
        <v>3</v>
      </c>
      <c r="K201">
        <v>4</v>
      </c>
      <c r="L201">
        <v>1</v>
      </c>
      <c r="M201">
        <v>4</v>
      </c>
      <c r="N201">
        <v>2</v>
      </c>
      <c r="O201">
        <v>4</v>
      </c>
      <c r="P201">
        <v>2</v>
      </c>
      <c r="Q201">
        <v>4</v>
      </c>
      <c r="R201">
        <v>3</v>
      </c>
      <c r="S201">
        <v>3</v>
      </c>
      <c r="T201">
        <v>2</v>
      </c>
      <c r="U201">
        <v>3</v>
      </c>
      <c r="V201">
        <v>4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2</v>
      </c>
      <c r="AC201">
        <v>29</v>
      </c>
      <c r="AD201">
        <v>72.5</v>
      </c>
      <c r="AE201" t="str">
        <f>VLOOKUP(B201,questionResponsesAndAnswers!B:P,15,FALSE)</f>
        <v xml:space="preserve"> Never</v>
      </c>
    </row>
    <row r="202" spans="1:31" x14ac:dyDescent="0.2">
      <c r="A202" t="str">
        <f t="shared" si="3"/>
        <v>150614757_ Timeline 5 (Event Thumbnails)</v>
      </c>
      <c r="B202">
        <v>150614757</v>
      </c>
      <c r="C202" t="b">
        <f>VLOOKUP(B202,'Valid Response IDs Check'!A:H,8,FALSE)</f>
        <v>1</v>
      </c>
      <c r="D202">
        <v>71513</v>
      </c>
      <c r="E202">
        <v>2145</v>
      </c>
      <c r="F202" t="s">
        <v>20</v>
      </c>
      <c r="G202" t="s">
        <v>20</v>
      </c>
      <c r="H202" t="s">
        <v>7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20</v>
      </c>
      <c r="AD202">
        <v>50</v>
      </c>
      <c r="AE202" t="str">
        <f>VLOOKUP(B202,questionResponsesAndAnswers!B:P,15,FALSE)</f>
        <v xml:space="preserve"> Weekly</v>
      </c>
    </row>
    <row r="203" spans="1:31" x14ac:dyDescent="0.2">
      <c r="A203" t="str">
        <f t="shared" si="3"/>
        <v>150614757_ Timeline 4 (Density Graph + Event Blocks)</v>
      </c>
      <c r="B203">
        <v>150614757</v>
      </c>
      <c r="C203" t="b">
        <f>VLOOKUP(B203,'Valid Response IDs Check'!A:H,8,FALSE)</f>
        <v>1</v>
      </c>
      <c r="D203">
        <v>69582</v>
      </c>
      <c r="E203">
        <v>214</v>
      </c>
      <c r="F203" t="s">
        <v>26</v>
      </c>
      <c r="G203" t="s">
        <v>26</v>
      </c>
      <c r="H203" t="s">
        <v>15</v>
      </c>
      <c r="I203">
        <v>5</v>
      </c>
      <c r="J203">
        <v>2</v>
      </c>
      <c r="K203">
        <v>4</v>
      </c>
      <c r="L203">
        <v>1</v>
      </c>
      <c r="M203">
        <v>4</v>
      </c>
      <c r="N203">
        <v>3</v>
      </c>
      <c r="O203">
        <v>4</v>
      </c>
      <c r="P203">
        <v>2</v>
      </c>
      <c r="Q203">
        <v>4</v>
      </c>
      <c r="R203">
        <v>2</v>
      </c>
      <c r="S203">
        <v>4</v>
      </c>
      <c r="T203">
        <v>3</v>
      </c>
      <c r="U203">
        <v>3</v>
      </c>
      <c r="V203">
        <v>4</v>
      </c>
      <c r="W203">
        <v>3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31</v>
      </c>
      <c r="AD203">
        <v>77.5</v>
      </c>
      <c r="AE203" t="str">
        <f>VLOOKUP(B203,questionResponsesAndAnswers!B:P,15,FALSE)</f>
        <v xml:space="preserve"> Weekly</v>
      </c>
    </row>
    <row r="204" spans="1:31" x14ac:dyDescent="0.2">
      <c r="A204" t="str">
        <f t="shared" si="3"/>
        <v>150614757_ Timeline 3 (Event Blocks)</v>
      </c>
      <c r="B204">
        <v>150614757</v>
      </c>
      <c r="C204" t="b">
        <f>VLOOKUP(B204,'Valid Response IDs Check'!A:H,8,FALSE)</f>
        <v>1</v>
      </c>
      <c r="D204">
        <v>90821</v>
      </c>
      <c r="E204">
        <v>21453</v>
      </c>
      <c r="F204" t="s">
        <v>5</v>
      </c>
      <c r="G204" t="s">
        <v>5</v>
      </c>
      <c r="H204" t="s">
        <v>22</v>
      </c>
      <c r="I204">
        <v>4</v>
      </c>
      <c r="J204">
        <v>2</v>
      </c>
      <c r="K204">
        <v>4</v>
      </c>
      <c r="L204">
        <v>2</v>
      </c>
      <c r="M204">
        <v>4</v>
      </c>
      <c r="N204">
        <v>2</v>
      </c>
      <c r="O204">
        <v>4</v>
      </c>
      <c r="P204">
        <v>2</v>
      </c>
      <c r="Q204">
        <v>4</v>
      </c>
      <c r="R204">
        <v>2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30</v>
      </c>
      <c r="AD204">
        <v>75</v>
      </c>
      <c r="AE204" t="str">
        <f>VLOOKUP(B204,questionResponsesAndAnswers!B:P,15,FALSE)</f>
        <v xml:space="preserve"> Weekly</v>
      </c>
    </row>
    <row r="205" spans="1:31" x14ac:dyDescent="0.2">
      <c r="A205" t="str">
        <f t="shared" si="3"/>
        <v>150614757_ Timeline 1 (Base Interface)</v>
      </c>
      <c r="B205">
        <v>150614757</v>
      </c>
      <c r="C205" t="b">
        <f>VLOOKUP(B205,'Valid Response IDs Check'!A:H,8,FALSE)</f>
        <v>1</v>
      </c>
      <c r="D205">
        <v>69389</v>
      </c>
      <c r="E205">
        <v>21</v>
      </c>
      <c r="F205" t="s">
        <v>13</v>
      </c>
      <c r="G205" t="s">
        <v>13</v>
      </c>
      <c r="H205" t="s">
        <v>28</v>
      </c>
      <c r="I205">
        <v>2</v>
      </c>
      <c r="J205">
        <v>2</v>
      </c>
      <c r="K205">
        <v>3</v>
      </c>
      <c r="L205">
        <v>2</v>
      </c>
      <c r="M205">
        <v>4</v>
      </c>
      <c r="N205">
        <v>2</v>
      </c>
      <c r="O205">
        <v>3</v>
      </c>
      <c r="P205">
        <v>2</v>
      </c>
      <c r="Q205">
        <v>3</v>
      </c>
      <c r="R205">
        <v>2</v>
      </c>
      <c r="S205">
        <v>1</v>
      </c>
      <c r="T205">
        <v>3</v>
      </c>
      <c r="U205">
        <v>2</v>
      </c>
      <c r="V205">
        <v>3</v>
      </c>
      <c r="W205">
        <v>3</v>
      </c>
      <c r="X205">
        <v>3</v>
      </c>
      <c r="Y205">
        <v>2</v>
      </c>
      <c r="Z205">
        <v>3</v>
      </c>
      <c r="AA205">
        <v>2</v>
      </c>
      <c r="AB205">
        <v>3</v>
      </c>
      <c r="AC205">
        <v>25</v>
      </c>
      <c r="AD205">
        <v>62.5</v>
      </c>
      <c r="AE205" t="str">
        <f>VLOOKUP(B205,questionResponsesAndAnswers!B:P,15,FALSE)</f>
        <v xml:space="preserve"> Weekly</v>
      </c>
    </row>
    <row r="206" spans="1:31" x14ac:dyDescent="0.2">
      <c r="A206" t="str">
        <f t="shared" si="3"/>
        <v>150614757_ Timeline 2 (Density Graph)</v>
      </c>
      <c r="B206">
        <v>150614757</v>
      </c>
      <c r="C206" t="b">
        <f>VLOOKUP(B206,'Valid Response IDs Check'!A:H,8,FALSE)</f>
        <v>1</v>
      </c>
      <c r="D206">
        <v>69370</v>
      </c>
      <c r="E206">
        <v>2</v>
      </c>
      <c r="F206" t="s">
        <v>32</v>
      </c>
      <c r="G206" t="s">
        <v>32</v>
      </c>
      <c r="H206" t="s">
        <v>34</v>
      </c>
      <c r="I206">
        <v>4</v>
      </c>
      <c r="J206">
        <v>2</v>
      </c>
      <c r="K206">
        <v>4</v>
      </c>
      <c r="L206">
        <v>2</v>
      </c>
      <c r="M206">
        <v>4</v>
      </c>
      <c r="N206">
        <v>2</v>
      </c>
      <c r="O206">
        <v>4</v>
      </c>
      <c r="P206">
        <v>2</v>
      </c>
      <c r="Q206">
        <v>4</v>
      </c>
      <c r="R206">
        <v>2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30</v>
      </c>
      <c r="AD206">
        <v>75</v>
      </c>
      <c r="AE206" t="str">
        <f>VLOOKUP(B206,questionResponsesAndAnswers!B:P,15,FALSE)</f>
        <v xml:space="preserve"> Weekly</v>
      </c>
    </row>
    <row r="207" spans="1:31" x14ac:dyDescent="0.2">
      <c r="A207" t="str">
        <f t="shared" si="3"/>
        <v>150613416_ Timeline 1 (Base Interface)</v>
      </c>
      <c r="B207">
        <v>150613416</v>
      </c>
      <c r="C207" t="b">
        <f>VLOOKUP(B207,'Valid Response IDs Check'!A:H,8,FALSE)</f>
        <v>0</v>
      </c>
      <c r="D207">
        <v>69789</v>
      </c>
      <c r="E207">
        <v>421</v>
      </c>
      <c r="F207" t="s">
        <v>13</v>
      </c>
      <c r="G207" t="s">
        <v>13</v>
      </c>
      <c r="H207" t="s">
        <v>7</v>
      </c>
      <c r="I207">
        <v>2</v>
      </c>
      <c r="J207">
        <v>2</v>
      </c>
      <c r="K207">
        <v>4</v>
      </c>
      <c r="L207">
        <v>2</v>
      </c>
      <c r="M207">
        <v>3</v>
      </c>
      <c r="N207">
        <v>2</v>
      </c>
      <c r="O207">
        <v>4</v>
      </c>
      <c r="P207">
        <v>3</v>
      </c>
      <c r="Q207">
        <v>3</v>
      </c>
      <c r="R207">
        <v>2</v>
      </c>
      <c r="S207">
        <v>1</v>
      </c>
      <c r="T207">
        <v>3</v>
      </c>
      <c r="U207">
        <v>3</v>
      </c>
      <c r="V207">
        <v>3</v>
      </c>
      <c r="W207">
        <v>2</v>
      </c>
      <c r="X207">
        <v>3</v>
      </c>
      <c r="Y207">
        <v>3</v>
      </c>
      <c r="Z207">
        <v>2</v>
      </c>
      <c r="AA207">
        <v>2</v>
      </c>
      <c r="AB207">
        <v>3</v>
      </c>
      <c r="AC207">
        <v>25</v>
      </c>
      <c r="AD207">
        <v>62.5</v>
      </c>
      <c r="AE207" t="str">
        <f>VLOOKUP(B207,questionResponsesAndAnswers!B:P,15,FALSE)</f>
        <v xml:space="preserve"> Daily</v>
      </c>
    </row>
    <row r="208" spans="1:31" x14ac:dyDescent="0.2">
      <c r="A208" t="str">
        <f t="shared" si="3"/>
        <v>150613416_ Timeline 3 (Event Blocks)</v>
      </c>
      <c r="B208">
        <v>150613416</v>
      </c>
      <c r="C208" t="b">
        <f>VLOOKUP(B208,'Valid Response IDs Check'!A:H,8,FALSE)</f>
        <v>0</v>
      </c>
      <c r="D208">
        <v>73581</v>
      </c>
      <c r="E208">
        <v>4213</v>
      </c>
      <c r="F208" t="s">
        <v>5</v>
      </c>
      <c r="G208" t="s">
        <v>5</v>
      </c>
      <c r="H208" t="s">
        <v>15</v>
      </c>
      <c r="I208">
        <v>3</v>
      </c>
      <c r="J208">
        <v>2</v>
      </c>
      <c r="K208">
        <v>4</v>
      </c>
      <c r="L208">
        <v>2</v>
      </c>
      <c r="M208">
        <v>4</v>
      </c>
      <c r="N208">
        <v>2</v>
      </c>
      <c r="O208">
        <v>4</v>
      </c>
      <c r="P208">
        <v>2</v>
      </c>
      <c r="Q208">
        <v>3</v>
      </c>
      <c r="R208">
        <v>3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2</v>
      </c>
      <c r="AB208">
        <v>2</v>
      </c>
      <c r="AC208">
        <v>27</v>
      </c>
      <c r="AD208">
        <v>67.5</v>
      </c>
      <c r="AE208" t="str">
        <f>VLOOKUP(B208,questionResponsesAndAnswers!B:P,15,FALSE)</f>
        <v xml:space="preserve"> Daily</v>
      </c>
    </row>
    <row r="209" spans="1:31" x14ac:dyDescent="0.2">
      <c r="A209" t="str">
        <f t="shared" si="3"/>
        <v>150613416_ Timeline 4 (Density Graph + Event Blocks)</v>
      </c>
      <c r="B209">
        <v>150613416</v>
      </c>
      <c r="C209" t="b">
        <f>VLOOKUP(B209,'Valid Response IDs Check'!A:H,8,FALSE)</f>
        <v>0</v>
      </c>
      <c r="D209">
        <v>69372</v>
      </c>
      <c r="E209">
        <v>4</v>
      </c>
      <c r="F209" t="s">
        <v>26</v>
      </c>
      <c r="G209" t="s">
        <v>13</v>
      </c>
      <c r="H209" t="s">
        <v>22</v>
      </c>
      <c r="I209">
        <v>4</v>
      </c>
      <c r="J209">
        <v>2</v>
      </c>
      <c r="K209">
        <v>4</v>
      </c>
      <c r="L209">
        <v>2</v>
      </c>
      <c r="M209">
        <v>5</v>
      </c>
      <c r="N209">
        <v>2</v>
      </c>
      <c r="O209">
        <v>4</v>
      </c>
      <c r="P209">
        <v>1</v>
      </c>
      <c r="Q209">
        <v>4</v>
      </c>
      <c r="R209">
        <v>2</v>
      </c>
      <c r="S209">
        <v>3</v>
      </c>
      <c r="T209">
        <v>3</v>
      </c>
      <c r="U209">
        <v>3</v>
      </c>
      <c r="V209">
        <v>3</v>
      </c>
      <c r="W209">
        <v>4</v>
      </c>
      <c r="X209">
        <v>3</v>
      </c>
      <c r="Y209">
        <v>3</v>
      </c>
      <c r="Z209">
        <v>4</v>
      </c>
      <c r="AA209">
        <v>3</v>
      </c>
      <c r="AB209">
        <v>3</v>
      </c>
      <c r="AC209">
        <v>32</v>
      </c>
      <c r="AD209">
        <v>80</v>
      </c>
      <c r="AE209" t="str">
        <f>VLOOKUP(B209,questionResponsesAndAnswers!B:P,15,FALSE)</f>
        <v xml:space="preserve"> Daily</v>
      </c>
    </row>
    <row r="210" spans="1:31" x14ac:dyDescent="0.2">
      <c r="A210" t="str">
        <f t="shared" si="3"/>
        <v>150613416_ Timeline 1 (Base Interface)</v>
      </c>
      <c r="B210">
        <v>150613416</v>
      </c>
      <c r="C210" t="b">
        <f>VLOOKUP(B210,'Valid Response IDs Check'!A:H,8,FALSE)</f>
        <v>0</v>
      </c>
      <c r="D210">
        <v>69789</v>
      </c>
      <c r="E210">
        <v>421</v>
      </c>
      <c r="F210" t="s">
        <v>13</v>
      </c>
      <c r="G210" t="s">
        <v>20</v>
      </c>
      <c r="H210" t="s">
        <v>28</v>
      </c>
      <c r="I210">
        <v>5</v>
      </c>
      <c r="J210">
        <v>1</v>
      </c>
      <c r="K210">
        <v>5</v>
      </c>
      <c r="L210">
        <v>1</v>
      </c>
      <c r="M210">
        <v>5</v>
      </c>
      <c r="N210">
        <v>1</v>
      </c>
      <c r="O210">
        <v>5</v>
      </c>
      <c r="P210">
        <v>1</v>
      </c>
      <c r="Q210">
        <v>5</v>
      </c>
      <c r="R210">
        <v>1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40</v>
      </c>
      <c r="AD210">
        <v>100</v>
      </c>
      <c r="AE210" t="str">
        <f>VLOOKUP(B210,questionResponsesAndAnswers!B:P,15,FALSE)</f>
        <v xml:space="preserve"> Daily</v>
      </c>
    </row>
    <row r="211" spans="1:31" x14ac:dyDescent="0.2">
      <c r="A211" t="str">
        <f t="shared" si="3"/>
        <v>150613416_ Timeline 2 (Density Graph)</v>
      </c>
      <c r="B211">
        <v>150613416</v>
      </c>
      <c r="C211" t="b">
        <f>VLOOKUP(B211,'Valid Response IDs Check'!A:H,8,FALSE)</f>
        <v>0</v>
      </c>
      <c r="D211">
        <v>69410</v>
      </c>
      <c r="E211">
        <v>42</v>
      </c>
      <c r="F211" t="s">
        <v>32</v>
      </c>
      <c r="G211" t="s">
        <v>32</v>
      </c>
      <c r="H211" t="s">
        <v>34</v>
      </c>
      <c r="I211">
        <v>4</v>
      </c>
      <c r="J211">
        <v>1</v>
      </c>
      <c r="K211">
        <v>5</v>
      </c>
      <c r="L211">
        <v>1</v>
      </c>
      <c r="M211">
        <v>5</v>
      </c>
      <c r="N211">
        <v>1</v>
      </c>
      <c r="O211">
        <v>5</v>
      </c>
      <c r="P211">
        <v>1</v>
      </c>
      <c r="Q211">
        <v>5</v>
      </c>
      <c r="R211">
        <v>1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39</v>
      </c>
      <c r="AD211">
        <v>97.5</v>
      </c>
      <c r="AE211" t="str">
        <f>VLOOKUP(B211,questionResponsesAndAnswers!B:P,15,FALSE)</f>
        <v xml:space="preserve"> Daily</v>
      </c>
    </row>
    <row r="212" spans="1:31" x14ac:dyDescent="0.2">
      <c r="A212" t="str">
        <f t="shared" si="3"/>
        <v>150599446_ Timeline 4 (Density Graph + Event Blocks)</v>
      </c>
      <c r="B212">
        <v>150599446</v>
      </c>
      <c r="C212" t="b">
        <f>VLOOKUP(B212,'Valid Response IDs Check'!A:H,8,FALSE)</f>
        <v>1</v>
      </c>
      <c r="D212">
        <v>72892</v>
      </c>
      <c r="E212">
        <v>3524</v>
      </c>
      <c r="F212" t="s">
        <v>26</v>
      </c>
      <c r="G212" t="s">
        <v>5</v>
      </c>
      <c r="H212" t="s">
        <v>7</v>
      </c>
      <c r="I212">
        <v>4</v>
      </c>
      <c r="J212">
        <v>2</v>
      </c>
      <c r="K212">
        <v>2</v>
      </c>
      <c r="L212">
        <v>2</v>
      </c>
      <c r="M212">
        <v>4</v>
      </c>
      <c r="N212">
        <v>2</v>
      </c>
      <c r="O212">
        <v>4</v>
      </c>
      <c r="P212">
        <v>2</v>
      </c>
      <c r="Q212">
        <v>4</v>
      </c>
      <c r="R212">
        <v>2</v>
      </c>
      <c r="S212">
        <v>3</v>
      </c>
      <c r="T212">
        <v>3</v>
      </c>
      <c r="U212">
        <v>1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28</v>
      </c>
      <c r="AD212">
        <v>70</v>
      </c>
      <c r="AE212" t="str">
        <f>VLOOKUP(B212,questionResponsesAndAnswers!B:P,15,FALSE)</f>
        <v xml:space="preserve"> Never</v>
      </c>
    </row>
    <row r="213" spans="1:31" x14ac:dyDescent="0.2">
      <c r="A213" t="str">
        <f t="shared" si="3"/>
        <v>150599446_ Timeline 5 (Event Thumbnails)</v>
      </c>
      <c r="B213">
        <v>150599446</v>
      </c>
      <c r="C213" t="b">
        <f>VLOOKUP(B213,'Valid Response IDs Check'!A:H,8,FALSE)</f>
        <v>1</v>
      </c>
      <c r="D213">
        <v>69403</v>
      </c>
      <c r="E213">
        <v>35</v>
      </c>
      <c r="F213" t="s">
        <v>20</v>
      </c>
      <c r="G213" t="s">
        <v>20</v>
      </c>
      <c r="H213" t="s">
        <v>15</v>
      </c>
      <c r="I213">
        <v>2</v>
      </c>
      <c r="J213">
        <v>4</v>
      </c>
      <c r="K213">
        <v>2</v>
      </c>
      <c r="L213">
        <v>4</v>
      </c>
      <c r="M213">
        <v>2</v>
      </c>
      <c r="N213">
        <v>2</v>
      </c>
      <c r="O213">
        <v>1</v>
      </c>
      <c r="P213">
        <v>4</v>
      </c>
      <c r="Q213">
        <v>2</v>
      </c>
      <c r="R213">
        <v>4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3</v>
      </c>
      <c r="Y213">
        <v>0</v>
      </c>
      <c r="Z213">
        <v>1</v>
      </c>
      <c r="AA213">
        <v>1</v>
      </c>
      <c r="AB213">
        <v>1</v>
      </c>
      <c r="AC213">
        <v>11</v>
      </c>
      <c r="AD213">
        <v>27.5</v>
      </c>
      <c r="AE213" t="str">
        <f>VLOOKUP(B213,questionResponsesAndAnswers!B:P,15,FALSE)</f>
        <v xml:space="preserve"> Never</v>
      </c>
    </row>
    <row r="214" spans="1:31" x14ac:dyDescent="0.2">
      <c r="A214" t="str">
        <f t="shared" si="3"/>
        <v>150599446_ Timeline 2 (Density Graph)</v>
      </c>
      <c r="B214">
        <v>150599446</v>
      </c>
      <c r="C214" t="b">
        <f>VLOOKUP(B214,'Valid Response IDs Check'!A:H,8,FALSE)</f>
        <v>1</v>
      </c>
      <c r="D214">
        <v>69720</v>
      </c>
      <c r="E214">
        <v>352</v>
      </c>
      <c r="F214" t="s">
        <v>32</v>
      </c>
      <c r="G214" t="s">
        <v>32</v>
      </c>
      <c r="H214" t="s">
        <v>22</v>
      </c>
      <c r="I214">
        <v>3</v>
      </c>
      <c r="J214">
        <v>2</v>
      </c>
      <c r="K214">
        <v>3</v>
      </c>
      <c r="L214">
        <v>1</v>
      </c>
      <c r="M214">
        <v>3</v>
      </c>
      <c r="N214">
        <v>2</v>
      </c>
      <c r="O214">
        <v>4</v>
      </c>
      <c r="P214">
        <v>5</v>
      </c>
      <c r="Q214">
        <v>3</v>
      </c>
      <c r="R214">
        <v>1</v>
      </c>
      <c r="S214">
        <v>2</v>
      </c>
      <c r="T214">
        <v>3</v>
      </c>
      <c r="U214">
        <v>2</v>
      </c>
      <c r="V214">
        <v>4</v>
      </c>
      <c r="W214">
        <v>2</v>
      </c>
      <c r="X214">
        <v>3</v>
      </c>
      <c r="Y214">
        <v>3</v>
      </c>
      <c r="Z214">
        <v>0</v>
      </c>
      <c r="AA214">
        <v>2</v>
      </c>
      <c r="AB214">
        <v>4</v>
      </c>
      <c r="AC214">
        <v>25</v>
      </c>
      <c r="AD214">
        <v>62.5</v>
      </c>
      <c r="AE214" t="str">
        <f>VLOOKUP(B214,questionResponsesAndAnswers!B:P,15,FALSE)</f>
        <v xml:space="preserve"> Never</v>
      </c>
    </row>
    <row r="215" spans="1:31" x14ac:dyDescent="0.2">
      <c r="A215" t="str">
        <f t="shared" si="3"/>
        <v>150599446_ Timeline 3 (Event Blocks)</v>
      </c>
      <c r="B215">
        <v>150599446</v>
      </c>
      <c r="C215" t="b">
        <f>VLOOKUP(B215,'Valid Response IDs Check'!A:H,8,FALSE)</f>
        <v>1</v>
      </c>
      <c r="D215">
        <v>69371</v>
      </c>
      <c r="E215">
        <v>3</v>
      </c>
      <c r="F215" t="s">
        <v>5</v>
      </c>
      <c r="G215" t="s">
        <v>5</v>
      </c>
      <c r="H215" t="s">
        <v>28</v>
      </c>
      <c r="I215">
        <v>4</v>
      </c>
      <c r="J215">
        <v>3</v>
      </c>
      <c r="K215">
        <v>4</v>
      </c>
      <c r="L215">
        <v>2</v>
      </c>
      <c r="M215">
        <v>4</v>
      </c>
      <c r="N215">
        <v>2</v>
      </c>
      <c r="O215">
        <v>3</v>
      </c>
      <c r="P215">
        <v>1</v>
      </c>
      <c r="Q215">
        <v>4</v>
      </c>
      <c r="R215">
        <v>4</v>
      </c>
      <c r="S215">
        <v>3</v>
      </c>
      <c r="T215">
        <v>2</v>
      </c>
      <c r="U215">
        <v>3</v>
      </c>
      <c r="V215">
        <v>3</v>
      </c>
      <c r="W215">
        <v>3</v>
      </c>
      <c r="X215">
        <v>3</v>
      </c>
      <c r="Y215">
        <v>2</v>
      </c>
      <c r="Z215">
        <v>4</v>
      </c>
      <c r="AA215">
        <v>3</v>
      </c>
      <c r="AB215">
        <v>1</v>
      </c>
      <c r="AC215">
        <v>27</v>
      </c>
      <c r="AD215">
        <v>67.5</v>
      </c>
      <c r="AE215" t="str">
        <f>VLOOKUP(B215,questionResponsesAndAnswers!B:P,15,FALSE)</f>
        <v xml:space="preserve"> Never</v>
      </c>
    </row>
    <row r="216" spans="1:31" x14ac:dyDescent="0.2">
      <c r="A216" t="str">
        <f t="shared" si="3"/>
        <v>150599446_ Timeline 1 (Base Interface)</v>
      </c>
      <c r="B216">
        <v>150599446</v>
      </c>
      <c r="C216" t="b">
        <f>VLOOKUP(B216,'Valid Response IDs Check'!A:H,8,FALSE)</f>
        <v>1</v>
      </c>
      <c r="D216">
        <v>104609</v>
      </c>
      <c r="E216">
        <v>35241</v>
      </c>
      <c r="F216" t="s">
        <v>13</v>
      </c>
      <c r="G216" t="s">
        <v>13</v>
      </c>
      <c r="H216" t="s">
        <v>34</v>
      </c>
      <c r="I216">
        <v>1</v>
      </c>
      <c r="J216">
        <v>4</v>
      </c>
      <c r="K216">
        <v>4</v>
      </c>
      <c r="L216">
        <v>2</v>
      </c>
      <c r="M216">
        <v>3</v>
      </c>
      <c r="N216">
        <v>2</v>
      </c>
      <c r="O216">
        <v>2</v>
      </c>
      <c r="P216">
        <v>4</v>
      </c>
      <c r="Q216">
        <v>2</v>
      </c>
      <c r="R216">
        <v>2</v>
      </c>
      <c r="S216">
        <v>0</v>
      </c>
      <c r="T216">
        <v>1</v>
      </c>
      <c r="U216">
        <v>3</v>
      </c>
      <c r="V216">
        <v>3</v>
      </c>
      <c r="W216">
        <v>2</v>
      </c>
      <c r="X216">
        <v>3</v>
      </c>
      <c r="Y216">
        <v>1</v>
      </c>
      <c r="Z216">
        <v>1</v>
      </c>
      <c r="AA216">
        <v>1</v>
      </c>
      <c r="AB216">
        <v>3</v>
      </c>
      <c r="AC216">
        <v>18</v>
      </c>
      <c r="AD216">
        <v>45</v>
      </c>
      <c r="AE216" t="str">
        <f>VLOOKUP(B216,questionResponsesAndAnswers!B:P,15,FALSE)</f>
        <v xml:space="preserve"> Never</v>
      </c>
    </row>
    <row r="217" spans="1:31" x14ac:dyDescent="0.2">
      <c r="A217" t="str">
        <f t="shared" si="3"/>
        <v>150595058_ Timeline 3 (Event Blocks)</v>
      </c>
      <c r="B217">
        <v>150595058</v>
      </c>
      <c r="C217" t="b">
        <f>VLOOKUP(B217,'Valid Response IDs Check'!A:H,8,FALSE)</f>
        <v>1</v>
      </c>
      <c r="D217">
        <v>69421</v>
      </c>
      <c r="E217">
        <v>53</v>
      </c>
      <c r="F217" t="s">
        <v>5</v>
      </c>
      <c r="G217" t="s">
        <v>13</v>
      </c>
      <c r="H217" t="s">
        <v>7</v>
      </c>
      <c r="I217">
        <v>2</v>
      </c>
      <c r="J217">
        <v>4</v>
      </c>
      <c r="K217">
        <v>2</v>
      </c>
      <c r="L217">
        <v>4</v>
      </c>
      <c r="M217">
        <v>4</v>
      </c>
      <c r="N217">
        <v>4</v>
      </c>
      <c r="O217">
        <v>1</v>
      </c>
      <c r="P217">
        <v>4</v>
      </c>
      <c r="Q217">
        <v>2</v>
      </c>
      <c r="R217">
        <v>4</v>
      </c>
      <c r="S217">
        <v>1</v>
      </c>
      <c r="T217">
        <v>1</v>
      </c>
      <c r="U217">
        <v>1</v>
      </c>
      <c r="V217">
        <v>1</v>
      </c>
      <c r="W217">
        <v>3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11</v>
      </c>
      <c r="AD217">
        <v>27.5</v>
      </c>
      <c r="AE217" t="str">
        <f>VLOOKUP(B217,questionResponsesAndAnswers!B:P,15,FALSE)</f>
        <v xml:space="preserve"> Monthly</v>
      </c>
    </row>
    <row r="218" spans="1:31" x14ac:dyDescent="0.2">
      <c r="A218" t="str">
        <f t="shared" si="3"/>
        <v>150595058_ Timeline 2 (Density Graph)</v>
      </c>
      <c r="B218">
        <v>150595058</v>
      </c>
      <c r="C218" t="b">
        <f>VLOOKUP(B218,'Valid Response IDs Check'!A:H,8,FALSE)</f>
        <v>1</v>
      </c>
      <c r="D218">
        <v>69900</v>
      </c>
      <c r="E218">
        <v>532</v>
      </c>
      <c r="F218" t="s">
        <v>32</v>
      </c>
      <c r="G218" t="s">
        <v>32</v>
      </c>
      <c r="H218" t="s">
        <v>15</v>
      </c>
      <c r="I218">
        <v>4</v>
      </c>
      <c r="J218">
        <v>2</v>
      </c>
      <c r="K218">
        <v>5</v>
      </c>
      <c r="L218">
        <v>2</v>
      </c>
      <c r="M218">
        <v>5</v>
      </c>
      <c r="N218">
        <v>2</v>
      </c>
      <c r="O218">
        <v>5</v>
      </c>
      <c r="P218">
        <v>2</v>
      </c>
      <c r="Q218">
        <v>4</v>
      </c>
      <c r="R218">
        <v>2</v>
      </c>
      <c r="S218">
        <v>3</v>
      </c>
      <c r="T218">
        <v>3</v>
      </c>
      <c r="U218">
        <v>4</v>
      </c>
      <c r="V218">
        <v>3</v>
      </c>
      <c r="W218">
        <v>4</v>
      </c>
      <c r="X218">
        <v>3</v>
      </c>
      <c r="Y218">
        <v>4</v>
      </c>
      <c r="Z218">
        <v>3</v>
      </c>
      <c r="AA218">
        <v>3</v>
      </c>
      <c r="AB218">
        <v>3</v>
      </c>
      <c r="AC218">
        <v>33</v>
      </c>
      <c r="AD218">
        <v>82.5</v>
      </c>
      <c r="AE218" t="str">
        <f>VLOOKUP(B218,questionResponsesAndAnswers!B:P,15,FALSE)</f>
        <v xml:space="preserve"> Monthly</v>
      </c>
    </row>
    <row r="219" spans="1:31" x14ac:dyDescent="0.2">
      <c r="A219" t="str">
        <f t="shared" si="3"/>
        <v>150595058_ Timeline 4 (Density Graph + Event Blocks)</v>
      </c>
      <c r="B219">
        <v>150595058</v>
      </c>
      <c r="C219" t="b">
        <f>VLOOKUP(B219,'Valid Response IDs Check'!A:H,8,FALSE)</f>
        <v>1</v>
      </c>
      <c r="D219">
        <v>122582</v>
      </c>
      <c r="E219">
        <v>53214</v>
      </c>
      <c r="F219" t="s">
        <v>26</v>
      </c>
      <c r="G219" t="s">
        <v>5</v>
      </c>
      <c r="H219" t="s">
        <v>22</v>
      </c>
      <c r="I219">
        <v>5</v>
      </c>
      <c r="J219">
        <v>1</v>
      </c>
      <c r="K219">
        <v>5</v>
      </c>
      <c r="L219">
        <v>1</v>
      </c>
      <c r="M219">
        <v>5</v>
      </c>
      <c r="N219">
        <v>1</v>
      </c>
      <c r="O219">
        <v>5</v>
      </c>
      <c r="P219">
        <v>1</v>
      </c>
      <c r="Q219">
        <v>5</v>
      </c>
      <c r="R219">
        <v>2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39</v>
      </c>
      <c r="AD219">
        <v>97.5</v>
      </c>
      <c r="AE219" t="str">
        <f>VLOOKUP(B219,questionResponsesAndAnswers!B:P,15,FALSE)</f>
        <v xml:space="preserve"> Monthly</v>
      </c>
    </row>
    <row r="220" spans="1:31" x14ac:dyDescent="0.2">
      <c r="A220" t="str">
        <f t="shared" si="3"/>
        <v>150595058_ Timeline 5 (Event Thumbnails)</v>
      </c>
      <c r="B220">
        <v>150595058</v>
      </c>
      <c r="C220" t="b">
        <f>VLOOKUP(B220,'Valid Response IDs Check'!A:H,8,FALSE)</f>
        <v>1</v>
      </c>
      <c r="D220">
        <v>69373</v>
      </c>
      <c r="E220">
        <v>5</v>
      </c>
      <c r="F220" t="s">
        <v>20</v>
      </c>
      <c r="G220" t="s">
        <v>26</v>
      </c>
      <c r="H220" t="s">
        <v>28</v>
      </c>
      <c r="I220">
        <v>4</v>
      </c>
      <c r="J220">
        <v>3</v>
      </c>
      <c r="K220">
        <v>3</v>
      </c>
      <c r="L220">
        <v>3</v>
      </c>
      <c r="M220">
        <v>4</v>
      </c>
      <c r="N220">
        <v>2</v>
      </c>
      <c r="O220">
        <v>2</v>
      </c>
      <c r="P220">
        <v>3</v>
      </c>
      <c r="Q220">
        <v>4</v>
      </c>
      <c r="R220">
        <v>4</v>
      </c>
      <c r="S220">
        <v>3</v>
      </c>
      <c r="T220">
        <v>2</v>
      </c>
      <c r="U220">
        <v>2</v>
      </c>
      <c r="V220">
        <v>2</v>
      </c>
      <c r="W220">
        <v>3</v>
      </c>
      <c r="X220">
        <v>3</v>
      </c>
      <c r="Y220">
        <v>1</v>
      </c>
      <c r="Z220">
        <v>2</v>
      </c>
      <c r="AA220">
        <v>3</v>
      </c>
      <c r="AB220">
        <v>1</v>
      </c>
      <c r="AC220">
        <v>22</v>
      </c>
      <c r="AD220">
        <v>55</v>
      </c>
      <c r="AE220" t="str">
        <f>VLOOKUP(B220,questionResponsesAndAnswers!B:P,15,FALSE)</f>
        <v xml:space="preserve"> Monthly</v>
      </c>
    </row>
    <row r="221" spans="1:31" x14ac:dyDescent="0.2">
      <c r="A221" t="str">
        <f t="shared" si="3"/>
        <v>150595058_ Timeline 1 (Base Interface)</v>
      </c>
      <c r="B221">
        <v>150595058</v>
      </c>
      <c r="C221" t="b">
        <f>VLOOKUP(B221,'Valid Response IDs Check'!A:H,8,FALSE)</f>
        <v>1</v>
      </c>
      <c r="D221">
        <v>74689</v>
      </c>
      <c r="E221">
        <v>5321</v>
      </c>
      <c r="F221" t="s">
        <v>13</v>
      </c>
      <c r="G221" t="s">
        <v>13</v>
      </c>
      <c r="H221" t="s">
        <v>34</v>
      </c>
      <c r="I221">
        <v>1</v>
      </c>
      <c r="J221">
        <v>1</v>
      </c>
      <c r="K221">
        <v>5</v>
      </c>
      <c r="L221">
        <v>1</v>
      </c>
      <c r="M221">
        <v>1</v>
      </c>
      <c r="N221">
        <v>1</v>
      </c>
      <c r="O221">
        <v>5</v>
      </c>
      <c r="P221">
        <v>1</v>
      </c>
      <c r="Q221">
        <v>1</v>
      </c>
      <c r="R221">
        <v>1</v>
      </c>
      <c r="S221">
        <v>0</v>
      </c>
      <c r="T221">
        <v>4</v>
      </c>
      <c r="U221">
        <v>4</v>
      </c>
      <c r="V221">
        <v>4</v>
      </c>
      <c r="W221">
        <v>0</v>
      </c>
      <c r="X221">
        <v>4</v>
      </c>
      <c r="Y221">
        <v>4</v>
      </c>
      <c r="Z221">
        <v>4</v>
      </c>
      <c r="AA221">
        <v>0</v>
      </c>
      <c r="AB221">
        <v>4</v>
      </c>
      <c r="AC221">
        <v>28</v>
      </c>
      <c r="AD221">
        <v>70</v>
      </c>
      <c r="AE221" t="str">
        <f>VLOOKUP(B221,questionResponsesAndAnswers!B:P,15,FALSE)</f>
        <v xml:space="preserve"> Monthly</v>
      </c>
    </row>
    <row r="222" spans="1:31" x14ac:dyDescent="0.2">
      <c r="A222" t="str">
        <f t="shared" si="3"/>
        <v>150576040_ Timeline 5 (Event Thumbnails)</v>
      </c>
      <c r="B222">
        <v>150576040</v>
      </c>
      <c r="C222" t="b">
        <f>VLOOKUP(B222,'Valid Response IDs Check'!A:H,8,FALSE)</f>
        <v>0</v>
      </c>
      <c r="D222">
        <v>69383</v>
      </c>
      <c r="E222">
        <v>15</v>
      </c>
      <c r="F222" t="s">
        <v>20</v>
      </c>
      <c r="G222" t="s">
        <v>13</v>
      </c>
      <c r="H222" t="s">
        <v>7</v>
      </c>
      <c r="I222">
        <v>4</v>
      </c>
      <c r="J222">
        <v>2</v>
      </c>
      <c r="K222">
        <v>4</v>
      </c>
      <c r="L222">
        <v>2</v>
      </c>
      <c r="M222">
        <v>4</v>
      </c>
      <c r="N222">
        <v>2</v>
      </c>
      <c r="O222">
        <v>4</v>
      </c>
      <c r="P222">
        <v>3</v>
      </c>
      <c r="Q222">
        <v>4</v>
      </c>
      <c r="R222">
        <v>2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2</v>
      </c>
      <c r="AA222">
        <v>3</v>
      </c>
      <c r="AB222">
        <v>3</v>
      </c>
      <c r="AC222">
        <v>29</v>
      </c>
      <c r="AD222">
        <v>72.5</v>
      </c>
      <c r="AE222" t="str">
        <f>VLOOKUP(B222,questionResponsesAndAnswers!B:P,15,FALSE)</f>
        <v xml:space="preserve"> Weekly</v>
      </c>
    </row>
    <row r="223" spans="1:31" x14ac:dyDescent="0.2">
      <c r="A223" t="str">
        <f t="shared" si="3"/>
        <v>150576040_ Timeline 3 (Event Blocks)</v>
      </c>
      <c r="B223">
        <v>150576040</v>
      </c>
      <c r="C223" t="b">
        <f>VLOOKUP(B223,'Valid Response IDs Check'!A:H,8,FALSE)</f>
        <v>0</v>
      </c>
      <c r="D223">
        <v>69411</v>
      </c>
      <c r="E223">
        <v>43</v>
      </c>
      <c r="F223" t="s">
        <v>5</v>
      </c>
      <c r="G223" t="s">
        <v>13</v>
      </c>
      <c r="H223" t="s">
        <v>15</v>
      </c>
      <c r="I223">
        <v>4</v>
      </c>
      <c r="J223">
        <v>2</v>
      </c>
      <c r="K223">
        <v>4</v>
      </c>
      <c r="L223">
        <v>2</v>
      </c>
      <c r="M223">
        <v>4</v>
      </c>
      <c r="N223">
        <v>4</v>
      </c>
      <c r="O223">
        <v>2</v>
      </c>
      <c r="P223">
        <v>3</v>
      </c>
      <c r="Q223">
        <v>4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1</v>
      </c>
      <c r="Y223">
        <v>1</v>
      </c>
      <c r="Z223">
        <v>2</v>
      </c>
      <c r="AA223">
        <v>3</v>
      </c>
      <c r="AB223">
        <v>3</v>
      </c>
      <c r="AC223">
        <v>25</v>
      </c>
      <c r="AD223">
        <v>62.5</v>
      </c>
      <c r="AE223" t="str">
        <f>VLOOKUP(B223,questionResponsesAndAnswers!B:P,15,FALSE)</f>
        <v xml:space="preserve"> Weekly</v>
      </c>
    </row>
    <row r="224" spans="1:31" x14ac:dyDescent="0.2">
      <c r="A224" t="str">
        <f t="shared" si="3"/>
        <v>150576040_ Timeline 4 (Density Graph + Event Blocks)</v>
      </c>
      <c r="B224">
        <v>150576040</v>
      </c>
      <c r="C224" t="b">
        <f>VLOOKUP(B224,'Valid Response IDs Check'!A:H,8,FALSE)</f>
        <v>0</v>
      </c>
      <c r="D224">
        <v>69372</v>
      </c>
      <c r="E224">
        <v>4</v>
      </c>
      <c r="F224" t="s">
        <v>26</v>
      </c>
      <c r="G224" t="s">
        <v>13</v>
      </c>
      <c r="H224" t="s">
        <v>22</v>
      </c>
      <c r="I224">
        <v>4</v>
      </c>
      <c r="J224">
        <v>2</v>
      </c>
      <c r="K224">
        <v>4</v>
      </c>
      <c r="L224">
        <v>2</v>
      </c>
      <c r="M224">
        <v>4</v>
      </c>
      <c r="N224">
        <v>2</v>
      </c>
      <c r="O224">
        <v>4</v>
      </c>
      <c r="P224">
        <v>3</v>
      </c>
      <c r="Q224">
        <v>4</v>
      </c>
      <c r="R224">
        <v>4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2</v>
      </c>
      <c r="AA224">
        <v>3</v>
      </c>
      <c r="AB224">
        <v>1</v>
      </c>
      <c r="AC224">
        <v>27</v>
      </c>
      <c r="AD224">
        <v>67.5</v>
      </c>
      <c r="AE224" t="str">
        <f>VLOOKUP(B224,questionResponsesAndAnswers!B:P,15,FALSE)</f>
        <v xml:space="preserve"> Weekly</v>
      </c>
    </row>
    <row r="225" spans="1:31" x14ac:dyDescent="0.2">
      <c r="A225" t="str">
        <f t="shared" si="3"/>
        <v>150576040_ Timeline 1 (Base Interface)</v>
      </c>
      <c r="B225">
        <v>150576040</v>
      </c>
      <c r="C225" t="b">
        <f>VLOOKUP(B225,'Valid Response IDs Check'!A:H,8,FALSE)</f>
        <v>0</v>
      </c>
      <c r="D225">
        <v>69369</v>
      </c>
      <c r="E225">
        <v>1</v>
      </c>
      <c r="F225" t="s">
        <v>13</v>
      </c>
      <c r="G225" t="s">
        <v>5</v>
      </c>
      <c r="H225" t="s">
        <v>28</v>
      </c>
      <c r="I225">
        <v>4</v>
      </c>
      <c r="J225">
        <v>2</v>
      </c>
      <c r="K225">
        <v>4</v>
      </c>
      <c r="L225">
        <v>2</v>
      </c>
      <c r="M225">
        <v>4</v>
      </c>
      <c r="N225">
        <v>2</v>
      </c>
      <c r="O225">
        <v>4</v>
      </c>
      <c r="P225">
        <v>3</v>
      </c>
      <c r="Q225">
        <v>4</v>
      </c>
      <c r="R225">
        <v>4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1</v>
      </c>
      <c r="AC225">
        <v>27</v>
      </c>
      <c r="AD225">
        <v>67.5</v>
      </c>
      <c r="AE225" t="str">
        <f>VLOOKUP(B225,questionResponsesAndAnswers!B:P,15,FALSE)</f>
        <v xml:space="preserve"> Weekly</v>
      </c>
    </row>
    <row r="226" spans="1:31" x14ac:dyDescent="0.2">
      <c r="A226" t="str">
        <f t="shared" si="3"/>
        <v>150576040_ Timeline 3 (Event Blocks)</v>
      </c>
      <c r="B226">
        <v>150576040</v>
      </c>
      <c r="C226" t="b">
        <f>VLOOKUP(B226,'Valid Response IDs Check'!A:H,8,FALSE)</f>
        <v>0</v>
      </c>
      <c r="D226">
        <v>69521</v>
      </c>
      <c r="E226">
        <v>153</v>
      </c>
      <c r="F226" t="s">
        <v>5</v>
      </c>
      <c r="G226" t="s">
        <v>13</v>
      </c>
      <c r="H226" t="s">
        <v>34</v>
      </c>
      <c r="I226">
        <v>4</v>
      </c>
      <c r="J226">
        <v>2</v>
      </c>
      <c r="K226">
        <v>4</v>
      </c>
      <c r="L226">
        <v>2</v>
      </c>
      <c r="M226">
        <v>4</v>
      </c>
      <c r="N226">
        <v>2</v>
      </c>
      <c r="O226">
        <v>4</v>
      </c>
      <c r="P226">
        <v>3</v>
      </c>
      <c r="Q226">
        <v>4</v>
      </c>
      <c r="R226">
        <v>2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2</v>
      </c>
      <c r="AA226">
        <v>3</v>
      </c>
      <c r="AB226">
        <v>3</v>
      </c>
      <c r="AC226">
        <v>29</v>
      </c>
      <c r="AD226">
        <v>72.5</v>
      </c>
      <c r="AE226" t="str">
        <f>VLOOKUP(B226,questionResponsesAndAnswers!B:P,15,FALSE)</f>
        <v xml:space="preserve"> Weekly</v>
      </c>
    </row>
    <row r="227" spans="1:31" x14ac:dyDescent="0.2">
      <c r="A227" t="str">
        <f t="shared" si="3"/>
        <v>150550616_ Timeline 4 (Density Graph + Event Blocks)</v>
      </c>
      <c r="B227">
        <v>150550616</v>
      </c>
      <c r="C227" t="b">
        <f>VLOOKUP(B227,'Valid Response IDs Check'!A:H,8,FALSE)</f>
        <v>1</v>
      </c>
      <c r="D227">
        <v>69902</v>
      </c>
      <c r="E227">
        <v>534</v>
      </c>
      <c r="F227" t="s">
        <v>26</v>
      </c>
      <c r="G227" t="s">
        <v>13</v>
      </c>
      <c r="H227" t="s">
        <v>7</v>
      </c>
      <c r="I227">
        <v>2</v>
      </c>
      <c r="J227">
        <v>4</v>
      </c>
      <c r="K227">
        <v>3</v>
      </c>
      <c r="L227">
        <v>2</v>
      </c>
      <c r="M227">
        <v>3</v>
      </c>
      <c r="N227">
        <v>3</v>
      </c>
      <c r="O227">
        <v>3</v>
      </c>
      <c r="P227">
        <v>4</v>
      </c>
      <c r="Q227">
        <v>2</v>
      </c>
      <c r="R227">
        <v>3</v>
      </c>
      <c r="S227">
        <v>1</v>
      </c>
      <c r="T227">
        <v>1</v>
      </c>
      <c r="U227">
        <v>2</v>
      </c>
      <c r="V227">
        <v>3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17</v>
      </c>
      <c r="AD227">
        <v>42.5</v>
      </c>
      <c r="AE227" t="str">
        <f>VLOOKUP(B227,questionResponsesAndAnswers!B:P,15,FALSE)</f>
        <v xml:space="preserve"> Never</v>
      </c>
    </row>
    <row r="228" spans="1:31" x14ac:dyDescent="0.2">
      <c r="A228" t="str">
        <f t="shared" si="3"/>
        <v>150550616_ Timeline 5 (Event Thumbnails)</v>
      </c>
      <c r="B228">
        <v>150550616</v>
      </c>
      <c r="C228" t="b">
        <f>VLOOKUP(B228,'Valid Response IDs Check'!A:H,8,FALSE)</f>
        <v>1</v>
      </c>
      <c r="D228">
        <v>69373</v>
      </c>
      <c r="E228">
        <v>5</v>
      </c>
      <c r="F228" t="s">
        <v>20</v>
      </c>
      <c r="G228" t="s">
        <v>20</v>
      </c>
      <c r="H228" t="s">
        <v>15</v>
      </c>
      <c r="I228">
        <v>3</v>
      </c>
      <c r="J228">
        <v>3</v>
      </c>
      <c r="K228">
        <v>4</v>
      </c>
      <c r="L228">
        <v>2</v>
      </c>
      <c r="M228">
        <v>3</v>
      </c>
      <c r="N228">
        <v>2</v>
      </c>
      <c r="O228">
        <v>3</v>
      </c>
      <c r="P228">
        <v>3</v>
      </c>
      <c r="Q228">
        <v>4</v>
      </c>
      <c r="R228">
        <v>2</v>
      </c>
      <c r="S228">
        <v>2</v>
      </c>
      <c r="T228">
        <v>2</v>
      </c>
      <c r="U228">
        <v>3</v>
      </c>
      <c r="V228">
        <v>3</v>
      </c>
      <c r="W228">
        <v>2</v>
      </c>
      <c r="X228">
        <v>3</v>
      </c>
      <c r="Y228">
        <v>2</v>
      </c>
      <c r="Z228">
        <v>2</v>
      </c>
      <c r="AA228">
        <v>3</v>
      </c>
      <c r="AB228">
        <v>3</v>
      </c>
      <c r="AC228">
        <v>25</v>
      </c>
      <c r="AD228">
        <v>62.5</v>
      </c>
      <c r="AE228" t="str">
        <f>VLOOKUP(B228,questionResponsesAndAnswers!B:P,15,FALSE)</f>
        <v xml:space="preserve"> Never</v>
      </c>
    </row>
    <row r="229" spans="1:31" x14ac:dyDescent="0.2">
      <c r="A229" t="str">
        <f t="shared" si="3"/>
        <v>150550616_ Timeline 2 (Density Graph)</v>
      </c>
      <c r="B229">
        <v>150550616</v>
      </c>
      <c r="C229" t="b">
        <f>VLOOKUP(B229,'Valid Response IDs Check'!A:H,8,FALSE)</f>
        <v>1</v>
      </c>
      <c r="D229">
        <v>122780</v>
      </c>
      <c r="E229">
        <v>53412</v>
      </c>
      <c r="F229" t="s">
        <v>32</v>
      </c>
      <c r="G229" t="s">
        <v>32</v>
      </c>
      <c r="H229" t="s">
        <v>22</v>
      </c>
      <c r="I229">
        <v>3</v>
      </c>
      <c r="J229">
        <v>3</v>
      </c>
      <c r="K229">
        <v>3</v>
      </c>
      <c r="L229">
        <v>2</v>
      </c>
      <c r="M229">
        <v>3</v>
      </c>
      <c r="N229">
        <v>2</v>
      </c>
      <c r="O229">
        <v>4</v>
      </c>
      <c r="P229">
        <v>3</v>
      </c>
      <c r="Q229">
        <v>3</v>
      </c>
      <c r="R229">
        <v>2</v>
      </c>
      <c r="S229">
        <v>2</v>
      </c>
      <c r="T229">
        <v>2</v>
      </c>
      <c r="U229">
        <v>2</v>
      </c>
      <c r="V229">
        <v>3</v>
      </c>
      <c r="W229">
        <v>2</v>
      </c>
      <c r="X229">
        <v>3</v>
      </c>
      <c r="Y229">
        <v>3</v>
      </c>
      <c r="Z229">
        <v>2</v>
      </c>
      <c r="AA229">
        <v>2</v>
      </c>
      <c r="AB229">
        <v>3</v>
      </c>
      <c r="AC229">
        <v>24</v>
      </c>
      <c r="AD229">
        <v>60</v>
      </c>
      <c r="AE229" t="str">
        <f>VLOOKUP(B229,questionResponsesAndAnswers!B:P,15,FALSE)</f>
        <v xml:space="preserve"> Never</v>
      </c>
    </row>
    <row r="230" spans="1:31" x14ac:dyDescent="0.2">
      <c r="A230" t="str">
        <f t="shared" si="3"/>
        <v>150550616_ Timeline 3 (Event Blocks)</v>
      </c>
      <c r="B230">
        <v>150550616</v>
      </c>
      <c r="C230" t="b">
        <f>VLOOKUP(B230,'Valid Response IDs Check'!A:H,8,FALSE)</f>
        <v>1</v>
      </c>
      <c r="D230">
        <v>69421</v>
      </c>
      <c r="E230">
        <v>53</v>
      </c>
      <c r="F230" t="s">
        <v>5</v>
      </c>
      <c r="G230" t="s">
        <v>32</v>
      </c>
      <c r="H230" t="s">
        <v>28</v>
      </c>
      <c r="I230">
        <v>2</v>
      </c>
      <c r="J230">
        <v>4</v>
      </c>
      <c r="K230">
        <v>2</v>
      </c>
      <c r="L230">
        <v>2</v>
      </c>
      <c r="M230">
        <v>3</v>
      </c>
      <c r="N230">
        <v>3</v>
      </c>
      <c r="O230">
        <v>3</v>
      </c>
      <c r="P230">
        <v>4</v>
      </c>
      <c r="Q230">
        <v>3</v>
      </c>
      <c r="R230">
        <v>3</v>
      </c>
      <c r="S230">
        <v>1</v>
      </c>
      <c r="T230">
        <v>1</v>
      </c>
      <c r="U230">
        <v>1</v>
      </c>
      <c r="V230">
        <v>3</v>
      </c>
      <c r="W230">
        <v>2</v>
      </c>
      <c r="X230">
        <v>2</v>
      </c>
      <c r="Y230">
        <v>2</v>
      </c>
      <c r="Z230">
        <v>1</v>
      </c>
      <c r="AA230">
        <v>2</v>
      </c>
      <c r="AB230">
        <v>2</v>
      </c>
      <c r="AC230">
        <v>17</v>
      </c>
      <c r="AD230">
        <v>42.5</v>
      </c>
      <c r="AE230" t="str">
        <f>VLOOKUP(B230,questionResponsesAndAnswers!B:P,15,FALSE)</f>
        <v xml:space="preserve"> Never</v>
      </c>
    </row>
    <row r="231" spans="1:31" x14ac:dyDescent="0.2">
      <c r="A231" t="str">
        <f t="shared" si="3"/>
        <v>150550616_ Timeline 1 (Base Interface)</v>
      </c>
      <c r="B231">
        <v>150550616</v>
      </c>
      <c r="C231" t="b">
        <f>VLOOKUP(B231,'Valid Response IDs Check'!A:H,8,FALSE)</f>
        <v>1</v>
      </c>
      <c r="D231">
        <v>74709</v>
      </c>
      <c r="E231">
        <v>5341</v>
      </c>
      <c r="F231" t="s">
        <v>13</v>
      </c>
      <c r="G231" t="s">
        <v>13</v>
      </c>
      <c r="H231" t="s">
        <v>34</v>
      </c>
      <c r="I231">
        <v>3</v>
      </c>
      <c r="J231">
        <v>2</v>
      </c>
      <c r="K231">
        <v>4</v>
      </c>
      <c r="L231">
        <v>2</v>
      </c>
      <c r="M231">
        <v>3</v>
      </c>
      <c r="N231">
        <v>3</v>
      </c>
      <c r="O231">
        <v>4</v>
      </c>
      <c r="P231">
        <v>4</v>
      </c>
      <c r="Q231">
        <v>3</v>
      </c>
      <c r="R231">
        <v>3</v>
      </c>
      <c r="S231">
        <v>2</v>
      </c>
      <c r="T231">
        <v>3</v>
      </c>
      <c r="U231">
        <v>3</v>
      </c>
      <c r="V231">
        <v>3</v>
      </c>
      <c r="W231">
        <v>2</v>
      </c>
      <c r="X231">
        <v>2</v>
      </c>
      <c r="Y231">
        <v>3</v>
      </c>
      <c r="Z231">
        <v>1</v>
      </c>
      <c r="AA231">
        <v>2</v>
      </c>
      <c r="AB231">
        <v>2</v>
      </c>
      <c r="AC231">
        <v>23</v>
      </c>
      <c r="AD231">
        <v>57.5</v>
      </c>
      <c r="AE231" t="str">
        <f>VLOOKUP(B231,questionResponsesAndAnswers!B:P,15,FALSE)</f>
        <v xml:space="preserve"> Never</v>
      </c>
    </row>
    <row r="232" spans="1:31" x14ac:dyDescent="0.2">
      <c r="A232" t="str">
        <f t="shared" si="3"/>
        <v>150520051_ Timeline 1 (Base Interface)</v>
      </c>
      <c r="B232">
        <v>150520051</v>
      </c>
      <c r="C232" t="b">
        <f>VLOOKUP(B232,'Valid Response IDs Check'!A:H,8,FALSE)</f>
        <v>1</v>
      </c>
      <c r="D232">
        <v>69389</v>
      </c>
      <c r="E232">
        <v>21</v>
      </c>
      <c r="F232" t="s">
        <v>13</v>
      </c>
      <c r="G232" t="s">
        <v>5</v>
      </c>
      <c r="H232" t="s">
        <v>7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4</v>
      </c>
      <c r="O232">
        <v>4</v>
      </c>
      <c r="P232">
        <v>4</v>
      </c>
      <c r="Q232">
        <v>5</v>
      </c>
      <c r="R232">
        <v>5</v>
      </c>
      <c r="S232">
        <v>4</v>
      </c>
      <c r="T232">
        <v>0</v>
      </c>
      <c r="U232">
        <v>4</v>
      </c>
      <c r="V232">
        <v>0</v>
      </c>
      <c r="W232">
        <v>4</v>
      </c>
      <c r="X232">
        <v>1</v>
      </c>
      <c r="Y232">
        <v>3</v>
      </c>
      <c r="Z232">
        <v>1</v>
      </c>
      <c r="AA232">
        <v>4</v>
      </c>
      <c r="AB232">
        <v>0</v>
      </c>
      <c r="AC232">
        <v>21</v>
      </c>
      <c r="AD232">
        <v>52.5</v>
      </c>
      <c r="AE232" t="str">
        <f>VLOOKUP(B232,questionResponsesAndAnswers!B:P,15,FALSE)</f>
        <v xml:space="preserve"> Never</v>
      </c>
    </row>
    <row r="233" spans="1:31" x14ac:dyDescent="0.2">
      <c r="A233" t="str">
        <f t="shared" si="3"/>
        <v>150520051_ Timeline 2 (Density Graph)</v>
      </c>
      <c r="B233">
        <v>150520051</v>
      </c>
      <c r="C233" t="b">
        <f>VLOOKUP(B233,'Valid Response IDs Check'!A:H,8,FALSE)</f>
        <v>1</v>
      </c>
      <c r="D233">
        <v>69370</v>
      </c>
      <c r="E233">
        <v>2</v>
      </c>
      <c r="F233" t="s">
        <v>32</v>
      </c>
      <c r="G233" t="s">
        <v>26</v>
      </c>
      <c r="H233" t="s">
        <v>15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4</v>
      </c>
      <c r="S233">
        <v>4</v>
      </c>
      <c r="T233">
        <v>0</v>
      </c>
      <c r="U233">
        <v>4</v>
      </c>
      <c r="V233">
        <v>0</v>
      </c>
      <c r="W233">
        <v>4</v>
      </c>
      <c r="X233">
        <v>0</v>
      </c>
      <c r="Y233">
        <v>4</v>
      </c>
      <c r="Z233">
        <v>0</v>
      </c>
      <c r="AA233">
        <v>4</v>
      </c>
      <c r="AB233">
        <v>1</v>
      </c>
      <c r="AC233">
        <v>21</v>
      </c>
      <c r="AD233">
        <v>52.5</v>
      </c>
      <c r="AE233" t="str">
        <f>VLOOKUP(B233,questionResponsesAndAnswers!B:P,15,FALSE)</f>
        <v xml:space="preserve"> Never</v>
      </c>
    </row>
    <row r="234" spans="1:31" x14ac:dyDescent="0.2">
      <c r="A234" t="str">
        <f t="shared" si="3"/>
        <v>150520051_ Timeline 4 (Density Graph + Event Blocks)</v>
      </c>
      <c r="B234">
        <v>150520051</v>
      </c>
      <c r="C234" t="b">
        <f>VLOOKUP(B234,'Valid Response IDs Check'!A:H,8,FALSE)</f>
        <v>1</v>
      </c>
      <c r="D234">
        <v>90902</v>
      </c>
      <c r="E234">
        <v>21534</v>
      </c>
      <c r="F234" t="s">
        <v>26</v>
      </c>
      <c r="G234" t="s">
        <v>20</v>
      </c>
      <c r="H234" t="s">
        <v>22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4</v>
      </c>
      <c r="T234">
        <v>0</v>
      </c>
      <c r="U234">
        <v>4</v>
      </c>
      <c r="V234">
        <v>0</v>
      </c>
      <c r="W234">
        <v>4</v>
      </c>
      <c r="X234">
        <v>0</v>
      </c>
      <c r="Y234">
        <v>4</v>
      </c>
      <c r="Z234">
        <v>0</v>
      </c>
      <c r="AA234">
        <v>4</v>
      </c>
      <c r="AB234">
        <v>0</v>
      </c>
      <c r="AC234">
        <v>20</v>
      </c>
      <c r="AD234">
        <v>50</v>
      </c>
      <c r="AE234" t="str">
        <f>VLOOKUP(B234,questionResponsesAndAnswers!B:P,15,FALSE)</f>
        <v xml:space="preserve"> Never</v>
      </c>
    </row>
    <row r="235" spans="1:31" x14ac:dyDescent="0.2">
      <c r="A235" t="str">
        <f t="shared" si="3"/>
        <v>150520051_ Timeline 5 (Event Thumbnails)</v>
      </c>
      <c r="B235">
        <v>150520051</v>
      </c>
      <c r="C235" t="b">
        <f>VLOOKUP(B235,'Valid Response IDs Check'!A:H,8,FALSE)</f>
        <v>1</v>
      </c>
      <c r="D235">
        <v>69583</v>
      </c>
      <c r="E235">
        <v>215</v>
      </c>
      <c r="F235" t="s">
        <v>20</v>
      </c>
      <c r="G235" t="s">
        <v>26</v>
      </c>
      <c r="H235" t="s">
        <v>28</v>
      </c>
      <c r="I235">
        <v>5</v>
      </c>
      <c r="J235">
        <v>5</v>
      </c>
      <c r="K235">
        <v>5</v>
      </c>
      <c r="L235">
        <v>4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4</v>
      </c>
      <c r="T235">
        <v>0</v>
      </c>
      <c r="U235">
        <v>4</v>
      </c>
      <c r="V235">
        <v>1</v>
      </c>
      <c r="W235">
        <v>4</v>
      </c>
      <c r="X235">
        <v>0</v>
      </c>
      <c r="Y235">
        <v>4</v>
      </c>
      <c r="Z235">
        <v>0</v>
      </c>
      <c r="AA235">
        <v>4</v>
      </c>
      <c r="AB235">
        <v>0</v>
      </c>
      <c r="AC235">
        <v>21</v>
      </c>
      <c r="AD235">
        <v>52.5</v>
      </c>
      <c r="AE235" t="str">
        <f>VLOOKUP(B235,questionResponsesAndAnswers!B:P,15,FALSE)</f>
        <v xml:space="preserve"> Never</v>
      </c>
    </row>
    <row r="236" spans="1:31" x14ac:dyDescent="0.2">
      <c r="A236" t="str">
        <f t="shared" si="3"/>
        <v>150520051_ Timeline 3 (Event Blocks)</v>
      </c>
      <c r="B236">
        <v>150520051</v>
      </c>
      <c r="C236" t="b">
        <f>VLOOKUP(B236,'Valid Response IDs Check'!A:H,8,FALSE)</f>
        <v>1</v>
      </c>
      <c r="D236">
        <v>71521</v>
      </c>
      <c r="E236">
        <v>2153</v>
      </c>
      <c r="F236" t="s">
        <v>5</v>
      </c>
      <c r="G236" t="s">
        <v>5</v>
      </c>
      <c r="H236" t="s">
        <v>34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4</v>
      </c>
      <c r="T236">
        <v>0</v>
      </c>
      <c r="U236">
        <v>4</v>
      </c>
      <c r="V236">
        <v>0</v>
      </c>
      <c r="W236">
        <v>4</v>
      </c>
      <c r="X236">
        <v>0</v>
      </c>
      <c r="Y236">
        <v>4</v>
      </c>
      <c r="Z236">
        <v>0</v>
      </c>
      <c r="AA236">
        <v>4</v>
      </c>
      <c r="AB236">
        <v>0</v>
      </c>
      <c r="AC236">
        <v>20</v>
      </c>
      <c r="AD236">
        <v>50</v>
      </c>
      <c r="AE236" t="str">
        <f>VLOOKUP(B236,questionResponsesAndAnswers!B:P,15,FALSE)</f>
        <v xml:space="preserve"> Never</v>
      </c>
    </row>
    <row r="237" spans="1:31" x14ac:dyDescent="0.2">
      <c r="A237" t="str">
        <f t="shared" si="3"/>
        <v>150511275_ Timeline 4 (Density Graph + Event Blocks)</v>
      </c>
      <c r="B237">
        <v>150511275</v>
      </c>
      <c r="C237" t="b">
        <f>VLOOKUP(B237,'Valid Response IDs Check'!A:H,8,FALSE)</f>
        <v>1</v>
      </c>
      <c r="D237">
        <v>69422</v>
      </c>
      <c r="E237">
        <v>54</v>
      </c>
      <c r="F237" t="s">
        <v>26</v>
      </c>
      <c r="G237" t="s">
        <v>26</v>
      </c>
      <c r="H237" t="s">
        <v>7</v>
      </c>
      <c r="I237">
        <v>3</v>
      </c>
      <c r="J237">
        <v>3</v>
      </c>
      <c r="K237">
        <v>2</v>
      </c>
      <c r="L237">
        <v>4</v>
      </c>
      <c r="M237">
        <v>4</v>
      </c>
      <c r="N237">
        <v>2</v>
      </c>
      <c r="O237">
        <v>1</v>
      </c>
      <c r="P237">
        <v>4</v>
      </c>
      <c r="Q237">
        <v>2</v>
      </c>
      <c r="R237">
        <v>4</v>
      </c>
      <c r="S237">
        <v>2</v>
      </c>
      <c r="T237">
        <v>2</v>
      </c>
      <c r="U237">
        <v>1</v>
      </c>
      <c r="V237">
        <v>1</v>
      </c>
      <c r="W237">
        <v>3</v>
      </c>
      <c r="X237">
        <v>3</v>
      </c>
      <c r="Y237">
        <v>0</v>
      </c>
      <c r="Z237">
        <v>1</v>
      </c>
      <c r="AA237">
        <v>1</v>
      </c>
      <c r="AB237">
        <v>1</v>
      </c>
      <c r="AC237">
        <v>15</v>
      </c>
      <c r="AD237">
        <v>37.5</v>
      </c>
      <c r="AE237" t="str">
        <f>VLOOKUP(B237,questionResponsesAndAnswers!B:P,15,FALSE)</f>
        <v xml:space="preserve"> Monthly</v>
      </c>
    </row>
    <row r="238" spans="1:31" x14ac:dyDescent="0.2">
      <c r="A238" t="str">
        <f t="shared" si="3"/>
        <v>150511275_ Timeline 3 (Event Blocks)</v>
      </c>
      <c r="B238">
        <v>150511275</v>
      </c>
      <c r="C238" t="b">
        <f>VLOOKUP(B238,'Valid Response IDs Check'!A:H,8,FALSE)</f>
        <v>1</v>
      </c>
      <c r="D238">
        <v>69911</v>
      </c>
      <c r="E238">
        <v>543</v>
      </c>
      <c r="F238" t="s">
        <v>5</v>
      </c>
      <c r="G238" t="s">
        <v>5</v>
      </c>
      <c r="H238" t="s">
        <v>15</v>
      </c>
      <c r="I238">
        <v>1</v>
      </c>
      <c r="J238">
        <v>3</v>
      </c>
      <c r="K238">
        <v>2</v>
      </c>
      <c r="L238">
        <v>4</v>
      </c>
      <c r="M238">
        <v>4</v>
      </c>
      <c r="N238">
        <v>2</v>
      </c>
      <c r="O238">
        <v>1</v>
      </c>
      <c r="P238">
        <v>4</v>
      </c>
      <c r="Q238">
        <v>3</v>
      </c>
      <c r="R238">
        <v>4</v>
      </c>
      <c r="S238">
        <v>0</v>
      </c>
      <c r="T238">
        <v>2</v>
      </c>
      <c r="U238">
        <v>1</v>
      </c>
      <c r="V238">
        <v>1</v>
      </c>
      <c r="W238">
        <v>3</v>
      </c>
      <c r="X238">
        <v>3</v>
      </c>
      <c r="Y238">
        <v>0</v>
      </c>
      <c r="Z238">
        <v>1</v>
      </c>
      <c r="AA238">
        <v>2</v>
      </c>
      <c r="AB238">
        <v>1</v>
      </c>
      <c r="AC238">
        <v>14</v>
      </c>
      <c r="AD238">
        <v>35</v>
      </c>
      <c r="AE238" t="str">
        <f>VLOOKUP(B238,questionResponsesAndAnswers!B:P,15,FALSE)</f>
        <v xml:space="preserve"> Monthly</v>
      </c>
    </row>
    <row r="239" spans="1:31" x14ac:dyDescent="0.2">
      <c r="A239" t="str">
        <f t="shared" si="3"/>
        <v>150511275_ Timeline 5 (Event Thumbnails)</v>
      </c>
      <c r="B239">
        <v>150511275</v>
      </c>
      <c r="C239" t="b">
        <f>VLOOKUP(B239,'Valid Response IDs Check'!A:H,8,FALSE)</f>
        <v>1</v>
      </c>
      <c r="D239">
        <v>69373</v>
      </c>
      <c r="E239">
        <v>5</v>
      </c>
      <c r="F239" t="s">
        <v>20</v>
      </c>
      <c r="G239" t="s">
        <v>20</v>
      </c>
      <c r="H239" t="s">
        <v>22</v>
      </c>
      <c r="I239">
        <v>5</v>
      </c>
      <c r="J239">
        <v>1</v>
      </c>
      <c r="K239">
        <v>5</v>
      </c>
      <c r="L239">
        <v>2</v>
      </c>
      <c r="M239">
        <v>5</v>
      </c>
      <c r="N239">
        <v>1</v>
      </c>
      <c r="O239">
        <v>5</v>
      </c>
      <c r="P239">
        <v>2</v>
      </c>
      <c r="Q239">
        <v>4</v>
      </c>
      <c r="R239">
        <v>2</v>
      </c>
      <c r="S239">
        <v>4</v>
      </c>
      <c r="T239">
        <v>4</v>
      </c>
      <c r="U239">
        <v>4</v>
      </c>
      <c r="V239">
        <v>3</v>
      </c>
      <c r="W239">
        <v>4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36</v>
      </c>
      <c r="AD239">
        <v>90</v>
      </c>
      <c r="AE239" t="str">
        <f>VLOOKUP(B239,questionResponsesAndAnswers!B:P,15,FALSE)</f>
        <v xml:space="preserve"> Monthly</v>
      </c>
    </row>
    <row r="240" spans="1:31" x14ac:dyDescent="0.2">
      <c r="A240" t="str">
        <f t="shared" si="3"/>
        <v>150511275_ Timeline 2 (Density Graph)</v>
      </c>
      <c r="B240">
        <v>150511275</v>
      </c>
      <c r="C240" t="b">
        <f>VLOOKUP(B240,'Valid Response IDs Check'!A:H,8,FALSE)</f>
        <v>1</v>
      </c>
      <c r="D240">
        <v>74800</v>
      </c>
      <c r="E240">
        <v>5432</v>
      </c>
      <c r="F240" t="s">
        <v>32</v>
      </c>
      <c r="G240" t="s">
        <v>32</v>
      </c>
      <c r="H240" t="s">
        <v>28</v>
      </c>
      <c r="I240">
        <v>1</v>
      </c>
      <c r="J240">
        <v>2</v>
      </c>
      <c r="K240">
        <v>3</v>
      </c>
      <c r="L240">
        <v>4</v>
      </c>
      <c r="M240">
        <v>2</v>
      </c>
      <c r="N240">
        <v>3</v>
      </c>
      <c r="O240">
        <v>2</v>
      </c>
      <c r="P240">
        <v>2</v>
      </c>
      <c r="Q240">
        <v>3</v>
      </c>
      <c r="R240">
        <v>3</v>
      </c>
      <c r="S240">
        <v>0</v>
      </c>
      <c r="T240">
        <v>3</v>
      </c>
      <c r="U240">
        <v>2</v>
      </c>
      <c r="V240">
        <v>1</v>
      </c>
      <c r="W240">
        <v>1</v>
      </c>
      <c r="X240">
        <v>2</v>
      </c>
      <c r="Y240">
        <v>1</v>
      </c>
      <c r="Z240">
        <v>3</v>
      </c>
      <c r="AA240">
        <v>2</v>
      </c>
      <c r="AB240">
        <v>2</v>
      </c>
      <c r="AC240">
        <v>17</v>
      </c>
      <c r="AD240">
        <v>42.5</v>
      </c>
      <c r="AE240" t="str">
        <f>VLOOKUP(B240,questionResponsesAndAnswers!B:P,15,FALSE)</f>
        <v xml:space="preserve"> Monthly</v>
      </c>
    </row>
    <row r="241" spans="1:31" x14ac:dyDescent="0.2">
      <c r="A241" t="str">
        <f t="shared" si="3"/>
        <v>150511275_ Timeline 1 (Base Interface)</v>
      </c>
      <c r="B241">
        <v>150511275</v>
      </c>
      <c r="C241" t="b">
        <f>VLOOKUP(B241,'Valid Response IDs Check'!A:H,8,FALSE)</f>
        <v>1</v>
      </c>
      <c r="D241">
        <v>123689</v>
      </c>
      <c r="E241">
        <v>54321</v>
      </c>
      <c r="F241" t="s">
        <v>13</v>
      </c>
      <c r="G241" t="s">
        <v>13</v>
      </c>
      <c r="H241" t="s">
        <v>34</v>
      </c>
      <c r="I241">
        <v>1</v>
      </c>
      <c r="J241">
        <v>1</v>
      </c>
      <c r="K241">
        <v>3</v>
      </c>
      <c r="L241">
        <v>2</v>
      </c>
      <c r="M241">
        <v>3</v>
      </c>
      <c r="N241">
        <v>3</v>
      </c>
      <c r="O241">
        <v>2</v>
      </c>
      <c r="P241">
        <v>4</v>
      </c>
      <c r="Q241">
        <v>3</v>
      </c>
      <c r="R241">
        <v>2</v>
      </c>
      <c r="S241">
        <v>0</v>
      </c>
      <c r="T241">
        <v>4</v>
      </c>
      <c r="U241">
        <v>2</v>
      </c>
      <c r="V241">
        <v>3</v>
      </c>
      <c r="W241">
        <v>2</v>
      </c>
      <c r="X241">
        <v>2</v>
      </c>
      <c r="Y241">
        <v>1</v>
      </c>
      <c r="Z241">
        <v>1</v>
      </c>
      <c r="AA241">
        <v>2</v>
      </c>
      <c r="AB241">
        <v>3</v>
      </c>
      <c r="AC241">
        <v>20</v>
      </c>
      <c r="AD241">
        <v>50</v>
      </c>
      <c r="AE241" t="str">
        <f>VLOOKUP(B241,questionResponsesAndAnswers!B:P,15,FALSE)</f>
        <v xml:space="preserve"> Monthly</v>
      </c>
    </row>
    <row r="242" spans="1:31" x14ac:dyDescent="0.2">
      <c r="A242" t="str">
        <f t="shared" si="3"/>
        <v>150506408_ Timeline 5 (Event Thumbnails)</v>
      </c>
      <c r="B242">
        <v>150506408</v>
      </c>
      <c r="C242" t="b">
        <f>VLOOKUP(B242,'Valid Response IDs Check'!A:H,8,FALSE)</f>
        <v>1</v>
      </c>
      <c r="D242">
        <v>110693</v>
      </c>
      <c r="E242">
        <v>41325</v>
      </c>
      <c r="F242" t="s">
        <v>20</v>
      </c>
      <c r="G242" t="s">
        <v>20</v>
      </c>
      <c r="H242" t="s">
        <v>7</v>
      </c>
      <c r="I242">
        <v>5</v>
      </c>
      <c r="J242">
        <v>1</v>
      </c>
      <c r="K242">
        <v>5</v>
      </c>
      <c r="L242">
        <v>1</v>
      </c>
      <c r="M242">
        <v>5</v>
      </c>
      <c r="N242">
        <v>1</v>
      </c>
      <c r="O242">
        <v>5</v>
      </c>
      <c r="P242">
        <v>2</v>
      </c>
      <c r="Q242">
        <v>5</v>
      </c>
      <c r="R242">
        <v>1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3</v>
      </c>
      <c r="AA242">
        <v>4</v>
      </c>
      <c r="AB242">
        <v>4</v>
      </c>
      <c r="AC242">
        <v>39</v>
      </c>
      <c r="AD242">
        <v>97.5</v>
      </c>
      <c r="AE242" t="str">
        <f>VLOOKUP(B242,questionResponsesAndAnswers!B:P,15,FALSE)</f>
        <v xml:space="preserve"> Never</v>
      </c>
    </row>
    <row r="243" spans="1:31" x14ac:dyDescent="0.2">
      <c r="A243" t="str">
        <f t="shared" si="3"/>
        <v>150506408_ Timeline 3 (Event Blocks)</v>
      </c>
      <c r="B243">
        <v>150506408</v>
      </c>
      <c r="C243" t="b">
        <f>VLOOKUP(B243,'Valid Response IDs Check'!A:H,8,FALSE)</f>
        <v>1</v>
      </c>
      <c r="D243">
        <v>69781</v>
      </c>
      <c r="E243">
        <v>413</v>
      </c>
      <c r="F243" t="s">
        <v>5</v>
      </c>
      <c r="G243" t="s">
        <v>5</v>
      </c>
      <c r="H243" t="s">
        <v>15</v>
      </c>
      <c r="I243">
        <v>4</v>
      </c>
      <c r="J243">
        <v>2</v>
      </c>
      <c r="K243">
        <v>4</v>
      </c>
      <c r="L243">
        <v>1</v>
      </c>
      <c r="M243">
        <v>4</v>
      </c>
      <c r="N243">
        <v>4</v>
      </c>
      <c r="O243">
        <v>5</v>
      </c>
      <c r="P243">
        <v>3</v>
      </c>
      <c r="Q243">
        <v>3</v>
      </c>
      <c r="R243">
        <v>2</v>
      </c>
      <c r="S243">
        <v>3</v>
      </c>
      <c r="T243">
        <v>3</v>
      </c>
      <c r="U243">
        <v>3</v>
      </c>
      <c r="V243">
        <v>4</v>
      </c>
      <c r="W243">
        <v>3</v>
      </c>
      <c r="X243">
        <v>1</v>
      </c>
      <c r="Y243">
        <v>4</v>
      </c>
      <c r="Z243">
        <v>2</v>
      </c>
      <c r="AA243">
        <v>2</v>
      </c>
      <c r="AB243">
        <v>3</v>
      </c>
      <c r="AC243">
        <v>28</v>
      </c>
      <c r="AD243">
        <v>70</v>
      </c>
      <c r="AE243" t="str">
        <f>VLOOKUP(B243,questionResponsesAndAnswers!B:P,15,FALSE)</f>
        <v xml:space="preserve"> Never</v>
      </c>
    </row>
    <row r="244" spans="1:31" x14ac:dyDescent="0.2">
      <c r="A244" t="str">
        <f t="shared" si="3"/>
        <v>150506408_ Timeline 2 (Density Graph)</v>
      </c>
      <c r="B244">
        <v>150506408</v>
      </c>
      <c r="C244" t="b">
        <f>VLOOKUP(B244,'Valid Response IDs Check'!A:H,8,FALSE)</f>
        <v>1</v>
      </c>
      <c r="D244">
        <v>73500</v>
      </c>
      <c r="E244">
        <v>4132</v>
      </c>
      <c r="F244" t="s">
        <v>32</v>
      </c>
      <c r="G244" t="s">
        <v>32</v>
      </c>
      <c r="H244" t="s">
        <v>22</v>
      </c>
      <c r="I244">
        <v>2</v>
      </c>
      <c r="J244">
        <v>4</v>
      </c>
      <c r="K244">
        <v>4</v>
      </c>
      <c r="L244">
        <v>1</v>
      </c>
      <c r="M244">
        <v>4</v>
      </c>
      <c r="N244">
        <v>2</v>
      </c>
      <c r="O244">
        <v>2</v>
      </c>
      <c r="P244">
        <v>4</v>
      </c>
      <c r="Q244">
        <v>2</v>
      </c>
      <c r="R244">
        <v>1</v>
      </c>
      <c r="S244">
        <v>1</v>
      </c>
      <c r="T244">
        <v>1</v>
      </c>
      <c r="U244">
        <v>3</v>
      </c>
      <c r="V244">
        <v>4</v>
      </c>
      <c r="W244">
        <v>3</v>
      </c>
      <c r="X244">
        <v>3</v>
      </c>
      <c r="Y244">
        <v>1</v>
      </c>
      <c r="Z244">
        <v>1</v>
      </c>
      <c r="AA244">
        <v>1</v>
      </c>
      <c r="AB244">
        <v>4</v>
      </c>
      <c r="AC244">
        <v>22</v>
      </c>
      <c r="AD244">
        <v>55</v>
      </c>
      <c r="AE244" t="str">
        <f>VLOOKUP(B244,questionResponsesAndAnswers!B:P,15,FALSE)</f>
        <v xml:space="preserve"> Never</v>
      </c>
    </row>
    <row r="245" spans="1:31" x14ac:dyDescent="0.2">
      <c r="A245" t="str">
        <f t="shared" si="3"/>
        <v>150506408_ Timeline 4 (Density Graph + Event Blocks)</v>
      </c>
      <c r="B245">
        <v>150506408</v>
      </c>
      <c r="C245" t="b">
        <f>VLOOKUP(B245,'Valid Response IDs Check'!A:H,8,FALSE)</f>
        <v>1</v>
      </c>
      <c r="D245">
        <v>69372</v>
      </c>
      <c r="E245">
        <v>4</v>
      </c>
      <c r="F245" t="s">
        <v>26</v>
      </c>
      <c r="G245" t="s">
        <v>5</v>
      </c>
      <c r="H245" t="s">
        <v>28</v>
      </c>
      <c r="I245">
        <v>3</v>
      </c>
      <c r="J245">
        <v>1</v>
      </c>
      <c r="K245">
        <v>5</v>
      </c>
      <c r="L245">
        <v>1</v>
      </c>
      <c r="M245">
        <v>2</v>
      </c>
      <c r="N245">
        <v>1</v>
      </c>
      <c r="O245">
        <v>5</v>
      </c>
      <c r="P245">
        <v>2</v>
      </c>
      <c r="Q245">
        <v>4</v>
      </c>
      <c r="R245">
        <v>2</v>
      </c>
      <c r="S245">
        <v>2</v>
      </c>
      <c r="T245">
        <v>4</v>
      </c>
      <c r="U245">
        <v>4</v>
      </c>
      <c r="V245">
        <v>4</v>
      </c>
      <c r="W245">
        <v>1</v>
      </c>
      <c r="X245">
        <v>4</v>
      </c>
      <c r="Y245">
        <v>4</v>
      </c>
      <c r="Z245">
        <v>3</v>
      </c>
      <c r="AA245">
        <v>3</v>
      </c>
      <c r="AB245">
        <v>3</v>
      </c>
      <c r="AC245">
        <v>32</v>
      </c>
      <c r="AD245">
        <v>80</v>
      </c>
      <c r="AE245" t="str">
        <f>VLOOKUP(B245,questionResponsesAndAnswers!B:P,15,FALSE)</f>
        <v xml:space="preserve"> Never</v>
      </c>
    </row>
    <row r="246" spans="1:31" x14ac:dyDescent="0.2">
      <c r="A246" t="str">
        <f t="shared" si="3"/>
        <v>150506408_ Timeline 1 (Base Interface)</v>
      </c>
      <c r="B246">
        <v>150506408</v>
      </c>
      <c r="C246" t="b">
        <f>VLOOKUP(B246,'Valid Response IDs Check'!A:H,8,FALSE)</f>
        <v>1</v>
      </c>
      <c r="D246">
        <v>69409</v>
      </c>
      <c r="E246">
        <v>41</v>
      </c>
      <c r="F246" t="s">
        <v>13</v>
      </c>
      <c r="G246" t="s">
        <v>13</v>
      </c>
      <c r="H246" t="s">
        <v>34</v>
      </c>
      <c r="I246">
        <v>1</v>
      </c>
      <c r="J246">
        <v>1</v>
      </c>
      <c r="K246">
        <v>5</v>
      </c>
      <c r="L246">
        <v>1</v>
      </c>
      <c r="M246">
        <v>4</v>
      </c>
      <c r="N246">
        <v>1</v>
      </c>
      <c r="O246">
        <v>4</v>
      </c>
      <c r="P246">
        <v>4</v>
      </c>
      <c r="Q246">
        <v>2</v>
      </c>
      <c r="R246">
        <v>2</v>
      </c>
      <c r="S246">
        <v>0</v>
      </c>
      <c r="T246">
        <v>4</v>
      </c>
      <c r="U246">
        <v>4</v>
      </c>
      <c r="V246">
        <v>4</v>
      </c>
      <c r="W246">
        <v>3</v>
      </c>
      <c r="X246">
        <v>4</v>
      </c>
      <c r="Y246">
        <v>3</v>
      </c>
      <c r="Z246">
        <v>1</v>
      </c>
      <c r="AA246">
        <v>1</v>
      </c>
      <c r="AB246">
        <v>3</v>
      </c>
      <c r="AC246">
        <v>27</v>
      </c>
      <c r="AD246">
        <v>67.5</v>
      </c>
      <c r="AE246" t="str">
        <f>VLOOKUP(B246,questionResponsesAndAnswers!B:P,15,FALSE)</f>
        <v xml:space="preserve"> Never</v>
      </c>
    </row>
    <row r="247" spans="1:31" x14ac:dyDescent="0.2">
      <c r="A247" t="str">
        <f t="shared" si="3"/>
        <v>150504800_ Timeline 5 (Event Thumbnails)</v>
      </c>
      <c r="B247">
        <v>150504800</v>
      </c>
      <c r="C247" t="b">
        <f>VLOOKUP(B247,'Valid Response IDs Check'!A:H,8,FALSE)</f>
        <v>1</v>
      </c>
      <c r="D247">
        <v>70693</v>
      </c>
      <c r="E247">
        <v>1325</v>
      </c>
      <c r="F247" t="s">
        <v>20</v>
      </c>
      <c r="G247" t="s">
        <v>20</v>
      </c>
      <c r="H247" t="s">
        <v>7</v>
      </c>
      <c r="I247">
        <v>5</v>
      </c>
      <c r="J247">
        <v>1</v>
      </c>
      <c r="K247">
        <v>5</v>
      </c>
      <c r="L247">
        <v>1</v>
      </c>
      <c r="M247">
        <v>5</v>
      </c>
      <c r="N247">
        <v>1</v>
      </c>
      <c r="O247">
        <v>5</v>
      </c>
      <c r="P247">
        <v>1</v>
      </c>
      <c r="Q247">
        <v>5</v>
      </c>
      <c r="R247">
        <v>1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40</v>
      </c>
      <c r="AD247">
        <v>100</v>
      </c>
      <c r="AE247" t="str">
        <f>VLOOKUP(B247,questionResponsesAndAnswers!B:P,15,FALSE)</f>
        <v xml:space="preserve"> Yearly</v>
      </c>
    </row>
    <row r="248" spans="1:31" x14ac:dyDescent="0.2">
      <c r="A248" t="str">
        <f t="shared" si="3"/>
        <v>150504800_ Timeline 1 (Base Interface)</v>
      </c>
      <c r="B248">
        <v>150504800</v>
      </c>
      <c r="C248" t="b">
        <f>VLOOKUP(B248,'Valid Response IDs Check'!A:H,8,FALSE)</f>
        <v>1</v>
      </c>
      <c r="D248">
        <v>69369</v>
      </c>
      <c r="E248">
        <v>1</v>
      </c>
      <c r="F248" t="s">
        <v>13</v>
      </c>
      <c r="G248" t="s">
        <v>13</v>
      </c>
      <c r="H248" t="s">
        <v>15</v>
      </c>
      <c r="I248">
        <v>1</v>
      </c>
      <c r="J248">
        <v>1</v>
      </c>
      <c r="K248">
        <v>5</v>
      </c>
      <c r="L248">
        <v>2</v>
      </c>
      <c r="M248">
        <v>5</v>
      </c>
      <c r="N248">
        <v>1</v>
      </c>
      <c r="O248">
        <v>5</v>
      </c>
      <c r="P248">
        <v>2</v>
      </c>
      <c r="Q248">
        <v>2</v>
      </c>
      <c r="R248">
        <v>1</v>
      </c>
      <c r="S248">
        <v>0</v>
      </c>
      <c r="T248">
        <v>4</v>
      </c>
      <c r="U248">
        <v>4</v>
      </c>
      <c r="V248">
        <v>3</v>
      </c>
      <c r="W248">
        <v>4</v>
      </c>
      <c r="X248">
        <v>4</v>
      </c>
      <c r="Y248">
        <v>4</v>
      </c>
      <c r="Z248">
        <v>3</v>
      </c>
      <c r="AA248">
        <v>1</v>
      </c>
      <c r="AB248">
        <v>4</v>
      </c>
      <c r="AC248">
        <v>31</v>
      </c>
      <c r="AD248">
        <v>77.5</v>
      </c>
      <c r="AE248" t="str">
        <f>VLOOKUP(B248,questionResponsesAndAnswers!B:P,15,FALSE)</f>
        <v xml:space="preserve"> Yearly</v>
      </c>
    </row>
    <row r="249" spans="1:31" x14ac:dyDescent="0.2">
      <c r="A249" t="str">
        <f t="shared" si="3"/>
        <v>150504800_ Timeline 4 (Density Graph + Event Blocks)</v>
      </c>
      <c r="B249">
        <v>150504800</v>
      </c>
      <c r="C249" t="b">
        <f>VLOOKUP(B249,'Valid Response IDs Check'!A:H,8,FALSE)</f>
        <v>1</v>
      </c>
      <c r="D249">
        <v>82622</v>
      </c>
      <c r="E249">
        <v>13254</v>
      </c>
      <c r="F249" t="s">
        <v>26</v>
      </c>
      <c r="G249" t="s">
        <v>26</v>
      </c>
      <c r="H249" t="s">
        <v>22</v>
      </c>
      <c r="I249">
        <v>5</v>
      </c>
      <c r="J249">
        <v>3</v>
      </c>
      <c r="K249">
        <v>5</v>
      </c>
      <c r="L249">
        <v>2</v>
      </c>
      <c r="M249">
        <v>5</v>
      </c>
      <c r="N249">
        <v>2</v>
      </c>
      <c r="O249">
        <v>4</v>
      </c>
      <c r="P249">
        <v>1</v>
      </c>
      <c r="Q249">
        <v>5</v>
      </c>
      <c r="R249">
        <v>1</v>
      </c>
      <c r="S249">
        <v>4</v>
      </c>
      <c r="T249">
        <v>2</v>
      </c>
      <c r="U249">
        <v>4</v>
      </c>
      <c r="V249">
        <v>3</v>
      </c>
      <c r="W249">
        <v>4</v>
      </c>
      <c r="X249">
        <v>3</v>
      </c>
      <c r="Y249">
        <v>3</v>
      </c>
      <c r="Z249">
        <v>4</v>
      </c>
      <c r="AA249">
        <v>4</v>
      </c>
      <c r="AB249">
        <v>4</v>
      </c>
      <c r="AC249">
        <v>35</v>
      </c>
      <c r="AD249">
        <v>87.5</v>
      </c>
      <c r="AE249" t="str">
        <f>VLOOKUP(B249,questionResponsesAndAnswers!B:P,15,FALSE)</f>
        <v xml:space="preserve"> Yearly</v>
      </c>
    </row>
    <row r="250" spans="1:31" x14ac:dyDescent="0.2">
      <c r="A250" t="str">
        <f t="shared" si="3"/>
        <v>150504800_ Timeline 2 (Density Graph)</v>
      </c>
      <c r="B250">
        <v>150504800</v>
      </c>
      <c r="C250" t="b">
        <f>VLOOKUP(B250,'Valid Response IDs Check'!A:H,8,FALSE)</f>
        <v>1</v>
      </c>
      <c r="D250">
        <v>69500</v>
      </c>
      <c r="E250">
        <v>132</v>
      </c>
      <c r="F250" t="s">
        <v>32</v>
      </c>
      <c r="G250" t="s">
        <v>32</v>
      </c>
      <c r="H250" t="s">
        <v>28</v>
      </c>
      <c r="I250">
        <v>3</v>
      </c>
      <c r="J250">
        <v>2</v>
      </c>
      <c r="K250">
        <v>4</v>
      </c>
      <c r="L250">
        <v>2</v>
      </c>
      <c r="M250">
        <v>3</v>
      </c>
      <c r="N250">
        <v>3</v>
      </c>
      <c r="O250">
        <v>4</v>
      </c>
      <c r="P250">
        <v>4</v>
      </c>
      <c r="Q250">
        <v>4</v>
      </c>
      <c r="R250">
        <v>2</v>
      </c>
      <c r="S250">
        <v>2</v>
      </c>
      <c r="T250">
        <v>3</v>
      </c>
      <c r="U250">
        <v>3</v>
      </c>
      <c r="V250">
        <v>3</v>
      </c>
      <c r="W250">
        <v>2</v>
      </c>
      <c r="X250">
        <v>2</v>
      </c>
      <c r="Y250">
        <v>3</v>
      </c>
      <c r="Z250">
        <v>1</v>
      </c>
      <c r="AA250">
        <v>3</v>
      </c>
      <c r="AB250">
        <v>3</v>
      </c>
      <c r="AC250">
        <v>25</v>
      </c>
      <c r="AD250">
        <v>62.5</v>
      </c>
      <c r="AE250" t="str">
        <f>VLOOKUP(B250,questionResponsesAndAnswers!B:P,15,FALSE)</f>
        <v xml:space="preserve"> Yearly</v>
      </c>
    </row>
    <row r="251" spans="1:31" x14ac:dyDescent="0.2">
      <c r="A251" t="str">
        <f t="shared" si="3"/>
        <v>150504800_ Timeline 3 (Event Blocks)</v>
      </c>
      <c r="B251">
        <v>150504800</v>
      </c>
      <c r="C251" t="b">
        <f>VLOOKUP(B251,'Valid Response IDs Check'!A:H,8,FALSE)</f>
        <v>1</v>
      </c>
      <c r="D251">
        <v>69381</v>
      </c>
      <c r="E251">
        <v>13</v>
      </c>
      <c r="F251" t="s">
        <v>5</v>
      </c>
      <c r="G251" t="s">
        <v>5</v>
      </c>
      <c r="H251" t="s">
        <v>34</v>
      </c>
      <c r="I251">
        <v>4</v>
      </c>
      <c r="J251">
        <v>1</v>
      </c>
      <c r="K251">
        <v>5</v>
      </c>
      <c r="L251">
        <v>1</v>
      </c>
      <c r="M251">
        <v>4</v>
      </c>
      <c r="N251">
        <v>2</v>
      </c>
      <c r="O251">
        <v>5</v>
      </c>
      <c r="P251">
        <v>2</v>
      </c>
      <c r="Q251">
        <v>4</v>
      </c>
      <c r="R251">
        <v>1</v>
      </c>
      <c r="S251">
        <v>3</v>
      </c>
      <c r="T251">
        <v>4</v>
      </c>
      <c r="U251">
        <v>4</v>
      </c>
      <c r="V251">
        <v>4</v>
      </c>
      <c r="W251">
        <v>3</v>
      </c>
      <c r="X251">
        <v>3</v>
      </c>
      <c r="Y251">
        <v>4</v>
      </c>
      <c r="Z251">
        <v>3</v>
      </c>
      <c r="AA251">
        <v>3</v>
      </c>
      <c r="AB251">
        <v>4</v>
      </c>
      <c r="AC251">
        <v>35</v>
      </c>
      <c r="AD251">
        <v>87.5</v>
      </c>
      <c r="AE251" t="str">
        <f>VLOOKUP(B251,questionResponsesAndAnswers!B:P,15,FALSE)</f>
        <v xml:space="preserve"> Yearly</v>
      </c>
    </row>
    <row r="252" spans="1:31" x14ac:dyDescent="0.2">
      <c r="A252" t="str">
        <f t="shared" si="3"/>
        <v>150502997_ Timeline 4 (Density Graph + Event Blocks)</v>
      </c>
      <c r="B252">
        <v>150502997</v>
      </c>
      <c r="C252" t="b">
        <f>VLOOKUP(B252,'Valid Response IDs Check'!A:H,8,FALSE)</f>
        <v>1</v>
      </c>
      <c r="D252">
        <v>69382</v>
      </c>
      <c r="E252">
        <v>14</v>
      </c>
      <c r="F252" t="s">
        <v>26</v>
      </c>
      <c r="G252" t="s">
        <v>32</v>
      </c>
      <c r="H252" t="s">
        <v>7</v>
      </c>
      <c r="I252">
        <v>2</v>
      </c>
      <c r="J252">
        <v>2</v>
      </c>
      <c r="K252">
        <v>2</v>
      </c>
      <c r="L252">
        <v>1</v>
      </c>
      <c r="M252">
        <v>3</v>
      </c>
      <c r="N252">
        <v>4</v>
      </c>
      <c r="O252">
        <v>3</v>
      </c>
      <c r="P252">
        <v>4</v>
      </c>
      <c r="Q252">
        <v>2</v>
      </c>
      <c r="R252">
        <v>2</v>
      </c>
      <c r="S252">
        <v>1</v>
      </c>
      <c r="T252">
        <v>3</v>
      </c>
      <c r="U252">
        <v>1</v>
      </c>
      <c r="V252">
        <v>4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3</v>
      </c>
      <c r="AC252">
        <v>19</v>
      </c>
      <c r="AD252">
        <v>47.5</v>
      </c>
      <c r="AE252" t="str">
        <f>VLOOKUP(B252,questionResponsesAndAnswers!B:P,15,FALSE)</f>
        <v xml:space="preserve"> Never</v>
      </c>
    </row>
    <row r="253" spans="1:31" x14ac:dyDescent="0.2">
      <c r="A253" t="str">
        <f t="shared" si="3"/>
        <v>150502997_ Timeline 5 (Event Thumbnails)</v>
      </c>
      <c r="B253">
        <v>150502997</v>
      </c>
      <c r="C253" t="b">
        <f>VLOOKUP(B253,'Valid Response IDs Check'!A:H,8,FALSE)</f>
        <v>1</v>
      </c>
      <c r="D253">
        <v>70793</v>
      </c>
      <c r="E253">
        <v>1425</v>
      </c>
      <c r="F253" t="s">
        <v>20</v>
      </c>
      <c r="G253" t="s">
        <v>20</v>
      </c>
      <c r="H253" t="s">
        <v>15</v>
      </c>
      <c r="I253">
        <v>1</v>
      </c>
      <c r="J253">
        <v>4</v>
      </c>
      <c r="K253">
        <v>2</v>
      </c>
      <c r="L253">
        <v>1</v>
      </c>
      <c r="M253">
        <v>4</v>
      </c>
      <c r="N253">
        <v>2</v>
      </c>
      <c r="O253">
        <v>4</v>
      </c>
      <c r="P253">
        <v>5</v>
      </c>
      <c r="Q253">
        <v>2</v>
      </c>
      <c r="R253">
        <v>1</v>
      </c>
      <c r="S253">
        <v>0</v>
      </c>
      <c r="T253">
        <v>1</v>
      </c>
      <c r="U253">
        <v>1</v>
      </c>
      <c r="V253">
        <v>4</v>
      </c>
      <c r="W253">
        <v>3</v>
      </c>
      <c r="X253">
        <v>3</v>
      </c>
      <c r="Y253">
        <v>3</v>
      </c>
      <c r="Z253">
        <v>0</v>
      </c>
      <c r="AA253">
        <v>1</v>
      </c>
      <c r="AB253">
        <v>4</v>
      </c>
      <c r="AC253">
        <v>20</v>
      </c>
      <c r="AD253">
        <v>50</v>
      </c>
      <c r="AE253" t="str">
        <f>VLOOKUP(B253,questionResponsesAndAnswers!B:P,15,FALSE)</f>
        <v xml:space="preserve"> Never</v>
      </c>
    </row>
    <row r="254" spans="1:31" x14ac:dyDescent="0.2">
      <c r="A254" t="str">
        <f t="shared" si="3"/>
        <v>150502997_ Timeline 2 (Density Graph)</v>
      </c>
      <c r="B254">
        <v>150502997</v>
      </c>
      <c r="C254" t="b">
        <f>VLOOKUP(B254,'Valid Response IDs Check'!A:H,8,FALSE)</f>
        <v>1</v>
      </c>
      <c r="D254">
        <v>69510</v>
      </c>
      <c r="E254">
        <v>142</v>
      </c>
      <c r="F254" t="s">
        <v>32</v>
      </c>
      <c r="G254" t="s">
        <v>32</v>
      </c>
      <c r="H254" t="s">
        <v>22</v>
      </c>
      <c r="I254">
        <v>4</v>
      </c>
      <c r="J254">
        <v>2</v>
      </c>
      <c r="K254">
        <v>2</v>
      </c>
      <c r="L254">
        <v>1</v>
      </c>
      <c r="M254">
        <v>4</v>
      </c>
      <c r="N254">
        <v>2</v>
      </c>
      <c r="O254">
        <v>4</v>
      </c>
      <c r="P254">
        <v>1</v>
      </c>
      <c r="Q254">
        <v>5</v>
      </c>
      <c r="R254">
        <v>1</v>
      </c>
      <c r="S254">
        <v>3</v>
      </c>
      <c r="T254">
        <v>3</v>
      </c>
      <c r="U254">
        <v>1</v>
      </c>
      <c r="V254">
        <v>4</v>
      </c>
      <c r="W254">
        <v>3</v>
      </c>
      <c r="X254">
        <v>3</v>
      </c>
      <c r="Y254">
        <v>3</v>
      </c>
      <c r="Z254">
        <v>4</v>
      </c>
      <c r="AA254">
        <v>4</v>
      </c>
      <c r="AB254">
        <v>4</v>
      </c>
      <c r="AC254">
        <v>32</v>
      </c>
      <c r="AD254">
        <v>80</v>
      </c>
      <c r="AE254" t="str">
        <f>VLOOKUP(B254,questionResponsesAndAnswers!B:P,15,FALSE)</f>
        <v xml:space="preserve"> Never</v>
      </c>
    </row>
    <row r="255" spans="1:31" x14ac:dyDescent="0.2">
      <c r="A255" t="str">
        <f t="shared" si="3"/>
        <v>150502997_ Timeline 3 (Event Blocks)</v>
      </c>
      <c r="B255">
        <v>150502997</v>
      </c>
      <c r="C255" t="b">
        <f>VLOOKUP(B255,'Valid Response IDs Check'!A:H,8,FALSE)</f>
        <v>1</v>
      </c>
      <c r="D255">
        <v>83621</v>
      </c>
      <c r="E255">
        <v>14253</v>
      </c>
      <c r="F255" t="s">
        <v>5</v>
      </c>
      <c r="G255" t="s">
        <v>5</v>
      </c>
      <c r="H255" t="s">
        <v>28</v>
      </c>
      <c r="I255">
        <v>4</v>
      </c>
      <c r="J255">
        <v>2</v>
      </c>
      <c r="K255">
        <v>4</v>
      </c>
      <c r="L255">
        <v>1</v>
      </c>
      <c r="M255">
        <v>4</v>
      </c>
      <c r="N255">
        <v>1</v>
      </c>
      <c r="O255">
        <v>4</v>
      </c>
      <c r="P255">
        <v>2</v>
      </c>
      <c r="Q255">
        <v>5</v>
      </c>
      <c r="R255">
        <v>1</v>
      </c>
      <c r="S255">
        <v>3</v>
      </c>
      <c r="T255">
        <v>3</v>
      </c>
      <c r="U255">
        <v>3</v>
      </c>
      <c r="V255">
        <v>4</v>
      </c>
      <c r="W255">
        <v>3</v>
      </c>
      <c r="X255">
        <v>4</v>
      </c>
      <c r="Y255">
        <v>3</v>
      </c>
      <c r="Z255">
        <v>3</v>
      </c>
      <c r="AA255">
        <v>4</v>
      </c>
      <c r="AB255">
        <v>4</v>
      </c>
      <c r="AC255">
        <v>34</v>
      </c>
      <c r="AD255">
        <v>85</v>
      </c>
      <c r="AE255" t="str">
        <f>VLOOKUP(B255,questionResponsesAndAnswers!B:P,15,FALSE)</f>
        <v xml:space="preserve"> Never</v>
      </c>
    </row>
    <row r="256" spans="1:31" x14ac:dyDescent="0.2">
      <c r="A256" t="str">
        <f t="shared" si="3"/>
        <v>150502997_ Timeline 1 (Base Interface)</v>
      </c>
      <c r="B256">
        <v>150502997</v>
      </c>
      <c r="C256" t="b">
        <f>VLOOKUP(B256,'Valid Response IDs Check'!A:H,8,FALSE)</f>
        <v>1</v>
      </c>
      <c r="D256">
        <v>69369</v>
      </c>
      <c r="E256">
        <v>1</v>
      </c>
      <c r="F256" t="s">
        <v>13</v>
      </c>
      <c r="G256" t="s">
        <v>13</v>
      </c>
      <c r="H256" t="s">
        <v>34</v>
      </c>
      <c r="I256">
        <v>4</v>
      </c>
      <c r="J256">
        <v>1</v>
      </c>
      <c r="K256">
        <v>4</v>
      </c>
      <c r="L256">
        <v>1</v>
      </c>
      <c r="M256">
        <v>4</v>
      </c>
      <c r="N256">
        <v>1</v>
      </c>
      <c r="O256">
        <v>5</v>
      </c>
      <c r="P256">
        <v>1</v>
      </c>
      <c r="Q256">
        <v>5</v>
      </c>
      <c r="R256">
        <v>1</v>
      </c>
      <c r="S256">
        <v>3</v>
      </c>
      <c r="T256">
        <v>4</v>
      </c>
      <c r="U256">
        <v>3</v>
      </c>
      <c r="V256">
        <v>4</v>
      </c>
      <c r="W256">
        <v>3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37</v>
      </c>
      <c r="AD256">
        <v>92.5</v>
      </c>
      <c r="AE256" t="str">
        <f>VLOOKUP(B256,questionResponsesAndAnswers!B:P,15,FALSE)</f>
        <v xml:space="preserve"> Never</v>
      </c>
    </row>
    <row r="257" spans="1:31" x14ac:dyDescent="0.2">
      <c r="A257" t="str">
        <f t="shared" si="3"/>
        <v>150490423_ Timeline 5 (Event Thumbnails)</v>
      </c>
      <c r="B257">
        <v>150490423</v>
      </c>
      <c r="C257" t="b">
        <f>VLOOKUP(B257,'Valid Response IDs Check'!A:H,8,FALSE)</f>
        <v>1</v>
      </c>
      <c r="D257">
        <v>69373</v>
      </c>
      <c r="E257">
        <v>5</v>
      </c>
      <c r="F257" t="s">
        <v>20</v>
      </c>
      <c r="G257" t="s">
        <v>20</v>
      </c>
      <c r="H257" t="s">
        <v>7</v>
      </c>
      <c r="I257">
        <v>4</v>
      </c>
      <c r="J257">
        <v>2</v>
      </c>
      <c r="K257">
        <v>4</v>
      </c>
      <c r="L257">
        <v>2</v>
      </c>
      <c r="M257">
        <v>4</v>
      </c>
      <c r="N257">
        <v>4</v>
      </c>
      <c r="O257">
        <v>2</v>
      </c>
      <c r="P257">
        <v>4</v>
      </c>
      <c r="Q257">
        <v>4</v>
      </c>
      <c r="R257">
        <v>2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1</v>
      </c>
      <c r="Y257">
        <v>1</v>
      </c>
      <c r="Z257">
        <v>1</v>
      </c>
      <c r="AA257">
        <v>3</v>
      </c>
      <c r="AB257">
        <v>3</v>
      </c>
      <c r="AC257">
        <v>24</v>
      </c>
      <c r="AD257">
        <v>60</v>
      </c>
      <c r="AE257" t="str">
        <f>VLOOKUP(B257,questionResponsesAndAnswers!B:P,15,FALSE)</f>
        <v xml:space="preserve"> Never</v>
      </c>
    </row>
    <row r="258" spans="1:31" x14ac:dyDescent="0.2">
      <c r="A258" t="str">
        <f t="shared" si="3"/>
        <v>150490423_ Timeline 2 (Density Graph)</v>
      </c>
      <c r="B258">
        <v>150490423</v>
      </c>
      <c r="C258" t="b">
        <f>VLOOKUP(B258,'Valid Response IDs Check'!A:H,8,FALSE)</f>
        <v>1</v>
      </c>
      <c r="D258">
        <v>74710</v>
      </c>
      <c r="E258">
        <v>5342</v>
      </c>
      <c r="F258" t="s">
        <v>32</v>
      </c>
      <c r="G258" t="s">
        <v>32</v>
      </c>
      <c r="H258" t="s">
        <v>15</v>
      </c>
      <c r="I258">
        <v>3</v>
      </c>
      <c r="J258">
        <v>2</v>
      </c>
      <c r="K258">
        <v>4</v>
      </c>
      <c r="L258">
        <v>2</v>
      </c>
      <c r="M258">
        <v>4</v>
      </c>
      <c r="N258">
        <v>2</v>
      </c>
      <c r="O258">
        <v>4</v>
      </c>
      <c r="P258">
        <v>2</v>
      </c>
      <c r="Q258">
        <v>2</v>
      </c>
      <c r="R258">
        <v>2</v>
      </c>
      <c r="S258">
        <v>2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1</v>
      </c>
      <c r="AB258">
        <v>3</v>
      </c>
      <c r="AC258">
        <v>27</v>
      </c>
      <c r="AD258">
        <v>67.5</v>
      </c>
      <c r="AE258" t="str">
        <f>VLOOKUP(B258,questionResponsesAndAnswers!B:P,15,FALSE)</f>
        <v xml:space="preserve"> Never</v>
      </c>
    </row>
    <row r="259" spans="1:31" x14ac:dyDescent="0.2">
      <c r="A259" t="str">
        <f t="shared" ref="A259:A322" si="4">_xlfn.TEXTJOIN("_",TRUE, B259,F259)</f>
        <v>150490423_ Timeline 1 (Base Interface)</v>
      </c>
      <c r="B259">
        <v>150490423</v>
      </c>
      <c r="C259" t="b">
        <f>VLOOKUP(B259,'Valid Response IDs Check'!A:H,8,FALSE)</f>
        <v>1</v>
      </c>
      <c r="D259">
        <v>122789</v>
      </c>
      <c r="E259">
        <v>53421</v>
      </c>
      <c r="F259" t="s">
        <v>13</v>
      </c>
      <c r="G259" t="s">
        <v>13</v>
      </c>
      <c r="H259" t="s">
        <v>22</v>
      </c>
      <c r="I259">
        <v>2</v>
      </c>
      <c r="J259">
        <v>2</v>
      </c>
      <c r="K259">
        <v>4</v>
      </c>
      <c r="L259">
        <v>2</v>
      </c>
      <c r="M259">
        <v>4</v>
      </c>
      <c r="N259">
        <v>2</v>
      </c>
      <c r="O259">
        <v>4</v>
      </c>
      <c r="P259">
        <v>2</v>
      </c>
      <c r="Q259">
        <v>4</v>
      </c>
      <c r="R259">
        <v>2</v>
      </c>
      <c r="S259">
        <v>1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28</v>
      </c>
      <c r="AD259">
        <v>70</v>
      </c>
      <c r="AE259" t="str">
        <f>VLOOKUP(B259,questionResponsesAndAnswers!B:P,15,FALSE)</f>
        <v xml:space="preserve"> Never</v>
      </c>
    </row>
    <row r="260" spans="1:31" x14ac:dyDescent="0.2">
      <c r="A260" t="str">
        <f t="shared" si="4"/>
        <v>150490423_ Timeline 3 (Event Blocks)</v>
      </c>
      <c r="B260">
        <v>150490423</v>
      </c>
      <c r="C260" t="b">
        <f>VLOOKUP(B260,'Valid Response IDs Check'!A:H,8,FALSE)</f>
        <v>1</v>
      </c>
      <c r="D260">
        <v>69421</v>
      </c>
      <c r="E260">
        <v>53</v>
      </c>
      <c r="F260" t="s">
        <v>5</v>
      </c>
      <c r="G260" t="s">
        <v>5</v>
      </c>
      <c r="H260" t="s">
        <v>28</v>
      </c>
      <c r="I260">
        <v>3</v>
      </c>
      <c r="J260">
        <v>2</v>
      </c>
      <c r="K260">
        <v>4</v>
      </c>
      <c r="L260">
        <v>2</v>
      </c>
      <c r="M260">
        <v>4</v>
      </c>
      <c r="N260">
        <v>2</v>
      </c>
      <c r="O260">
        <v>4</v>
      </c>
      <c r="P260">
        <v>2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1</v>
      </c>
      <c r="AB260">
        <v>3</v>
      </c>
      <c r="AC260">
        <v>27</v>
      </c>
      <c r="AD260">
        <v>67.5</v>
      </c>
      <c r="AE260" t="str">
        <f>VLOOKUP(B260,questionResponsesAndAnswers!B:P,15,FALSE)</f>
        <v xml:space="preserve"> Never</v>
      </c>
    </row>
    <row r="261" spans="1:31" x14ac:dyDescent="0.2">
      <c r="A261" t="str">
        <f t="shared" si="4"/>
        <v>150490423_ Timeline 4 (Density Graph + Event Blocks)</v>
      </c>
      <c r="B261">
        <v>150490423</v>
      </c>
      <c r="C261" t="b">
        <f>VLOOKUP(B261,'Valid Response IDs Check'!A:H,8,FALSE)</f>
        <v>1</v>
      </c>
      <c r="D261">
        <v>69902</v>
      </c>
      <c r="E261">
        <v>534</v>
      </c>
      <c r="F261" t="s">
        <v>26</v>
      </c>
      <c r="G261" t="s">
        <v>26</v>
      </c>
      <c r="H261" t="s">
        <v>34</v>
      </c>
      <c r="I261">
        <v>4</v>
      </c>
      <c r="J261">
        <v>4</v>
      </c>
      <c r="K261">
        <v>4</v>
      </c>
      <c r="L261">
        <v>2</v>
      </c>
      <c r="M261">
        <v>4</v>
      </c>
      <c r="N261">
        <v>2</v>
      </c>
      <c r="O261">
        <v>4</v>
      </c>
      <c r="P261">
        <v>2</v>
      </c>
      <c r="Q261">
        <v>4</v>
      </c>
      <c r="R261">
        <v>2</v>
      </c>
      <c r="S261">
        <v>3</v>
      </c>
      <c r="T261">
        <v>1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28</v>
      </c>
      <c r="AD261">
        <v>70</v>
      </c>
      <c r="AE261" t="str">
        <f>VLOOKUP(B261,questionResponsesAndAnswers!B:P,15,FALSE)</f>
        <v xml:space="preserve"> Never</v>
      </c>
    </row>
    <row r="262" spans="1:31" x14ac:dyDescent="0.2">
      <c r="A262" t="str">
        <f t="shared" si="4"/>
        <v>150461254_ Timeline 2 (Density Graph)</v>
      </c>
      <c r="B262">
        <v>150461254</v>
      </c>
      <c r="C262" t="b">
        <f>VLOOKUP(B262,'Valid Response IDs Check'!A:H,8,FALSE)</f>
        <v>1</v>
      </c>
      <c r="D262">
        <v>120800</v>
      </c>
      <c r="E262">
        <v>51432</v>
      </c>
      <c r="F262" t="s">
        <v>32</v>
      </c>
      <c r="G262" t="s">
        <v>32</v>
      </c>
      <c r="H262" t="s">
        <v>7</v>
      </c>
      <c r="I262">
        <v>2</v>
      </c>
      <c r="J262">
        <v>3</v>
      </c>
      <c r="K262">
        <v>2</v>
      </c>
      <c r="L262">
        <v>1</v>
      </c>
      <c r="M262">
        <v>2</v>
      </c>
      <c r="N262">
        <v>3</v>
      </c>
      <c r="O262">
        <v>3</v>
      </c>
      <c r="P262">
        <v>3</v>
      </c>
      <c r="Q262">
        <v>2</v>
      </c>
      <c r="R262">
        <v>1</v>
      </c>
      <c r="S262">
        <v>1</v>
      </c>
      <c r="T262">
        <v>2</v>
      </c>
      <c r="U262">
        <v>1</v>
      </c>
      <c r="V262">
        <v>4</v>
      </c>
      <c r="W262">
        <v>1</v>
      </c>
      <c r="X262">
        <v>2</v>
      </c>
      <c r="Y262">
        <v>2</v>
      </c>
      <c r="Z262">
        <v>2</v>
      </c>
      <c r="AA262">
        <v>1</v>
      </c>
      <c r="AB262">
        <v>4</v>
      </c>
      <c r="AC262">
        <v>20</v>
      </c>
      <c r="AD262">
        <v>50</v>
      </c>
      <c r="AE262" t="str">
        <f>VLOOKUP(B262,questionResponsesAndAnswers!B:P,15,FALSE)</f>
        <v xml:space="preserve"> Yearly</v>
      </c>
    </row>
    <row r="263" spans="1:31" x14ac:dyDescent="0.2">
      <c r="A263" t="str">
        <f t="shared" si="4"/>
        <v>150461254_ Timeline 3 (Event Blocks)</v>
      </c>
      <c r="B263">
        <v>150461254</v>
      </c>
      <c r="C263" t="b">
        <f>VLOOKUP(B263,'Valid Response IDs Check'!A:H,8,FALSE)</f>
        <v>1</v>
      </c>
      <c r="D263">
        <v>74511</v>
      </c>
      <c r="E263">
        <v>5143</v>
      </c>
      <c r="F263" t="s">
        <v>5</v>
      </c>
      <c r="G263" t="s">
        <v>32</v>
      </c>
      <c r="H263" t="s">
        <v>15</v>
      </c>
      <c r="I263">
        <v>2</v>
      </c>
      <c r="J263">
        <v>2</v>
      </c>
      <c r="K263">
        <v>1</v>
      </c>
      <c r="L263">
        <v>2</v>
      </c>
      <c r="M263">
        <v>1</v>
      </c>
      <c r="N263">
        <v>2</v>
      </c>
      <c r="O263">
        <v>1</v>
      </c>
      <c r="P263">
        <v>3</v>
      </c>
      <c r="Q263">
        <v>2</v>
      </c>
      <c r="R263">
        <v>1</v>
      </c>
      <c r="S263">
        <v>1</v>
      </c>
      <c r="T263">
        <v>3</v>
      </c>
      <c r="U263">
        <v>0</v>
      </c>
      <c r="V263">
        <v>3</v>
      </c>
      <c r="W263">
        <v>0</v>
      </c>
      <c r="X263">
        <v>3</v>
      </c>
      <c r="Y263">
        <v>0</v>
      </c>
      <c r="Z263">
        <v>2</v>
      </c>
      <c r="AA263">
        <v>1</v>
      </c>
      <c r="AB263">
        <v>4</v>
      </c>
      <c r="AC263">
        <v>17</v>
      </c>
      <c r="AD263">
        <v>42.5</v>
      </c>
      <c r="AE263" t="str">
        <f>VLOOKUP(B263,questionResponsesAndAnswers!B:P,15,FALSE)</f>
        <v xml:space="preserve"> Yearly</v>
      </c>
    </row>
    <row r="264" spans="1:31" x14ac:dyDescent="0.2">
      <c r="A264" t="str">
        <f t="shared" si="4"/>
        <v>150461254_ Timeline 5 (Event Thumbnails)</v>
      </c>
      <c r="B264">
        <v>150461254</v>
      </c>
      <c r="C264" t="b">
        <f>VLOOKUP(B264,'Valid Response IDs Check'!A:H,8,FALSE)</f>
        <v>1</v>
      </c>
      <c r="D264">
        <v>69373</v>
      </c>
      <c r="E264">
        <v>5</v>
      </c>
      <c r="F264" t="s">
        <v>20</v>
      </c>
      <c r="G264" t="s">
        <v>20</v>
      </c>
      <c r="H264" t="s">
        <v>22</v>
      </c>
      <c r="I264">
        <v>2</v>
      </c>
      <c r="J264">
        <v>4</v>
      </c>
      <c r="K264">
        <v>2</v>
      </c>
      <c r="L264">
        <v>1</v>
      </c>
      <c r="M264">
        <v>3</v>
      </c>
      <c r="N264">
        <v>2</v>
      </c>
      <c r="O264">
        <v>3</v>
      </c>
      <c r="P264">
        <v>3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4</v>
      </c>
      <c r="W264">
        <v>2</v>
      </c>
      <c r="X264">
        <v>3</v>
      </c>
      <c r="Y264">
        <v>2</v>
      </c>
      <c r="Z264">
        <v>2</v>
      </c>
      <c r="AA264">
        <v>1</v>
      </c>
      <c r="AB264">
        <v>3</v>
      </c>
      <c r="AC264">
        <v>20</v>
      </c>
      <c r="AD264">
        <v>50</v>
      </c>
      <c r="AE264" t="str">
        <f>VLOOKUP(B264,questionResponsesAndAnswers!B:P,15,FALSE)</f>
        <v xml:space="preserve"> Yearly</v>
      </c>
    </row>
    <row r="265" spans="1:31" x14ac:dyDescent="0.2">
      <c r="A265" t="str">
        <f t="shared" si="4"/>
        <v>150461254_ Timeline 1 (Base Interface)</v>
      </c>
      <c r="B265">
        <v>150461254</v>
      </c>
      <c r="C265" t="b">
        <f>VLOOKUP(B265,'Valid Response IDs Check'!A:H,8,FALSE)</f>
        <v>1</v>
      </c>
      <c r="D265">
        <v>69419</v>
      </c>
      <c r="E265">
        <v>51</v>
      </c>
      <c r="F265" t="s">
        <v>13</v>
      </c>
      <c r="G265" t="s">
        <v>13</v>
      </c>
      <c r="H265" t="s">
        <v>28</v>
      </c>
      <c r="I265">
        <v>3</v>
      </c>
      <c r="J265">
        <v>2</v>
      </c>
      <c r="K265">
        <v>4</v>
      </c>
      <c r="L265">
        <v>1</v>
      </c>
      <c r="M265">
        <v>3</v>
      </c>
      <c r="N265">
        <v>1</v>
      </c>
      <c r="O265">
        <v>3</v>
      </c>
      <c r="P265">
        <v>1</v>
      </c>
      <c r="Q265">
        <v>4</v>
      </c>
      <c r="R265">
        <v>1</v>
      </c>
      <c r="S265">
        <v>2</v>
      </c>
      <c r="T265">
        <v>3</v>
      </c>
      <c r="U265">
        <v>3</v>
      </c>
      <c r="V265">
        <v>4</v>
      </c>
      <c r="W265">
        <v>2</v>
      </c>
      <c r="X265">
        <v>4</v>
      </c>
      <c r="Y265">
        <v>2</v>
      </c>
      <c r="Z265">
        <v>4</v>
      </c>
      <c r="AA265">
        <v>3</v>
      </c>
      <c r="AB265">
        <v>4</v>
      </c>
      <c r="AC265">
        <v>31</v>
      </c>
      <c r="AD265">
        <v>77.5</v>
      </c>
      <c r="AE265" t="str">
        <f>VLOOKUP(B265,questionResponsesAndAnswers!B:P,15,FALSE)</f>
        <v xml:space="preserve"> Yearly</v>
      </c>
    </row>
    <row r="266" spans="1:31" x14ac:dyDescent="0.2">
      <c r="A266" t="str">
        <f t="shared" si="4"/>
        <v>150461254_ Timeline 4 (Density Graph + Event Blocks)</v>
      </c>
      <c r="B266">
        <v>150461254</v>
      </c>
      <c r="C266" t="b">
        <f>VLOOKUP(B266,'Valid Response IDs Check'!A:H,8,FALSE)</f>
        <v>1</v>
      </c>
      <c r="D266">
        <v>69882</v>
      </c>
      <c r="E266">
        <v>514</v>
      </c>
      <c r="F266" t="s">
        <v>26</v>
      </c>
      <c r="G266" t="s">
        <v>5</v>
      </c>
      <c r="H266" t="s">
        <v>34</v>
      </c>
      <c r="I266">
        <v>3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2</v>
      </c>
      <c r="P266">
        <v>3</v>
      </c>
      <c r="Q266">
        <v>3</v>
      </c>
      <c r="R266">
        <v>1</v>
      </c>
      <c r="S266">
        <v>2</v>
      </c>
      <c r="T266">
        <v>3</v>
      </c>
      <c r="U266">
        <v>0</v>
      </c>
      <c r="V266">
        <v>4</v>
      </c>
      <c r="W266">
        <v>1</v>
      </c>
      <c r="X266">
        <v>4</v>
      </c>
      <c r="Y266">
        <v>1</v>
      </c>
      <c r="Z266">
        <v>2</v>
      </c>
      <c r="AA266">
        <v>2</v>
      </c>
      <c r="AB266">
        <v>4</v>
      </c>
      <c r="AC266">
        <v>23</v>
      </c>
      <c r="AD266">
        <v>57.5</v>
      </c>
      <c r="AE266" t="str">
        <f>VLOOKUP(B266,questionResponsesAndAnswers!B:P,15,FALSE)</f>
        <v xml:space="preserve"> Yearly</v>
      </c>
    </row>
    <row r="267" spans="1:31" x14ac:dyDescent="0.2">
      <c r="A267" t="str">
        <f t="shared" si="4"/>
        <v>150457692_ Timeline 1 (Base Interface)</v>
      </c>
      <c r="B267">
        <v>150457692</v>
      </c>
      <c r="C267" t="b">
        <f>VLOOKUP(B267,'Valid Response IDs Check'!A:H,8,FALSE)</f>
        <v>0</v>
      </c>
      <c r="D267">
        <v>9399</v>
      </c>
      <c r="E267">
        <v>-59969</v>
      </c>
      <c r="F267" t="s">
        <v>13</v>
      </c>
      <c r="G267" t="s">
        <v>13</v>
      </c>
      <c r="H267" t="s">
        <v>7</v>
      </c>
      <c r="I267">
        <v>2</v>
      </c>
      <c r="J267">
        <v>3</v>
      </c>
      <c r="K267">
        <v>2</v>
      </c>
      <c r="L267">
        <v>2</v>
      </c>
      <c r="M267">
        <v>3</v>
      </c>
      <c r="N267">
        <v>2</v>
      </c>
      <c r="O267">
        <v>4</v>
      </c>
      <c r="P267">
        <v>2</v>
      </c>
      <c r="Q267">
        <v>3</v>
      </c>
      <c r="R267">
        <v>2</v>
      </c>
      <c r="S267">
        <v>1</v>
      </c>
      <c r="T267">
        <v>2</v>
      </c>
      <c r="U267">
        <v>1</v>
      </c>
      <c r="V267">
        <v>3</v>
      </c>
      <c r="W267">
        <v>2</v>
      </c>
      <c r="X267">
        <v>3</v>
      </c>
      <c r="Y267">
        <v>3</v>
      </c>
      <c r="Z267">
        <v>3</v>
      </c>
      <c r="AA267">
        <v>2</v>
      </c>
      <c r="AB267">
        <v>3</v>
      </c>
      <c r="AC267">
        <v>23</v>
      </c>
      <c r="AD267">
        <v>57.5</v>
      </c>
      <c r="AE267" t="str">
        <f>VLOOKUP(B267,questionResponsesAndAnswers!B:P,15,FALSE)</f>
        <v xml:space="preserve"> Never</v>
      </c>
    </row>
    <row r="268" spans="1:31" x14ac:dyDescent="0.2">
      <c r="A268" t="str">
        <f t="shared" si="4"/>
        <v>150457692_ Other</v>
      </c>
      <c r="B268">
        <v>150457692</v>
      </c>
      <c r="C268" t="b">
        <f>VLOOKUP(B268,'Valid Response IDs Check'!A:H,8,FALSE)</f>
        <v>0</v>
      </c>
      <c r="D268">
        <v>5927555</v>
      </c>
      <c r="E268">
        <v>5858187</v>
      </c>
      <c r="F268" t="s">
        <v>50</v>
      </c>
      <c r="G268" t="s">
        <v>26</v>
      </c>
      <c r="H268" t="s">
        <v>15</v>
      </c>
      <c r="I268">
        <v>5</v>
      </c>
      <c r="J268">
        <v>3</v>
      </c>
      <c r="K268">
        <v>4</v>
      </c>
      <c r="L268">
        <v>4</v>
      </c>
      <c r="M268">
        <v>4</v>
      </c>
      <c r="N268">
        <v>2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2</v>
      </c>
      <c r="U268">
        <v>3</v>
      </c>
      <c r="V268">
        <v>1</v>
      </c>
      <c r="W268">
        <v>3</v>
      </c>
      <c r="X268">
        <v>3</v>
      </c>
      <c r="Y268">
        <v>3</v>
      </c>
      <c r="Z268">
        <v>1</v>
      </c>
      <c r="AA268">
        <v>3</v>
      </c>
      <c r="AB268">
        <v>1</v>
      </c>
      <c r="AC268">
        <v>24</v>
      </c>
      <c r="AD268">
        <v>60</v>
      </c>
      <c r="AE268" t="str">
        <f>VLOOKUP(B268,questionResponsesAndAnswers!B:P,15,FALSE)</f>
        <v xml:space="preserve"> Never</v>
      </c>
    </row>
    <row r="269" spans="1:31" x14ac:dyDescent="0.2">
      <c r="A269" t="str">
        <f t="shared" si="4"/>
        <v>150457692_ Timeline 5 (Event Thumbnails)</v>
      </c>
      <c r="B269">
        <v>150457692</v>
      </c>
      <c r="C269" t="b">
        <f>VLOOKUP(B269,'Valid Response IDs Check'!A:H,8,FALSE)</f>
        <v>0</v>
      </c>
      <c r="D269">
        <v>59899863</v>
      </c>
      <c r="E269">
        <v>59830495</v>
      </c>
      <c r="F269" t="s">
        <v>20</v>
      </c>
      <c r="G269" t="s">
        <v>13</v>
      </c>
      <c r="H269" t="s">
        <v>22</v>
      </c>
      <c r="I269">
        <v>2</v>
      </c>
      <c r="J269">
        <v>3</v>
      </c>
      <c r="K269">
        <v>3</v>
      </c>
      <c r="L269">
        <v>3</v>
      </c>
      <c r="M269">
        <v>2</v>
      </c>
      <c r="N269">
        <v>2</v>
      </c>
      <c r="O269">
        <v>4</v>
      </c>
      <c r="P269">
        <v>3</v>
      </c>
      <c r="Q269">
        <v>2</v>
      </c>
      <c r="R269">
        <v>2</v>
      </c>
      <c r="S269">
        <v>1</v>
      </c>
      <c r="T269">
        <v>2</v>
      </c>
      <c r="U269">
        <v>2</v>
      </c>
      <c r="V269">
        <v>2</v>
      </c>
      <c r="W269">
        <v>1</v>
      </c>
      <c r="X269">
        <v>3</v>
      </c>
      <c r="Y269">
        <v>3</v>
      </c>
      <c r="Z269">
        <v>2</v>
      </c>
      <c r="AA269">
        <v>1</v>
      </c>
      <c r="AB269">
        <v>3</v>
      </c>
      <c r="AC269">
        <v>20</v>
      </c>
      <c r="AD269">
        <v>50</v>
      </c>
      <c r="AE269" t="str">
        <f>VLOOKUP(B269,questionResponsesAndAnswers!B:P,15,FALSE)</f>
        <v xml:space="preserve"> Never</v>
      </c>
    </row>
    <row r="270" spans="1:31" x14ac:dyDescent="0.2">
      <c r="A270" t="str">
        <f t="shared" si="4"/>
        <v>150457692_ Timeline 3 (Event Blocks)</v>
      </c>
      <c r="B270">
        <v>150457692</v>
      </c>
      <c r="C270" t="b">
        <f>VLOOKUP(B270,'Valid Response IDs Check'!A:H,8,FALSE)</f>
        <v>0</v>
      </c>
      <c r="D270">
        <v>69371</v>
      </c>
      <c r="E270">
        <v>3</v>
      </c>
      <c r="F270" t="s">
        <v>5</v>
      </c>
      <c r="G270" t="s">
        <v>5</v>
      </c>
      <c r="H270" t="s">
        <v>28</v>
      </c>
      <c r="I270">
        <v>5</v>
      </c>
      <c r="J270">
        <v>2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4</v>
      </c>
      <c r="R270">
        <v>4</v>
      </c>
      <c r="S270">
        <v>4</v>
      </c>
      <c r="T270">
        <v>3</v>
      </c>
      <c r="U270">
        <v>4</v>
      </c>
      <c r="V270">
        <v>0</v>
      </c>
      <c r="W270">
        <v>4</v>
      </c>
      <c r="X270">
        <v>0</v>
      </c>
      <c r="Y270">
        <v>4</v>
      </c>
      <c r="Z270">
        <v>0</v>
      </c>
      <c r="AA270">
        <v>3</v>
      </c>
      <c r="AB270">
        <v>1</v>
      </c>
      <c r="AC270">
        <v>23</v>
      </c>
      <c r="AD270">
        <v>57.5</v>
      </c>
      <c r="AE270" t="str">
        <f>VLOOKUP(B270,questionResponsesAndAnswers!B:P,15,FALSE)</f>
        <v xml:space="preserve"> Never</v>
      </c>
    </row>
    <row r="271" spans="1:31" x14ac:dyDescent="0.2">
      <c r="A271" t="str">
        <f t="shared" si="4"/>
        <v>150457692_ Other</v>
      </c>
      <c r="B271">
        <v>150457692</v>
      </c>
      <c r="C271" t="b">
        <f>VLOOKUP(B271,'Valid Response IDs Check'!A:H,8,FALSE)</f>
        <v>0</v>
      </c>
      <c r="D271">
        <v>530324</v>
      </c>
      <c r="E271">
        <v>460956</v>
      </c>
      <c r="F271" t="s">
        <v>50</v>
      </c>
      <c r="G271" t="s">
        <v>32</v>
      </c>
      <c r="H271" t="s">
        <v>34</v>
      </c>
      <c r="I271">
        <v>4</v>
      </c>
      <c r="J271">
        <v>3</v>
      </c>
      <c r="K271">
        <v>4</v>
      </c>
      <c r="L271">
        <v>4</v>
      </c>
      <c r="M271">
        <v>4</v>
      </c>
      <c r="N271">
        <v>3</v>
      </c>
      <c r="O271">
        <v>3</v>
      </c>
      <c r="P271">
        <v>3</v>
      </c>
      <c r="Q271">
        <v>4</v>
      </c>
      <c r="R271">
        <v>2</v>
      </c>
      <c r="S271">
        <v>3</v>
      </c>
      <c r="T271">
        <v>2</v>
      </c>
      <c r="U271">
        <v>3</v>
      </c>
      <c r="V271">
        <v>1</v>
      </c>
      <c r="W271">
        <v>3</v>
      </c>
      <c r="X271">
        <v>2</v>
      </c>
      <c r="Y271">
        <v>2</v>
      </c>
      <c r="Z271">
        <v>2</v>
      </c>
      <c r="AA271">
        <v>3</v>
      </c>
      <c r="AB271">
        <v>3</v>
      </c>
      <c r="AC271">
        <v>24</v>
      </c>
      <c r="AD271">
        <v>60</v>
      </c>
      <c r="AE271" t="str">
        <f>VLOOKUP(B271,questionResponsesAndAnswers!B:P,15,FALSE)</f>
        <v xml:space="preserve"> Never</v>
      </c>
    </row>
    <row r="272" spans="1:31" x14ac:dyDescent="0.2">
      <c r="A272" t="str">
        <f t="shared" si="4"/>
        <v>150406438_ Timeline 3 (Event Blocks)</v>
      </c>
      <c r="B272">
        <v>150406438</v>
      </c>
      <c r="C272" t="b">
        <f>VLOOKUP(B272,'Valid Response IDs Check'!A:H,8,FALSE)</f>
        <v>1</v>
      </c>
      <c r="D272">
        <v>120611</v>
      </c>
      <c r="E272">
        <v>51243</v>
      </c>
      <c r="F272" t="s">
        <v>5</v>
      </c>
      <c r="G272" t="s">
        <v>5</v>
      </c>
      <c r="H272" t="s">
        <v>7</v>
      </c>
      <c r="I272">
        <v>3</v>
      </c>
      <c r="J272">
        <v>4</v>
      </c>
      <c r="K272">
        <v>4</v>
      </c>
      <c r="L272">
        <v>4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3</v>
      </c>
      <c r="S272">
        <v>2</v>
      </c>
      <c r="T272">
        <v>1</v>
      </c>
      <c r="U272">
        <v>3</v>
      </c>
      <c r="V272">
        <v>1</v>
      </c>
      <c r="W272">
        <v>2</v>
      </c>
      <c r="X272">
        <v>1</v>
      </c>
      <c r="Y272">
        <v>3</v>
      </c>
      <c r="Z272">
        <v>1</v>
      </c>
      <c r="AA272">
        <v>3</v>
      </c>
      <c r="AB272">
        <v>2</v>
      </c>
      <c r="AC272">
        <v>19</v>
      </c>
      <c r="AD272">
        <v>47.5</v>
      </c>
      <c r="AE272" t="str">
        <f>VLOOKUP(B272,questionResponsesAndAnswers!B:P,15,FALSE)</f>
        <v xml:space="preserve"> Weekly</v>
      </c>
    </row>
    <row r="273" spans="1:31" x14ac:dyDescent="0.2">
      <c r="A273" t="str">
        <f t="shared" si="4"/>
        <v>150406438_ Timeline 5 (Event Thumbnails)</v>
      </c>
      <c r="B273">
        <v>150406438</v>
      </c>
      <c r="C273" t="b">
        <f>VLOOKUP(B273,'Valid Response IDs Check'!A:H,8,FALSE)</f>
        <v>1</v>
      </c>
      <c r="D273">
        <v>69373</v>
      </c>
      <c r="E273">
        <v>5</v>
      </c>
      <c r="F273" t="s">
        <v>20</v>
      </c>
      <c r="G273" t="s">
        <v>20</v>
      </c>
      <c r="H273" t="s">
        <v>15</v>
      </c>
      <c r="I273">
        <v>4</v>
      </c>
      <c r="J273">
        <v>2</v>
      </c>
      <c r="K273">
        <v>4</v>
      </c>
      <c r="L273">
        <v>1</v>
      </c>
      <c r="M273">
        <v>4</v>
      </c>
      <c r="N273">
        <v>2</v>
      </c>
      <c r="O273">
        <v>5</v>
      </c>
      <c r="P273">
        <v>2</v>
      </c>
      <c r="Q273">
        <v>4</v>
      </c>
      <c r="R273">
        <v>2</v>
      </c>
      <c r="S273">
        <v>3</v>
      </c>
      <c r="T273">
        <v>3</v>
      </c>
      <c r="U273">
        <v>3</v>
      </c>
      <c r="V273">
        <v>4</v>
      </c>
      <c r="W273">
        <v>3</v>
      </c>
      <c r="X273">
        <v>3</v>
      </c>
      <c r="Y273">
        <v>4</v>
      </c>
      <c r="Z273">
        <v>3</v>
      </c>
      <c r="AA273">
        <v>3</v>
      </c>
      <c r="AB273">
        <v>3</v>
      </c>
      <c r="AC273">
        <v>32</v>
      </c>
      <c r="AD273">
        <v>80</v>
      </c>
      <c r="AE273" t="str">
        <f>VLOOKUP(B273,questionResponsesAndAnswers!B:P,15,FALSE)</f>
        <v xml:space="preserve"> Weekly</v>
      </c>
    </row>
    <row r="274" spans="1:31" x14ac:dyDescent="0.2">
      <c r="A274" t="str">
        <f t="shared" si="4"/>
        <v>150406438_ Timeline 4 (Density Graph + Event Blocks)</v>
      </c>
      <c r="B274">
        <v>150406438</v>
      </c>
      <c r="C274" t="b">
        <f>VLOOKUP(B274,'Valid Response IDs Check'!A:H,8,FALSE)</f>
        <v>1</v>
      </c>
      <c r="D274">
        <v>74492</v>
      </c>
      <c r="E274">
        <v>5124</v>
      </c>
      <c r="F274" t="s">
        <v>26</v>
      </c>
      <c r="G274" t="s">
        <v>26</v>
      </c>
      <c r="H274" t="s">
        <v>22</v>
      </c>
      <c r="I274">
        <v>4</v>
      </c>
      <c r="J274">
        <v>4</v>
      </c>
      <c r="K274">
        <v>3</v>
      </c>
      <c r="L274">
        <v>2</v>
      </c>
      <c r="M274">
        <v>4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1</v>
      </c>
      <c r="U274">
        <v>2</v>
      </c>
      <c r="V274">
        <v>3</v>
      </c>
      <c r="W274">
        <v>3</v>
      </c>
      <c r="X274">
        <v>3</v>
      </c>
      <c r="Y274">
        <v>2</v>
      </c>
      <c r="Z274">
        <v>2</v>
      </c>
      <c r="AA274">
        <v>2</v>
      </c>
      <c r="AB274">
        <v>2</v>
      </c>
      <c r="AC274">
        <v>23</v>
      </c>
      <c r="AD274">
        <v>57.5</v>
      </c>
      <c r="AE274" t="str">
        <f>VLOOKUP(B274,questionResponsesAndAnswers!B:P,15,FALSE)</f>
        <v xml:space="preserve"> Weekly</v>
      </c>
    </row>
    <row r="275" spans="1:31" x14ac:dyDescent="0.2">
      <c r="A275" t="str">
        <f t="shared" si="4"/>
        <v>150406438_ Timeline 1 (Base Interface)</v>
      </c>
      <c r="B275">
        <v>150406438</v>
      </c>
      <c r="C275" t="b">
        <f>VLOOKUP(B275,'Valid Response IDs Check'!A:H,8,FALSE)</f>
        <v>1</v>
      </c>
      <c r="D275">
        <v>69419</v>
      </c>
      <c r="E275">
        <v>51</v>
      </c>
      <c r="F275" t="s">
        <v>13</v>
      </c>
      <c r="G275" t="s">
        <v>13</v>
      </c>
      <c r="H275" t="s">
        <v>28</v>
      </c>
      <c r="I275">
        <v>3</v>
      </c>
      <c r="J275">
        <v>2</v>
      </c>
      <c r="K275">
        <v>2</v>
      </c>
      <c r="L275">
        <v>3</v>
      </c>
      <c r="M275">
        <v>3</v>
      </c>
      <c r="N275">
        <v>3</v>
      </c>
      <c r="O275">
        <v>4</v>
      </c>
      <c r="P275">
        <v>4</v>
      </c>
      <c r="Q275">
        <v>4</v>
      </c>
      <c r="R275">
        <v>3</v>
      </c>
      <c r="S275">
        <v>2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3</v>
      </c>
      <c r="Z275">
        <v>1</v>
      </c>
      <c r="AA275">
        <v>3</v>
      </c>
      <c r="AB275">
        <v>2</v>
      </c>
      <c r="AC275">
        <v>21</v>
      </c>
      <c r="AD275">
        <v>52.5</v>
      </c>
      <c r="AE275" t="str">
        <f>VLOOKUP(B275,questionResponsesAndAnswers!B:P,15,FALSE)</f>
        <v xml:space="preserve"> Weekly</v>
      </c>
    </row>
    <row r="276" spans="1:31" x14ac:dyDescent="0.2">
      <c r="A276" t="str">
        <f t="shared" si="4"/>
        <v>150406438_ Timeline 2 (Density Graph)</v>
      </c>
      <c r="B276">
        <v>150406438</v>
      </c>
      <c r="C276" t="b">
        <f>VLOOKUP(B276,'Valid Response IDs Check'!A:H,8,FALSE)</f>
        <v>1</v>
      </c>
      <c r="D276">
        <v>69880</v>
      </c>
      <c r="E276">
        <v>512</v>
      </c>
      <c r="F276" t="s">
        <v>32</v>
      </c>
      <c r="G276" t="s">
        <v>32</v>
      </c>
      <c r="H276" t="s">
        <v>34</v>
      </c>
      <c r="I276">
        <v>2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3</v>
      </c>
      <c r="P276">
        <v>4</v>
      </c>
      <c r="Q276">
        <v>3</v>
      </c>
      <c r="R276">
        <v>3</v>
      </c>
      <c r="S276">
        <v>1</v>
      </c>
      <c r="T276">
        <v>1</v>
      </c>
      <c r="U276">
        <v>2</v>
      </c>
      <c r="V276">
        <v>2</v>
      </c>
      <c r="W276">
        <v>2</v>
      </c>
      <c r="X276">
        <v>1</v>
      </c>
      <c r="Y276">
        <v>2</v>
      </c>
      <c r="Z276">
        <v>1</v>
      </c>
      <c r="AA276">
        <v>2</v>
      </c>
      <c r="AB276">
        <v>2</v>
      </c>
      <c r="AC276">
        <v>16</v>
      </c>
      <c r="AD276">
        <v>40</v>
      </c>
      <c r="AE276" t="str">
        <f>VLOOKUP(B276,questionResponsesAndAnswers!B:P,15,FALSE)</f>
        <v xml:space="preserve"> Weekly</v>
      </c>
    </row>
    <row r="277" spans="1:31" x14ac:dyDescent="0.2">
      <c r="A277" t="str">
        <f t="shared" si="4"/>
        <v>150404087_ Timeline 2 (Density Graph)</v>
      </c>
      <c r="B277">
        <v>150404087</v>
      </c>
      <c r="C277" t="b">
        <f>VLOOKUP(B277,'Valid Response IDs Check'!A:H,8,FALSE)</f>
        <v>1</v>
      </c>
      <c r="D277">
        <v>69370</v>
      </c>
      <c r="E277">
        <v>2</v>
      </c>
      <c r="F277" t="s">
        <v>32</v>
      </c>
      <c r="G277" t="s">
        <v>32</v>
      </c>
      <c r="H277" t="s">
        <v>7</v>
      </c>
      <c r="I277">
        <v>2</v>
      </c>
      <c r="J277">
        <v>3</v>
      </c>
      <c r="K277">
        <v>4</v>
      </c>
      <c r="L277">
        <v>1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2</v>
      </c>
      <c r="S277">
        <v>1</v>
      </c>
      <c r="T277">
        <v>2</v>
      </c>
      <c r="U277">
        <v>3</v>
      </c>
      <c r="V277">
        <v>4</v>
      </c>
      <c r="W277">
        <v>3</v>
      </c>
      <c r="X277">
        <v>1</v>
      </c>
      <c r="Y277">
        <v>3</v>
      </c>
      <c r="Z277">
        <v>1</v>
      </c>
      <c r="AA277">
        <v>3</v>
      </c>
      <c r="AB277">
        <v>3</v>
      </c>
      <c r="AC277">
        <v>24</v>
      </c>
      <c r="AD277">
        <v>60</v>
      </c>
      <c r="AE277" t="str">
        <f>VLOOKUP(B277,questionResponsesAndAnswers!B:P,15,FALSE)</f>
        <v xml:space="preserve"> Never</v>
      </c>
    </row>
    <row r="278" spans="1:31" x14ac:dyDescent="0.2">
      <c r="A278" t="str">
        <f t="shared" si="4"/>
        <v>150404087_ Timeline 3 (Event Blocks)</v>
      </c>
      <c r="B278">
        <v>150404087</v>
      </c>
      <c r="C278" t="b">
        <f>VLOOKUP(B278,'Valid Response IDs Check'!A:H,8,FALSE)</f>
        <v>1</v>
      </c>
      <c r="D278">
        <v>69391</v>
      </c>
      <c r="E278">
        <v>23</v>
      </c>
      <c r="F278" t="s">
        <v>5</v>
      </c>
      <c r="G278" t="s">
        <v>5</v>
      </c>
      <c r="H278" t="s">
        <v>15</v>
      </c>
      <c r="I278">
        <v>3</v>
      </c>
      <c r="J278">
        <v>2</v>
      </c>
      <c r="K278">
        <v>4</v>
      </c>
      <c r="L278">
        <v>2</v>
      </c>
      <c r="M278">
        <v>2</v>
      </c>
      <c r="N278">
        <v>2</v>
      </c>
      <c r="O278">
        <v>4</v>
      </c>
      <c r="P278">
        <v>4</v>
      </c>
      <c r="Q278">
        <v>4</v>
      </c>
      <c r="R278">
        <v>1</v>
      </c>
      <c r="S278">
        <v>2</v>
      </c>
      <c r="T278">
        <v>3</v>
      </c>
      <c r="U278">
        <v>3</v>
      </c>
      <c r="V278">
        <v>3</v>
      </c>
      <c r="W278">
        <v>1</v>
      </c>
      <c r="X278">
        <v>3</v>
      </c>
      <c r="Y278">
        <v>3</v>
      </c>
      <c r="Z278">
        <v>1</v>
      </c>
      <c r="AA278">
        <v>3</v>
      </c>
      <c r="AB278">
        <v>4</v>
      </c>
      <c r="AC278">
        <v>26</v>
      </c>
      <c r="AD278">
        <v>65</v>
      </c>
      <c r="AE278" t="str">
        <f>VLOOKUP(B278,questionResponsesAndAnswers!B:P,15,FALSE)</f>
        <v xml:space="preserve"> Never</v>
      </c>
    </row>
    <row r="279" spans="1:31" x14ac:dyDescent="0.2">
      <c r="A279" t="str">
        <f t="shared" si="4"/>
        <v>150404087_ Timeline 5 (Event Thumbnails)</v>
      </c>
      <c r="B279">
        <v>150404087</v>
      </c>
      <c r="C279" t="b">
        <f>VLOOKUP(B279,'Valid Response IDs Check'!A:H,8,FALSE)</f>
        <v>1</v>
      </c>
      <c r="D279">
        <v>71713</v>
      </c>
      <c r="E279">
        <v>2345</v>
      </c>
      <c r="F279" t="s">
        <v>20</v>
      </c>
      <c r="G279" t="s">
        <v>20</v>
      </c>
      <c r="H279" t="s">
        <v>22</v>
      </c>
      <c r="I279">
        <v>5</v>
      </c>
      <c r="J279">
        <v>2</v>
      </c>
      <c r="K279">
        <v>4</v>
      </c>
      <c r="L279">
        <v>1</v>
      </c>
      <c r="M279">
        <v>5</v>
      </c>
      <c r="N279">
        <v>2</v>
      </c>
      <c r="O279">
        <v>5</v>
      </c>
      <c r="P279">
        <v>2</v>
      </c>
      <c r="Q279">
        <v>4</v>
      </c>
      <c r="R279">
        <v>1</v>
      </c>
      <c r="S279">
        <v>4</v>
      </c>
      <c r="T279">
        <v>3</v>
      </c>
      <c r="U279">
        <v>3</v>
      </c>
      <c r="V279">
        <v>4</v>
      </c>
      <c r="W279">
        <v>4</v>
      </c>
      <c r="X279">
        <v>3</v>
      </c>
      <c r="Y279">
        <v>4</v>
      </c>
      <c r="Z279">
        <v>3</v>
      </c>
      <c r="AA279">
        <v>3</v>
      </c>
      <c r="AB279">
        <v>4</v>
      </c>
      <c r="AC279">
        <v>35</v>
      </c>
      <c r="AD279">
        <v>87.5</v>
      </c>
      <c r="AE279" t="str">
        <f>VLOOKUP(B279,questionResponsesAndAnswers!B:P,15,FALSE)</f>
        <v xml:space="preserve"> Never</v>
      </c>
    </row>
    <row r="280" spans="1:31" x14ac:dyDescent="0.2">
      <c r="A280" t="str">
        <f t="shared" si="4"/>
        <v>150404087_ Timeline 4 (Density Graph + Event Blocks)</v>
      </c>
      <c r="B280">
        <v>150404087</v>
      </c>
      <c r="C280" t="b">
        <f>VLOOKUP(B280,'Valid Response IDs Check'!A:H,8,FALSE)</f>
        <v>1</v>
      </c>
      <c r="D280">
        <v>69602</v>
      </c>
      <c r="E280">
        <v>234</v>
      </c>
      <c r="F280" t="s">
        <v>26</v>
      </c>
      <c r="G280" t="s">
        <v>26</v>
      </c>
      <c r="H280" t="s">
        <v>28</v>
      </c>
      <c r="I280">
        <v>4</v>
      </c>
      <c r="J280">
        <v>2</v>
      </c>
      <c r="K280">
        <v>4</v>
      </c>
      <c r="L280">
        <v>1</v>
      </c>
      <c r="M280">
        <v>4</v>
      </c>
      <c r="N280">
        <v>2</v>
      </c>
      <c r="O280">
        <v>4</v>
      </c>
      <c r="P280">
        <v>3</v>
      </c>
      <c r="Q280">
        <v>4</v>
      </c>
      <c r="R280">
        <v>1</v>
      </c>
      <c r="S280">
        <v>3</v>
      </c>
      <c r="T280">
        <v>3</v>
      </c>
      <c r="U280">
        <v>3</v>
      </c>
      <c r="V280">
        <v>4</v>
      </c>
      <c r="W280">
        <v>3</v>
      </c>
      <c r="X280">
        <v>3</v>
      </c>
      <c r="Y280">
        <v>3</v>
      </c>
      <c r="Z280">
        <v>2</v>
      </c>
      <c r="AA280">
        <v>3</v>
      </c>
      <c r="AB280">
        <v>4</v>
      </c>
      <c r="AC280">
        <v>31</v>
      </c>
      <c r="AD280">
        <v>77.5</v>
      </c>
      <c r="AE280" t="str">
        <f>VLOOKUP(B280,questionResponsesAndAnswers!B:P,15,FALSE)</f>
        <v xml:space="preserve"> Never</v>
      </c>
    </row>
    <row r="281" spans="1:31" x14ac:dyDescent="0.2">
      <c r="A281" t="str">
        <f t="shared" si="4"/>
        <v>150404087_ Timeline 1 (Base Interface)</v>
      </c>
      <c r="B281">
        <v>150404087</v>
      </c>
      <c r="C281" t="b">
        <f>VLOOKUP(B281,'Valid Response IDs Check'!A:H,8,FALSE)</f>
        <v>1</v>
      </c>
      <c r="D281">
        <v>92819</v>
      </c>
      <c r="E281">
        <v>23451</v>
      </c>
      <c r="F281" t="s">
        <v>13</v>
      </c>
      <c r="G281" t="s">
        <v>13</v>
      </c>
      <c r="H281" t="s">
        <v>34</v>
      </c>
      <c r="I281">
        <v>1</v>
      </c>
      <c r="J281">
        <v>1</v>
      </c>
      <c r="K281">
        <v>5</v>
      </c>
      <c r="L281">
        <v>1</v>
      </c>
      <c r="M281">
        <v>5</v>
      </c>
      <c r="N281">
        <v>1</v>
      </c>
      <c r="O281">
        <v>5</v>
      </c>
      <c r="P281">
        <v>5</v>
      </c>
      <c r="Q281">
        <v>3</v>
      </c>
      <c r="R281">
        <v>1</v>
      </c>
      <c r="S281">
        <v>0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0</v>
      </c>
      <c r="AA281">
        <v>2</v>
      </c>
      <c r="AB281">
        <v>4</v>
      </c>
      <c r="AC281">
        <v>30</v>
      </c>
      <c r="AD281">
        <v>75</v>
      </c>
      <c r="AE281" t="str">
        <f>VLOOKUP(B281,questionResponsesAndAnswers!B:P,15,FALSE)</f>
        <v xml:space="preserve"> Never</v>
      </c>
    </row>
    <row r="282" spans="1:31" x14ac:dyDescent="0.2">
      <c r="A282" t="str">
        <f t="shared" si="4"/>
        <v>150404083_ Timeline 4 (Density Graph + Event Blocks)</v>
      </c>
      <c r="B282">
        <v>150404083</v>
      </c>
      <c r="C282" t="b">
        <f>VLOOKUP(B282,'Valid Response IDs Check'!A:H,8,FALSE)</f>
        <v>1</v>
      </c>
      <c r="D282">
        <v>74602</v>
      </c>
      <c r="E282">
        <v>5234</v>
      </c>
      <c r="F282" t="s">
        <v>26</v>
      </c>
      <c r="G282" t="s">
        <v>26</v>
      </c>
      <c r="H282" t="s">
        <v>7</v>
      </c>
      <c r="I282">
        <v>2</v>
      </c>
      <c r="J282">
        <v>2</v>
      </c>
      <c r="K282">
        <v>5</v>
      </c>
      <c r="L282">
        <v>1</v>
      </c>
      <c r="M282">
        <v>4</v>
      </c>
      <c r="N282">
        <v>2</v>
      </c>
      <c r="O282">
        <v>4</v>
      </c>
      <c r="P282">
        <v>2</v>
      </c>
      <c r="Q282">
        <v>4</v>
      </c>
      <c r="R282">
        <v>1</v>
      </c>
      <c r="S282">
        <v>1</v>
      </c>
      <c r="T282">
        <v>3</v>
      </c>
      <c r="U282">
        <v>4</v>
      </c>
      <c r="V282">
        <v>4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4</v>
      </c>
      <c r="AC282">
        <v>31</v>
      </c>
      <c r="AD282">
        <v>77.5</v>
      </c>
      <c r="AE282" t="str">
        <f>VLOOKUP(B282,questionResponsesAndAnswers!B:P,15,FALSE)</f>
        <v xml:space="preserve"> Weekly</v>
      </c>
    </row>
    <row r="283" spans="1:31" x14ac:dyDescent="0.2">
      <c r="A283" t="str">
        <f t="shared" si="4"/>
        <v>150404083_ Timeline 5 (Event Thumbnails)</v>
      </c>
      <c r="B283">
        <v>150404083</v>
      </c>
      <c r="C283" t="b">
        <f>VLOOKUP(B283,'Valid Response IDs Check'!A:H,8,FALSE)</f>
        <v>1</v>
      </c>
      <c r="D283">
        <v>69373</v>
      </c>
      <c r="E283">
        <v>5</v>
      </c>
      <c r="F283" t="s">
        <v>20</v>
      </c>
      <c r="G283" t="s">
        <v>20</v>
      </c>
      <c r="H283" t="s">
        <v>15</v>
      </c>
      <c r="I283">
        <v>2</v>
      </c>
      <c r="J283">
        <v>1</v>
      </c>
      <c r="K283">
        <v>5</v>
      </c>
      <c r="L283">
        <v>2</v>
      </c>
      <c r="M283">
        <v>4</v>
      </c>
      <c r="N283">
        <v>2</v>
      </c>
      <c r="O283">
        <v>5</v>
      </c>
      <c r="P283">
        <v>4</v>
      </c>
      <c r="Q283">
        <v>4</v>
      </c>
      <c r="R283">
        <v>1</v>
      </c>
      <c r="S283">
        <v>1</v>
      </c>
      <c r="T283">
        <v>4</v>
      </c>
      <c r="U283">
        <v>4</v>
      </c>
      <c r="V283">
        <v>3</v>
      </c>
      <c r="W283">
        <v>3</v>
      </c>
      <c r="X283">
        <v>3</v>
      </c>
      <c r="Y283">
        <v>4</v>
      </c>
      <c r="Z283">
        <v>1</v>
      </c>
      <c r="AA283">
        <v>3</v>
      </c>
      <c r="AB283">
        <v>4</v>
      </c>
      <c r="AC283">
        <v>30</v>
      </c>
      <c r="AD283">
        <v>75</v>
      </c>
      <c r="AE283" t="str">
        <f>VLOOKUP(B283,questionResponsesAndAnswers!B:P,15,FALSE)</f>
        <v xml:space="preserve"> Weekly</v>
      </c>
    </row>
    <row r="284" spans="1:31" x14ac:dyDescent="0.2">
      <c r="A284" t="str">
        <f t="shared" si="4"/>
        <v>150404083_ Timeline 2 (Density Graph)</v>
      </c>
      <c r="B284">
        <v>150404083</v>
      </c>
      <c r="C284" t="b">
        <f>VLOOKUP(B284,'Valid Response IDs Check'!A:H,8,FALSE)</f>
        <v>1</v>
      </c>
      <c r="D284">
        <v>69420</v>
      </c>
      <c r="E284">
        <v>52</v>
      </c>
      <c r="F284" t="s">
        <v>32</v>
      </c>
      <c r="G284" t="s">
        <v>32</v>
      </c>
      <c r="H284" t="s">
        <v>22</v>
      </c>
      <c r="I284">
        <v>1</v>
      </c>
      <c r="J284">
        <v>2</v>
      </c>
      <c r="K284">
        <v>4</v>
      </c>
      <c r="L284">
        <v>2</v>
      </c>
      <c r="M284">
        <v>4</v>
      </c>
      <c r="N284">
        <v>2</v>
      </c>
      <c r="O284">
        <v>4</v>
      </c>
      <c r="P284">
        <v>5</v>
      </c>
      <c r="Q284">
        <v>5</v>
      </c>
      <c r="R284">
        <v>1</v>
      </c>
      <c r="S284">
        <v>0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0</v>
      </c>
      <c r="AA284">
        <v>4</v>
      </c>
      <c r="AB284">
        <v>4</v>
      </c>
      <c r="AC284">
        <v>26</v>
      </c>
      <c r="AD284">
        <v>65</v>
      </c>
      <c r="AE284" t="str">
        <f>VLOOKUP(B284,questionResponsesAndAnswers!B:P,15,FALSE)</f>
        <v xml:space="preserve"> Weekly</v>
      </c>
    </row>
    <row r="285" spans="1:31" x14ac:dyDescent="0.2">
      <c r="A285" t="str">
        <f t="shared" si="4"/>
        <v>150404083_ Timeline 3 (Event Blocks)</v>
      </c>
      <c r="B285">
        <v>150404083</v>
      </c>
      <c r="C285" t="b">
        <f>VLOOKUP(B285,'Valid Response IDs Check'!A:H,8,FALSE)</f>
        <v>1</v>
      </c>
      <c r="D285">
        <v>69891</v>
      </c>
      <c r="E285">
        <v>523</v>
      </c>
      <c r="F285" t="s">
        <v>5</v>
      </c>
      <c r="G285" t="s">
        <v>5</v>
      </c>
      <c r="H285" t="s">
        <v>28</v>
      </c>
      <c r="I285">
        <v>4</v>
      </c>
      <c r="J285">
        <v>1</v>
      </c>
      <c r="K285">
        <v>4</v>
      </c>
      <c r="L285">
        <v>2</v>
      </c>
      <c r="M285">
        <v>3</v>
      </c>
      <c r="N285">
        <v>2</v>
      </c>
      <c r="O285">
        <v>4</v>
      </c>
      <c r="P285">
        <v>2</v>
      </c>
      <c r="Q285">
        <v>4</v>
      </c>
      <c r="R285">
        <v>1</v>
      </c>
      <c r="S285">
        <v>3</v>
      </c>
      <c r="T285">
        <v>4</v>
      </c>
      <c r="U285">
        <v>3</v>
      </c>
      <c r="V285">
        <v>3</v>
      </c>
      <c r="W285">
        <v>2</v>
      </c>
      <c r="X285">
        <v>3</v>
      </c>
      <c r="Y285">
        <v>3</v>
      </c>
      <c r="Z285">
        <v>3</v>
      </c>
      <c r="AA285">
        <v>3</v>
      </c>
      <c r="AB285">
        <v>4</v>
      </c>
      <c r="AC285">
        <v>31</v>
      </c>
      <c r="AD285">
        <v>77.5</v>
      </c>
      <c r="AE285" t="str">
        <f>VLOOKUP(B285,questionResponsesAndAnswers!B:P,15,FALSE)</f>
        <v xml:space="preserve"> Weekly</v>
      </c>
    </row>
    <row r="286" spans="1:31" x14ac:dyDescent="0.2">
      <c r="A286" t="str">
        <f t="shared" si="4"/>
        <v>150404083_ Timeline 1 (Base Interface)</v>
      </c>
      <c r="B286">
        <v>150404083</v>
      </c>
      <c r="C286" t="b">
        <f>VLOOKUP(B286,'Valid Response IDs Check'!A:H,8,FALSE)</f>
        <v>1</v>
      </c>
      <c r="D286">
        <v>121709</v>
      </c>
      <c r="E286">
        <v>52341</v>
      </c>
      <c r="F286" t="s">
        <v>13</v>
      </c>
      <c r="G286" t="s">
        <v>13</v>
      </c>
      <c r="H286" t="s">
        <v>34</v>
      </c>
      <c r="I286">
        <v>1</v>
      </c>
      <c r="J286">
        <v>2</v>
      </c>
      <c r="K286">
        <v>4</v>
      </c>
      <c r="L286">
        <v>2</v>
      </c>
      <c r="M286">
        <v>4</v>
      </c>
      <c r="N286">
        <v>2</v>
      </c>
      <c r="O286">
        <v>4</v>
      </c>
      <c r="P286">
        <v>2</v>
      </c>
      <c r="Q286">
        <v>4</v>
      </c>
      <c r="R286">
        <v>2</v>
      </c>
      <c r="S286">
        <v>0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27</v>
      </c>
      <c r="AD286">
        <v>67.5</v>
      </c>
      <c r="AE286" t="str">
        <f>VLOOKUP(B286,questionResponsesAndAnswers!B:P,15,FALSE)</f>
        <v xml:space="preserve"> Weekly</v>
      </c>
    </row>
    <row r="287" spans="1:31" x14ac:dyDescent="0.2">
      <c r="A287" t="str">
        <f t="shared" si="4"/>
        <v>150389044_ Timeline 4 (Density Graph + Event Blocks)</v>
      </c>
      <c r="B287">
        <v>150389044</v>
      </c>
      <c r="C287" t="b">
        <f>VLOOKUP(B287,'Valid Response IDs Check'!A:H,8,FALSE)</f>
        <v>1</v>
      </c>
      <c r="D287">
        <v>69372</v>
      </c>
      <c r="E287">
        <v>4</v>
      </c>
      <c r="F287" t="s">
        <v>26</v>
      </c>
      <c r="G287" t="s">
        <v>26</v>
      </c>
      <c r="H287" t="s">
        <v>7</v>
      </c>
      <c r="I287">
        <v>3</v>
      </c>
      <c r="J287">
        <v>4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2</v>
      </c>
      <c r="R287">
        <v>3</v>
      </c>
      <c r="S287">
        <v>2</v>
      </c>
      <c r="T287">
        <v>1</v>
      </c>
      <c r="U287">
        <v>1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1</v>
      </c>
      <c r="AB287">
        <v>2</v>
      </c>
      <c r="AC287">
        <v>17</v>
      </c>
      <c r="AD287">
        <v>42.5</v>
      </c>
      <c r="AE287" t="str">
        <f>VLOOKUP(B287,questionResponsesAndAnswers!B:P,15,FALSE)</f>
        <v xml:space="preserve"> Yearly</v>
      </c>
    </row>
    <row r="288" spans="1:31" x14ac:dyDescent="0.2">
      <c r="A288" t="str">
        <f t="shared" si="4"/>
        <v>150389044_ Timeline 3 (Event Blocks)</v>
      </c>
      <c r="B288">
        <v>150389044</v>
      </c>
      <c r="C288" t="b">
        <f>VLOOKUP(B288,'Valid Response IDs Check'!A:H,8,FALSE)</f>
        <v>1</v>
      </c>
      <c r="D288">
        <v>73621</v>
      </c>
      <c r="E288">
        <v>4253</v>
      </c>
      <c r="F288" t="s">
        <v>5</v>
      </c>
      <c r="G288" t="s">
        <v>5</v>
      </c>
      <c r="H288" t="s">
        <v>15</v>
      </c>
      <c r="I288">
        <v>2</v>
      </c>
      <c r="J288">
        <v>2</v>
      </c>
      <c r="K288">
        <v>2</v>
      </c>
      <c r="L288">
        <v>2</v>
      </c>
      <c r="M288">
        <v>3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1</v>
      </c>
      <c r="T288">
        <v>3</v>
      </c>
      <c r="U288">
        <v>1</v>
      </c>
      <c r="V288">
        <v>3</v>
      </c>
      <c r="W288">
        <v>2</v>
      </c>
      <c r="X288">
        <v>3</v>
      </c>
      <c r="Y288">
        <v>1</v>
      </c>
      <c r="Z288">
        <v>3</v>
      </c>
      <c r="AA288">
        <v>1</v>
      </c>
      <c r="AB288">
        <v>3</v>
      </c>
      <c r="AC288">
        <v>21</v>
      </c>
      <c r="AD288">
        <v>52.5</v>
      </c>
      <c r="AE288" t="str">
        <f>VLOOKUP(B288,questionResponsesAndAnswers!B:P,15,FALSE)</f>
        <v xml:space="preserve"> Yearly</v>
      </c>
    </row>
    <row r="289" spans="1:31" x14ac:dyDescent="0.2">
      <c r="A289" t="str">
        <f t="shared" si="4"/>
        <v>150389044_ Timeline 2 (Density Graph)</v>
      </c>
      <c r="B289">
        <v>150389044</v>
      </c>
      <c r="C289" t="b">
        <f>VLOOKUP(B289,'Valid Response IDs Check'!A:H,8,FALSE)</f>
        <v>1</v>
      </c>
      <c r="D289">
        <v>69410</v>
      </c>
      <c r="E289">
        <v>42</v>
      </c>
      <c r="F289" t="s">
        <v>32</v>
      </c>
      <c r="G289" t="s">
        <v>32</v>
      </c>
      <c r="H289" t="s">
        <v>22</v>
      </c>
      <c r="I289">
        <v>2</v>
      </c>
      <c r="J289">
        <v>2</v>
      </c>
      <c r="K289">
        <v>3</v>
      </c>
      <c r="L289">
        <v>2</v>
      </c>
      <c r="M289">
        <v>3</v>
      </c>
      <c r="N289">
        <v>2</v>
      </c>
      <c r="O289">
        <v>3</v>
      </c>
      <c r="P289">
        <v>2</v>
      </c>
      <c r="Q289">
        <v>2</v>
      </c>
      <c r="R289">
        <v>2</v>
      </c>
      <c r="S289">
        <v>1</v>
      </c>
      <c r="T289">
        <v>3</v>
      </c>
      <c r="U289">
        <v>2</v>
      </c>
      <c r="V289">
        <v>3</v>
      </c>
      <c r="W289">
        <v>2</v>
      </c>
      <c r="X289">
        <v>3</v>
      </c>
      <c r="Y289">
        <v>2</v>
      </c>
      <c r="Z289">
        <v>3</v>
      </c>
      <c r="AA289">
        <v>1</v>
      </c>
      <c r="AB289">
        <v>3</v>
      </c>
      <c r="AC289">
        <v>23</v>
      </c>
      <c r="AD289">
        <v>57.5</v>
      </c>
      <c r="AE289" t="str">
        <f>VLOOKUP(B289,questionResponsesAndAnswers!B:P,15,FALSE)</f>
        <v xml:space="preserve"> Yearly</v>
      </c>
    </row>
    <row r="290" spans="1:31" x14ac:dyDescent="0.2">
      <c r="A290" t="str">
        <f t="shared" si="4"/>
        <v>150389044_ Timeline 5 (Event Thumbnails)</v>
      </c>
      <c r="B290">
        <v>150389044</v>
      </c>
      <c r="C290" t="b">
        <f>VLOOKUP(B290,'Valid Response IDs Check'!A:H,8,FALSE)</f>
        <v>1</v>
      </c>
      <c r="D290">
        <v>69793</v>
      </c>
      <c r="E290">
        <v>425</v>
      </c>
      <c r="F290" t="s">
        <v>20</v>
      </c>
      <c r="G290" t="s">
        <v>20</v>
      </c>
      <c r="H290" t="s">
        <v>28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3</v>
      </c>
      <c r="O290">
        <v>4</v>
      </c>
      <c r="P290">
        <v>3</v>
      </c>
      <c r="Q290">
        <v>3</v>
      </c>
      <c r="R290">
        <v>3</v>
      </c>
      <c r="S290">
        <v>3</v>
      </c>
      <c r="T290">
        <v>2</v>
      </c>
      <c r="U290">
        <v>3</v>
      </c>
      <c r="V290">
        <v>2</v>
      </c>
      <c r="W290">
        <v>2</v>
      </c>
      <c r="X290">
        <v>2</v>
      </c>
      <c r="Y290">
        <v>3</v>
      </c>
      <c r="Z290">
        <v>2</v>
      </c>
      <c r="AA290">
        <v>2</v>
      </c>
      <c r="AB290">
        <v>2</v>
      </c>
      <c r="AC290">
        <v>23</v>
      </c>
      <c r="AD290">
        <v>57.5</v>
      </c>
      <c r="AE290" t="str">
        <f>VLOOKUP(B290,questionResponsesAndAnswers!B:P,15,FALSE)</f>
        <v xml:space="preserve"> Yearly</v>
      </c>
    </row>
    <row r="291" spans="1:31" x14ac:dyDescent="0.2">
      <c r="A291" t="str">
        <f t="shared" si="4"/>
        <v>150389044_ Timeline 1 (Base Interface)</v>
      </c>
      <c r="B291">
        <v>150389044</v>
      </c>
      <c r="C291" t="b">
        <f>VLOOKUP(B291,'Valid Response IDs Check'!A:H,8,FALSE)</f>
        <v>1</v>
      </c>
      <c r="D291">
        <v>111899</v>
      </c>
      <c r="E291">
        <v>42531</v>
      </c>
      <c r="F291" t="s">
        <v>13</v>
      </c>
      <c r="G291" t="s">
        <v>13</v>
      </c>
      <c r="H291" t="s">
        <v>34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4</v>
      </c>
      <c r="Q291">
        <v>4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1</v>
      </c>
      <c r="AA291">
        <v>3</v>
      </c>
      <c r="AB291">
        <v>3</v>
      </c>
      <c r="AC291">
        <v>21</v>
      </c>
      <c r="AD291">
        <v>52.5</v>
      </c>
      <c r="AE291" t="str">
        <f>VLOOKUP(B291,questionResponsesAndAnswers!B:P,15,FALSE)</f>
        <v xml:space="preserve"> Yearly</v>
      </c>
    </row>
    <row r="292" spans="1:31" x14ac:dyDescent="0.2">
      <c r="A292" t="str">
        <f t="shared" si="4"/>
        <v>149605649_ Timeline 1 (Base Interface)</v>
      </c>
      <c r="B292">
        <v>149605649</v>
      </c>
      <c r="C292" t="b">
        <f>VLOOKUP(B292,'Valid Response IDs Check'!A:H,8,FALSE)</f>
        <v>1</v>
      </c>
      <c r="D292">
        <v>94709</v>
      </c>
      <c r="E292">
        <v>25341</v>
      </c>
      <c r="F292" t="s">
        <v>13</v>
      </c>
      <c r="G292" t="s">
        <v>13</v>
      </c>
      <c r="H292" t="s">
        <v>7</v>
      </c>
      <c r="I292">
        <v>1</v>
      </c>
      <c r="J292">
        <v>2</v>
      </c>
      <c r="K292">
        <v>4</v>
      </c>
      <c r="L292">
        <v>1</v>
      </c>
      <c r="M292">
        <v>1</v>
      </c>
      <c r="N292">
        <v>2</v>
      </c>
      <c r="O292">
        <v>4</v>
      </c>
      <c r="P292">
        <v>2</v>
      </c>
      <c r="Q292">
        <v>4</v>
      </c>
      <c r="R292">
        <v>2</v>
      </c>
      <c r="S292">
        <v>0</v>
      </c>
      <c r="T292">
        <v>3</v>
      </c>
      <c r="U292">
        <v>3</v>
      </c>
      <c r="V292">
        <v>4</v>
      </c>
      <c r="W292">
        <v>0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25</v>
      </c>
      <c r="AD292">
        <v>62.5</v>
      </c>
      <c r="AE292" t="str">
        <f>VLOOKUP(B292,questionResponsesAndAnswers!B:P,15,FALSE)</f>
        <v xml:space="preserve"> Yearly</v>
      </c>
    </row>
    <row r="293" spans="1:31" x14ac:dyDescent="0.2">
      <c r="A293" t="str">
        <f t="shared" si="4"/>
        <v>149605649_ Timeline 3 (Event Blocks)</v>
      </c>
      <c r="B293">
        <v>149605649</v>
      </c>
      <c r="C293" t="b">
        <f>VLOOKUP(B293,'Valid Response IDs Check'!A:H,8,FALSE)</f>
        <v>1</v>
      </c>
      <c r="D293">
        <v>69621</v>
      </c>
      <c r="E293">
        <v>253</v>
      </c>
      <c r="F293" t="s">
        <v>5</v>
      </c>
      <c r="G293" t="s">
        <v>26</v>
      </c>
      <c r="H293" t="s">
        <v>15</v>
      </c>
      <c r="I293">
        <v>1</v>
      </c>
      <c r="J293">
        <v>5</v>
      </c>
      <c r="K293">
        <v>3</v>
      </c>
      <c r="L293">
        <v>4</v>
      </c>
      <c r="M293">
        <v>2</v>
      </c>
      <c r="N293">
        <v>4</v>
      </c>
      <c r="O293">
        <v>1</v>
      </c>
      <c r="P293">
        <v>5</v>
      </c>
      <c r="Q293">
        <v>2</v>
      </c>
      <c r="R293">
        <v>4</v>
      </c>
      <c r="S293">
        <v>0</v>
      </c>
      <c r="T293">
        <v>0</v>
      </c>
      <c r="U293">
        <v>2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7</v>
      </c>
      <c r="AD293">
        <v>17.5</v>
      </c>
      <c r="AE293" t="str">
        <f>VLOOKUP(B293,questionResponsesAndAnswers!B:P,15,FALSE)</f>
        <v xml:space="preserve"> Yearly</v>
      </c>
    </row>
    <row r="294" spans="1:31" x14ac:dyDescent="0.2">
      <c r="A294" t="str">
        <f t="shared" si="4"/>
        <v>149605649_ Timeline 2 (Density Graph)</v>
      </c>
      <c r="B294">
        <v>149605649</v>
      </c>
      <c r="C294" t="b">
        <f>VLOOKUP(B294,'Valid Response IDs Check'!A:H,8,FALSE)</f>
        <v>1</v>
      </c>
      <c r="D294">
        <v>69370</v>
      </c>
      <c r="E294">
        <v>2</v>
      </c>
      <c r="F294" t="s">
        <v>32</v>
      </c>
      <c r="G294" t="s">
        <v>32</v>
      </c>
      <c r="H294" t="s">
        <v>22</v>
      </c>
      <c r="I294">
        <v>3</v>
      </c>
      <c r="J294">
        <v>2</v>
      </c>
      <c r="K294">
        <v>4</v>
      </c>
      <c r="L294">
        <v>1</v>
      </c>
      <c r="M294">
        <v>4</v>
      </c>
      <c r="N294">
        <v>1</v>
      </c>
      <c r="O294">
        <v>5</v>
      </c>
      <c r="P294">
        <v>2</v>
      </c>
      <c r="Q294">
        <v>5</v>
      </c>
      <c r="R294">
        <v>1</v>
      </c>
      <c r="S294">
        <v>2</v>
      </c>
      <c r="T294">
        <v>3</v>
      </c>
      <c r="U294">
        <v>3</v>
      </c>
      <c r="V294">
        <v>4</v>
      </c>
      <c r="W294">
        <v>3</v>
      </c>
      <c r="X294">
        <v>4</v>
      </c>
      <c r="Y294">
        <v>4</v>
      </c>
      <c r="Z294">
        <v>3</v>
      </c>
      <c r="AA294">
        <v>4</v>
      </c>
      <c r="AB294">
        <v>4</v>
      </c>
      <c r="AC294">
        <v>34</v>
      </c>
      <c r="AD294">
        <v>85</v>
      </c>
      <c r="AE294" t="str">
        <f>VLOOKUP(B294,questionResponsesAndAnswers!B:P,15,FALSE)</f>
        <v xml:space="preserve"> Yearly</v>
      </c>
    </row>
    <row r="295" spans="1:31" x14ac:dyDescent="0.2">
      <c r="A295" t="str">
        <f t="shared" si="4"/>
        <v>149605649_ Timeline 4 (Density Graph + Event Blocks)</v>
      </c>
      <c r="B295">
        <v>149605649</v>
      </c>
      <c r="C295" t="b">
        <f>VLOOKUP(B295,'Valid Response IDs Check'!A:H,8,FALSE)</f>
        <v>1</v>
      </c>
      <c r="D295">
        <v>71902</v>
      </c>
      <c r="E295">
        <v>2534</v>
      </c>
      <c r="F295" t="s">
        <v>26</v>
      </c>
      <c r="G295" t="s">
        <v>26</v>
      </c>
      <c r="H295" t="s">
        <v>28</v>
      </c>
      <c r="I295">
        <v>2</v>
      </c>
      <c r="J295">
        <v>4</v>
      </c>
      <c r="K295">
        <v>3</v>
      </c>
      <c r="L295">
        <v>2</v>
      </c>
      <c r="M295">
        <v>2</v>
      </c>
      <c r="N295">
        <v>3</v>
      </c>
      <c r="O295">
        <v>1</v>
      </c>
      <c r="P295">
        <v>5</v>
      </c>
      <c r="Q295">
        <v>2</v>
      </c>
      <c r="R295">
        <v>4</v>
      </c>
      <c r="S295">
        <v>1</v>
      </c>
      <c r="T295">
        <v>1</v>
      </c>
      <c r="U295">
        <v>2</v>
      </c>
      <c r="V295">
        <v>3</v>
      </c>
      <c r="W295">
        <v>1</v>
      </c>
      <c r="X295">
        <v>2</v>
      </c>
      <c r="Y295">
        <v>0</v>
      </c>
      <c r="Z295">
        <v>0</v>
      </c>
      <c r="AA295">
        <v>1</v>
      </c>
      <c r="AB295">
        <v>1</v>
      </c>
      <c r="AC295">
        <v>12</v>
      </c>
      <c r="AD295">
        <v>30</v>
      </c>
      <c r="AE295" t="str">
        <f>VLOOKUP(B295,questionResponsesAndAnswers!B:P,15,FALSE)</f>
        <v xml:space="preserve"> Yearly</v>
      </c>
    </row>
    <row r="296" spans="1:31" x14ac:dyDescent="0.2">
      <c r="A296" t="str">
        <f t="shared" si="4"/>
        <v>149605649_ Timeline 5 (Event Thumbnails)</v>
      </c>
      <c r="B296">
        <v>149605649</v>
      </c>
      <c r="C296" t="b">
        <f>VLOOKUP(B296,'Valid Response IDs Check'!A:H,8,FALSE)</f>
        <v>1</v>
      </c>
      <c r="D296">
        <v>69393</v>
      </c>
      <c r="E296">
        <v>25</v>
      </c>
      <c r="F296" t="s">
        <v>20</v>
      </c>
      <c r="G296" t="s">
        <v>20</v>
      </c>
      <c r="H296" t="s">
        <v>34</v>
      </c>
      <c r="I296">
        <v>4</v>
      </c>
      <c r="J296">
        <v>3</v>
      </c>
      <c r="K296">
        <v>4</v>
      </c>
      <c r="L296">
        <v>1</v>
      </c>
      <c r="M296">
        <v>4</v>
      </c>
      <c r="N296">
        <v>2</v>
      </c>
      <c r="O296">
        <v>2</v>
      </c>
      <c r="P296">
        <v>2</v>
      </c>
      <c r="Q296">
        <v>5</v>
      </c>
      <c r="R296">
        <v>4</v>
      </c>
      <c r="S296">
        <v>3</v>
      </c>
      <c r="T296">
        <v>2</v>
      </c>
      <c r="U296">
        <v>3</v>
      </c>
      <c r="V296">
        <v>4</v>
      </c>
      <c r="W296">
        <v>3</v>
      </c>
      <c r="X296">
        <v>3</v>
      </c>
      <c r="Y296">
        <v>1</v>
      </c>
      <c r="Z296">
        <v>3</v>
      </c>
      <c r="AA296">
        <v>4</v>
      </c>
      <c r="AB296">
        <v>1</v>
      </c>
      <c r="AC296">
        <v>27</v>
      </c>
      <c r="AD296">
        <v>67.5</v>
      </c>
      <c r="AE296" t="str">
        <f>VLOOKUP(B296,questionResponsesAndAnswers!B:P,15,FALSE)</f>
        <v xml:space="preserve"> Yearly</v>
      </c>
    </row>
    <row r="297" spans="1:31" x14ac:dyDescent="0.2">
      <c r="A297" t="str">
        <f t="shared" si="4"/>
        <v>149508537_ Timeline 3 (Event Blocks)</v>
      </c>
      <c r="B297">
        <v>149508537</v>
      </c>
      <c r="C297" t="b">
        <f>VLOOKUP(B297,'Valid Response IDs Check'!A:H,8,FALSE)</f>
        <v>1</v>
      </c>
      <c r="D297">
        <v>69511</v>
      </c>
      <c r="E297">
        <v>143</v>
      </c>
      <c r="F297" t="s">
        <v>5</v>
      </c>
      <c r="G297" t="s">
        <v>5</v>
      </c>
      <c r="H297" t="s">
        <v>7</v>
      </c>
      <c r="I297">
        <v>3</v>
      </c>
      <c r="J297">
        <v>1</v>
      </c>
      <c r="K297">
        <v>4</v>
      </c>
      <c r="L297">
        <v>1</v>
      </c>
      <c r="M297">
        <v>4</v>
      </c>
      <c r="N297">
        <v>1</v>
      </c>
      <c r="O297">
        <v>5</v>
      </c>
      <c r="P297">
        <v>4</v>
      </c>
      <c r="Q297">
        <v>4</v>
      </c>
      <c r="R297">
        <v>1</v>
      </c>
      <c r="S297">
        <v>2</v>
      </c>
      <c r="T297">
        <v>4</v>
      </c>
      <c r="U297">
        <v>3</v>
      </c>
      <c r="V297">
        <v>4</v>
      </c>
      <c r="W297">
        <v>3</v>
      </c>
      <c r="X297">
        <v>4</v>
      </c>
      <c r="Y297">
        <v>4</v>
      </c>
      <c r="Z297">
        <v>1</v>
      </c>
      <c r="AA297">
        <v>3</v>
      </c>
      <c r="AB297">
        <v>4</v>
      </c>
      <c r="AC297">
        <v>32</v>
      </c>
      <c r="AD297">
        <v>80</v>
      </c>
      <c r="AE297" t="str">
        <f>VLOOKUP(B297,questionResponsesAndAnswers!B:P,15,FALSE)</f>
        <v xml:space="preserve"> Never</v>
      </c>
    </row>
    <row r="298" spans="1:31" x14ac:dyDescent="0.2">
      <c r="A298" t="str">
        <f t="shared" si="4"/>
        <v>149508537_ Timeline 2 (Density Graph)</v>
      </c>
      <c r="B298">
        <v>149508537</v>
      </c>
      <c r="C298" t="b">
        <f>VLOOKUP(B298,'Valid Response IDs Check'!A:H,8,FALSE)</f>
        <v>1</v>
      </c>
      <c r="D298">
        <v>83720</v>
      </c>
      <c r="E298">
        <v>14352</v>
      </c>
      <c r="F298" t="s">
        <v>32</v>
      </c>
      <c r="G298" t="s">
        <v>32</v>
      </c>
      <c r="H298" t="s">
        <v>15</v>
      </c>
      <c r="I298">
        <v>2</v>
      </c>
      <c r="J298">
        <v>1</v>
      </c>
      <c r="K298">
        <v>4</v>
      </c>
      <c r="L298">
        <v>1</v>
      </c>
      <c r="M298">
        <v>4</v>
      </c>
      <c r="N298">
        <v>1</v>
      </c>
      <c r="O298">
        <v>4</v>
      </c>
      <c r="P298">
        <v>4</v>
      </c>
      <c r="Q298">
        <v>4</v>
      </c>
      <c r="R298">
        <v>1</v>
      </c>
      <c r="S298">
        <v>1</v>
      </c>
      <c r="T298">
        <v>4</v>
      </c>
      <c r="U298">
        <v>3</v>
      </c>
      <c r="V298">
        <v>4</v>
      </c>
      <c r="W298">
        <v>3</v>
      </c>
      <c r="X298">
        <v>4</v>
      </c>
      <c r="Y298">
        <v>3</v>
      </c>
      <c r="Z298">
        <v>1</v>
      </c>
      <c r="AA298">
        <v>3</v>
      </c>
      <c r="AB298">
        <v>4</v>
      </c>
      <c r="AC298">
        <v>30</v>
      </c>
      <c r="AD298">
        <v>75</v>
      </c>
      <c r="AE298" t="str">
        <f>VLOOKUP(B298,questionResponsesAndAnswers!B:P,15,FALSE)</f>
        <v xml:space="preserve"> Never</v>
      </c>
    </row>
    <row r="299" spans="1:31" x14ac:dyDescent="0.2">
      <c r="A299" t="str">
        <f t="shared" si="4"/>
        <v>149508537_ Timeline 1 (Base Interface)</v>
      </c>
      <c r="B299">
        <v>149508537</v>
      </c>
      <c r="C299" t="b">
        <f>VLOOKUP(B299,'Valid Response IDs Check'!A:H,8,FALSE)</f>
        <v>1</v>
      </c>
      <c r="D299">
        <v>69369</v>
      </c>
      <c r="E299">
        <v>1</v>
      </c>
      <c r="F299" t="s">
        <v>13</v>
      </c>
      <c r="G299" t="s">
        <v>13</v>
      </c>
      <c r="H299" t="s">
        <v>22</v>
      </c>
      <c r="I299">
        <v>3</v>
      </c>
      <c r="J299">
        <v>1</v>
      </c>
      <c r="K299">
        <v>4</v>
      </c>
      <c r="L299">
        <v>1</v>
      </c>
      <c r="M299">
        <v>4</v>
      </c>
      <c r="N299">
        <v>1</v>
      </c>
      <c r="O299">
        <v>5</v>
      </c>
      <c r="P299">
        <v>3</v>
      </c>
      <c r="Q299">
        <v>4</v>
      </c>
      <c r="R299">
        <v>1</v>
      </c>
      <c r="S299">
        <v>2</v>
      </c>
      <c r="T299">
        <v>4</v>
      </c>
      <c r="U299">
        <v>3</v>
      </c>
      <c r="V299">
        <v>4</v>
      </c>
      <c r="W299">
        <v>3</v>
      </c>
      <c r="X299">
        <v>4</v>
      </c>
      <c r="Y299">
        <v>4</v>
      </c>
      <c r="Z299">
        <v>2</v>
      </c>
      <c r="AA299">
        <v>3</v>
      </c>
      <c r="AB299">
        <v>4</v>
      </c>
      <c r="AC299">
        <v>33</v>
      </c>
      <c r="AD299">
        <v>82.5</v>
      </c>
      <c r="AE299" t="str">
        <f>VLOOKUP(B299,questionResponsesAndAnswers!B:P,15,FALSE)</f>
        <v xml:space="preserve"> Never</v>
      </c>
    </row>
    <row r="300" spans="1:31" x14ac:dyDescent="0.2">
      <c r="A300" t="str">
        <f t="shared" si="4"/>
        <v>149508537_ Timeline 5 (Event Thumbnails)</v>
      </c>
      <c r="B300">
        <v>149508537</v>
      </c>
      <c r="C300" t="b">
        <f>VLOOKUP(B300,'Valid Response IDs Check'!A:H,8,FALSE)</f>
        <v>1</v>
      </c>
      <c r="D300">
        <v>70803</v>
      </c>
      <c r="E300">
        <v>1435</v>
      </c>
      <c r="F300" t="s">
        <v>20</v>
      </c>
      <c r="G300" t="s">
        <v>20</v>
      </c>
      <c r="H300" t="s">
        <v>28</v>
      </c>
      <c r="I300">
        <v>2</v>
      </c>
      <c r="J300">
        <v>2</v>
      </c>
      <c r="K300">
        <v>4</v>
      </c>
      <c r="L300">
        <v>1</v>
      </c>
      <c r="M300">
        <v>4</v>
      </c>
      <c r="N300">
        <v>1</v>
      </c>
      <c r="O300">
        <v>4</v>
      </c>
      <c r="P300">
        <v>3</v>
      </c>
      <c r="Q300">
        <v>4</v>
      </c>
      <c r="R300">
        <v>1</v>
      </c>
      <c r="S300">
        <v>1</v>
      </c>
      <c r="T300">
        <v>3</v>
      </c>
      <c r="U300">
        <v>3</v>
      </c>
      <c r="V300">
        <v>4</v>
      </c>
      <c r="W300">
        <v>3</v>
      </c>
      <c r="X300">
        <v>4</v>
      </c>
      <c r="Y300">
        <v>3</v>
      </c>
      <c r="Z300">
        <v>2</v>
      </c>
      <c r="AA300">
        <v>3</v>
      </c>
      <c r="AB300">
        <v>4</v>
      </c>
      <c r="AC300">
        <v>30</v>
      </c>
      <c r="AD300">
        <v>75</v>
      </c>
      <c r="AE300" t="str">
        <f>VLOOKUP(B300,questionResponsesAndAnswers!B:P,15,FALSE)</f>
        <v xml:space="preserve"> Never</v>
      </c>
    </row>
    <row r="301" spans="1:31" x14ac:dyDescent="0.2">
      <c r="A301" t="str">
        <f t="shared" si="4"/>
        <v>149508537_ Timeline 4 (Density Graph + Event Blocks)</v>
      </c>
      <c r="B301">
        <v>149508537</v>
      </c>
      <c r="C301" t="b">
        <f>VLOOKUP(B301,'Valid Response IDs Check'!A:H,8,FALSE)</f>
        <v>1</v>
      </c>
      <c r="D301">
        <v>69382</v>
      </c>
      <c r="E301">
        <v>14</v>
      </c>
      <c r="F301" t="s">
        <v>26</v>
      </c>
      <c r="G301" t="s">
        <v>26</v>
      </c>
      <c r="H301" t="s">
        <v>34</v>
      </c>
      <c r="I301">
        <v>3</v>
      </c>
      <c r="J301">
        <v>1</v>
      </c>
      <c r="K301">
        <v>4</v>
      </c>
      <c r="L301">
        <v>1</v>
      </c>
      <c r="M301">
        <v>4</v>
      </c>
      <c r="N301">
        <v>1</v>
      </c>
      <c r="O301">
        <v>4</v>
      </c>
      <c r="P301">
        <v>2</v>
      </c>
      <c r="Q301">
        <v>4</v>
      </c>
      <c r="R301">
        <v>1</v>
      </c>
      <c r="S301">
        <v>2</v>
      </c>
      <c r="T301">
        <v>4</v>
      </c>
      <c r="U301">
        <v>3</v>
      </c>
      <c r="V301">
        <v>4</v>
      </c>
      <c r="W301">
        <v>3</v>
      </c>
      <c r="X301">
        <v>4</v>
      </c>
      <c r="Y301">
        <v>3</v>
      </c>
      <c r="Z301">
        <v>3</v>
      </c>
      <c r="AA301">
        <v>3</v>
      </c>
      <c r="AB301">
        <v>4</v>
      </c>
      <c r="AC301">
        <v>33</v>
      </c>
      <c r="AD301">
        <v>82.5</v>
      </c>
      <c r="AE301" t="str">
        <f>VLOOKUP(B301,questionResponsesAndAnswers!B:P,15,FALSE)</f>
        <v xml:space="preserve"> Never</v>
      </c>
    </row>
    <row r="302" spans="1:31" x14ac:dyDescent="0.2">
      <c r="A302" t="str">
        <f t="shared" si="4"/>
        <v>149488827_ Timeline 5 (Event Thumbnails)</v>
      </c>
      <c r="B302">
        <v>149488827</v>
      </c>
      <c r="C302" t="b">
        <f>VLOOKUP(B302,'Valid Response IDs Check'!A:H,8,FALSE)</f>
        <v>0</v>
      </c>
      <c r="D302">
        <v>69793</v>
      </c>
      <c r="E302">
        <v>425</v>
      </c>
      <c r="F302" t="s">
        <v>20</v>
      </c>
      <c r="G302" t="s">
        <v>20</v>
      </c>
      <c r="H302" t="s">
        <v>7</v>
      </c>
      <c r="I302">
        <v>5</v>
      </c>
      <c r="J302">
        <v>2</v>
      </c>
      <c r="K302">
        <v>4</v>
      </c>
      <c r="L302">
        <v>2</v>
      </c>
      <c r="M302">
        <v>4</v>
      </c>
      <c r="N302">
        <v>2</v>
      </c>
      <c r="O302">
        <v>5</v>
      </c>
      <c r="P302">
        <v>2</v>
      </c>
      <c r="Q302">
        <v>4</v>
      </c>
      <c r="R302">
        <v>2</v>
      </c>
      <c r="S302">
        <v>4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4</v>
      </c>
      <c r="Z302">
        <v>3</v>
      </c>
      <c r="AA302">
        <v>3</v>
      </c>
      <c r="AB302">
        <v>3</v>
      </c>
      <c r="AC302">
        <v>32</v>
      </c>
      <c r="AD302">
        <v>80</v>
      </c>
      <c r="AE302" t="str">
        <f>VLOOKUP(B302,questionResponsesAndAnswers!B:P,15,FALSE)</f>
        <v xml:space="preserve"> Never</v>
      </c>
    </row>
    <row r="303" spans="1:31" x14ac:dyDescent="0.2">
      <c r="A303" t="str">
        <f t="shared" si="4"/>
        <v>149488827_ Timeline 1 (Base Interface)</v>
      </c>
      <c r="B303">
        <v>149488827</v>
      </c>
      <c r="C303" t="b">
        <f>VLOOKUP(B303,'Valid Response IDs Check'!A:H,8,FALSE)</f>
        <v>0</v>
      </c>
      <c r="D303">
        <v>73619</v>
      </c>
      <c r="E303">
        <v>4251</v>
      </c>
      <c r="F303" t="s">
        <v>13</v>
      </c>
      <c r="G303" t="s">
        <v>13</v>
      </c>
      <c r="H303" t="s">
        <v>15</v>
      </c>
      <c r="I303">
        <v>3</v>
      </c>
      <c r="J303">
        <v>3</v>
      </c>
      <c r="K303">
        <v>2</v>
      </c>
      <c r="L303">
        <v>2</v>
      </c>
      <c r="M303">
        <v>4</v>
      </c>
      <c r="N303">
        <v>2</v>
      </c>
      <c r="O303">
        <v>4</v>
      </c>
      <c r="P303">
        <v>5</v>
      </c>
      <c r="Q303">
        <v>2</v>
      </c>
      <c r="R303">
        <v>2</v>
      </c>
      <c r="S303">
        <v>2</v>
      </c>
      <c r="T303">
        <v>2</v>
      </c>
      <c r="U303">
        <v>1</v>
      </c>
      <c r="V303">
        <v>3</v>
      </c>
      <c r="W303">
        <v>3</v>
      </c>
      <c r="X303">
        <v>3</v>
      </c>
      <c r="Y303">
        <v>3</v>
      </c>
      <c r="Z303">
        <v>0</v>
      </c>
      <c r="AA303">
        <v>1</v>
      </c>
      <c r="AB303">
        <v>3</v>
      </c>
      <c r="AC303">
        <v>21</v>
      </c>
      <c r="AD303">
        <v>52.5</v>
      </c>
      <c r="AE303" t="str">
        <f>VLOOKUP(B303,questionResponsesAndAnswers!B:P,15,FALSE)</f>
        <v xml:space="preserve"> Never</v>
      </c>
    </row>
    <row r="304" spans="1:31" x14ac:dyDescent="0.2">
      <c r="A304" t="str">
        <f t="shared" si="4"/>
        <v>149488827_ Timeline 2 (Density Graph)</v>
      </c>
      <c r="B304">
        <v>149488827</v>
      </c>
      <c r="C304" t="b">
        <f>VLOOKUP(B304,'Valid Response IDs Check'!A:H,8,FALSE)</f>
        <v>0</v>
      </c>
      <c r="D304">
        <v>69410</v>
      </c>
      <c r="E304">
        <v>42</v>
      </c>
      <c r="F304" t="s">
        <v>32</v>
      </c>
      <c r="G304" t="s">
        <v>32</v>
      </c>
      <c r="H304" t="s">
        <v>22</v>
      </c>
      <c r="I304">
        <v>4</v>
      </c>
      <c r="J304">
        <v>3</v>
      </c>
      <c r="K304">
        <v>4</v>
      </c>
      <c r="L304">
        <v>2</v>
      </c>
      <c r="M304">
        <v>4</v>
      </c>
      <c r="N304">
        <v>2</v>
      </c>
      <c r="O304">
        <v>4</v>
      </c>
      <c r="P304">
        <v>2</v>
      </c>
      <c r="Q304">
        <v>4</v>
      </c>
      <c r="R304">
        <v>4</v>
      </c>
      <c r="S304">
        <v>3</v>
      </c>
      <c r="T304">
        <v>2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1</v>
      </c>
      <c r="AC304">
        <v>27</v>
      </c>
      <c r="AD304">
        <v>67.5</v>
      </c>
      <c r="AE304" t="str">
        <f>VLOOKUP(B304,questionResponsesAndAnswers!B:P,15,FALSE)</f>
        <v xml:space="preserve"> Never</v>
      </c>
    </row>
    <row r="305" spans="1:31" x14ac:dyDescent="0.2">
      <c r="A305" t="str">
        <f t="shared" si="4"/>
        <v>149488827_ Other</v>
      </c>
      <c r="B305">
        <v>149488827</v>
      </c>
      <c r="C305" t="b">
        <f>VLOOKUP(B305,'Valid Response IDs Check'!A:H,8,FALSE)</f>
        <v>0</v>
      </c>
      <c r="D305">
        <v>69368</v>
      </c>
      <c r="E305">
        <v>0</v>
      </c>
      <c r="F305" t="s">
        <v>50</v>
      </c>
      <c r="G305" t="s">
        <v>5</v>
      </c>
      <c r="H305" t="s">
        <v>28</v>
      </c>
      <c r="I305">
        <v>5</v>
      </c>
      <c r="J305">
        <v>2</v>
      </c>
      <c r="K305">
        <v>4</v>
      </c>
      <c r="L305">
        <v>2</v>
      </c>
      <c r="M305">
        <v>3</v>
      </c>
      <c r="N305">
        <v>2</v>
      </c>
      <c r="O305">
        <v>4</v>
      </c>
      <c r="P305">
        <v>2</v>
      </c>
      <c r="Q305">
        <v>3</v>
      </c>
      <c r="R305">
        <v>2</v>
      </c>
      <c r="S305">
        <v>4</v>
      </c>
      <c r="T305">
        <v>3</v>
      </c>
      <c r="U305">
        <v>3</v>
      </c>
      <c r="V305">
        <v>3</v>
      </c>
      <c r="W305">
        <v>2</v>
      </c>
      <c r="X305">
        <v>3</v>
      </c>
      <c r="Y305">
        <v>3</v>
      </c>
      <c r="Z305">
        <v>3</v>
      </c>
      <c r="AA305">
        <v>2</v>
      </c>
      <c r="AB305">
        <v>3</v>
      </c>
      <c r="AC305">
        <v>29</v>
      </c>
      <c r="AD305">
        <v>72.5</v>
      </c>
      <c r="AE305" t="str">
        <f>VLOOKUP(B305,questionResponsesAndAnswers!B:P,15,FALSE)</f>
        <v xml:space="preserve"> Never</v>
      </c>
    </row>
    <row r="306" spans="1:31" x14ac:dyDescent="0.2">
      <c r="A306" t="str">
        <f t="shared" si="4"/>
        <v>149488827_ Timeline 4 (Density Graph + Event Blocks)</v>
      </c>
      <c r="B306">
        <v>149488827</v>
      </c>
      <c r="C306" t="b">
        <f>VLOOKUP(B306,'Valid Response IDs Check'!A:H,8,FALSE)</f>
        <v>0</v>
      </c>
      <c r="D306">
        <v>69372</v>
      </c>
      <c r="E306">
        <v>4</v>
      </c>
      <c r="F306" t="s">
        <v>26</v>
      </c>
      <c r="G306" t="s">
        <v>5</v>
      </c>
      <c r="H306" t="s">
        <v>34</v>
      </c>
      <c r="I306">
        <v>4</v>
      </c>
      <c r="J306">
        <v>2</v>
      </c>
      <c r="K306">
        <v>4</v>
      </c>
      <c r="L306">
        <v>2</v>
      </c>
      <c r="M306">
        <v>3</v>
      </c>
      <c r="N306">
        <v>2</v>
      </c>
      <c r="O306">
        <v>4</v>
      </c>
      <c r="P306">
        <v>2</v>
      </c>
      <c r="Q306">
        <v>4</v>
      </c>
      <c r="R306">
        <v>2</v>
      </c>
      <c r="S306">
        <v>3</v>
      </c>
      <c r="T306">
        <v>3</v>
      </c>
      <c r="U306">
        <v>3</v>
      </c>
      <c r="V306">
        <v>3</v>
      </c>
      <c r="W306">
        <v>2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29</v>
      </c>
      <c r="AD306">
        <v>72.5</v>
      </c>
      <c r="AE306" t="str">
        <f>VLOOKUP(B306,questionResponsesAndAnswers!B:P,15,FALSE)</f>
        <v xml:space="preserve"> Never</v>
      </c>
    </row>
    <row r="307" spans="1:31" x14ac:dyDescent="0.2">
      <c r="A307" t="str">
        <f t="shared" si="4"/>
        <v>149466211_ Timeline 1 (Base Interface)</v>
      </c>
      <c r="B307">
        <v>149466211</v>
      </c>
      <c r="C307" t="b">
        <f>VLOOKUP(B307,'Valid Response IDs Check'!A:H,8,FALSE)</f>
        <v>1</v>
      </c>
      <c r="D307">
        <v>69609</v>
      </c>
      <c r="E307">
        <v>241</v>
      </c>
      <c r="F307" t="s">
        <v>13</v>
      </c>
      <c r="G307" t="s">
        <v>20</v>
      </c>
      <c r="H307" t="s">
        <v>7</v>
      </c>
      <c r="I307">
        <v>4</v>
      </c>
      <c r="J307">
        <v>3</v>
      </c>
      <c r="K307">
        <v>3</v>
      </c>
      <c r="L307">
        <v>4</v>
      </c>
      <c r="M307">
        <v>3</v>
      </c>
      <c r="N307">
        <v>3</v>
      </c>
      <c r="O307">
        <v>3</v>
      </c>
      <c r="P307">
        <v>2</v>
      </c>
      <c r="Q307">
        <v>2</v>
      </c>
      <c r="R307">
        <v>4</v>
      </c>
      <c r="S307">
        <v>3</v>
      </c>
      <c r="T307">
        <v>2</v>
      </c>
      <c r="U307">
        <v>2</v>
      </c>
      <c r="V307">
        <v>1</v>
      </c>
      <c r="W307">
        <v>2</v>
      </c>
      <c r="X307">
        <v>2</v>
      </c>
      <c r="Y307">
        <v>2</v>
      </c>
      <c r="Z307">
        <v>3</v>
      </c>
      <c r="AA307">
        <v>1</v>
      </c>
      <c r="AB307">
        <v>1</v>
      </c>
      <c r="AC307">
        <v>19</v>
      </c>
      <c r="AD307">
        <v>47.5</v>
      </c>
      <c r="AE307" t="str">
        <f>VLOOKUP(B307,questionResponsesAndAnswers!B:P,15,FALSE)</f>
        <v xml:space="preserve"> Monthly</v>
      </c>
    </row>
    <row r="308" spans="1:31" x14ac:dyDescent="0.2">
      <c r="A308" t="str">
        <f t="shared" si="4"/>
        <v>149466211_ Timeline 4 (Density Graph + Event Blocks)</v>
      </c>
      <c r="B308">
        <v>149466211</v>
      </c>
      <c r="C308" t="b">
        <f>VLOOKUP(B308,'Valid Response IDs Check'!A:H,8,FALSE)</f>
        <v>1</v>
      </c>
      <c r="D308">
        <v>69392</v>
      </c>
      <c r="E308">
        <v>24</v>
      </c>
      <c r="F308" t="s">
        <v>26</v>
      </c>
      <c r="G308" t="s">
        <v>26</v>
      </c>
      <c r="H308" t="s">
        <v>15</v>
      </c>
      <c r="I308">
        <v>4</v>
      </c>
      <c r="J308">
        <v>3</v>
      </c>
      <c r="K308">
        <v>3</v>
      </c>
      <c r="L308">
        <v>2</v>
      </c>
      <c r="M308">
        <v>4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2</v>
      </c>
      <c r="U308">
        <v>2</v>
      </c>
      <c r="V308">
        <v>3</v>
      </c>
      <c r="W308">
        <v>3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23</v>
      </c>
      <c r="AD308">
        <v>57.5</v>
      </c>
      <c r="AE308" t="str">
        <f>VLOOKUP(B308,questionResponsesAndAnswers!B:P,15,FALSE)</f>
        <v xml:space="preserve"> Monthly</v>
      </c>
    </row>
    <row r="309" spans="1:31" x14ac:dyDescent="0.2">
      <c r="A309" t="str">
        <f t="shared" si="4"/>
        <v>149466211_ Timeline 5 (Event Thumbnails)</v>
      </c>
      <c r="B309">
        <v>149466211</v>
      </c>
      <c r="C309" t="b">
        <f>VLOOKUP(B309,'Valid Response IDs Check'!A:H,8,FALSE)</f>
        <v>1</v>
      </c>
      <c r="D309">
        <v>93503</v>
      </c>
      <c r="E309">
        <v>24135</v>
      </c>
      <c r="F309" t="s">
        <v>20</v>
      </c>
      <c r="G309" t="s">
        <v>20</v>
      </c>
      <c r="H309" t="s">
        <v>22</v>
      </c>
      <c r="I309">
        <v>4</v>
      </c>
      <c r="J309">
        <v>2</v>
      </c>
      <c r="K309">
        <v>4</v>
      </c>
      <c r="L309">
        <v>3</v>
      </c>
      <c r="M309">
        <v>4</v>
      </c>
      <c r="N309">
        <v>2</v>
      </c>
      <c r="O309">
        <v>4</v>
      </c>
      <c r="P309">
        <v>2</v>
      </c>
      <c r="Q309">
        <v>4</v>
      </c>
      <c r="R309">
        <v>3</v>
      </c>
      <c r="S309">
        <v>3</v>
      </c>
      <c r="T309">
        <v>3</v>
      </c>
      <c r="U309">
        <v>3</v>
      </c>
      <c r="V309">
        <v>2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2</v>
      </c>
      <c r="AC309">
        <v>28</v>
      </c>
      <c r="AD309">
        <v>70</v>
      </c>
      <c r="AE309" t="str">
        <f>VLOOKUP(B309,questionResponsesAndAnswers!B:P,15,FALSE)</f>
        <v xml:space="preserve"> Monthly</v>
      </c>
    </row>
    <row r="310" spans="1:31" x14ac:dyDescent="0.2">
      <c r="A310" t="str">
        <f t="shared" si="4"/>
        <v>149466211_ Timeline 3 (Event Blocks)</v>
      </c>
      <c r="B310">
        <v>149466211</v>
      </c>
      <c r="C310" t="b">
        <f>VLOOKUP(B310,'Valid Response IDs Check'!A:H,8,FALSE)</f>
        <v>1</v>
      </c>
      <c r="D310">
        <v>71781</v>
      </c>
      <c r="E310">
        <v>2413</v>
      </c>
      <c r="F310" t="s">
        <v>5</v>
      </c>
      <c r="G310" t="s">
        <v>20</v>
      </c>
      <c r="H310" t="s">
        <v>28</v>
      </c>
      <c r="I310">
        <v>4</v>
      </c>
      <c r="J310">
        <v>2</v>
      </c>
      <c r="K310">
        <v>3</v>
      </c>
      <c r="L310">
        <v>4</v>
      </c>
      <c r="M310">
        <v>4</v>
      </c>
      <c r="N310">
        <v>2</v>
      </c>
      <c r="O310">
        <v>4</v>
      </c>
      <c r="P310">
        <v>3</v>
      </c>
      <c r="Q310">
        <v>4</v>
      </c>
      <c r="R310">
        <v>2</v>
      </c>
      <c r="S310">
        <v>3</v>
      </c>
      <c r="T310">
        <v>3</v>
      </c>
      <c r="U310">
        <v>2</v>
      </c>
      <c r="V310">
        <v>1</v>
      </c>
      <c r="W310">
        <v>3</v>
      </c>
      <c r="X310">
        <v>3</v>
      </c>
      <c r="Y310">
        <v>3</v>
      </c>
      <c r="Z310">
        <v>2</v>
      </c>
      <c r="AA310">
        <v>3</v>
      </c>
      <c r="AB310">
        <v>3</v>
      </c>
      <c r="AC310">
        <v>26</v>
      </c>
      <c r="AD310">
        <v>65</v>
      </c>
      <c r="AE310" t="str">
        <f>VLOOKUP(B310,questionResponsesAndAnswers!B:P,15,FALSE)</f>
        <v xml:space="preserve"> Monthly</v>
      </c>
    </row>
    <row r="311" spans="1:31" x14ac:dyDescent="0.2">
      <c r="A311" t="str">
        <f t="shared" si="4"/>
        <v>149466211_ Timeline 2 (Density Graph)</v>
      </c>
      <c r="B311">
        <v>149466211</v>
      </c>
      <c r="C311" t="b">
        <f>VLOOKUP(B311,'Valid Response IDs Check'!A:H,8,FALSE)</f>
        <v>1</v>
      </c>
      <c r="D311">
        <v>69370</v>
      </c>
      <c r="E311">
        <v>2</v>
      </c>
      <c r="F311" t="s">
        <v>32</v>
      </c>
      <c r="G311" t="s">
        <v>32</v>
      </c>
      <c r="H311" t="s">
        <v>34</v>
      </c>
      <c r="I311">
        <v>4</v>
      </c>
      <c r="J311">
        <v>3</v>
      </c>
      <c r="K311">
        <v>4</v>
      </c>
      <c r="L311">
        <v>4</v>
      </c>
      <c r="M311">
        <v>4</v>
      </c>
      <c r="N311">
        <v>3</v>
      </c>
      <c r="O311">
        <v>4</v>
      </c>
      <c r="P311">
        <v>3</v>
      </c>
      <c r="Q311">
        <v>4</v>
      </c>
      <c r="R311">
        <v>3</v>
      </c>
      <c r="S311">
        <v>3</v>
      </c>
      <c r="T311">
        <v>2</v>
      </c>
      <c r="U311">
        <v>3</v>
      </c>
      <c r="V311">
        <v>1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2</v>
      </c>
      <c r="AC311">
        <v>24</v>
      </c>
      <c r="AD311">
        <v>60</v>
      </c>
      <c r="AE311" t="str">
        <f>VLOOKUP(B311,questionResponsesAndAnswers!B:P,15,FALSE)</f>
        <v xml:space="preserve"> Monthly</v>
      </c>
    </row>
    <row r="312" spans="1:31" x14ac:dyDescent="0.2">
      <c r="A312" t="str">
        <f t="shared" si="4"/>
        <v>149439530_ Timeline 4 (Density Graph + Event Blocks)</v>
      </c>
      <c r="B312">
        <v>149439530</v>
      </c>
      <c r="C312" t="b">
        <f>VLOOKUP(B312,'Valid Response IDs Check'!A:H,8,FALSE)</f>
        <v>1</v>
      </c>
      <c r="D312">
        <v>94502</v>
      </c>
      <c r="E312">
        <v>25134</v>
      </c>
      <c r="F312" t="s">
        <v>26</v>
      </c>
      <c r="G312" t="s">
        <v>26</v>
      </c>
      <c r="H312" t="s">
        <v>7</v>
      </c>
      <c r="I312">
        <v>4</v>
      </c>
      <c r="J312">
        <v>2</v>
      </c>
      <c r="K312">
        <v>4</v>
      </c>
      <c r="L312">
        <v>2</v>
      </c>
      <c r="M312">
        <v>4</v>
      </c>
      <c r="N312">
        <v>2</v>
      </c>
      <c r="O312">
        <v>4</v>
      </c>
      <c r="P312">
        <v>2</v>
      </c>
      <c r="Q312">
        <v>4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30</v>
      </c>
      <c r="AD312">
        <v>75</v>
      </c>
      <c r="AE312" t="str">
        <f>VLOOKUP(B312,questionResponsesAndAnswers!B:P,15,FALSE)</f>
        <v xml:space="preserve"> Monthly</v>
      </c>
    </row>
    <row r="313" spans="1:31" x14ac:dyDescent="0.2">
      <c r="A313" t="str">
        <f t="shared" si="4"/>
        <v>149439530_ Timeline 1 (Base Interface)</v>
      </c>
      <c r="B313">
        <v>149439530</v>
      </c>
      <c r="C313" t="b">
        <f>VLOOKUP(B313,'Valid Response IDs Check'!A:H,8,FALSE)</f>
        <v>1</v>
      </c>
      <c r="D313">
        <v>69619</v>
      </c>
      <c r="E313">
        <v>251</v>
      </c>
      <c r="F313" t="s">
        <v>13</v>
      </c>
      <c r="G313" t="s">
        <v>20</v>
      </c>
      <c r="H313" t="s">
        <v>15</v>
      </c>
      <c r="I313">
        <v>4</v>
      </c>
      <c r="J313">
        <v>2</v>
      </c>
      <c r="K313">
        <v>4</v>
      </c>
      <c r="L313">
        <v>2</v>
      </c>
      <c r="M313">
        <v>4</v>
      </c>
      <c r="N313">
        <v>2</v>
      </c>
      <c r="O313">
        <v>4</v>
      </c>
      <c r="P313">
        <v>2</v>
      </c>
      <c r="Q313">
        <v>4</v>
      </c>
      <c r="R313">
        <v>2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30</v>
      </c>
      <c r="AD313">
        <v>75</v>
      </c>
      <c r="AE313" t="str">
        <f>VLOOKUP(B313,questionResponsesAndAnswers!B:P,15,FALSE)</f>
        <v xml:space="preserve"> Monthly</v>
      </c>
    </row>
    <row r="314" spans="1:31" x14ac:dyDescent="0.2">
      <c r="A314" t="str">
        <f t="shared" si="4"/>
        <v>149439530_ Timeline 2 (Density Graph)</v>
      </c>
      <c r="B314">
        <v>149439530</v>
      </c>
      <c r="C314" t="b">
        <f>VLOOKUP(B314,'Valid Response IDs Check'!A:H,8,FALSE)</f>
        <v>1</v>
      </c>
      <c r="D314">
        <v>69370</v>
      </c>
      <c r="E314">
        <v>2</v>
      </c>
      <c r="F314" t="s">
        <v>32</v>
      </c>
      <c r="G314" t="s">
        <v>26</v>
      </c>
      <c r="H314" t="s">
        <v>22</v>
      </c>
      <c r="I314">
        <v>4</v>
      </c>
      <c r="J314">
        <v>3</v>
      </c>
      <c r="K314">
        <v>2</v>
      </c>
      <c r="L314">
        <v>4</v>
      </c>
      <c r="M314">
        <v>3</v>
      </c>
      <c r="N314">
        <v>4</v>
      </c>
      <c r="O314">
        <v>2</v>
      </c>
      <c r="P314">
        <v>3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1</v>
      </c>
      <c r="W314">
        <v>2</v>
      </c>
      <c r="X314">
        <v>1</v>
      </c>
      <c r="Y314">
        <v>1</v>
      </c>
      <c r="Z314">
        <v>2</v>
      </c>
      <c r="AA314">
        <v>2</v>
      </c>
      <c r="AB314">
        <v>3</v>
      </c>
      <c r="AC314">
        <v>18</v>
      </c>
      <c r="AD314">
        <v>45</v>
      </c>
      <c r="AE314" t="str">
        <f>VLOOKUP(B314,questionResponsesAndAnswers!B:P,15,FALSE)</f>
        <v xml:space="preserve"> Monthly</v>
      </c>
    </row>
    <row r="315" spans="1:31" x14ac:dyDescent="0.2">
      <c r="A315" t="str">
        <f t="shared" si="4"/>
        <v>149439530_ Timeline 5 (Event Thumbnails)</v>
      </c>
      <c r="B315">
        <v>149439530</v>
      </c>
      <c r="C315" t="b">
        <f>VLOOKUP(B315,'Valid Response IDs Check'!A:H,8,FALSE)</f>
        <v>1</v>
      </c>
      <c r="D315">
        <v>69393</v>
      </c>
      <c r="E315">
        <v>25</v>
      </c>
      <c r="F315" t="s">
        <v>20</v>
      </c>
      <c r="G315" t="s">
        <v>26</v>
      </c>
      <c r="H315" t="s">
        <v>28</v>
      </c>
      <c r="I315">
        <v>4</v>
      </c>
      <c r="J315">
        <v>2</v>
      </c>
      <c r="K315">
        <v>4</v>
      </c>
      <c r="L315">
        <v>2</v>
      </c>
      <c r="M315">
        <v>4</v>
      </c>
      <c r="N315">
        <v>2</v>
      </c>
      <c r="O315">
        <v>4</v>
      </c>
      <c r="P315">
        <v>2</v>
      </c>
      <c r="Q315">
        <v>4</v>
      </c>
      <c r="R315">
        <v>2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30</v>
      </c>
      <c r="AD315">
        <v>75</v>
      </c>
      <c r="AE315" t="str">
        <f>VLOOKUP(B315,questionResponsesAndAnswers!B:P,15,FALSE)</f>
        <v xml:space="preserve"> Monthly</v>
      </c>
    </row>
    <row r="316" spans="1:31" x14ac:dyDescent="0.2">
      <c r="A316" t="str">
        <f t="shared" si="4"/>
        <v>149439530_ Timeline 3 (Event Blocks)</v>
      </c>
      <c r="B316">
        <v>149439530</v>
      </c>
      <c r="C316" t="b">
        <f>VLOOKUP(B316,'Valid Response IDs Check'!A:H,8,FALSE)</f>
        <v>1</v>
      </c>
      <c r="D316">
        <v>71881</v>
      </c>
      <c r="E316">
        <v>2513</v>
      </c>
      <c r="F316" t="s">
        <v>5</v>
      </c>
      <c r="G316" t="s">
        <v>26</v>
      </c>
      <c r="H316" t="s">
        <v>34</v>
      </c>
      <c r="I316">
        <v>4</v>
      </c>
      <c r="J316">
        <v>2</v>
      </c>
      <c r="K316">
        <v>4</v>
      </c>
      <c r="L316">
        <v>2</v>
      </c>
      <c r="M316">
        <v>4</v>
      </c>
      <c r="N316">
        <v>2</v>
      </c>
      <c r="O316">
        <v>4</v>
      </c>
      <c r="P316">
        <v>2</v>
      </c>
      <c r="Q316">
        <v>4</v>
      </c>
      <c r="R316">
        <v>2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30</v>
      </c>
      <c r="AD316">
        <v>75</v>
      </c>
      <c r="AE316" t="str">
        <f>VLOOKUP(B316,questionResponsesAndAnswers!B:P,15,FALSE)</f>
        <v xml:space="preserve"> Monthly</v>
      </c>
    </row>
    <row r="317" spans="1:31" x14ac:dyDescent="0.2">
      <c r="A317" t="str">
        <f t="shared" si="4"/>
        <v>149353591_ Timeline 5 (Event Thumbnails)</v>
      </c>
      <c r="B317">
        <v>149353591</v>
      </c>
      <c r="C317" t="b">
        <f>VLOOKUP(B317,'Valid Response IDs Check'!A:H,8,FALSE)</f>
        <v>1</v>
      </c>
      <c r="D317">
        <v>69783</v>
      </c>
      <c r="E317">
        <v>415</v>
      </c>
      <c r="F317" t="s">
        <v>20</v>
      </c>
      <c r="G317" t="s">
        <v>5</v>
      </c>
      <c r="H317" t="s">
        <v>7</v>
      </c>
      <c r="I317">
        <v>4</v>
      </c>
      <c r="J317">
        <v>1</v>
      </c>
      <c r="K317">
        <v>5</v>
      </c>
      <c r="L317">
        <v>1</v>
      </c>
      <c r="M317">
        <v>3</v>
      </c>
      <c r="N317">
        <v>2</v>
      </c>
      <c r="O317">
        <v>5</v>
      </c>
      <c r="P317">
        <v>2</v>
      </c>
      <c r="Q317">
        <v>3</v>
      </c>
      <c r="R317">
        <v>1</v>
      </c>
      <c r="S317">
        <v>3</v>
      </c>
      <c r="T317">
        <v>4</v>
      </c>
      <c r="U317">
        <v>4</v>
      </c>
      <c r="V317">
        <v>4</v>
      </c>
      <c r="W317">
        <v>2</v>
      </c>
      <c r="X317">
        <v>3</v>
      </c>
      <c r="Y317">
        <v>4</v>
      </c>
      <c r="Z317">
        <v>3</v>
      </c>
      <c r="AA317">
        <v>2</v>
      </c>
      <c r="AB317">
        <v>4</v>
      </c>
      <c r="AC317">
        <v>33</v>
      </c>
      <c r="AD317">
        <v>82.5</v>
      </c>
      <c r="AE317" t="str">
        <f>VLOOKUP(B317,questionResponsesAndAnswers!B:P,15,FALSE)</f>
        <v xml:space="preserve"> Never</v>
      </c>
    </row>
    <row r="318" spans="1:31" x14ac:dyDescent="0.2">
      <c r="A318" t="str">
        <f t="shared" si="4"/>
        <v>149353591_ Timeline 2 (Density Graph)</v>
      </c>
      <c r="B318">
        <v>149353591</v>
      </c>
      <c r="C318" t="b">
        <f>VLOOKUP(B318,'Valid Response IDs Check'!A:H,8,FALSE)</f>
        <v>1</v>
      </c>
      <c r="D318">
        <v>110900</v>
      </c>
      <c r="E318">
        <v>41532</v>
      </c>
      <c r="F318" t="s">
        <v>32</v>
      </c>
      <c r="G318" t="s">
        <v>32</v>
      </c>
      <c r="H318" t="s">
        <v>15</v>
      </c>
      <c r="I318">
        <v>1</v>
      </c>
      <c r="J318">
        <v>2</v>
      </c>
      <c r="K318">
        <v>3</v>
      </c>
      <c r="L318">
        <v>1</v>
      </c>
      <c r="M318">
        <v>2</v>
      </c>
      <c r="N318">
        <v>3</v>
      </c>
      <c r="O318">
        <v>5</v>
      </c>
      <c r="P318">
        <v>4</v>
      </c>
      <c r="Q318">
        <v>2</v>
      </c>
      <c r="R318">
        <v>1</v>
      </c>
      <c r="S318">
        <v>0</v>
      </c>
      <c r="T318">
        <v>3</v>
      </c>
      <c r="U318">
        <v>2</v>
      </c>
      <c r="V318">
        <v>4</v>
      </c>
      <c r="W318">
        <v>1</v>
      </c>
      <c r="X318">
        <v>2</v>
      </c>
      <c r="Y318">
        <v>4</v>
      </c>
      <c r="Z318">
        <v>1</v>
      </c>
      <c r="AA318">
        <v>1</v>
      </c>
      <c r="AB318">
        <v>4</v>
      </c>
      <c r="AC318">
        <v>22</v>
      </c>
      <c r="AD318">
        <v>55</v>
      </c>
      <c r="AE318" t="str">
        <f>VLOOKUP(B318,questionResponsesAndAnswers!B:P,15,FALSE)</f>
        <v xml:space="preserve"> Never</v>
      </c>
    </row>
    <row r="319" spans="1:31" x14ac:dyDescent="0.2">
      <c r="A319" t="str">
        <f t="shared" si="4"/>
        <v>149353591_ Timeline 3 (Event Blocks)</v>
      </c>
      <c r="B319">
        <v>149353591</v>
      </c>
      <c r="C319" t="b">
        <f>VLOOKUP(B319,'Valid Response IDs Check'!A:H,8,FALSE)</f>
        <v>1</v>
      </c>
      <c r="D319">
        <v>73521</v>
      </c>
      <c r="E319">
        <v>4153</v>
      </c>
      <c r="F319" t="s">
        <v>5</v>
      </c>
      <c r="G319" t="s">
        <v>5</v>
      </c>
      <c r="H319" t="s">
        <v>22</v>
      </c>
      <c r="I319">
        <v>4</v>
      </c>
      <c r="J319">
        <v>2</v>
      </c>
      <c r="K319">
        <v>4</v>
      </c>
      <c r="L319">
        <v>1</v>
      </c>
      <c r="M319">
        <v>4</v>
      </c>
      <c r="N319">
        <v>1</v>
      </c>
      <c r="O319">
        <v>4</v>
      </c>
      <c r="P319">
        <v>1</v>
      </c>
      <c r="Q319">
        <v>5</v>
      </c>
      <c r="R319">
        <v>1</v>
      </c>
      <c r="S319">
        <v>3</v>
      </c>
      <c r="T319">
        <v>3</v>
      </c>
      <c r="U319">
        <v>3</v>
      </c>
      <c r="V319">
        <v>4</v>
      </c>
      <c r="W319">
        <v>3</v>
      </c>
      <c r="X319">
        <v>4</v>
      </c>
      <c r="Y319">
        <v>3</v>
      </c>
      <c r="Z319">
        <v>4</v>
      </c>
      <c r="AA319">
        <v>4</v>
      </c>
      <c r="AB319">
        <v>4</v>
      </c>
      <c r="AC319">
        <v>35</v>
      </c>
      <c r="AD319">
        <v>87.5</v>
      </c>
      <c r="AE319" t="str">
        <f>VLOOKUP(B319,questionResponsesAndAnswers!B:P,15,FALSE)</f>
        <v xml:space="preserve"> Never</v>
      </c>
    </row>
    <row r="320" spans="1:31" x14ac:dyDescent="0.2">
      <c r="A320" t="str">
        <f t="shared" si="4"/>
        <v>149353591_ Timeline 4 (Density Graph + Event Blocks)</v>
      </c>
      <c r="B320">
        <v>149353591</v>
      </c>
      <c r="C320" t="b">
        <f>VLOOKUP(B320,'Valid Response IDs Check'!A:H,8,FALSE)</f>
        <v>1</v>
      </c>
      <c r="D320">
        <v>69372</v>
      </c>
      <c r="E320">
        <v>4</v>
      </c>
      <c r="F320" t="s">
        <v>26</v>
      </c>
      <c r="G320" t="s">
        <v>26</v>
      </c>
      <c r="H320" t="s">
        <v>28</v>
      </c>
      <c r="I320">
        <v>4</v>
      </c>
      <c r="J320">
        <v>2</v>
      </c>
      <c r="K320">
        <v>4</v>
      </c>
      <c r="L320">
        <v>1</v>
      </c>
      <c r="M320">
        <v>3</v>
      </c>
      <c r="N320">
        <v>1</v>
      </c>
      <c r="O320">
        <v>4</v>
      </c>
      <c r="P320">
        <v>2</v>
      </c>
      <c r="Q320">
        <v>4</v>
      </c>
      <c r="R320">
        <v>2</v>
      </c>
      <c r="S320">
        <v>3</v>
      </c>
      <c r="T320">
        <v>3</v>
      </c>
      <c r="U320">
        <v>3</v>
      </c>
      <c r="V320">
        <v>4</v>
      </c>
      <c r="W320">
        <v>2</v>
      </c>
      <c r="X320">
        <v>4</v>
      </c>
      <c r="Y320">
        <v>3</v>
      </c>
      <c r="Z320">
        <v>3</v>
      </c>
      <c r="AA320">
        <v>3</v>
      </c>
      <c r="AB320">
        <v>3</v>
      </c>
      <c r="AC320">
        <v>31</v>
      </c>
      <c r="AD320">
        <v>77.5</v>
      </c>
      <c r="AE320" t="str">
        <f>VLOOKUP(B320,questionResponsesAndAnswers!B:P,15,FALSE)</f>
        <v xml:space="preserve"> Never</v>
      </c>
    </row>
    <row r="321" spans="1:31" x14ac:dyDescent="0.2">
      <c r="A321" t="str">
        <f t="shared" si="4"/>
        <v>149353591_ Timeline 1 (Base Interface)</v>
      </c>
      <c r="B321">
        <v>149353591</v>
      </c>
      <c r="C321" t="b">
        <f>VLOOKUP(B321,'Valid Response IDs Check'!A:H,8,FALSE)</f>
        <v>1</v>
      </c>
      <c r="D321">
        <v>69409</v>
      </c>
      <c r="E321">
        <v>41</v>
      </c>
      <c r="F321" t="s">
        <v>13</v>
      </c>
      <c r="G321" t="s">
        <v>13</v>
      </c>
      <c r="H321" t="s">
        <v>34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>
        <v>4</v>
      </c>
      <c r="P321">
        <v>5</v>
      </c>
      <c r="Q321">
        <v>1</v>
      </c>
      <c r="R321">
        <v>1</v>
      </c>
      <c r="S321">
        <v>0</v>
      </c>
      <c r="T321">
        <v>4</v>
      </c>
      <c r="U321">
        <v>1</v>
      </c>
      <c r="V321">
        <v>4</v>
      </c>
      <c r="W321">
        <v>1</v>
      </c>
      <c r="X321">
        <v>2</v>
      </c>
      <c r="Y321">
        <v>3</v>
      </c>
      <c r="Z321">
        <v>0</v>
      </c>
      <c r="AA321">
        <v>0</v>
      </c>
      <c r="AB321">
        <v>4</v>
      </c>
      <c r="AC321">
        <v>19</v>
      </c>
      <c r="AD321">
        <v>47.5</v>
      </c>
      <c r="AE321" t="str">
        <f>VLOOKUP(B321,questionResponsesAndAnswers!B:P,15,FALSE)</f>
        <v xml:space="preserve"> Never</v>
      </c>
    </row>
    <row r="322" spans="1:31" x14ac:dyDescent="0.2">
      <c r="A322" t="str">
        <f t="shared" si="4"/>
        <v>149215102_ Timeline 3 (Event Blocks)</v>
      </c>
      <c r="B322">
        <v>149215102</v>
      </c>
      <c r="C322" t="b">
        <f>VLOOKUP(B322,'Valid Response IDs Check'!A:H,8,FALSE)</f>
        <v>1</v>
      </c>
      <c r="D322">
        <v>74491</v>
      </c>
      <c r="E322">
        <v>5123</v>
      </c>
      <c r="F322" t="s">
        <v>5</v>
      </c>
      <c r="G322" t="s">
        <v>5</v>
      </c>
      <c r="H322" t="s">
        <v>7</v>
      </c>
      <c r="I322">
        <v>4</v>
      </c>
      <c r="J322">
        <v>2</v>
      </c>
      <c r="K322">
        <v>4</v>
      </c>
      <c r="L322">
        <v>2</v>
      </c>
      <c r="M322">
        <v>4</v>
      </c>
      <c r="N322">
        <v>2</v>
      </c>
      <c r="O322">
        <v>3</v>
      </c>
      <c r="P322">
        <v>3</v>
      </c>
      <c r="Q322">
        <v>4</v>
      </c>
      <c r="R322">
        <v>2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2</v>
      </c>
      <c r="Z322">
        <v>2</v>
      </c>
      <c r="AA322">
        <v>3</v>
      </c>
      <c r="AB322">
        <v>3</v>
      </c>
      <c r="AC322">
        <v>28</v>
      </c>
      <c r="AD322">
        <v>70</v>
      </c>
      <c r="AE322" t="str">
        <f>VLOOKUP(B322,questionResponsesAndAnswers!B:P,15,FALSE)</f>
        <v xml:space="preserve"> Yearly</v>
      </c>
    </row>
    <row r="323" spans="1:31" x14ac:dyDescent="0.2">
      <c r="A323" t="str">
        <f t="shared" ref="A323:A386" si="5">_xlfn.TEXTJOIN("_",TRUE, B323,F323)</f>
        <v>149215102_ Timeline 2 (Density Graph)</v>
      </c>
      <c r="B323">
        <v>149215102</v>
      </c>
      <c r="C323" t="b">
        <f>VLOOKUP(B323,'Valid Response IDs Check'!A:H,8,FALSE)</f>
        <v>1</v>
      </c>
      <c r="D323">
        <v>69880</v>
      </c>
      <c r="E323">
        <v>512</v>
      </c>
      <c r="F323" t="s">
        <v>32</v>
      </c>
      <c r="G323" t="s">
        <v>32</v>
      </c>
      <c r="H323" t="s">
        <v>15</v>
      </c>
      <c r="I323">
        <v>2</v>
      </c>
      <c r="J323">
        <v>3</v>
      </c>
      <c r="K323">
        <v>4</v>
      </c>
      <c r="L323">
        <v>4</v>
      </c>
      <c r="M323">
        <v>2</v>
      </c>
      <c r="N323">
        <v>4</v>
      </c>
      <c r="O323">
        <v>2</v>
      </c>
      <c r="P323">
        <v>5</v>
      </c>
      <c r="Q323">
        <v>2</v>
      </c>
      <c r="R323">
        <v>4</v>
      </c>
      <c r="S323">
        <v>1</v>
      </c>
      <c r="T323">
        <v>2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12</v>
      </c>
      <c r="AD323">
        <v>30</v>
      </c>
      <c r="AE323" t="str">
        <f>VLOOKUP(B323,questionResponsesAndAnswers!B:P,15,FALSE)</f>
        <v xml:space="preserve"> Yearly</v>
      </c>
    </row>
    <row r="324" spans="1:31" x14ac:dyDescent="0.2">
      <c r="A324" t="str">
        <f t="shared" si="5"/>
        <v>149215102_ Timeline 4 (Density Graph + Event Blocks)</v>
      </c>
      <c r="B324">
        <v>149215102</v>
      </c>
      <c r="C324" t="b">
        <f>VLOOKUP(B324,'Valid Response IDs Check'!A:H,8,FALSE)</f>
        <v>1</v>
      </c>
      <c r="D324">
        <v>120602</v>
      </c>
      <c r="E324">
        <v>51234</v>
      </c>
      <c r="F324" t="s">
        <v>26</v>
      </c>
      <c r="G324" t="s">
        <v>26</v>
      </c>
      <c r="H324" t="s">
        <v>22</v>
      </c>
      <c r="I324">
        <v>5</v>
      </c>
      <c r="J324">
        <v>2</v>
      </c>
      <c r="K324">
        <v>4</v>
      </c>
      <c r="L324">
        <v>2</v>
      </c>
      <c r="M324">
        <v>4</v>
      </c>
      <c r="N324">
        <v>2</v>
      </c>
      <c r="O324">
        <v>4</v>
      </c>
      <c r="P324">
        <v>2</v>
      </c>
      <c r="Q324">
        <v>4</v>
      </c>
      <c r="R324">
        <v>2</v>
      </c>
      <c r="S324">
        <v>4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31</v>
      </c>
      <c r="AD324">
        <v>77.5</v>
      </c>
      <c r="AE324" t="str">
        <f>VLOOKUP(B324,questionResponsesAndAnswers!B:P,15,FALSE)</f>
        <v xml:space="preserve"> Yearly</v>
      </c>
    </row>
    <row r="325" spans="1:31" x14ac:dyDescent="0.2">
      <c r="A325" t="str">
        <f t="shared" si="5"/>
        <v>149215102_ Timeline 5 (Event Thumbnails)</v>
      </c>
      <c r="B325">
        <v>149215102</v>
      </c>
      <c r="C325" t="b">
        <f>VLOOKUP(B325,'Valid Response IDs Check'!A:H,8,FALSE)</f>
        <v>1</v>
      </c>
      <c r="D325">
        <v>69373</v>
      </c>
      <c r="E325">
        <v>5</v>
      </c>
      <c r="F325" t="s">
        <v>20</v>
      </c>
      <c r="G325" t="s">
        <v>20</v>
      </c>
      <c r="H325" t="s">
        <v>28</v>
      </c>
      <c r="I325">
        <v>5</v>
      </c>
      <c r="J325">
        <v>4</v>
      </c>
      <c r="K325">
        <v>4</v>
      </c>
      <c r="L325">
        <v>2</v>
      </c>
      <c r="M325">
        <v>4</v>
      </c>
      <c r="N325">
        <v>2</v>
      </c>
      <c r="O325">
        <v>5</v>
      </c>
      <c r="P325">
        <v>2</v>
      </c>
      <c r="Q325">
        <v>4</v>
      </c>
      <c r="R325">
        <v>2</v>
      </c>
      <c r="S325">
        <v>4</v>
      </c>
      <c r="T325">
        <v>1</v>
      </c>
      <c r="U325">
        <v>3</v>
      </c>
      <c r="V325">
        <v>3</v>
      </c>
      <c r="W325">
        <v>3</v>
      </c>
      <c r="X325">
        <v>3</v>
      </c>
      <c r="Y325">
        <v>4</v>
      </c>
      <c r="Z325">
        <v>3</v>
      </c>
      <c r="AA325">
        <v>3</v>
      </c>
      <c r="AB325">
        <v>3</v>
      </c>
      <c r="AC325">
        <v>30</v>
      </c>
      <c r="AD325">
        <v>75</v>
      </c>
      <c r="AE325" t="str">
        <f>VLOOKUP(B325,questionResponsesAndAnswers!B:P,15,FALSE)</f>
        <v xml:space="preserve"> Yearly</v>
      </c>
    </row>
    <row r="326" spans="1:31" x14ac:dyDescent="0.2">
      <c r="A326" t="str">
        <f t="shared" si="5"/>
        <v>149215102_ Timeline 1 (Base Interface)</v>
      </c>
      <c r="B326">
        <v>149215102</v>
      </c>
      <c r="C326" t="b">
        <f>VLOOKUP(B326,'Valid Response IDs Check'!A:H,8,FALSE)</f>
        <v>1</v>
      </c>
      <c r="D326">
        <v>69419</v>
      </c>
      <c r="E326">
        <v>51</v>
      </c>
      <c r="F326" t="s">
        <v>13</v>
      </c>
      <c r="G326" t="s">
        <v>13</v>
      </c>
      <c r="H326" t="s">
        <v>34</v>
      </c>
      <c r="I326">
        <v>2</v>
      </c>
      <c r="J326">
        <v>2</v>
      </c>
      <c r="K326">
        <v>4</v>
      </c>
      <c r="L326">
        <v>3</v>
      </c>
      <c r="M326">
        <v>4</v>
      </c>
      <c r="N326">
        <v>2</v>
      </c>
      <c r="O326">
        <v>2</v>
      </c>
      <c r="P326">
        <v>5</v>
      </c>
      <c r="Q326">
        <v>1</v>
      </c>
      <c r="R326">
        <v>4</v>
      </c>
      <c r="S326">
        <v>1</v>
      </c>
      <c r="T326">
        <v>3</v>
      </c>
      <c r="U326">
        <v>3</v>
      </c>
      <c r="V326">
        <v>2</v>
      </c>
      <c r="W326">
        <v>3</v>
      </c>
      <c r="X326">
        <v>3</v>
      </c>
      <c r="Y326">
        <v>1</v>
      </c>
      <c r="Z326">
        <v>0</v>
      </c>
      <c r="AA326">
        <v>0</v>
      </c>
      <c r="AB326">
        <v>1</v>
      </c>
      <c r="AC326">
        <v>17</v>
      </c>
      <c r="AD326">
        <v>42.5</v>
      </c>
      <c r="AE326" t="str">
        <f>VLOOKUP(B326,questionResponsesAndAnswers!B:P,15,FALSE)</f>
        <v xml:space="preserve"> Yearly</v>
      </c>
    </row>
    <row r="327" spans="1:31" x14ac:dyDescent="0.2">
      <c r="A327" t="str">
        <f t="shared" si="5"/>
        <v>149185311_ Timeline 4 (Density Graph + Event Blocks)</v>
      </c>
      <c r="B327">
        <v>149185311</v>
      </c>
      <c r="C327" t="b">
        <f>VLOOKUP(B327,'Valid Response IDs Check'!A:H,8,FALSE)</f>
        <v>1</v>
      </c>
      <c r="D327">
        <v>69392</v>
      </c>
      <c r="E327">
        <v>24</v>
      </c>
      <c r="F327" t="s">
        <v>26</v>
      </c>
      <c r="G327" t="s">
        <v>26</v>
      </c>
      <c r="H327" t="s">
        <v>7</v>
      </c>
      <c r="I327">
        <v>5</v>
      </c>
      <c r="J327">
        <v>2</v>
      </c>
      <c r="K327">
        <v>4</v>
      </c>
      <c r="L327">
        <v>2</v>
      </c>
      <c r="M327">
        <v>5</v>
      </c>
      <c r="N327">
        <v>1</v>
      </c>
      <c r="O327">
        <v>4</v>
      </c>
      <c r="P327">
        <v>1</v>
      </c>
      <c r="Q327">
        <v>4</v>
      </c>
      <c r="R327">
        <v>1</v>
      </c>
      <c r="S327">
        <v>4</v>
      </c>
      <c r="T327">
        <v>3</v>
      </c>
      <c r="U327">
        <v>3</v>
      </c>
      <c r="V327">
        <v>3</v>
      </c>
      <c r="W327">
        <v>4</v>
      </c>
      <c r="X327">
        <v>4</v>
      </c>
      <c r="Y327">
        <v>3</v>
      </c>
      <c r="Z327">
        <v>4</v>
      </c>
      <c r="AA327">
        <v>3</v>
      </c>
      <c r="AB327">
        <v>4</v>
      </c>
      <c r="AC327">
        <v>35</v>
      </c>
      <c r="AD327">
        <v>87.5</v>
      </c>
      <c r="AE327" t="str">
        <f>VLOOKUP(B327,questionResponsesAndAnswers!B:P,15,FALSE)</f>
        <v xml:space="preserve"> Yearly</v>
      </c>
    </row>
    <row r="328" spans="1:31" x14ac:dyDescent="0.2">
      <c r="A328" t="str">
        <f t="shared" si="5"/>
        <v>149185311_ Timeline 3 (Event Blocks)</v>
      </c>
      <c r="B328">
        <v>149185311</v>
      </c>
      <c r="C328" t="b">
        <f>VLOOKUP(B328,'Valid Response IDs Check'!A:H,8,FALSE)</f>
        <v>1</v>
      </c>
      <c r="D328">
        <v>69611</v>
      </c>
      <c r="E328">
        <v>243</v>
      </c>
      <c r="F328" t="s">
        <v>5</v>
      </c>
      <c r="G328" t="s">
        <v>5</v>
      </c>
      <c r="H328" t="s">
        <v>15</v>
      </c>
      <c r="I328">
        <v>4</v>
      </c>
      <c r="J328">
        <v>1</v>
      </c>
      <c r="K328">
        <v>4</v>
      </c>
      <c r="L328">
        <v>1</v>
      </c>
      <c r="M328">
        <v>4</v>
      </c>
      <c r="N328">
        <v>1</v>
      </c>
      <c r="O328">
        <v>5</v>
      </c>
      <c r="P328">
        <v>1</v>
      </c>
      <c r="Q328">
        <v>5</v>
      </c>
      <c r="R328">
        <v>1</v>
      </c>
      <c r="S328">
        <v>3</v>
      </c>
      <c r="T328">
        <v>4</v>
      </c>
      <c r="U328">
        <v>3</v>
      </c>
      <c r="V328">
        <v>4</v>
      </c>
      <c r="W328">
        <v>3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37</v>
      </c>
      <c r="AD328">
        <v>92.5</v>
      </c>
      <c r="AE328" t="str">
        <f>VLOOKUP(B328,questionResponsesAndAnswers!B:P,15,FALSE)</f>
        <v xml:space="preserve"> Yearly</v>
      </c>
    </row>
    <row r="329" spans="1:31" x14ac:dyDescent="0.2">
      <c r="A329" t="str">
        <f t="shared" si="5"/>
        <v>149185311_ Timeline 1 (Base Interface)</v>
      </c>
      <c r="B329">
        <v>149185311</v>
      </c>
      <c r="C329" t="b">
        <f>VLOOKUP(B329,'Valid Response IDs Check'!A:H,8,FALSE)</f>
        <v>1</v>
      </c>
      <c r="D329">
        <v>93719</v>
      </c>
      <c r="E329">
        <v>24351</v>
      </c>
      <c r="F329" t="s">
        <v>13</v>
      </c>
      <c r="G329" t="s">
        <v>13</v>
      </c>
      <c r="H329" t="s">
        <v>22</v>
      </c>
      <c r="I329">
        <v>3</v>
      </c>
      <c r="J329">
        <v>1</v>
      </c>
      <c r="K329">
        <v>5</v>
      </c>
      <c r="L329">
        <v>1</v>
      </c>
      <c r="M329">
        <v>3</v>
      </c>
      <c r="N329">
        <v>1</v>
      </c>
      <c r="O329">
        <v>5</v>
      </c>
      <c r="P329">
        <v>1</v>
      </c>
      <c r="Q329">
        <v>5</v>
      </c>
      <c r="R329">
        <v>1</v>
      </c>
      <c r="S329">
        <v>2</v>
      </c>
      <c r="T329">
        <v>4</v>
      </c>
      <c r="U329">
        <v>4</v>
      </c>
      <c r="V329">
        <v>4</v>
      </c>
      <c r="W329">
        <v>2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36</v>
      </c>
      <c r="AD329">
        <v>90</v>
      </c>
      <c r="AE329" t="str">
        <f>VLOOKUP(B329,questionResponsesAndAnswers!B:P,15,FALSE)</f>
        <v xml:space="preserve"> Yearly</v>
      </c>
    </row>
    <row r="330" spans="1:31" x14ac:dyDescent="0.2">
      <c r="A330" t="str">
        <f t="shared" si="5"/>
        <v>149185311_ Timeline 2 (Density Graph)</v>
      </c>
      <c r="B330">
        <v>149185311</v>
      </c>
      <c r="C330" t="b">
        <f>VLOOKUP(B330,'Valid Response IDs Check'!A:H,8,FALSE)</f>
        <v>1</v>
      </c>
      <c r="D330">
        <v>69370</v>
      </c>
      <c r="E330">
        <v>2</v>
      </c>
      <c r="F330" t="s">
        <v>32</v>
      </c>
      <c r="G330" t="s">
        <v>32</v>
      </c>
      <c r="H330" t="s">
        <v>28</v>
      </c>
      <c r="I330">
        <v>4</v>
      </c>
      <c r="J330">
        <v>1</v>
      </c>
      <c r="K330">
        <v>4</v>
      </c>
      <c r="L330">
        <v>1</v>
      </c>
      <c r="M330">
        <v>4</v>
      </c>
      <c r="N330">
        <v>1</v>
      </c>
      <c r="O330">
        <v>5</v>
      </c>
      <c r="P330">
        <v>1</v>
      </c>
      <c r="Q330">
        <v>4</v>
      </c>
      <c r="R330">
        <v>1</v>
      </c>
      <c r="S330">
        <v>3</v>
      </c>
      <c r="T330">
        <v>4</v>
      </c>
      <c r="U330">
        <v>3</v>
      </c>
      <c r="V330">
        <v>4</v>
      </c>
      <c r="W330">
        <v>3</v>
      </c>
      <c r="X330">
        <v>4</v>
      </c>
      <c r="Y330">
        <v>4</v>
      </c>
      <c r="Z330">
        <v>4</v>
      </c>
      <c r="AA330">
        <v>3</v>
      </c>
      <c r="AB330">
        <v>4</v>
      </c>
      <c r="AC330">
        <v>36</v>
      </c>
      <c r="AD330">
        <v>90</v>
      </c>
      <c r="AE330" t="str">
        <f>VLOOKUP(B330,questionResponsesAndAnswers!B:P,15,FALSE)</f>
        <v xml:space="preserve"> Yearly</v>
      </c>
    </row>
    <row r="331" spans="1:31" x14ac:dyDescent="0.2">
      <c r="A331" t="str">
        <f t="shared" si="5"/>
        <v>149185311_ Timeline 5 (Event Thumbnails)</v>
      </c>
      <c r="B331">
        <v>149185311</v>
      </c>
      <c r="C331" t="b">
        <f>VLOOKUP(B331,'Valid Response IDs Check'!A:H,8,FALSE)</f>
        <v>1</v>
      </c>
      <c r="D331">
        <v>71803</v>
      </c>
      <c r="E331">
        <v>2435</v>
      </c>
      <c r="F331" t="s">
        <v>20</v>
      </c>
      <c r="G331" t="s">
        <v>20</v>
      </c>
      <c r="H331" t="s">
        <v>34</v>
      </c>
      <c r="I331">
        <v>5</v>
      </c>
      <c r="J331">
        <v>1</v>
      </c>
      <c r="K331">
        <v>5</v>
      </c>
      <c r="L331">
        <v>1</v>
      </c>
      <c r="M331">
        <v>4</v>
      </c>
      <c r="N331">
        <v>1</v>
      </c>
      <c r="O331">
        <v>5</v>
      </c>
      <c r="P331">
        <v>1</v>
      </c>
      <c r="Q331">
        <v>5</v>
      </c>
      <c r="R331">
        <v>1</v>
      </c>
      <c r="S331">
        <v>4</v>
      </c>
      <c r="T331">
        <v>4</v>
      </c>
      <c r="U331">
        <v>4</v>
      </c>
      <c r="V331">
        <v>4</v>
      </c>
      <c r="W331">
        <v>3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39</v>
      </c>
      <c r="AD331">
        <v>97.5</v>
      </c>
      <c r="AE331" t="str">
        <f>VLOOKUP(B331,questionResponsesAndAnswers!B:P,15,FALSE)</f>
        <v xml:space="preserve"> Yearly</v>
      </c>
    </row>
    <row r="332" spans="1:31" x14ac:dyDescent="0.2">
      <c r="A332" t="str">
        <f t="shared" si="5"/>
        <v>149140946_ Timeline 1 (Base Interface)</v>
      </c>
      <c r="B332">
        <v>149140946</v>
      </c>
      <c r="C332" t="b">
        <f>VLOOKUP(B332,'Valid Response IDs Check'!A:H,8,FALSE)</f>
        <v>1</v>
      </c>
      <c r="D332">
        <v>69399</v>
      </c>
      <c r="E332">
        <v>31</v>
      </c>
      <c r="F332" t="s">
        <v>13</v>
      </c>
      <c r="G332" t="s">
        <v>13</v>
      </c>
      <c r="H332" t="s">
        <v>7</v>
      </c>
      <c r="I332">
        <v>2</v>
      </c>
      <c r="J332">
        <v>2</v>
      </c>
      <c r="K332">
        <v>4</v>
      </c>
      <c r="L332">
        <v>2</v>
      </c>
      <c r="M332">
        <v>2</v>
      </c>
      <c r="N332">
        <v>2</v>
      </c>
      <c r="O332">
        <v>4</v>
      </c>
      <c r="P332">
        <v>4</v>
      </c>
      <c r="Q332">
        <v>5</v>
      </c>
      <c r="R332">
        <v>2</v>
      </c>
      <c r="S332">
        <v>1</v>
      </c>
      <c r="T332">
        <v>3</v>
      </c>
      <c r="U332">
        <v>3</v>
      </c>
      <c r="V332">
        <v>3</v>
      </c>
      <c r="W332">
        <v>1</v>
      </c>
      <c r="X332">
        <v>3</v>
      </c>
      <c r="Y332">
        <v>3</v>
      </c>
      <c r="Z332">
        <v>1</v>
      </c>
      <c r="AA332">
        <v>4</v>
      </c>
      <c r="AB332">
        <v>3</v>
      </c>
      <c r="AC332">
        <v>25</v>
      </c>
      <c r="AD332">
        <v>62.5</v>
      </c>
      <c r="AE332" t="str">
        <f>VLOOKUP(B332,questionResponsesAndAnswers!B:P,15,FALSE)</f>
        <v xml:space="preserve"> Yearly</v>
      </c>
    </row>
    <row r="333" spans="1:31" x14ac:dyDescent="0.2">
      <c r="A333" t="str">
        <f t="shared" si="5"/>
        <v>149140946_ Timeline 3 (Event Blocks)</v>
      </c>
      <c r="B333">
        <v>149140946</v>
      </c>
      <c r="C333" t="b">
        <f>VLOOKUP(B333,'Valid Response IDs Check'!A:H,8,FALSE)</f>
        <v>1</v>
      </c>
      <c r="D333">
        <v>69371</v>
      </c>
      <c r="E333">
        <v>3</v>
      </c>
      <c r="F333" t="s">
        <v>5</v>
      </c>
      <c r="G333" t="s">
        <v>5</v>
      </c>
      <c r="H333" t="s">
        <v>15</v>
      </c>
      <c r="I333">
        <v>4</v>
      </c>
      <c r="J333">
        <v>2</v>
      </c>
      <c r="K333">
        <v>4</v>
      </c>
      <c r="L333">
        <v>2</v>
      </c>
      <c r="M333">
        <v>3</v>
      </c>
      <c r="N333">
        <v>2</v>
      </c>
      <c r="O333">
        <v>3</v>
      </c>
      <c r="P333">
        <v>3</v>
      </c>
      <c r="Q333">
        <v>4</v>
      </c>
      <c r="R333">
        <v>1</v>
      </c>
      <c r="S333">
        <v>3</v>
      </c>
      <c r="T333">
        <v>3</v>
      </c>
      <c r="U333">
        <v>3</v>
      </c>
      <c r="V333">
        <v>3</v>
      </c>
      <c r="W333">
        <v>2</v>
      </c>
      <c r="X333">
        <v>3</v>
      </c>
      <c r="Y333">
        <v>2</v>
      </c>
      <c r="Z333">
        <v>2</v>
      </c>
      <c r="AA333">
        <v>3</v>
      </c>
      <c r="AB333">
        <v>4</v>
      </c>
      <c r="AC333">
        <v>28</v>
      </c>
      <c r="AD333">
        <v>70</v>
      </c>
      <c r="AE333" t="str">
        <f>VLOOKUP(B333,questionResponsesAndAnswers!B:P,15,FALSE)</f>
        <v xml:space="preserve"> Yearly</v>
      </c>
    </row>
    <row r="334" spans="1:31" x14ac:dyDescent="0.2">
      <c r="A334" t="str">
        <f t="shared" si="5"/>
        <v>149140946_ Timeline 5 (Event Thumbnails)</v>
      </c>
      <c r="B334">
        <v>149140946</v>
      </c>
      <c r="C334" t="b">
        <f>VLOOKUP(B334,'Valid Response IDs Check'!A:H,8,FALSE)</f>
        <v>1</v>
      </c>
      <c r="D334">
        <v>100613</v>
      </c>
      <c r="E334">
        <v>31245</v>
      </c>
      <c r="F334" t="s">
        <v>20</v>
      </c>
      <c r="G334" t="s">
        <v>20</v>
      </c>
      <c r="H334" t="s">
        <v>22</v>
      </c>
      <c r="I334">
        <v>4</v>
      </c>
      <c r="J334">
        <v>2</v>
      </c>
      <c r="K334">
        <v>4</v>
      </c>
      <c r="L334">
        <v>1</v>
      </c>
      <c r="M334">
        <v>3</v>
      </c>
      <c r="N334">
        <v>2</v>
      </c>
      <c r="O334">
        <v>4</v>
      </c>
      <c r="P334">
        <v>2</v>
      </c>
      <c r="Q334">
        <v>4</v>
      </c>
      <c r="R334">
        <v>2</v>
      </c>
      <c r="S334">
        <v>3</v>
      </c>
      <c r="T334">
        <v>3</v>
      </c>
      <c r="U334">
        <v>3</v>
      </c>
      <c r="V334">
        <v>4</v>
      </c>
      <c r="W334">
        <v>2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30</v>
      </c>
      <c r="AD334">
        <v>75</v>
      </c>
      <c r="AE334" t="str">
        <f>VLOOKUP(B334,questionResponsesAndAnswers!B:P,15,FALSE)</f>
        <v xml:space="preserve"> Yearly</v>
      </c>
    </row>
    <row r="335" spans="1:31" x14ac:dyDescent="0.2">
      <c r="A335" t="str">
        <f t="shared" si="5"/>
        <v>149140946_ Timeline 4 (Density Graph + Event Blocks)</v>
      </c>
      <c r="B335">
        <v>149140946</v>
      </c>
      <c r="C335" t="b">
        <f>VLOOKUP(B335,'Valid Response IDs Check'!A:H,8,FALSE)</f>
        <v>1</v>
      </c>
      <c r="D335">
        <v>72492</v>
      </c>
      <c r="E335">
        <v>3124</v>
      </c>
      <c r="F335" t="s">
        <v>26</v>
      </c>
      <c r="G335" t="s">
        <v>26</v>
      </c>
      <c r="H335" t="s">
        <v>28</v>
      </c>
      <c r="I335">
        <v>4</v>
      </c>
      <c r="J335">
        <v>2</v>
      </c>
      <c r="K335">
        <v>4</v>
      </c>
      <c r="L335">
        <v>2</v>
      </c>
      <c r="M335">
        <v>3</v>
      </c>
      <c r="N335">
        <v>3</v>
      </c>
      <c r="O335">
        <v>4</v>
      </c>
      <c r="P335">
        <v>2</v>
      </c>
      <c r="Q335">
        <v>4</v>
      </c>
      <c r="R335">
        <v>2</v>
      </c>
      <c r="S335">
        <v>3</v>
      </c>
      <c r="T335">
        <v>3</v>
      </c>
      <c r="U335">
        <v>3</v>
      </c>
      <c r="V335">
        <v>3</v>
      </c>
      <c r="W335">
        <v>2</v>
      </c>
      <c r="X335">
        <v>2</v>
      </c>
      <c r="Y335">
        <v>3</v>
      </c>
      <c r="Z335">
        <v>3</v>
      </c>
      <c r="AA335">
        <v>3</v>
      </c>
      <c r="AB335">
        <v>3</v>
      </c>
      <c r="AC335">
        <v>28</v>
      </c>
      <c r="AD335">
        <v>70</v>
      </c>
      <c r="AE335" t="str">
        <f>VLOOKUP(B335,questionResponsesAndAnswers!B:P,15,FALSE)</f>
        <v xml:space="preserve"> Yearly</v>
      </c>
    </row>
    <row r="336" spans="1:31" x14ac:dyDescent="0.2">
      <c r="A336" t="str">
        <f t="shared" si="5"/>
        <v>149140946_ Timeline 2 (Density Graph)</v>
      </c>
      <c r="B336">
        <v>149140946</v>
      </c>
      <c r="C336" t="b">
        <f>VLOOKUP(B336,'Valid Response IDs Check'!A:H,8,FALSE)</f>
        <v>1</v>
      </c>
      <c r="D336">
        <v>69680</v>
      </c>
      <c r="E336">
        <v>312</v>
      </c>
      <c r="F336" t="s">
        <v>32</v>
      </c>
      <c r="G336" t="s">
        <v>32</v>
      </c>
      <c r="H336" t="s">
        <v>34</v>
      </c>
      <c r="I336">
        <v>5</v>
      </c>
      <c r="J336">
        <v>2</v>
      </c>
      <c r="K336">
        <v>4</v>
      </c>
      <c r="L336">
        <v>2</v>
      </c>
      <c r="M336">
        <v>4</v>
      </c>
      <c r="N336">
        <v>2</v>
      </c>
      <c r="O336">
        <v>4</v>
      </c>
      <c r="P336">
        <v>2</v>
      </c>
      <c r="Q336">
        <v>4</v>
      </c>
      <c r="R336">
        <v>2</v>
      </c>
      <c r="S336">
        <v>4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31</v>
      </c>
      <c r="AD336">
        <v>77.5</v>
      </c>
      <c r="AE336" t="str">
        <f>VLOOKUP(B336,questionResponsesAndAnswers!B:P,15,FALSE)</f>
        <v xml:space="preserve"> Yearly</v>
      </c>
    </row>
    <row r="337" spans="1:31" x14ac:dyDescent="0.2">
      <c r="A337" t="str">
        <f t="shared" si="5"/>
        <v>149094645_ Timeline 5 (Event Thumbnails)</v>
      </c>
      <c r="B337">
        <v>149094645</v>
      </c>
      <c r="C337" t="b">
        <f>VLOOKUP(B337,'Valid Response IDs Check'!A:H,8,FALSE)</f>
        <v>1</v>
      </c>
      <c r="D337">
        <v>69413</v>
      </c>
      <c r="E337">
        <v>45</v>
      </c>
      <c r="F337" t="s">
        <v>20</v>
      </c>
      <c r="G337" t="s">
        <v>5</v>
      </c>
      <c r="H337" t="s">
        <v>7</v>
      </c>
      <c r="I337">
        <v>1</v>
      </c>
      <c r="J337">
        <v>2</v>
      </c>
      <c r="K337">
        <v>2</v>
      </c>
      <c r="L337">
        <v>1</v>
      </c>
      <c r="M337">
        <v>4</v>
      </c>
      <c r="N337">
        <v>4</v>
      </c>
      <c r="O337">
        <v>4</v>
      </c>
      <c r="P337">
        <v>4</v>
      </c>
      <c r="Q337">
        <v>2</v>
      </c>
      <c r="R337">
        <v>1</v>
      </c>
      <c r="S337">
        <v>0</v>
      </c>
      <c r="T337">
        <v>3</v>
      </c>
      <c r="U337">
        <v>1</v>
      </c>
      <c r="V337">
        <v>4</v>
      </c>
      <c r="W337">
        <v>3</v>
      </c>
      <c r="X337">
        <v>1</v>
      </c>
      <c r="Y337">
        <v>3</v>
      </c>
      <c r="Z337">
        <v>1</v>
      </c>
      <c r="AA337">
        <v>1</v>
      </c>
      <c r="AB337">
        <v>4</v>
      </c>
      <c r="AC337">
        <v>21</v>
      </c>
      <c r="AD337">
        <v>52.5</v>
      </c>
      <c r="AE337" t="str">
        <f>VLOOKUP(B337,questionResponsesAndAnswers!B:P,15,FALSE)</f>
        <v xml:space="preserve"> Yearly</v>
      </c>
    </row>
    <row r="338" spans="1:31" x14ac:dyDescent="0.2">
      <c r="A338" t="str">
        <f t="shared" si="5"/>
        <v>149094645_ Timeline 1 (Base Interface)</v>
      </c>
      <c r="B338">
        <v>149094645</v>
      </c>
      <c r="C338" t="b">
        <f>VLOOKUP(B338,'Valid Response IDs Check'!A:H,8,FALSE)</f>
        <v>1</v>
      </c>
      <c r="D338">
        <v>114689</v>
      </c>
      <c r="E338">
        <v>45321</v>
      </c>
      <c r="F338" t="s">
        <v>13</v>
      </c>
      <c r="G338" t="s">
        <v>13</v>
      </c>
      <c r="H338" t="s">
        <v>15</v>
      </c>
      <c r="I338">
        <v>3</v>
      </c>
      <c r="J338">
        <v>2</v>
      </c>
      <c r="K338">
        <v>2</v>
      </c>
      <c r="L338">
        <v>4</v>
      </c>
      <c r="M338">
        <v>2</v>
      </c>
      <c r="N338">
        <v>4</v>
      </c>
      <c r="O338">
        <v>4</v>
      </c>
      <c r="P338">
        <v>3</v>
      </c>
      <c r="Q338">
        <v>2</v>
      </c>
      <c r="R338">
        <v>2</v>
      </c>
      <c r="S338">
        <v>2</v>
      </c>
      <c r="T338">
        <v>3</v>
      </c>
      <c r="U338">
        <v>1</v>
      </c>
      <c r="V338">
        <v>1</v>
      </c>
      <c r="W338">
        <v>1</v>
      </c>
      <c r="X338">
        <v>1</v>
      </c>
      <c r="Y338">
        <v>3</v>
      </c>
      <c r="Z338">
        <v>2</v>
      </c>
      <c r="AA338">
        <v>1</v>
      </c>
      <c r="AB338">
        <v>3</v>
      </c>
      <c r="AC338">
        <v>18</v>
      </c>
      <c r="AD338">
        <v>45</v>
      </c>
      <c r="AE338" t="str">
        <f>VLOOKUP(B338,questionResponsesAndAnswers!B:P,15,FALSE)</f>
        <v xml:space="preserve"> Yearly</v>
      </c>
    </row>
    <row r="339" spans="1:31" x14ac:dyDescent="0.2">
      <c r="A339" t="str">
        <f t="shared" si="5"/>
        <v>149094645_ Timeline 3 (Event Blocks)</v>
      </c>
      <c r="B339">
        <v>149094645</v>
      </c>
      <c r="C339" t="b">
        <f>VLOOKUP(B339,'Valid Response IDs Check'!A:H,8,FALSE)</f>
        <v>1</v>
      </c>
      <c r="D339">
        <v>69821</v>
      </c>
      <c r="E339">
        <v>453</v>
      </c>
      <c r="F339" t="s">
        <v>5</v>
      </c>
      <c r="G339" t="s">
        <v>5</v>
      </c>
      <c r="H339" t="s">
        <v>22</v>
      </c>
      <c r="I339">
        <v>4</v>
      </c>
      <c r="J339">
        <v>4</v>
      </c>
      <c r="K339">
        <v>5</v>
      </c>
      <c r="L339">
        <v>1</v>
      </c>
      <c r="M339">
        <v>4</v>
      </c>
      <c r="N339">
        <v>2</v>
      </c>
      <c r="O339">
        <v>4</v>
      </c>
      <c r="P339">
        <v>3</v>
      </c>
      <c r="Q339">
        <v>4</v>
      </c>
      <c r="R339">
        <v>4</v>
      </c>
      <c r="S339">
        <v>3</v>
      </c>
      <c r="T339">
        <v>1</v>
      </c>
      <c r="U339">
        <v>4</v>
      </c>
      <c r="V339">
        <v>4</v>
      </c>
      <c r="W339">
        <v>3</v>
      </c>
      <c r="X339">
        <v>3</v>
      </c>
      <c r="Y339">
        <v>3</v>
      </c>
      <c r="Z339">
        <v>2</v>
      </c>
      <c r="AA339">
        <v>3</v>
      </c>
      <c r="AB339">
        <v>1</v>
      </c>
      <c r="AC339">
        <v>27</v>
      </c>
      <c r="AD339">
        <v>67.5</v>
      </c>
      <c r="AE339" t="str">
        <f>VLOOKUP(B339,questionResponsesAndAnswers!B:P,15,FALSE)</f>
        <v xml:space="preserve"> Yearly</v>
      </c>
    </row>
    <row r="340" spans="1:31" x14ac:dyDescent="0.2">
      <c r="A340" t="str">
        <f t="shared" si="5"/>
        <v>149094645_ Timeline 2 (Density Graph)</v>
      </c>
      <c r="B340">
        <v>149094645</v>
      </c>
      <c r="C340" t="b">
        <f>VLOOKUP(B340,'Valid Response IDs Check'!A:H,8,FALSE)</f>
        <v>1</v>
      </c>
      <c r="D340">
        <v>73900</v>
      </c>
      <c r="E340">
        <v>4532</v>
      </c>
      <c r="F340" t="s">
        <v>32</v>
      </c>
      <c r="G340" t="s">
        <v>32</v>
      </c>
      <c r="H340" t="s">
        <v>28</v>
      </c>
      <c r="I340">
        <v>4</v>
      </c>
      <c r="J340">
        <v>4</v>
      </c>
      <c r="K340">
        <v>4</v>
      </c>
      <c r="L340">
        <v>1</v>
      </c>
      <c r="M340">
        <v>3</v>
      </c>
      <c r="N340">
        <v>4</v>
      </c>
      <c r="O340">
        <v>4</v>
      </c>
      <c r="P340">
        <v>2</v>
      </c>
      <c r="Q340">
        <v>4</v>
      </c>
      <c r="R340">
        <v>4</v>
      </c>
      <c r="S340">
        <v>3</v>
      </c>
      <c r="T340">
        <v>1</v>
      </c>
      <c r="U340">
        <v>3</v>
      </c>
      <c r="V340">
        <v>4</v>
      </c>
      <c r="W340">
        <v>2</v>
      </c>
      <c r="X340">
        <v>1</v>
      </c>
      <c r="Y340">
        <v>3</v>
      </c>
      <c r="Z340">
        <v>3</v>
      </c>
      <c r="AA340">
        <v>3</v>
      </c>
      <c r="AB340">
        <v>1</v>
      </c>
      <c r="AC340">
        <v>24</v>
      </c>
      <c r="AD340">
        <v>60</v>
      </c>
      <c r="AE340" t="str">
        <f>VLOOKUP(B340,questionResponsesAndAnswers!B:P,15,FALSE)</f>
        <v xml:space="preserve"> Yearly</v>
      </c>
    </row>
    <row r="341" spans="1:31" x14ac:dyDescent="0.2">
      <c r="A341" t="str">
        <f t="shared" si="5"/>
        <v>149094645_ Timeline 4 (Density Graph + Event Blocks)</v>
      </c>
      <c r="B341">
        <v>149094645</v>
      </c>
      <c r="C341" t="b">
        <f>VLOOKUP(B341,'Valid Response IDs Check'!A:H,8,FALSE)</f>
        <v>1</v>
      </c>
      <c r="D341">
        <v>69372</v>
      </c>
      <c r="E341">
        <v>4</v>
      </c>
      <c r="F341" t="s">
        <v>26</v>
      </c>
      <c r="G341" t="s">
        <v>5</v>
      </c>
      <c r="H341" t="s">
        <v>34</v>
      </c>
      <c r="I341">
        <v>2</v>
      </c>
      <c r="J341">
        <v>3</v>
      </c>
      <c r="K341">
        <v>2</v>
      </c>
      <c r="L341">
        <v>1</v>
      </c>
      <c r="M341">
        <v>5</v>
      </c>
      <c r="N341">
        <v>1</v>
      </c>
      <c r="O341">
        <v>3</v>
      </c>
      <c r="P341">
        <v>4</v>
      </c>
      <c r="Q341">
        <v>2</v>
      </c>
      <c r="R341">
        <v>1</v>
      </c>
      <c r="S341">
        <v>1</v>
      </c>
      <c r="T341">
        <v>2</v>
      </c>
      <c r="U341">
        <v>1</v>
      </c>
      <c r="V341">
        <v>4</v>
      </c>
      <c r="W341">
        <v>4</v>
      </c>
      <c r="X341">
        <v>4</v>
      </c>
      <c r="Y341">
        <v>2</v>
      </c>
      <c r="Z341">
        <v>1</v>
      </c>
      <c r="AA341">
        <v>1</v>
      </c>
      <c r="AB341">
        <v>4</v>
      </c>
      <c r="AC341">
        <v>24</v>
      </c>
      <c r="AD341">
        <v>60</v>
      </c>
      <c r="AE341" t="str">
        <f>VLOOKUP(B341,questionResponsesAndAnswers!B:P,15,FALSE)</f>
        <v xml:space="preserve"> Yearly</v>
      </c>
    </row>
    <row r="342" spans="1:31" x14ac:dyDescent="0.2">
      <c r="A342" t="str">
        <f t="shared" si="5"/>
        <v>148958404_ Timeline 4 (Density Graph + Event Blocks)</v>
      </c>
      <c r="B342">
        <v>148958404</v>
      </c>
      <c r="C342" t="b">
        <f>VLOOKUP(B342,'Valid Response IDs Check'!A:H,8,FALSE)</f>
        <v>1</v>
      </c>
      <c r="D342">
        <v>69372</v>
      </c>
      <c r="E342">
        <v>4</v>
      </c>
      <c r="F342" t="s">
        <v>26</v>
      </c>
      <c r="G342" t="s">
        <v>26</v>
      </c>
      <c r="H342" t="s">
        <v>7</v>
      </c>
      <c r="I342">
        <v>2</v>
      </c>
      <c r="J342">
        <v>2</v>
      </c>
      <c r="K342">
        <v>4</v>
      </c>
      <c r="L342">
        <v>4</v>
      </c>
      <c r="M342">
        <v>4</v>
      </c>
      <c r="N342">
        <v>2</v>
      </c>
      <c r="O342">
        <v>4</v>
      </c>
      <c r="P342">
        <v>4</v>
      </c>
      <c r="Q342">
        <v>2</v>
      </c>
      <c r="R342">
        <v>4</v>
      </c>
      <c r="S342">
        <v>1</v>
      </c>
      <c r="T342">
        <v>3</v>
      </c>
      <c r="U342">
        <v>3</v>
      </c>
      <c r="V342">
        <v>1</v>
      </c>
      <c r="W342">
        <v>3</v>
      </c>
      <c r="X342">
        <v>3</v>
      </c>
      <c r="Y342">
        <v>3</v>
      </c>
      <c r="Z342">
        <v>1</v>
      </c>
      <c r="AA342">
        <v>1</v>
      </c>
      <c r="AB342">
        <v>1</v>
      </c>
      <c r="AC342">
        <v>20</v>
      </c>
      <c r="AD342">
        <v>50</v>
      </c>
      <c r="AE342" t="str">
        <f>VLOOKUP(B342,questionResponsesAndAnswers!B:P,15,FALSE)</f>
        <v xml:space="preserve"> Never</v>
      </c>
    </row>
    <row r="343" spans="1:31" x14ac:dyDescent="0.2">
      <c r="A343" t="str">
        <f t="shared" si="5"/>
        <v>148958404_ Timeline 1 (Base Interface)</v>
      </c>
      <c r="B343">
        <v>148958404</v>
      </c>
      <c r="C343" t="b">
        <f>VLOOKUP(B343,'Valid Response IDs Check'!A:H,8,FALSE)</f>
        <v>1</v>
      </c>
      <c r="D343">
        <v>73719</v>
      </c>
      <c r="E343">
        <v>4351</v>
      </c>
      <c r="F343" t="s">
        <v>13</v>
      </c>
      <c r="G343" t="s">
        <v>13</v>
      </c>
      <c r="H343" t="s">
        <v>15</v>
      </c>
      <c r="I343">
        <v>2</v>
      </c>
      <c r="J343">
        <v>2</v>
      </c>
      <c r="K343">
        <v>1</v>
      </c>
      <c r="L343">
        <v>4</v>
      </c>
      <c r="M343">
        <v>2</v>
      </c>
      <c r="N343">
        <v>2</v>
      </c>
      <c r="O343">
        <v>2</v>
      </c>
      <c r="P343">
        <v>5</v>
      </c>
      <c r="Q343">
        <v>2</v>
      </c>
      <c r="R343">
        <v>4</v>
      </c>
      <c r="S343">
        <v>1</v>
      </c>
      <c r="T343">
        <v>3</v>
      </c>
      <c r="U343">
        <v>0</v>
      </c>
      <c r="V343">
        <v>1</v>
      </c>
      <c r="W343">
        <v>1</v>
      </c>
      <c r="X343">
        <v>3</v>
      </c>
      <c r="Y343">
        <v>1</v>
      </c>
      <c r="Z343">
        <v>0</v>
      </c>
      <c r="AA343">
        <v>1</v>
      </c>
      <c r="AB343">
        <v>1</v>
      </c>
      <c r="AC343">
        <v>12</v>
      </c>
      <c r="AD343">
        <v>30</v>
      </c>
      <c r="AE343" t="str">
        <f>VLOOKUP(B343,questionResponsesAndAnswers!B:P,15,FALSE)</f>
        <v xml:space="preserve"> Never</v>
      </c>
    </row>
    <row r="344" spans="1:31" x14ac:dyDescent="0.2">
      <c r="A344" t="str">
        <f t="shared" si="5"/>
        <v>148958404_ Timeline 3 (Event Blocks)</v>
      </c>
      <c r="B344">
        <v>148958404</v>
      </c>
      <c r="C344" t="b">
        <f>VLOOKUP(B344,'Valid Response IDs Check'!A:H,8,FALSE)</f>
        <v>1</v>
      </c>
      <c r="D344">
        <v>69411</v>
      </c>
      <c r="E344">
        <v>43</v>
      </c>
      <c r="F344" t="s">
        <v>5</v>
      </c>
      <c r="G344" t="s">
        <v>5</v>
      </c>
      <c r="H344" t="s">
        <v>22</v>
      </c>
      <c r="I344">
        <v>4</v>
      </c>
      <c r="J344">
        <v>2</v>
      </c>
      <c r="K344">
        <v>4</v>
      </c>
      <c r="L344">
        <v>2</v>
      </c>
      <c r="M344">
        <v>4</v>
      </c>
      <c r="N344">
        <v>2</v>
      </c>
      <c r="O344">
        <v>4</v>
      </c>
      <c r="P344">
        <v>2</v>
      </c>
      <c r="Q344">
        <v>4</v>
      </c>
      <c r="R344">
        <v>4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1</v>
      </c>
      <c r="AC344">
        <v>28</v>
      </c>
      <c r="AD344">
        <v>70</v>
      </c>
      <c r="AE344" t="str">
        <f>VLOOKUP(B344,questionResponsesAndAnswers!B:P,15,FALSE)</f>
        <v xml:space="preserve"> Never</v>
      </c>
    </row>
    <row r="345" spans="1:31" x14ac:dyDescent="0.2">
      <c r="A345" t="str">
        <f t="shared" si="5"/>
        <v>148958404_ Timeline 5 (Event Thumbnails)</v>
      </c>
      <c r="B345">
        <v>148958404</v>
      </c>
      <c r="C345" t="b">
        <f>VLOOKUP(B345,'Valid Response IDs Check'!A:H,8,FALSE)</f>
        <v>1</v>
      </c>
      <c r="D345">
        <v>69803</v>
      </c>
      <c r="E345">
        <v>435</v>
      </c>
      <c r="F345" t="s">
        <v>20</v>
      </c>
      <c r="G345" t="s">
        <v>20</v>
      </c>
      <c r="H345" t="s">
        <v>28</v>
      </c>
      <c r="I345">
        <v>4</v>
      </c>
      <c r="J345">
        <v>2</v>
      </c>
      <c r="K345">
        <v>4</v>
      </c>
      <c r="L345">
        <v>2</v>
      </c>
      <c r="M345">
        <v>4</v>
      </c>
      <c r="N345">
        <v>2</v>
      </c>
      <c r="O345">
        <v>4</v>
      </c>
      <c r="P345">
        <v>2</v>
      </c>
      <c r="Q345">
        <v>5</v>
      </c>
      <c r="R345">
        <v>2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4</v>
      </c>
      <c r="AB345">
        <v>3</v>
      </c>
      <c r="AC345">
        <v>31</v>
      </c>
      <c r="AD345">
        <v>77.5</v>
      </c>
      <c r="AE345" t="str">
        <f>VLOOKUP(B345,questionResponsesAndAnswers!B:P,15,FALSE)</f>
        <v xml:space="preserve"> Never</v>
      </c>
    </row>
    <row r="346" spans="1:31" x14ac:dyDescent="0.2">
      <c r="A346" t="str">
        <f t="shared" si="5"/>
        <v>148958404_ Timeline 2 (Density Graph)</v>
      </c>
      <c r="B346">
        <v>148958404</v>
      </c>
      <c r="C346" t="b">
        <f>VLOOKUP(B346,'Valid Response IDs Check'!A:H,8,FALSE)</f>
        <v>1</v>
      </c>
      <c r="D346">
        <v>112880</v>
      </c>
      <c r="E346">
        <v>43512</v>
      </c>
      <c r="F346" t="s">
        <v>32</v>
      </c>
      <c r="G346" t="s">
        <v>32</v>
      </c>
      <c r="H346" t="s">
        <v>34</v>
      </c>
      <c r="I346">
        <v>4</v>
      </c>
      <c r="J346">
        <v>2</v>
      </c>
      <c r="K346">
        <v>2</v>
      </c>
      <c r="L346">
        <v>4</v>
      </c>
      <c r="M346">
        <v>4</v>
      </c>
      <c r="N346">
        <v>2</v>
      </c>
      <c r="O346">
        <v>2</v>
      </c>
      <c r="P346">
        <v>4</v>
      </c>
      <c r="Q346">
        <v>2</v>
      </c>
      <c r="R346">
        <v>4</v>
      </c>
      <c r="S346">
        <v>3</v>
      </c>
      <c r="T346">
        <v>3</v>
      </c>
      <c r="U346">
        <v>1</v>
      </c>
      <c r="V346">
        <v>1</v>
      </c>
      <c r="W346">
        <v>3</v>
      </c>
      <c r="X346">
        <v>3</v>
      </c>
      <c r="Y346">
        <v>1</v>
      </c>
      <c r="Z346">
        <v>1</v>
      </c>
      <c r="AA346">
        <v>1</v>
      </c>
      <c r="AB346">
        <v>1</v>
      </c>
      <c r="AC346">
        <v>18</v>
      </c>
      <c r="AD346">
        <v>45</v>
      </c>
      <c r="AE346" t="str">
        <f>VLOOKUP(B346,questionResponsesAndAnswers!B:P,15,FALSE)</f>
        <v xml:space="preserve"> Never</v>
      </c>
    </row>
    <row r="347" spans="1:31" x14ac:dyDescent="0.2">
      <c r="A347" t="str">
        <f t="shared" si="5"/>
        <v>148904494_ Timeline 2 (Density Graph)</v>
      </c>
      <c r="B347">
        <v>148904494</v>
      </c>
      <c r="C347" t="b">
        <f>VLOOKUP(B347,'Valid Response IDs Check'!A:H,8,FALSE)</f>
        <v>1</v>
      </c>
      <c r="D347">
        <v>73520</v>
      </c>
      <c r="E347">
        <v>4152</v>
      </c>
      <c r="F347" t="s">
        <v>32</v>
      </c>
      <c r="G347" t="s">
        <v>32</v>
      </c>
      <c r="H347" t="s">
        <v>7</v>
      </c>
      <c r="I347">
        <v>3</v>
      </c>
      <c r="J347">
        <v>2</v>
      </c>
      <c r="K347">
        <v>4</v>
      </c>
      <c r="L347">
        <v>1</v>
      </c>
      <c r="M347">
        <v>4</v>
      </c>
      <c r="N347">
        <v>2</v>
      </c>
      <c r="O347">
        <v>4</v>
      </c>
      <c r="P347">
        <v>2</v>
      </c>
      <c r="Q347">
        <v>4</v>
      </c>
      <c r="R347">
        <v>1</v>
      </c>
      <c r="S347">
        <v>2</v>
      </c>
      <c r="T347">
        <v>3</v>
      </c>
      <c r="U347">
        <v>3</v>
      </c>
      <c r="V347">
        <v>4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4</v>
      </c>
      <c r="AC347">
        <v>31</v>
      </c>
      <c r="AD347">
        <v>77.5</v>
      </c>
      <c r="AE347" t="str">
        <f>VLOOKUP(B347,questionResponsesAndAnswers!B:P,15,FALSE)</f>
        <v xml:space="preserve"> Never</v>
      </c>
    </row>
    <row r="348" spans="1:31" x14ac:dyDescent="0.2">
      <c r="A348" t="str">
        <f t="shared" si="5"/>
        <v>148904494_ Timeline 1 (Base Interface)</v>
      </c>
      <c r="B348">
        <v>148904494</v>
      </c>
      <c r="C348" t="b">
        <f>VLOOKUP(B348,'Valid Response IDs Check'!A:H,8,FALSE)</f>
        <v>1</v>
      </c>
      <c r="D348">
        <v>69409</v>
      </c>
      <c r="E348">
        <v>41</v>
      </c>
      <c r="F348" t="s">
        <v>13</v>
      </c>
      <c r="G348" t="s">
        <v>13</v>
      </c>
      <c r="H348" t="s">
        <v>15</v>
      </c>
      <c r="I348">
        <v>2</v>
      </c>
      <c r="J348">
        <v>2</v>
      </c>
      <c r="K348">
        <v>5</v>
      </c>
      <c r="L348">
        <v>1</v>
      </c>
      <c r="M348">
        <v>3</v>
      </c>
      <c r="N348">
        <v>2</v>
      </c>
      <c r="O348">
        <v>5</v>
      </c>
      <c r="P348">
        <v>2</v>
      </c>
      <c r="Q348">
        <v>4</v>
      </c>
      <c r="R348">
        <v>1</v>
      </c>
      <c r="S348">
        <v>1</v>
      </c>
      <c r="T348">
        <v>3</v>
      </c>
      <c r="U348">
        <v>4</v>
      </c>
      <c r="V348">
        <v>4</v>
      </c>
      <c r="W348">
        <v>2</v>
      </c>
      <c r="X348">
        <v>3</v>
      </c>
      <c r="Y348">
        <v>4</v>
      </c>
      <c r="Z348">
        <v>3</v>
      </c>
      <c r="AA348">
        <v>3</v>
      </c>
      <c r="AB348">
        <v>4</v>
      </c>
      <c r="AC348">
        <v>31</v>
      </c>
      <c r="AD348">
        <v>77.5</v>
      </c>
      <c r="AE348" t="str">
        <f>VLOOKUP(B348,questionResponsesAndAnswers!B:P,15,FALSE)</f>
        <v xml:space="preserve"> Never</v>
      </c>
    </row>
    <row r="349" spans="1:31" x14ac:dyDescent="0.2">
      <c r="A349" t="str">
        <f t="shared" si="5"/>
        <v>148904494_ Timeline 4 (Density Graph + Event Blocks)</v>
      </c>
      <c r="B349">
        <v>148904494</v>
      </c>
      <c r="C349" t="b">
        <f>VLOOKUP(B349,'Valid Response IDs Check'!A:H,8,FALSE)</f>
        <v>1</v>
      </c>
      <c r="D349">
        <v>69372</v>
      </c>
      <c r="E349">
        <v>4</v>
      </c>
      <c r="F349" t="s">
        <v>26</v>
      </c>
      <c r="G349" t="s">
        <v>26</v>
      </c>
      <c r="H349" t="s">
        <v>22</v>
      </c>
      <c r="I349">
        <v>4</v>
      </c>
      <c r="J349">
        <v>2</v>
      </c>
      <c r="K349">
        <v>3</v>
      </c>
      <c r="L349">
        <v>3</v>
      </c>
      <c r="M349">
        <v>4</v>
      </c>
      <c r="N349">
        <v>2</v>
      </c>
      <c r="O349">
        <v>3</v>
      </c>
      <c r="P349">
        <v>2</v>
      </c>
      <c r="Q349">
        <v>4</v>
      </c>
      <c r="R349">
        <v>4</v>
      </c>
      <c r="S349">
        <v>3</v>
      </c>
      <c r="T349">
        <v>3</v>
      </c>
      <c r="U349">
        <v>2</v>
      </c>
      <c r="V349">
        <v>2</v>
      </c>
      <c r="W349">
        <v>3</v>
      </c>
      <c r="X349">
        <v>3</v>
      </c>
      <c r="Y349">
        <v>2</v>
      </c>
      <c r="Z349">
        <v>3</v>
      </c>
      <c r="AA349">
        <v>3</v>
      </c>
      <c r="AB349">
        <v>1</v>
      </c>
      <c r="AC349">
        <v>25</v>
      </c>
      <c r="AD349">
        <v>62.5</v>
      </c>
      <c r="AE349" t="str">
        <f>VLOOKUP(B349,questionResponsesAndAnswers!B:P,15,FALSE)</f>
        <v xml:space="preserve"> Never</v>
      </c>
    </row>
    <row r="350" spans="1:31" x14ac:dyDescent="0.2">
      <c r="A350" t="str">
        <f t="shared" si="5"/>
        <v>148904494_ Timeline 3 (Event Blocks)</v>
      </c>
      <c r="B350">
        <v>148904494</v>
      </c>
      <c r="C350" t="b">
        <f>VLOOKUP(B350,'Valid Response IDs Check'!A:H,8,FALSE)</f>
        <v>1</v>
      </c>
      <c r="D350">
        <v>110891</v>
      </c>
      <c r="E350">
        <v>41523</v>
      </c>
      <c r="F350" t="s">
        <v>5</v>
      </c>
      <c r="G350" t="s">
        <v>5</v>
      </c>
      <c r="H350" t="s">
        <v>28</v>
      </c>
      <c r="I350">
        <v>4</v>
      </c>
      <c r="J350">
        <v>2</v>
      </c>
      <c r="K350">
        <v>4</v>
      </c>
      <c r="L350">
        <v>1</v>
      </c>
      <c r="M350">
        <v>4</v>
      </c>
      <c r="N350">
        <v>2</v>
      </c>
      <c r="O350">
        <v>4</v>
      </c>
      <c r="P350">
        <v>2</v>
      </c>
      <c r="Q350">
        <v>5</v>
      </c>
      <c r="R350">
        <v>1</v>
      </c>
      <c r="S350">
        <v>3</v>
      </c>
      <c r="T350">
        <v>3</v>
      </c>
      <c r="U350">
        <v>3</v>
      </c>
      <c r="V350">
        <v>4</v>
      </c>
      <c r="W350">
        <v>3</v>
      </c>
      <c r="X350">
        <v>3</v>
      </c>
      <c r="Y350">
        <v>3</v>
      </c>
      <c r="Z350">
        <v>3</v>
      </c>
      <c r="AA350">
        <v>4</v>
      </c>
      <c r="AB350">
        <v>4</v>
      </c>
      <c r="AC350">
        <v>33</v>
      </c>
      <c r="AD350">
        <v>82.5</v>
      </c>
      <c r="AE350" t="str">
        <f>VLOOKUP(B350,questionResponsesAndAnswers!B:P,15,FALSE)</f>
        <v xml:space="preserve"> Never</v>
      </c>
    </row>
    <row r="351" spans="1:31" x14ac:dyDescent="0.2">
      <c r="A351" t="str">
        <f t="shared" si="5"/>
        <v>148904494_ Timeline 5 (Event Thumbnails)</v>
      </c>
      <c r="B351">
        <v>148904494</v>
      </c>
      <c r="C351" t="b">
        <f>VLOOKUP(B351,'Valid Response IDs Check'!A:H,8,FALSE)</f>
        <v>1</v>
      </c>
      <c r="D351">
        <v>69783</v>
      </c>
      <c r="E351">
        <v>415</v>
      </c>
      <c r="F351" t="s">
        <v>20</v>
      </c>
      <c r="G351" t="s">
        <v>20</v>
      </c>
      <c r="H351" t="s">
        <v>34</v>
      </c>
      <c r="I351">
        <v>5</v>
      </c>
      <c r="J351">
        <v>2</v>
      </c>
      <c r="K351">
        <v>5</v>
      </c>
      <c r="L351">
        <v>1</v>
      </c>
      <c r="M351">
        <v>4</v>
      </c>
      <c r="N351">
        <v>2</v>
      </c>
      <c r="O351">
        <v>5</v>
      </c>
      <c r="P351">
        <v>2</v>
      </c>
      <c r="Q351">
        <v>5</v>
      </c>
      <c r="R351">
        <v>1</v>
      </c>
      <c r="S351">
        <v>4</v>
      </c>
      <c r="T351">
        <v>3</v>
      </c>
      <c r="U351">
        <v>4</v>
      </c>
      <c r="V351">
        <v>4</v>
      </c>
      <c r="W351">
        <v>3</v>
      </c>
      <c r="X351">
        <v>3</v>
      </c>
      <c r="Y351">
        <v>4</v>
      </c>
      <c r="Z351">
        <v>3</v>
      </c>
      <c r="AA351">
        <v>4</v>
      </c>
      <c r="AB351">
        <v>4</v>
      </c>
      <c r="AC351">
        <v>36</v>
      </c>
      <c r="AD351">
        <v>90</v>
      </c>
      <c r="AE351" t="str">
        <f>VLOOKUP(B351,questionResponsesAndAnswers!B:P,15,FALSE)</f>
        <v xml:space="preserve"> Never</v>
      </c>
    </row>
    <row r="352" spans="1:31" x14ac:dyDescent="0.2">
      <c r="A352" t="str">
        <f t="shared" si="5"/>
        <v>148822625_ Timeline 5 (Event Thumbnails)</v>
      </c>
      <c r="B352">
        <v>148822625</v>
      </c>
      <c r="C352" t="b">
        <f>VLOOKUP(B352,'Valid Response IDs Check'!A:H,8,FALSE)</f>
        <v>1</v>
      </c>
      <c r="D352">
        <v>93683</v>
      </c>
      <c r="E352">
        <v>24315</v>
      </c>
      <c r="F352" t="s">
        <v>20</v>
      </c>
      <c r="G352" t="s">
        <v>20</v>
      </c>
      <c r="H352" t="s">
        <v>7</v>
      </c>
      <c r="I352">
        <v>3</v>
      </c>
      <c r="J352">
        <v>2</v>
      </c>
      <c r="K352">
        <v>1</v>
      </c>
      <c r="L352">
        <v>4</v>
      </c>
      <c r="M352">
        <v>1</v>
      </c>
      <c r="N352">
        <v>3</v>
      </c>
      <c r="O352">
        <v>2</v>
      </c>
      <c r="P352">
        <v>1</v>
      </c>
      <c r="Q352">
        <v>4</v>
      </c>
      <c r="R352">
        <v>1</v>
      </c>
      <c r="S352">
        <v>2</v>
      </c>
      <c r="T352">
        <v>3</v>
      </c>
      <c r="U352">
        <v>0</v>
      </c>
      <c r="V352">
        <v>1</v>
      </c>
      <c r="W352">
        <v>0</v>
      </c>
      <c r="X352">
        <v>2</v>
      </c>
      <c r="Y352">
        <v>1</v>
      </c>
      <c r="Z352">
        <v>4</v>
      </c>
      <c r="AA352">
        <v>3</v>
      </c>
      <c r="AB352">
        <v>4</v>
      </c>
      <c r="AC352">
        <v>20</v>
      </c>
      <c r="AD352">
        <v>50</v>
      </c>
      <c r="AE352" t="str">
        <f>VLOOKUP(B352,questionResponsesAndAnswers!B:P,15,FALSE)</f>
        <v xml:space="preserve"> Never</v>
      </c>
    </row>
    <row r="353" spans="1:31" x14ac:dyDescent="0.2">
      <c r="A353" t="str">
        <f t="shared" si="5"/>
        <v>148822625_ Timeline 1 (Base Interface)</v>
      </c>
      <c r="B353">
        <v>148822625</v>
      </c>
      <c r="C353" t="b">
        <f>VLOOKUP(B353,'Valid Response IDs Check'!A:H,8,FALSE)</f>
        <v>1</v>
      </c>
      <c r="D353">
        <v>71799</v>
      </c>
      <c r="E353">
        <v>2431</v>
      </c>
      <c r="F353" t="s">
        <v>13</v>
      </c>
      <c r="G353" t="s">
        <v>13</v>
      </c>
      <c r="H353" t="s">
        <v>15</v>
      </c>
      <c r="I353">
        <v>1</v>
      </c>
      <c r="J353">
        <v>1</v>
      </c>
      <c r="K353">
        <v>4</v>
      </c>
      <c r="L353">
        <v>1</v>
      </c>
      <c r="M353">
        <v>3</v>
      </c>
      <c r="N353">
        <v>2</v>
      </c>
      <c r="O353">
        <v>5</v>
      </c>
      <c r="P353">
        <v>1</v>
      </c>
      <c r="Q353">
        <v>2</v>
      </c>
      <c r="R353">
        <v>1</v>
      </c>
      <c r="S353">
        <v>0</v>
      </c>
      <c r="T353">
        <v>4</v>
      </c>
      <c r="U353">
        <v>3</v>
      </c>
      <c r="V353">
        <v>4</v>
      </c>
      <c r="W353">
        <v>2</v>
      </c>
      <c r="X353">
        <v>3</v>
      </c>
      <c r="Y353">
        <v>4</v>
      </c>
      <c r="Z353">
        <v>4</v>
      </c>
      <c r="AA353">
        <v>1</v>
      </c>
      <c r="AB353">
        <v>4</v>
      </c>
      <c r="AC353">
        <v>29</v>
      </c>
      <c r="AD353">
        <v>72.5</v>
      </c>
      <c r="AE353" t="str">
        <f>VLOOKUP(B353,questionResponsesAndAnswers!B:P,15,FALSE)</f>
        <v xml:space="preserve"> Never</v>
      </c>
    </row>
    <row r="354" spans="1:31" x14ac:dyDescent="0.2">
      <c r="A354" t="str">
        <f t="shared" si="5"/>
        <v>148822625_ Timeline 2 (Density Graph)</v>
      </c>
      <c r="B354">
        <v>148822625</v>
      </c>
      <c r="C354" t="b">
        <f>VLOOKUP(B354,'Valid Response IDs Check'!A:H,8,FALSE)</f>
        <v>1</v>
      </c>
      <c r="D354">
        <v>69370</v>
      </c>
      <c r="E354">
        <v>2</v>
      </c>
      <c r="F354" t="s">
        <v>32</v>
      </c>
      <c r="G354" t="s">
        <v>32</v>
      </c>
      <c r="H354" t="s">
        <v>22</v>
      </c>
      <c r="I354">
        <v>4</v>
      </c>
      <c r="J354">
        <v>5</v>
      </c>
      <c r="K354">
        <v>4</v>
      </c>
      <c r="L354">
        <v>1</v>
      </c>
      <c r="M354">
        <v>4</v>
      </c>
      <c r="N354">
        <v>1</v>
      </c>
      <c r="O354">
        <v>4</v>
      </c>
      <c r="P354">
        <v>1</v>
      </c>
      <c r="Q354">
        <v>4</v>
      </c>
      <c r="R354">
        <v>3</v>
      </c>
      <c r="S354">
        <v>3</v>
      </c>
      <c r="T354">
        <v>0</v>
      </c>
      <c r="U354">
        <v>3</v>
      </c>
      <c r="V354">
        <v>4</v>
      </c>
      <c r="W354">
        <v>3</v>
      </c>
      <c r="X354">
        <v>4</v>
      </c>
      <c r="Y354">
        <v>3</v>
      </c>
      <c r="Z354">
        <v>4</v>
      </c>
      <c r="AA354">
        <v>3</v>
      </c>
      <c r="AB354">
        <v>2</v>
      </c>
      <c r="AC354">
        <v>29</v>
      </c>
      <c r="AD354">
        <v>72.5</v>
      </c>
      <c r="AE354" t="str">
        <f>VLOOKUP(B354,questionResponsesAndAnswers!B:P,15,FALSE)</f>
        <v xml:space="preserve"> Never</v>
      </c>
    </row>
    <row r="355" spans="1:31" x14ac:dyDescent="0.2">
      <c r="A355" t="str">
        <f t="shared" si="5"/>
        <v>148822625_ Timeline 4 (Density Graph + Event Blocks)</v>
      </c>
      <c r="B355">
        <v>148822625</v>
      </c>
      <c r="C355" t="b">
        <f>VLOOKUP(B355,'Valid Response IDs Check'!A:H,8,FALSE)</f>
        <v>1</v>
      </c>
      <c r="D355">
        <v>69392</v>
      </c>
      <c r="E355">
        <v>24</v>
      </c>
      <c r="F355" t="s">
        <v>26</v>
      </c>
      <c r="G355" t="s">
        <v>26</v>
      </c>
      <c r="H355" t="s">
        <v>28</v>
      </c>
      <c r="I355">
        <v>5</v>
      </c>
      <c r="J355">
        <v>1</v>
      </c>
      <c r="K355">
        <v>5</v>
      </c>
      <c r="L355">
        <v>1</v>
      </c>
      <c r="M355">
        <v>5</v>
      </c>
      <c r="N355">
        <v>1</v>
      </c>
      <c r="O355">
        <v>4</v>
      </c>
      <c r="P355">
        <v>1</v>
      </c>
      <c r="Q355">
        <v>5</v>
      </c>
      <c r="R355">
        <v>2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3</v>
      </c>
      <c r="Z355">
        <v>4</v>
      </c>
      <c r="AA355">
        <v>4</v>
      </c>
      <c r="AB355">
        <v>3</v>
      </c>
      <c r="AC355">
        <v>38</v>
      </c>
      <c r="AD355">
        <v>95</v>
      </c>
      <c r="AE355" t="str">
        <f>VLOOKUP(B355,questionResponsesAndAnswers!B:P,15,FALSE)</f>
        <v xml:space="preserve"> Never</v>
      </c>
    </row>
    <row r="356" spans="1:31" x14ac:dyDescent="0.2">
      <c r="A356" t="str">
        <f t="shared" si="5"/>
        <v>148822625_ Timeline 3 (Event Blocks)</v>
      </c>
      <c r="B356">
        <v>148822625</v>
      </c>
      <c r="C356" t="b">
        <f>VLOOKUP(B356,'Valid Response IDs Check'!A:H,8,FALSE)</f>
        <v>1</v>
      </c>
      <c r="D356">
        <v>69611</v>
      </c>
      <c r="E356">
        <v>243</v>
      </c>
      <c r="F356" t="s">
        <v>5</v>
      </c>
      <c r="G356" t="s">
        <v>5</v>
      </c>
      <c r="H356" t="s">
        <v>34</v>
      </c>
      <c r="I356">
        <v>5</v>
      </c>
      <c r="J356">
        <v>1</v>
      </c>
      <c r="K356">
        <v>4</v>
      </c>
      <c r="L356">
        <v>1</v>
      </c>
      <c r="M356">
        <v>5</v>
      </c>
      <c r="N356">
        <v>1</v>
      </c>
      <c r="O356">
        <v>4</v>
      </c>
      <c r="P356">
        <v>1</v>
      </c>
      <c r="Q356">
        <v>5</v>
      </c>
      <c r="R356">
        <v>2</v>
      </c>
      <c r="S356">
        <v>4</v>
      </c>
      <c r="T356">
        <v>4</v>
      </c>
      <c r="U356">
        <v>3</v>
      </c>
      <c r="V356">
        <v>4</v>
      </c>
      <c r="W356">
        <v>4</v>
      </c>
      <c r="X356">
        <v>4</v>
      </c>
      <c r="Y356">
        <v>3</v>
      </c>
      <c r="Z356">
        <v>4</v>
      </c>
      <c r="AA356">
        <v>4</v>
      </c>
      <c r="AB356">
        <v>3</v>
      </c>
      <c r="AC356">
        <v>37</v>
      </c>
      <c r="AD356">
        <v>92.5</v>
      </c>
      <c r="AE356" t="str">
        <f>VLOOKUP(B356,questionResponsesAndAnswers!B:P,15,FALSE)</f>
        <v xml:space="preserve"> Never</v>
      </c>
    </row>
    <row r="357" spans="1:31" x14ac:dyDescent="0.2">
      <c r="A357" t="str">
        <f t="shared" si="5"/>
        <v>148796085_ Timeline 5 (Event Thumbnails)</v>
      </c>
      <c r="B357">
        <v>148796085</v>
      </c>
      <c r="C357" t="b">
        <f>VLOOKUP(B357,'Valid Response IDs Check'!A:H,8,FALSE)</f>
        <v>1</v>
      </c>
      <c r="D357">
        <v>69373</v>
      </c>
      <c r="E357">
        <v>5</v>
      </c>
      <c r="F357" t="s">
        <v>20</v>
      </c>
      <c r="G357" t="s">
        <v>20</v>
      </c>
      <c r="H357" t="s">
        <v>7</v>
      </c>
      <c r="I357">
        <v>3</v>
      </c>
      <c r="J357">
        <v>4</v>
      </c>
      <c r="K357">
        <v>3</v>
      </c>
      <c r="L357">
        <v>3</v>
      </c>
      <c r="M357">
        <v>2</v>
      </c>
      <c r="N357">
        <v>4</v>
      </c>
      <c r="O357">
        <v>3</v>
      </c>
      <c r="P357">
        <v>3</v>
      </c>
      <c r="Q357">
        <v>3</v>
      </c>
      <c r="R357">
        <v>4</v>
      </c>
      <c r="S357">
        <v>2</v>
      </c>
      <c r="T357">
        <v>1</v>
      </c>
      <c r="U357">
        <v>2</v>
      </c>
      <c r="V357">
        <v>2</v>
      </c>
      <c r="W357">
        <v>1</v>
      </c>
      <c r="X357">
        <v>1</v>
      </c>
      <c r="Y357">
        <v>2</v>
      </c>
      <c r="Z357">
        <v>2</v>
      </c>
      <c r="AA357">
        <v>2</v>
      </c>
      <c r="AB357">
        <v>1</v>
      </c>
      <c r="AC357">
        <v>16</v>
      </c>
      <c r="AD357">
        <v>40</v>
      </c>
      <c r="AE357" t="str">
        <f>VLOOKUP(B357,questionResponsesAndAnswers!B:P,15,FALSE)</f>
        <v xml:space="preserve"> Weekly</v>
      </c>
    </row>
    <row r="358" spans="1:31" x14ac:dyDescent="0.2">
      <c r="A358" t="str">
        <f t="shared" si="5"/>
        <v>148796085_ Timeline 1 (Base Interface)</v>
      </c>
      <c r="B358">
        <v>148796085</v>
      </c>
      <c r="C358" t="b">
        <f>VLOOKUP(B358,'Valid Response IDs Check'!A:H,8,FALSE)</f>
        <v>1</v>
      </c>
      <c r="D358">
        <v>69419</v>
      </c>
      <c r="E358">
        <v>51</v>
      </c>
      <c r="F358" t="s">
        <v>13</v>
      </c>
      <c r="G358" t="s">
        <v>13</v>
      </c>
      <c r="H358" t="s">
        <v>15</v>
      </c>
      <c r="I358">
        <v>1</v>
      </c>
      <c r="J358">
        <v>2</v>
      </c>
      <c r="K358">
        <v>1</v>
      </c>
      <c r="L358">
        <v>3</v>
      </c>
      <c r="M358">
        <v>3</v>
      </c>
      <c r="N358">
        <v>2</v>
      </c>
      <c r="O358">
        <v>4</v>
      </c>
      <c r="P358">
        <v>5</v>
      </c>
      <c r="Q358">
        <v>1</v>
      </c>
      <c r="R358">
        <v>2</v>
      </c>
      <c r="S358">
        <v>0</v>
      </c>
      <c r="T358">
        <v>3</v>
      </c>
      <c r="U358">
        <v>0</v>
      </c>
      <c r="V358">
        <v>2</v>
      </c>
      <c r="W358">
        <v>2</v>
      </c>
      <c r="X358">
        <v>3</v>
      </c>
      <c r="Y358">
        <v>3</v>
      </c>
      <c r="Z358">
        <v>0</v>
      </c>
      <c r="AA358">
        <v>0</v>
      </c>
      <c r="AB358">
        <v>3</v>
      </c>
      <c r="AC358">
        <v>16</v>
      </c>
      <c r="AD358">
        <v>40</v>
      </c>
      <c r="AE358" t="str">
        <f>VLOOKUP(B358,questionResponsesAndAnswers!B:P,15,FALSE)</f>
        <v xml:space="preserve"> Weekly</v>
      </c>
    </row>
    <row r="359" spans="1:31" x14ac:dyDescent="0.2">
      <c r="A359" t="str">
        <f t="shared" si="5"/>
        <v>148796085_ Timeline 3 (Event Blocks)</v>
      </c>
      <c r="B359">
        <v>148796085</v>
      </c>
      <c r="C359" t="b">
        <f>VLOOKUP(B359,'Valid Response IDs Check'!A:H,8,FALSE)</f>
        <v>1</v>
      </c>
      <c r="D359">
        <v>69881</v>
      </c>
      <c r="E359">
        <v>513</v>
      </c>
      <c r="F359" t="s">
        <v>5</v>
      </c>
      <c r="G359" t="s">
        <v>5</v>
      </c>
      <c r="H359" t="s">
        <v>22</v>
      </c>
      <c r="I359">
        <v>2</v>
      </c>
      <c r="J359">
        <v>4</v>
      </c>
      <c r="K359">
        <v>2</v>
      </c>
      <c r="L359">
        <v>2</v>
      </c>
      <c r="M359">
        <v>2</v>
      </c>
      <c r="N359">
        <v>4</v>
      </c>
      <c r="O359">
        <v>1</v>
      </c>
      <c r="P359">
        <v>4</v>
      </c>
      <c r="Q359">
        <v>3</v>
      </c>
      <c r="R359">
        <v>3</v>
      </c>
      <c r="S359">
        <v>1</v>
      </c>
      <c r="T359">
        <v>1</v>
      </c>
      <c r="U359">
        <v>1</v>
      </c>
      <c r="V359">
        <v>3</v>
      </c>
      <c r="W359">
        <v>1</v>
      </c>
      <c r="X359">
        <v>1</v>
      </c>
      <c r="Y359">
        <v>0</v>
      </c>
      <c r="Z359">
        <v>1</v>
      </c>
      <c r="AA359">
        <v>2</v>
      </c>
      <c r="AB359">
        <v>2</v>
      </c>
      <c r="AC359">
        <v>13</v>
      </c>
      <c r="AD359">
        <v>32.5</v>
      </c>
      <c r="AE359" t="str">
        <f>VLOOKUP(B359,questionResponsesAndAnswers!B:P,15,FALSE)</f>
        <v xml:space="preserve"> Weekly</v>
      </c>
    </row>
    <row r="360" spans="1:31" x14ac:dyDescent="0.2">
      <c r="A360" t="str">
        <f t="shared" si="5"/>
        <v>148796085_ Timeline 4 (Density Graph + Event Blocks)</v>
      </c>
      <c r="B360">
        <v>148796085</v>
      </c>
      <c r="C360" t="b">
        <f>VLOOKUP(B360,'Valid Response IDs Check'!A:H,8,FALSE)</f>
        <v>1</v>
      </c>
      <c r="D360">
        <v>120692</v>
      </c>
      <c r="E360">
        <v>51324</v>
      </c>
      <c r="F360" t="s">
        <v>26</v>
      </c>
      <c r="G360" t="s">
        <v>26</v>
      </c>
      <c r="H360" t="s">
        <v>28</v>
      </c>
      <c r="I360">
        <v>2</v>
      </c>
      <c r="J360">
        <v>5</v>
      </c>
      <c r="K360">
        <v>1</v>
      </c>
      <c r="L360">
        <v>4</v>
      </c>
      <c r="M360">
        <v>2</v>
      </c>
      <c r="N360">
        <v>4</v>
      </c>
      <c r="O360">
        <v>2</v>
      </c>
      <c r="P360">
        <v>4</v>
      </c>
      <c r="Q360">
        <v>3</v>
      </c>
      <c r="R360">
        <v>3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2</v>
      </c>
      <c r="AB360">
        <v>2</v>
      </c>
      <c r="AC360">
        <v>10</v>
      </c>
      <c r="AD360">
        <v>25</v>
      </c>
      <c r="AE360" t="str">
        <f>VLOOKUP(B360,questionResponsesAndAnswers!B:P,15,FALSE)</f>
        <v xml:space="preserve"> Weekly</v>
      </c>
    </row>
    <row r="361" spans="1:31" x14ac:dyDescent="0.2">
      <c r="A361" t="str">
        <f t="shared" si="5"/>
        <v>148796085_ Timeline 2 (Density Graph)</v>
      </c>
      <c r="B361">
        <v>148796085</v>
      </c>
      <c r="C361" t="b">
        <f>VLOOKUP(B361,'Valid Response IDs Check'!A:H,8,FALSE)</f>
        <v>1</v>
      </c>
      <c r="D361">
        <v>74500</v>
      </c>
      <c r="E361">
        <v>5132</v>
      </c>
      <c r="F361" t="s">
        <v>32</v>
      </c>
      <c r="G361" t="s">
        <v>32</v>
      </c>
      <c r="H361" t="s">
        <v>34</v>
      </c>
      <c r="I361">
        <v>2</v>
      </c>
      <c r="J361">
        <v>3</v>
      </c>
      <c r="K361">
        <v>4</v>
      </c>
      <c r="L361">
        <v>3</v>
      </c>
      <c r="M361">
        <v>3</v>
      </c>
      <c r="N361">
        <v>4</v>
      </c>
      <c r="O361">
        <v>4</v>
      </c>
      <c r="P361">
        <v>3</v>
      </c>
      <c r="Q361">
        <v>2</v>
      </c>
      <c r="R361">
        <v>3</v>
      </c>
      <c r="S361">
        <v>1</v>
      </c>
      <c r="T361">
        <v>2</v>
      </c>
      <c r="U361">
        <v>3</v>
      </c>
      <c r="V361">
        <v>2</v>
      </c>
      <c r="W361">
        <v>2</v>
      </c>
      <c r="X361">
        <v>1</v>
      </c>
      <c r="Y361">
        <v>3</v>
      </c>
      <c r="Z361">
        <v>2</v>
      </c>
      <c r="AA361">
        <v>1</v>
      </c>
      <c r="AB361">
        <v>2</v>
      </c>
      <c r="AC361">
        <v>19</v>
      </c>
      <c r="AD361">
        <v>47.5</v>
      </c>
      <c r="AE361" t="str">
        <f>VLOOKUP(B361,questionResponsesAndAnswers!B:P,15,FALSE)</f>
        <v xml:space="preserve"> Weekly</v>
      </c>
    </row>
    <row r="362" spans="1:31" x14ac:dyDescent="0.2">
      <c r="A362" t="str">
        <f t="shared" si="5"/>
        <v>148786365_ Timeline 4 (Density Graph + Event Blocks)</v>
      </c>
      <c r="B362">
        <v>148786365</v>
      </c>
      <c r="C362" t="b">
        <f>VLOOKUP(B362,'Valid Response IDs Check'!A:H,8,FALSE)</f>
        <v>1</v>
      </c>
      <c r="D362">
        <v>69602</v>
      </c>
      <c r="E362">
        <v>234</v>
      </c>
      <c r="F362" t="s">
        <v>26</v>
      </c>
      <c r="G362" t="s">
        <v>26</v>
      </c>
      <c r="H362" t="s">
        <v>7</v>
      </c>
      <c r="I362">
        <v>4</v>
      </c>
      <c r="J362">
        <v>3</v>
      </c>
      <c r="K362">
        <v>4</v>
      </c>
      <c r="L362">
        <v>1</v>
      </c>
      <c r="M362">
        <v>3</v>
      </c>
      <c r="N362">
        <v>2</v>
      </c>
      <c r="O362">
        <v>4</v>
      </c>
      <c r="P362">
        <v>2</v>
      </c>
      <c r="Q362">
        <v>3</v>
      </c>
      <c r="R362">
        <v>1</v>
      </c>
      <c r="S362">
        <v>3</v>
      </c>
      <c r="T362">
        <v>2</v>
      </c>
      <c r="U362">
        <v>3</v>
      </c>
      <c r="V362">
        <v>4</v>
      </c>
      <c r="W362">
        <v>2</v>
      </c>
      <c r="X362">
        <v>3</v>
      </c>
      <c r="Y362">
        <v>3</v>
      </c>
      <c r="Z362">
        <v>3</v>
      </c>
      <c r="AA362">
        <v>2</v>
      </c>
      <c r="AB362">
        <v>4</v>
      </c>
      <c r="AC362">
        <v>29</v>
      </c>
      <c r="AD362">
        <v>72.5</v>
      </c>
      <c r="AE362" t="str">
        <f>VLOOKUP(B362,questionResponsesAndAnswers!B:P,15,FALSE)</f>
        <v xml:space="preserve"> Never</v>
      </c>
    </row>
    <row r="363" spans="1:31" x14ac:dyDescent="0.2">
      <c r="A363" t="str">
        <f t="shared" si="5"/>
        <v>148786365_ Timeline 2 (Density Graph)</v>
      </c>
      <c r="B363">
        <v>148786365</v>
      </c>
      <c r="C363" t="b">
        <f>VLOOKUP(B363,'Valid Response IDs Check'!A:H,8,FALSE)</f>
        <v>1</v>
      </c>
      <c r="D363">
        <v>69370</v>
      </c>
      <c r="E363">
        <v>2</v>
      </c>
      <c r="F363" t="s">
        <v>32</v>
      </c>
      <c r="G363" t="s">
        <v>32</v>
      </c>
      <c r="H363" t="s">
        <v>15</v>
      </c>
      <c r="I363">
        <v>2</v>
      </c>
      <c r="J363">
        <v>3</v>
      </c>
      <c r="K363">
        <v>2</v>
      </c>
      <c r="L363">
        <v>1</v>
      </c>
      <c r="M363">
        <v>3</v>
      </c>
      <c r="N363">
        <v>3</v>
      </c>
      <c r="O363">
        <v>4</v>
      </c>
      <c r="P363">
        <v>4</v>
      </c>
      <c r="Q363">
        <v>3</v>
      </c>
      <c r="R363">
        <v>1</v>
      </c>
      <c r="S363">
        <v>1</v>
      </c>
      <c r="T363">
        <v>2</v>
      </c>
      <c r="U363">
        <v>1</v>
      </c>
      <c r="V363">
        <v>4</v>
      </c>
      <c r="W363">
        <v>2</v>
      </c>
      <c r="X363">
        <v>2</v>
      </c>
      <c r="Y363">
        <v>3</v>
      </c>
      <c r="Z363">
        <v>1</v>
      </c>
      <c r="AA363">
        <v>2</v>
      </c>
      <c r="AB363">
        <v>4</v>
      </c>
      <c r="AC363">
        <v>22</v>
      </c>
      <c r="AD363">
        <v>55</v>
      </c>
      <c r="AE363" t="str">
        <f>VLOOKUP(B363,questionResponsesAndAnswers!B:P,15,FALSE)</f>
        <v xml:space="preserve"> Never</v>
      </c>
    </row>
    <row r="364" spans="1:31" x14ac:dyDescent="0.2">
      <c r="A364" t="str">
        <f t="shared" si="5"/>
        <v>148786365_ Timeline 3 (Event Blocks)</v>
      </c>
      <c r="B364">
        <v>148786365</v>
      </c>
      <c r="C364" t="b">
        <f>VLOOKUP(B364,'Valid Response IDs Check'!A:H,8,FALSE)</f>
        <v>1</v>
      </c>
      <c r="D364">
        <v>69391</v>
      </c>
      <c r="E364">
        <v>23</v>
      </c>
      <c r="F364" t="s">
        <v>5</v>
      </c>
      <c r="G364" t="s">
        <v>5</v>
      </c>
      <c r="H364" t="s">
        <v>22</v>
      </c>
      <c r="I364">
        <v>4</v>
      </c>
      <c r="J364">
        <v>2</v>
      </c>
      <c r="K364">
        <v>4</v>
      </c>
      <c r="L364">
        <v>1</v>
      </c>
      <c r="M364">
        <v>3</v>
      </c>
      <c r="N364">
        <v>2</v>
      </c>
      <c r="O364">
        <v>4</v>
      </c>
      <c r="P364">
        <v>2</v>
      </c>
      <c r="Q364">
        <v>4</v>
      </c>
      <c r="R364">
        <v>1</v>
      </c>
      <c r="S364">
        <v>3</v>
      </c>
      <c r="T364">
        <v>3</v>
      </c>
      <c r="U364">
        <v>3</v>
      </c>
      <c r="V364">
        <v>4</v>
      </c>
      <c r="W364">
        <v>2</v>
      </c>
      <c r="X364">
        <v>3</v>
      </c>
      <c r="Y364">
        <v>3</v>
      </c>
      <c r="Z364">
        <v>3</v>
      </c>
      <c r="AA364">
        <v>3</v>
      </c>
      <c r="AB364">
        <v>4</v>
      </c>
      <c r="AC364">
        <v>31</v>
      </c>
      <c r="AD364">
        <v>77.5</v>
      </c>
      <c r="AE364" t="str">
        <f>VLOOKUP(B364,questionResponsesAndAnswers!B:P,15,FALSE)</f>
        <v xml:space="preserve"> Never</v>
      </c>
    </row>
    <row r="365" spans="1:31" x14ac:dyDescent="0.2">
      <c r="A365" t="str">
        <f t="shared" si="5"/>
        <v>148786365_ Timeline 1 (Base Interface)</v>
      </c>
      <c r="B365">
        <v>148786365</v>
      </c>
      <c r="C365" t="b">
        <f>VLOOKUP(B365,'Valid Response IDs Check'!A:H,8,FALSE)</f>
        <v>1</v>
      </c>
      <c r="D365">
        <v>71709</v>
      </c>
      <c r="E365">
        <v>2341</v>
      </c>
      <c r="F365" t="s">
        <v>13</v>
      </c>
      <c r="G365" t="s">
        <v>13</v>
      </c>
      <c r="H365" t="s">
        <v>28</v>
      </c>
      <c r="I365">
        <v>2</v>
      </c>
      <c r="J365">
        <v>2</v>
      </c>
      <c r="K365">
        <v>4</v>
      </c>
      <c r="L365">
        <v>1</v>
      </c>
      <c r="M365">
        <v>3</v>
      </c>
      <c r="N365">
        <v>3</v>
      </c>
      <c r="O365">
        <v>4</v>
      </c>
      <c r="P365">
        <v>4</v>
      </c>
      <c r="Q365">
        <v>2</v>
      </c>
      <c r="R365">
        <v>1</v>
      </c>
      <c r="S365">
        <v>1</v>
      </c>
      <c r="T365">
        <v>3</v>
      </c>
      <c r="U365">
        <v>3</v>
      </c>
      <c r="V365">
        <v>4</v>
      </c>
      <c r="W365">
        <v>2</v>
      </c>
      <c r="X365">
        <v>2</v>
      </c>
      <c r="Y365">
        <v>3</v>
      </c>
      <c r="Z365">
        <v>1</v>
      </c>
      <c r="AA365">
        <v>1</v>
      </c>
      <c r="AB365">
        <v>4</v>
      </c>
      <c r="AC365">
        <v>24</v>
      </c>
      <c r="AD365">
        <v>60</v>
      </c>
      <c r="AE365" t="str">
        <f>VLOOKUP(B365,questionResponsesAndAnswers!B:P,15,FALSE)</f>
        <v xml:space="preserve"> Never</v>
      </c>
    </row>
    <row r="366" spans="1:31" x14ac:dyDescent="0.2">
      <c r="A366" t="str">
        <f t="shared" si="5"/>
        <v>148786365_ Timeline 5 (Event Thumbnails)</v>
      </c>
      <c r="B366">
        <v>148786365</v>
      </c>
      <c r="C366" t="b">
        <f>VLOOKUP(B366,'Valid Response IDs Check'!A:H,8,FALSE)</f>
        <v>1</v>
      </c>
      <c r="D366">
        <v>92783</v>
      </c>
      <c r="E366">
        <v>23415</v>
      </c>
      <c r="F366" t="s">
        <v>20</v>
      </c>
      <c r="G366" t="s">
        <v>20</v>
      </c>
      <c r="H366" t="s">
        <v>34</v>
      </c>
      <c r="I366">
        <v>5</v>
      </c>
      <c r="J366">
        <v>1</v>
      </c>
      <c r="K366">
        <v>5</v>
      </c>
      <c r="L366">
        <v>1</v>
      </c>
      <c r="M366">
        <v>5</v>
      </c>
      <c r="N366">
        <v>1</v>
      </c>
      <c r="O366">
        <v>5</v>
      </c>
      <c r="P366">
        <v>1</v>
      </c>
      <c r="Q366">
        <v>5</v>
      </c>
      <c r="R366">
        <v>1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40</v>
      </c>
      <c r="AD366">
        <v>100</v>
      </c>
      <c r="AE366" t="str">
        <f>VLOOKUP(B366,questionResponsesAndAnswers!B:P,15,FALSE)</f>
        <v xml:space="preserve"> Never</v>
      </c>
    </row>
    <row r="367" spans="1:31" x14ac:dyDescent="0.2">
      <c r="A367" t="str">
        <f t="shared" si="5"/>
        <v>148784892_ Timeline 1 (Base Interface)</v>
      </c>
      <c r="B367">
        <v>148784892</v>
      </c>
      <c r="C367" t="b">
        <f>VLOOKUP(B367,'Valid Response IDs Check'!A:H,8,FALSE)</f>
        <v>1</v>
      </c>
      <c r="D367">
        <v>72789</v>
      </c>
      <c r="E367">
        <v>3421</v>
      </c>
      <c r="F367" t="s">
        <v>13</v>
      </c>
      <c r="G367" t="s">
        <v>20</v>
      </c>
      <c r="H367" t="s">
        <v>7</v>
      </c>
      <c r="I367">
        <v>2</v>
      </c>
      <c r="J367">
        <v>4</v>
      </c>
      <c r="K367">
        <v>2</v>
      </c>
      <c r="L367">
        <v>4</v>
      </c>
      <c r="M367">
        <v>3</v>
      </c>
      <c r="N367">
        <v>2</v>
      </c>
      <c r="O367">
        <v>2</v>
      </c>
      <c r="P367">
        <v>4</v>
      </c>
      <c r="Q367">
        <v>2</v>
      </c>
      <c r="R367">
        <v>4</v>
      </c>
      <c r="S367">
        <v>1</v>
      </c>
      <c r="T367">
        <v>1</v>
      </c>
      <c r="U367">
        <v>1</v>
      </c>
      <c r="V367">
        <v>1</v>
      </c>
      <c r="W367">
        <v>2</v>
      </c>
      <c r="X367">
        <v>3</v>
      </c>
      <c r="Y367">
        <v>1</v>
      </c>
      <c r="Z367">
        <v>1</v>
      </c>
      <c r="AA367">
        <v>1</v>
      </c>
      <c r="AB367">
        <v>1</v>
      </c>
      <c r="AC367">
        <v>13</v>
      </c>
      <c r="AD367">
        <v>32.5</v>
      </c>
      <c r="AE367" t="str">
        <f>VLOOKUP(B367,questionResponsesAndAnswers!B:P,15,FALSE)</f>
        <v xml:space="preserve"> Yearly</v>
      </c>
    </row>
    <row r="368" spans="1:31" x14ac:dyDescent="0.2">
      <c r="A368" t="str">
        <f t="shared" si="5"/>
        <v>148784892_ Timeline 4 (Density Graph + Event Blocks)</v>
      </c>
      <c r="B368">
        <v>148784892</v>
      </c>
      <c r="C368" t="b">
        <f>VLOOKUP(B368,'Valid Response IDs Check'!A:H,8,FALSE)</f>
        <v>1</v>
      </c>
      <c r="D368">
        <v>69402</v>
      </c>
      <c r="E368">
        <v>34</v>
      </c>
      <c r="F368" t="s">
        <v>26</v>
      </c>
      <c r="G368" t="s">
        <v>20</v>
      </c>
      <c r="H368" t="s">
        <v>15</v>
      </c>
      <c r="I368">
        <v>3</v>
      </c>
      <c r="J368">
        <v>2</v>
      </c>
      <c r="K368">
        <v>4</v>
      </c>
      <c r="L368">
        <v>3</v>
      </c>
      <c r="M368">
        <v>4</v>
      </c>
      <c r="N368">
        <v>2</v>
      </c>
      <c r="O368">
        <v>3</v>
      </c>
      <c r="P368">
        <v>3</v>
      </c>
      <c r="Q368">
        <v>3</v>
      </c>
      <c r="R368">
        <v>3</v>
      </c>
      <c r="S368">
        <v>2</v>
      </c>
      <c r="T368">
        <v>3</v>
      </c>
      <c r="U368">
        <v>3</v>
      </c>
      <c r="V368">
        <v>2</v>
      </c>
      <c r="W368">
        <v>3</v>
      </c>
      <c r="X368">
        <v>3</v>
      </c>
      <c r="Y368">
        <v>2</v>
      </c>
      <c r="Z368">
        <v>2</v>
      </c>
      <c r="AA368">
        <v>2</v>
      </c>
      <c r="AB368">
        <v>2</v>
      </c>
      <c r="AC368">
        <v>24</v>
      </c>
      <c r="AD368">
        <v>60</v>
      </c>
      <c r="AE368" t="str">
        <f>VLOOKUP(B368,questionResponsesAndAnswers!B:P,15,FALSE)</f>
        <v xml:space="preserve"> Yearly</v>
      </c>
    </row>
    <row r="369" spans="1:31" x14ac:dyDescent="0.2">
      <c r="A369" t="str">
        <f t="shared" si="5"/>
        <v>148784892_ Timeline 5 (Event Thumbnails)</v>
      </c>
      <c r="B369">
        <v>148784892</v>
      </c>
      <c r="C369" t="b">
        <f>VLOOKUP(B369,'Valid Response IDs Check'!A:H,8,FALSE)</f>
        <v>1</v>
      </c>
      <c r="D369">
        <v>103583</v>
      </c>
      <c r="E369">
        <v>34215</v>
      </c>
      <c r="F369" t="s">
        <v>20</v>
      </c>
      <c r="G369" t="s">
        <v>20</v>
      </c>
      <c r="H369" t="s">
        <v>22</v>
      </c>
      <c r="I369">
        <v>2</v>
      </c>
      <c r="J369">
        <v>2</v>
      </c>
      <c r="K369">
        <v>4</v>
      </c>
      <c r="L369">
        <v>2</v>
      </c>
      <c r="M369">
        <v>4</v>
      </c>
      <c r="N369">
        <v>2</v>
      </c>
      <c r="O369">
        <v>4</v>
      </c>
      <c r="P369">
        <v>2</v>
      </c>
      <c r="Q369">
        <v>4</v>
      </c>
      <c r="R369">
        <v>2</v>
      </c>
      <c r="S369">
        <v>1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28</v>
      </c>
      <c r="AD369">
        <v>70</v>
      </c>
      <c r="AE369" t="str">
        <f>VLOOKUP(B369,questionResponsesAndAnswers!B:P,15,FALSE)</f>
        <v xml:space="preserve"> Yearly</v>
      </c>
    </row>
    <row r="370" spans="1:31" x14ac:dyDescent="0.2">
      <c r="A370" t="str">
        <f t="shared" si="5"/>
        <v>148784892_ Timeline 3 (Event Blocks)</v>
      </c>
      <c r="B370">
        <v>148784892</v>
      </c>
      <c r="C370" t="b">
        <f>VLOOKUP(B370,'Valid Response IDs Check'!A:H,8,FALSE)</f>
        <v>1</v>
      </c>
      <c r="D370">
        <v>69371</v>
      </c>
      <c r="E370">
        <v>3</v>
      </c>
      <c r="F370" t="s">
        <v>5</v>
      </c>
      <c r="G370" t="s">
        <v>20</v>
      </c>
      <c r="H370" t="s">
        <v>28</v>
      </c>
      <c r="I370">
        <v>4</v>
      </c>
      <c r="J370">
        <v>2</v>
      </c>
      <c r="K370">
        <v>4</v>
      </c>
      <c r="L370">
        <v>2</v>
      </c>
      <c r="M370">
        <v>4</v>
      </c>
      <c r="N370">
        <v>2</v>
      </c>
      <c r="O370">
        <v>4</v>
      </c>
      <c r="P370">
        <v>3</v>
      </c>
      <c r="Q370">
        <v>4</v>
      </c>
      <c r="R370">
        <v>2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2</v>
      </c>
      <c r="AA370">
        <v>3</v>
      </c>
      <c r="AB370">
        <v>3</v>
      </c>
      <c r="AC370">
        <v>29</v>
      </c>
      <c r="AD370">
        <v>72.5</v>
      </c>
      <c r="AE370" t="str">
        <f>VLOOKUP(B370,questionResponsesAndAnswers!B:P,15,FALSE)</f>
        <v xml:space="preserve"> Yearly</v>
      </c>
    </row>
    <row r="371" spans="1:31" x14ac:dyDescent="0.2">
      <c r="A371" t="str">
        <f t="shared" si="5"/>
        <v>148784892_ Timeline 2 (Density Graph)</v>
      </c>
      <c r="B371">
        <v>148784892</v>
      </c>
      <c r="C371" t="b">
        <f>VLOOKUP(B371,'Valid Response IDs Check'!A:H,8,FALSE)</f>
        <v>1</v>
      </c>
      <c r="D371">
        <v>69710</v>
      </c>
      <c r="E371">
        <v>342</v>
      </c>
      <c r="F371" t="s">
        <v>32</v>
      </c>
      <c r="G371" t="s">
        <v>20</v>
      </c>
      <c r="H371" t="s">
        <v>34</v>
      </c>
      <c r="I371">
        <v>2</v>
      </c>
      <c r="J371">
        <v>2</v>
      </c>
      <c r="K371">
        <v>3</v>
      </c>
      <c r="L371">
        <v>4</v>
      </c>
      <c r="M371">
        <v>4</v>
      </c>
      <c r="N371">
        <v>2</v>
      </c>
      <c r="O371">
        <v>4</v>
      </c>
      <c r="P371">
        <v>3</v>
      </c>
      <c r="Q371">
        <v>3</v>
      </c>
      <c r="R371">
        <v>3</v>
      </c>
      <c r="S371">
        <v>1</v>
      </c>
      <c r="T371">
        <v>3</v>
      </c>
      <c r="U371">
        <v>2</v>
      </c>
      <c r="V371">
        <v>1</v>
      </c>
      <c r="W371">
        <v>3</v>
      </c>
      <c r="X371">
        <v>3</v>
      </c>
      <c r="Y371">
        <v>3</v>
      </c>
      <c r="Z371">
        <v>2</v>
      </c>
      <c r="AA371">
        <v>2</v>
      </c>
      <c r="AB371">
        <v>2</v>
      </c>
      <c r="AC371">
        <v>22</v>
      </c>
      <c r="AD371">
        <v>55</v>
      </c>
      <c r="AE371" t="str">
        <f>VLOOKUP(B371,questionResponsesAndAnswers!B:P,15,FALSE)</f>
        <v xml:space="preserve"> Yearly</v>
      </c>
    </row>
    <row r="372" spans="1:31" x14ac:dyDescent="0.2">
      <c r="A372" t="str">
        <f t="shared" si="5"/>
        <v>148783679_ Timeline 4 (Density Graph + Event Blocks)</v>
      </c>
      <c r="B372">
        <v>148783679</v>
      </c>
      <c r="C372" t="b">
        <f>VLOOKUP(B372,'Valid Response IDs Check'!A:H,8,FALSE)</f>
        <v>1</v>
      </c>
      <c r="D372">
        <v>69392</v>
      </c>
      <c r="E372">
        <v>24</v>
      </c>
      <c r="F372" t="s">
        <v>26</v>
      </c>
      <c r="G372" t="s">
        <v>5</v>
      </c>
      <c r="H372" t="s">
        <v>7</v>
      </c>
      <c r="I372">
        <v>2</v>
      </c>
      <c r="J372">
        <v>4</v>
      </c>
      <c r="K372">
        <v>2</v>
      </c>
      <c r="L372">
        <v>4</v>
      </c>
      <c r="M372">
        <v>4</v>
      </c>
      <c r="N372">
        <v>5</v>
      </c>
      <c r="O372">
        <v>4</v>
      </c>
      <c r="P372">
        <v>4</v>
      </c>
      <c r="Q372">
        <v>2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3</v>
      </c>
      <c r="X372">
        <v>0</v>
      </c>
      <c r="Y372">
        <v>3</v>
      </c>
      <c r="Z372">
        <v>1</v>
      </c>
      <c r="AA372">
        <v>1</v>
      </c>
      <c r="AB372">
        <v>3</v>
      </c>
      <c r="AC372">
        <v>15</v>
      </c>
      <c r="AD372">
        <v>37.5</v>
      </c>
      <c r="AE372" t="str">
        <f>VLOOKUP(B372,questionResponsesAndAnswers!B:P,15,FALSE)</f>
        <v xml:space="preserve"> Never</v>
      </c>
    </row>
    <row r="373" spans="1:31" x14ac:dyDescent="0.2">
      <c r="A373" t="str">
        <f t="shared" si="5"/>
        <v>148783679_ Timeline 3 (Event Blocks)</v>
      </c>
      <c r="B373">
        <v>148783679</v>
      </c>
      <c r="C373" t="b">
        <f>VLOOKUP(B373,'Valid Response IDs Check'!A:H,8,FALSE)</f>
        <v>1</v>
      </c>
      <c r="D373">
        <v>69611</v>
      </c>
      <c r="E373">
        <v>243</v>
      </c>
      <c r="F373" t="s">
        <v>5</v>
      </c>
      <c r="G373" t="s">
        <v>5</v>
      </c>
      <c r="H373" t="s">
        <v>15</v>
      </c>
      <c r="I373">
        <v>2</v>
      </c>
      <c r="J373">
        <v>3</v>
      </c>
      <c r="K373">
        <v>4</v>
      </c>
      <c r="L373">
        <v>2</v>
      </c>
      <c r="M373">
        <v>2</v>
      </c>
      <c r="N373">
        <v>4</v>
      </c>
      <c r="O373">
        <v>2</v>
      </c>
      <c r="P373">
        <v>5</v>
      </c>
      <c r="Q373">
        <v>4</v>
      </c>
      <c r="R373">
        <v>4</v>
      </c>
      <c r="S373">
        <v>1</v>
      </c>
      <c r="T373">
        <v>2</v>
      </c>
      <c r="U373">
        <v>3</v>
      </c>
      <c r="V373">
        <v>3</v>
      </c>
      <c r="W373">
        <v>1</v>
      </c>
      <c r="X373">
        <v>1</v>
      </c>
      <c r="Y373">
        <v>1</v>
      </c>
      <c r="Z373">
        <v>0</v>
      </c>
      <c r="AA373">
        <v>3</v>
      </c>
      <c r="AB373">
        <v>1</v>
      </c>
      <c r="AC373">
        <v>16</v>
      </c>
      <c r="AD373">
        <v>40</v>
      </c>
      <c r="AE373" t="str">
        <f>VLOOKUP(B373,questionResponsesAndAnswers!B:P,15,FALSE)</f>
        <v xml:space="preserve"> Never</v>
      </c>
    </row>
    <row r="374" spans="1:31" x14ac:dyDescent="0.2">
      <c r="A374" t="str">
        <f t="shared" si="5"/>
        <v>148783679_ Timeline 2 (Density Graph)</v>
      </c>
      <c r="B374">
        <v>148783679</v>
      </c>
      <c r="C374" t="b">
        <f>VLOOKUP(B374,'Valid Response IDs Check'!A:H,8,FALSE)</f>
        <v>1</v>
      </c>
      <c r="D374">
        <v>69370</v>
      </c>
      <c r="E374">
        <v>2</v>
      </c>
      <c r="F374" t="s">
        <v>32</v>
      </c>
      <c r="G374" t="s">
        <v>32</v>
      </c>
      <c r="H374" t="s">
        <v>22</v>
      </c>
      <c r="I374">
        <v>3</v>
      </c>
      <c r="J374">
        <v>2</v>
      </c>
      <c r="K374">
        <v>4</v>
      </c>
      <c r="L374">
        <v>2</v>
      </c>
      <c r="M374">
        <v>3</v>
      </c>
      <c r="N374">
        <v>2</v>
      </c>
      <c r="O374">
        <v>4</v>
      </c>
      <c r="P374">
        <v>2</v>
      </c>
      <c r="Q374">
        <v>5</v>
      </c>
      <c r="R374">
        <v>3</v>
      </c>
      <c r="S374">
        <v>2</v>
      </c>
      <c r="T374">
        <v>3</v>
      </c>
      <c r="U374">
        <v>3</v>
      </c>
      <c r="V374">
        <v>3</v>
      </c>
      <c r="W374">
        <v>2</v>
      </c>
      <c r="X374">
        <v>3</v>
      </c>
      <c r="Y374">
        <v>3</v>
      </c>
      <c r="Z374">
        <v>3</v>
      </c>
      <c r="AA374">
        <v>4</v>
      </c>
      <c r="AB374">
        <v>2</v>
      </c>
      <c r="AC374">
        <v>28</v>
      </c>
      <c r="AD374">
        <v>70</v>
      </c>
      <c r="AE374" t="str">
        <f>VLOOKUP(B374,questionResponsesAndAnswers!B:P,15,FALSE)</f>
        <v xml:space="preserve"> Never</v>
      </c>
    </row>
    <row r="375" spans="1:31" x14ac:dyDescent="0.2">
      <c r="A375" t="str">
        <f t="shared" si="5"/>
        <v>148783679_ Timeline 1 (Base Interface)</v>
      </c>
      <c r="B375">
        <v>148783679</v>
      </c>
      <c r="C375" t="b">
        <f>VLOOKUP(B375,'Valid Response IDs Check'!A:H,8,FALSE)</f>
        <v>1</v>
      </c>
      <c r="D375">
        <v>71799</v>
      </c>
      <c r="E375">
        <v>2431</v>
      </c>
      <c r="F375" t="s">
        <v>13</v>
      </c>
      <c r="G375" t="s">
        <v>13</v>
      </c>
      <c r="H375" t="s">
        <v>28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1</v>
      </c>
      <c r="O375">
        <v>5</v>
      </c>
      <c r="P375">
        <v>5</v>
      </c>
      <c r="Q375">
        <v>4</v>
      </c>
      <c r="R375">
        <v>1</v>
      </c>
      <c r="S375">
        <v>1</v>
      </c>
      <c r="T375">
        <v>3</v>
      </c>
      <c r="U375">
        <v>0</v>
      </c>
      <c r="V375">
        <v>4</v>
      </c>
      <c r="W375">
        <v>1</v>
      </c>
      <c r="X375">
        <v>4</v>
      </c>
      <c r="Y375">
        <v>4</v>
      </c>
      <c r="Z375">
        <v>0</v>
      </c>
      <c r="AA375">
        <v>3</v>
      </c>
      <c r="AB375">
        <v>4</v>
      </c>
      <c r="AC375">
        <v>24</v>
      </c>
      <c r="AD375">
        <v>60</v>
      </c>
      <c r="AE375" t="str">
        <f>VLOOKUP(B375,questionResponsesAndAnswers!B:P,15,FALSE)</f>
        <v xml:space="preserve"> Never</v>
      </c>
    </row>
    <row r="376" spans="1:31" x14ac:dyDescent="0.2">
      <c r="A376" t="str">
        <f t="shared" si="5"/>
        <v>148783679_ Timeline 5 (Event Thumbnails)</v>
      </c>
      <c r="B376">
        <v>148783679</v>
      </c>
      <c r="C376" t="b">
        <f>VLOOKUP(B376,'Valid Response IDs Check'!A:H,8,FALSE)</f>
        <v>1</v>
      </c>
      <c r="D376">
        <v>93683</v>
      </c>
      <c r="E376">
        <v>24315</v>
      </c>
      <c r="F376" t="s">
        <v>20</v>
      </c>
      <c r="G376" t="s">
        <v>20</v>
      </c>
      <c r="H376" t="s">
        <v>34</v>
      </c>
      <c r="I376">
        <v>4</v>
      </c>
      <c r="J376">
        <v>2</v>
      </c>
      <c r="K376">
        <v>4</v>
      </c>
      <c r="L376">
        <v>2</v>
      </c>
      <c r="M376">
        <v>4</v>
      </c>
      <c r="N376">
        <v>2</v>
      </c>
      <c r="O376">
        <v>4</v>
      </c>
      <c r="P376">
        <v>2</v>
      </c>
      <c r="Q376">
        <v>5</v>
      </c>
      <c r="R376">
        <v>2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4</v>
      </c>
      <c r="AB376">
        <v>3</v>
      </c>
      <c r="AC376">
        <v>31</v>
      </c>
      <c r="AD376">
        <v>77.5</v>
      </c>
      <c r="AE376" t="str">
        <f>VLOOKUP(B376,questionResponsesAndAnswers!B:P,15,FALSE)</f>
        <v xml:space="preserve"> Never</v>
      </c>
    </row>
    <row r="377" spans="1:31" x14ac:dyDescent="0.2">
      <c r="A377" t="str">
        <f t="shared" si="5"/>
        <v>148768751_ Timeline 4 (Density Graph + Event Blocks)</v>
      </c>
      <c r="B377">
        <v>148768751</v>
      </c>
      <c r="C377" t="b">
        <f>VLOOKUP(B377,'Valid Response IDs Check'!A:H,8,FALSE)</f>
        <v>1</v>
      </c>
      <c r="D377">
        <v>69622</v>
      </c>
      <c r="E377">
        <v>254</v>
      </c>
      <c r="F377" t="s">
        <v>26</v>
      </c>
      <c r="G377" t="s">
        <v>26</v>
      </c>
      <c r="H377" t="s">
        <v>7</v>
      </c>
      <c r="I377">
        <v>2</v>
      </c>
      <c r="J377">
        <v>3</v>
      </c>
      <c r="K377">
        <v>4</v>
      </c>
      <c r="L377">
        <v>1</v>
      </c>
      <c r="M377">
        <v>2</v>
      </c>
      <c r="N377">
        <v>1</v>
      </c>
      <c r="O377">
        <v>3</v>
      </c>
      <c r="P377">
        <v>3</v>
      </c>
      <c r="Q377">
        <v>3</v>
      </c>
      <c r="R377">
        <v>1</v>
      </c>
      <c r="S377">
        <v>1</v>
      </c>
      <c r="T377">
        <v>2</v>
      </c>
      <c r="U377">
        <v>3</v>
      </c>
      <c r="V377">
        <v>4</v>
      </c>
      <c r="W377">
        <v>1</v>
      </c>
      <c r="X377">
        <v>4</v>
      </c>
      <c r="Y377">
        <v>2</v>
      </c>
      <c r="Z377">
        <v>2</v>
      </c>
      <c r="AA377">
        <v>2</v>
      </c>
      <c r="AB377">
        <v>4</v>
      </c>
      <c r="AC377">
        <v>25</v>
      </c>
      <c r="AD377">
        <v>62.5</v>
      </c>
      <c r="AE377" t="str">
        <f>VLOOKUP(B377,questionResponsesAndAnswers!B:P,15,FALSE)</f>
        <v xml:space="preserve"> Yearly</v>
      </c>
    </row>
    <row r="378" spans="1:31" x14ac:dyDescent="0.2">
      <c r="A378" t="str">
        <f t="shared" si="5"/>
        <v>148768751_ Timeline 2 (Density Graph)</v>
      </c>
      <c r="B378">
        <v>148768751</v>
      </c>
      <c r="C378" t="b">
        <f>VLOOKUP(B378,'Valid Response IDs Check'!A:H,8,FALSE)</f>
        <v>1</v>
      </c>
      <c r="D378">
        <v>69370</v>
      </c>
      <c r="E378">
        <v>2</v>
      </c>
      <c r="F378" t="s">
        <v>32</v>
      </c>
      <c r="G378" t="s">
        <v>32</v>
      </c>
      <c r="H378" t="s">
        <v>15</v>
      </c>
      <c r="I378">
        <v>4</v>
      </c>
      <c r="J378">
        <v>1</v>
      </c>
      <c r="K378">
        <v>3</v>
      </c>
      <c r="L378">
        <v>1</v>
      </c>
      <c r="M378">
        <v>4</v>
      </c>
      <c r="N378">
        <v>1</v>
      </c>
      <c r="O378">
        <v>5</v>
      </c>
      <c r="P378">
        <v>3</v>
      </c>
      <c r="Q378">
        <v>5</v>
      </c>
      <c r="R378">
        <v>2</v>
      </c>
      <c r="S378">
        <v>3</v>
      </c>
      <c r="T378">
        <v>4</v>
      </c>
      <c r="U378">
        <v>2</v>
      </c>
      <c r="V378">
        <v>4</v>
      </c>
      <c r="W378">
        <v>3</v>
      </c>
      <c r="X378">
        <v>4</v>
      </c>
      <c r="Y378">
        <v>4</v>
      </c>
      <c r="Z378">
        <v>2</v>
      </c>
      <c r="AA378">
        <v>4</v>
      </c>
      <c r="AB378">
        <v>3</v>
      </c>
      <c r="AC378">
        <v>33</v>
      </c>
      <c r="AD378">
        <v>82.5</v>
      </c>
      <c r="AE378" t="str">
        <f>VLOOKUP(B378,questionResponsesAndAnswers!B:P,15,FALSE)</f>
        <v xml:space="preserve"> Yearly</v>
      </c>
    </row>
    <row r="379" spans="1:31" x14ac:dyDescent="0.2">
      <c r="A379" t="str">
        <f t="shared" si="5"/>
        <v>148768751_ Timeline 5 (Event Thumbnails)</v>
      </c>
      <c r="B379">
        <v>148768751</v>
      </c>
      <c r="C379" t="b">
        <f>VLOOKUP(B379,'Valid Response IDs Check'!A:H,8,FALSE)</f>
        <v>1</v>
      </c>
      <c r="D379">
        <v>69393</v>
      </c>
      <c r="E379">
        <v>25</v>
      </c>
      <c r="F379" t="s">
        <v>20</v>
      </c>
      <c r="G379" t="s">
        <v>20</v>
      </c>
      <c r="H379" t="s">
        <v>22</v>
      </c>
      <c r="I379">
        <v>5</v>
      </c>
      <c r="J379">
        <v>1</v>
      </c>
      <c r="K379">
        <v>5</v>
      </c>
      <c r="L379">
        <v>1</v>
      </c>
      <c r="M379">
        <v>5</v>
      </c>
      <c r="N379">
        <v>1</v>
      </c>
      <c r="O379">
        <v>5</v>
      </c>
      <c r="P379">
        <v>1</v>
      </c>
      <c r="Q379">
        <v>5</v>
      </c>
      <c r="R379">
        <v>1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40</v>
      </c>
      <c r="AD379">
        <v>100</v>
      </c>
      <c r="AE379" t="str">
        <f>VLOOKUP(B379,questionResponsesAndAnswers!B:P,15,FALSE)</f>
        <v xml:space="preserve"> Yearly</v>
      </c>
    </row>
    <row r="380" spans="1:31" x14ac:dyDescent="0.2">
      <c r="A380" t="str">
        <f t="shared" si="5"/>
        <v>148768751_ Timeline 3 (Event Blocks)</v>
      </c>
      <c r="B380">
        <v>148768751</v>
      </c>
      <c r="C380" t="b">
        <f>VLOOKUP(B380,'Valid Response IDs Check'!A:H,8,FALSE)</f>
        <v>1</v>
      </c>
      <c r="D380">
        <v>71911</v>
      </c>
      <c r="E380">
        <v>2543</v>
      </c>
      <c r="F380" t="s">
        <v>5</v>
      </c>
      <c r="G380" t="s">
        <v>5</v>
      </c>
      <c r="H380" t="s">
        <v>28</v>
      </c>
      <c r="I380">
        <v>2</v>
      </c>
      <c r="J380">
        <v>2</v>
      </c>
      <c r="K380">
        <v>4</v>
      </c>
      <c r="L380">
        <v>1</v>
      </c>
      <c r="M380">
        <v>2</v>
      </c>
      <c r="N380">
        <v>1</v>
      </c>
      <c r="O380">
        <v>4</v>
      </c>
      <c r="P380">
        <v>2</v>
      </c>
      <c r="Q380">
        <v>4</v>
      </c>
      <c r="R380">
        <v>2</v>
      </c>
      <c r="S380">
        <v>1</v>
      </c>
      <c r="T380">
        <v>3</v>
      </c>
      <c r="U380">
        <v>3</v>
      </c>
      <c r="V380">
        <v>4</v>
      </c>
      <c r="W380">
        <v>1</v>
      </c>
      <c r="X380">
        <v>4</v>
      </c>
      <c r="Y380">
        <v>3</v>
      </c>
      <c r="Z380">
        <v>3</v>
      </c>
      <c r="AA380">
        <v>3</v>
      </c>
      <c r="AB380">
        <v>3</v>
      </c>
      <c r="AC380">
        <v>28</v>
      </c>
      <c r="AD380">
        <v>70</v>
      </c>
      <c r="AE380" t="str">
        <f>VLOOKUP(B380,questionResponsesAndAnswers!B:P,15,FALSE)</f>
        <v xml:space="preserve"> Yearly</v>
      </c>
    </row>
    <row r="381" spans="1:31" x14ac:dyDescent="0.2">
      <c r="A381" t="str">
        <f t="shared" si="5"/>
        <v>148768751_ Timeline 1 (Base Interface)</v>
      </c>
      <c r="B381">
        <v>148768751</v>
      </c>
      <c r="C381" t="b">
        <f>VLOOKUP(B381,'Valid Response IDs Check'!A:H,8,FALSE)</f>
        <v>1</v>
      </c>
      <c r="D381">
        <v>94799</v>
      </c>
      <c r="E381">
        <v>25431</v>
      </c>
      <c r="F381" t="s">
        <v>13</v>
      </c>
      <c r="G381" t="s">
        <v>13</v>
      </c>
      <c r="H381" t="s">
        <v>34</v>
      </c>
      <c r="I381">
        <v>1</v>
      </c>
      <c r="J381">
        <v>1</v>
      </c>
      <c r="K381">
        <v>5</v>
      </c>
      <c r="L381">
        <v>1</v>
      </c>
      <c r="M381">
        <v>5</v>
      </c>
      <c r="N381">
        <v>1</v>
      </c>
      <c r="O381">
        <v>5</v>
      </c>
      <c r="P381">
        <v>4</v>
      </c>
      <c r="Q381">
        <v>5</v>
      </c>
      <c r="R381">
        <v>1</v>
      </c>
      <c r="S381">
        <v>0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1</v>
      </c>
      <c r="AA381">
        <v>4</v>
      </c>
      <c r="AB381">
        <v>4</v>
      </c>
      <c r="AC381">
        <v>33</v>
      </c>
      <c r="AD381">
        <v>82.5</v>
      </c>
      <c r="AE381" t="str">
        <f>VLOOKUP(B381,questionResponsesAndAnswers!B:P,15,FALSE)</f>
        <v xml:space="preserve"> Yearly</v>
      </c>
    </row>
    <row r="382" spans="1:31" x14ac:dyDescent="0.2">
      <c r="A382" t="str">
        <f t="shared" si="5"/>
        <v>148743058_ Timeline 2 (Density Graph)</v>
      </c>
      <c r="B382">
        <v>148743058</v>
      </c>
      <c r="C382" t="b">
        <f>VLOOKUP(B382,'Valid Response IDs Check'!A:H,8,FALSE)</f>
        <v>1</v>
      </c>
      <c r="D382">
        <v>74680</v>
      </c>
      <c r="E382">
        <v>5312</v>
      </c>
      <c r="F382" t="s">
        <v>32</v>
      </c>
      <c r="G382" t="s">
        <v>32</v>
      </c>
      <c r="H382" t="s">
        <v>7</v>
      </c>
      <c r="I382">
        <v>2</v>
      </c>
      <c r="J382">
        <v>5</v>
      </c>
      <c r="K382">
        <v>2</v>
      </c>
      <c r="L382">
        <v>5</v>
      </c>
      <c r="M382">
        <v>2</v>
      </c>
      <c r="N382">
        <v>5</v>
      </c>
      <c r="O382">
        <v>5</v>
      </c>
      <c r="P382">
        <v>2</v>
      </c>
      <c r="Q382">
        <v>2</v>
      </c>
      <c r="R382">
        <v>2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4</v>
      </c>
      <c r="Z382">
        <v>3</v>
      </c>
      <c r="AA382">
        <v>1</v>
      </c>
      <c r="AB382">
        <v>3</v>
      </c>
      <c r="AC382">
        <v>14</v>
      </c>
      <c r="AD382">
        <v>35</v>
      </c>
      <c r="AE382" t="str">
        <f>VLOOKUP(B382,questionResponsesAndAnswers!B:P,15,FALSE)</f>
        <v xml:space="preserve"> Never</v>
      </c>
    </row>
    <row r="383" spans="1:31" x14ac:dyDescent="0.2">
      <c r="A383" t="str">
        <f t="shared" si="5"/>
        <v>148743058_ Timeline 3 (Event Blocks)</v>
      </c>
      <c r="B383">
        <v>148743058</v>
      </c>
      <c r="C383" t="b">
        <f>VLOOKUP(B383,'Valid Response IDs Check'!A:H,8,FALSE)</f>
        <v>1</v>
      </c>
      <c r="D383">
        <v>69421</v>
      </c>
      <c r="E383">
        <v>53</v>
      </c>
      <c r="F383" t="s">
        <v>5</v>
      </c>
      <c r="G383" t="s">
        <v>32</v>
      </c>
      <c r="H383" t="s">
        <v>15</v>
      </c>
      <c r="I383">
        <v>3</v>
      </c>
      <c r="J383">
        <v>5</v>
      </c>
      <c r="K383">
        <v>1</v>
      </c>
      <c r="L383">
        <v>5</v>
      </c>
      <c r="M383">
        <v>1</v>
      </c>
      <c r="N383">
        <v>5</v>
      </c>
      <c r="O383">
        <v>3</v>
      </c>
      <c r="P383">
        <v>5</v>
      </c>
      <c r="Q383">
        <v>3</v>
      </c>
      <c r="R383">
        <v>5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2</v>
      </c>
      <c r="AB383">
        <v>0</v>
      </c>
      <c r="AC383">
        <v>6</v>
      </c>
      <c r="AD383">
        <v>15</v>
      </c>
      <c r="AE383" t="str">
        <f>VLOOKUP(B383,questionResponsesAndAnswers!B:P,15,FALSE)</f>
        <v xml:space="preserve"> Never</v>
      </c>
    </row>
    <row r="384" spans="1:31" x14ac:dyDescent="0.2">
      <c r="A384" t="str">
        <f t="shared" si="5"/>
        <v>148743058_ Timeline 4 (Density Graph + Event Blocks)</v>
      </c>
      <c r="B384">
        <v>148743058</v>
      </c>
      <c r="C384" t="b">
        <f>VLOOKUP(B384,'Valid Response IDs Check'!A:H,8,FALSE)</f>
        <v>1</v>
      </c>
      <c r="D384">
        <v>122492</v>
      </c>
      <c r="E384">
        <v>53124</v>
      </c>
      <c r="F384" t="s">
        <v>26</v>
      </c>
      <c r="G384" t="s">
        <v>13</v>
      </c>
      <c r="H384" t="s">
        <v>22</v>
      </c>
      <c r="I384">
        <v>2</v>
      </c>
      <c r="J384">
        <v>5</v>
      </c>
      <c r="K384">
        <v>2</v>
      </c>
      <c r="L384">
        <v>5</v>
      </c>
      <c r="M384">
        <v>2</v>
      </c>
      <c r="N384">
        <v>5</v>
      </c>
      <c r="O384">
        <v>5</v>
      </c>
      <c r="P384">
        <v>5</v>
      </c>
      <c r="Q384">
        <v>5</v>
      </c>
      <c r="R384">
        <v>2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4</v>
      </c>
      <c r="Z384">
        <v>0</v>
      </c>
      <c r="AA384">
        <v>4</v>
      </c>
      <c r="AB384">
        <v>3</v>
      </c>
      <c r="AC384">
        <v>14</v>
      </c>
      <c r="AD384">
        <v>35</v>
      </c>
      <c r="AE384" t="str">
        <f>VLOOKUP(B384,questionResponsesAndAnswers!B:P,15,FALSE)</f>
        <v xml:space="preserve"> Never</v>
      </c>
    </row>
    <row r="385" spans="1:31" x14ac:dyDescent="0.2">
      <c r="A385" t="str">
        <f t="shared" si="5"/>
        <v>148743058_ Timeline 5 (Event Thumbnails)</v>
      </c>
      <c r="B385">
        <v>148743058</v>
      </c>
      <c r="C385" t="b">
        <f>VLOOKUP(B385,'Valid Response IDs Check'!A:H,8,FALSE)</f>
        <v>1</v>
      </c>
      <c r="D385">
        <v>69373</v>
      </c>
      <c r="E385">
        <v>5</v>
      </c>
      <c r="F385" t="s">
        <v>20</v>
      </c>
      <c r="G385" t="s">
        <v>13</v>
      </c>
      <c r="H385" t="s">
        <v>28</v>
      </c>
      <c r="I385">
        <v>3</v>
      </c>
      <c r="J385">
        <v>4</v>
      </c>
      <c r="K385">
        <v>3</v>
      </c>
      <c r="L385">
        <v>4</v>
      </c>
      <c r="M385">
        <v>3</v>
      </c>
      <c r="N385">
        <v>5</v>
      </c>
      <c r="O385">
        <v>5</v>
      </c>
      <c r="P385">
        <v>5</v>
      </c>
      <c r="Q385">
        <v>5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2</v>
      </c>
      <c r="X385">
        <v>0</v>
      </c>
      <c r="Y385">
        <v>4</v>
      </c>
      <c r="Z385">
        <v>0</v>
      </c>
      <c r="AA385">
        <v>4</v>
      </c>
      <c r="AB385">
        <v>4</v>
      </c>
      <c r="AC385">
        <v>20</v>
      </c>
      <c r="AD385">
        <v>50</v>
      </c>
      <c r="AE385" t="str">
        <f>VLOOKUP(B385,questionResponsesAndAnswers!B:P,15,FALSE)</f>
        <v xml:space="preserve"> Never</v>
      </c>
    </row>
    <row r="386" spans="1:31" x14ac:dyDescent="0.2">
      <c r="A386" t="str">
        <f t="shared" si="5"/>
        <v>148743058_ Timeline 1 (Base Interface)</v>
      </c>
      <c r="B386">
        <v>148743058</v>
      </c>
      <c r="C386" t="b">
        <f>VLOOKUP(B386,'Valid Response IDs Check'!A:H,8,FALSE)</f>
        <v>1</v>
      </c>
      <c r="D386">
        <v>69899</v>
      </c>
      <c r="E386">
        <v>531</v>
      </c>
      <c r="F386" t="s">
        <v>13</v>
      </c>
      <c r="G386" t="s">
        <v>5</v>
      </c>
      <c r="H386" t="s">
        <v>34</v>
      </c>
      <c r="I386">
        <v>3</v>
      </c>
      <c r="J386">
        <v>2</v>
      </c>
      <c r="K386">
        <v>2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2</v>
      </c>
      <c r="T386">
        <v>3</v>
      </c>
      <c r="U386">
        <v>1</v>
      </c>
      <c r="V386">
        <v>1</v>
      </c>
      <c r="W386">
        <v>3</v>
      </c>
      <c r="X386">
        <v>1</v>
      </c>
      <c r="Y386">
        <v>3</v>
      </c>
      <c r="Z386">
        <v>1</v>
      </c>
      <c r="AA386">
        <v>3</v>
      </c>
      <c r="AB386">
        <v>1</v>
      </c>
      <c r="AC386">
        <v>19</v>
      </c>
      <c r="AD386">
        <v>47.5</v>
      </c>
      <c r="AE386" t="str">
        <f>VLOOKUP(B386,questionResponsesAndAnswers!B:P,15,FALSE)</f>
        <v xml:space="preserve"> Never</v>
      </c>
    </row>
    <row r="387" spans="1:31" x14ac:dyDescent="0.2">
      <c r="A387" t="str">
        <f t="shared" ref="A387:A450" si="6">_xlfn.TEXTJOIN("_",TRUE, B387,F387)</f>
        <v>148561559_ Timeline 1 (Base Interface)</v>
      </c>
      <c r="B387">
        <v>148561559</v>
      </c>
      <c r="C387" t="b">
        <f>VLOOKUP(B387,'Valid Response IDs Check'!A:H,8,FALSE)</f>
        <v>1</v>
      </c>
      <c r="D387">
        <v>111899</v>
      </c>
      <c r="E387">
        <v>42531</v>
      </c>
      <c r="F387" t="s">
        <v>13</v>
      </c>
      <c r="G387" t="s">
        <v>13</v>
      </c>
      <c r="H387" t="s">
        <v>7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4</v>
      </c>
      <c r="Q387">
        <v>2</v>
      </c>
      <c r="R387">
        <v>3</v>
      </c>
      <c r="S387">
        <v>1</v>
      </c>
      <c r="T387">
        <v>3</v>
      </c>
      <c r="U387">
        <v>1</v>
      </c>
      <c r="V387">
        <v>3</v>
      </c>
      <c r="W387">
        <v>1</v>
      </c>
      <c r="X387">
        <v>3</v>
      </c>
      <c r="Y387">
        <v>1</v>
      </c>
      <c r="Z387">
        <v>1</v>
      </c>
      <c r="AA387">
        <v>1</v>
      </c>
      <c r="AB387">
        <v>2</v>
      </c>
      <c r="AC387">
        <v>17</v>
      </c>
      <c r="AD387">
        <v>42.5</v>
      </c>
      <c r="AE387" t="str">
        <f>VLOOKUP(B387,questionResponsesAndAnswers!B:P,15,FALSE)</f>
        <v xml:space="preserve"> Monthly</v>
      </c>
    </row>
    <row r="388" spans="1:31" x14ac:dyDescent="0.2">
      <c r="A388" t="str">
        <f t="shared" si="6"/>
        <v>148561559_ Timeline 3 (Event Blocks)</v>
      </c>
      <c r="B388">
        <v>148561559</v>
      </c>
      <c r="C388" t="b">
        <f>VLOOKUP(B388,'Valid Response IDs Check'!A:H,8,FALSE)</f>
        <v>1</v>
      </c>
      <c r="D388">
        <v>73621</v>
      </c>
      <c r="E388">
        <v>4253</v>
      </c>
      <c r="F388" t="s">
        <v>5</v>
      </c>
      <c r="G388" t="s">
        <v>5</v>
      </c>
      <c r="H388" t="s">
        <v>15</v>
      </c>
      <c r="I388">
        <v>4</v>
      </c>
      <c r="J388">
        <v>2</v>
      </c>
      <c r="K388">
        <v>4</v>
      </c>
      <c r="L388">
        <v>2</v>
      </c>
      <c r="M388">
        <v>4</v>
      </c>
      <c r="N388">
        <v>2</v>
      </c>
      <c r="O388">
        <v>4</v>
      </c>
      <c r="P388">
        <v>2</v>
      </c>
      <c r="Q388">
        <v>4</v>
      </c>
      <c r="R388">
        <v>2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30</v>
      </c>
      <c r="AD388">
        <v>75</v>
      </c>
      <c r="AE388" t="str">
        <f>VLOOKUP(B388,questionResponsesAndAnswers!B:P,15,FALSE)</f>
        <v xml:space="preserve"> Monthly</v>
      </c>
    </row>
    <row r="389" spans="1:31" x14ac:dyDescent="0.2">
      <c r="A389" t="str">
        <f t="shared" si="6"/>
        <v>148561559_ Timeline 4 (Density Graph + Event Blocks)</v>
      </c>
      <c r="B389">
        <v>148561559</v>
      </c>
      <c r="C389" t="b">
        <f>VLOOKUP(B389,'Valid Response IDs Check'!A:H,8,FALSE)</f>
        <v>1</v>
      </c>
      <c r="D389">
        <v>69372</v>
      </c>
      <c r="E389">
        <v>4</v>
      </c>
      <c r="F389" t="s">
        <v>26</v>
      </c>
      <c r="G389" t="s">
        <v>26</v>
      </c>
      <c r="H389" t="s">
        <v>22</v>
      </c>
      <c r="I389">
        <v>4</v>
      </c>
      <c r="J389">
        <v>2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4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2</v>
      </c>
      <c r="Z389">
        <v>3</v>
      </c>
      <c r="AA389">
        <v>3</v>
      </c>
      <c r="AB389">
        <v>2</v>
      </c>
      <c r="AC389">
        <v>28</v>
      </c>
      <c r="AD389">
        <v>70</v>
      </c>
      <c r="AE389" t="str">
        <f>VLOOKUP(B389,questionResponsesAndAnswers!B:P,15,FALSE)</f>
        <v xml:space="preserve"> Monthly</v>
      </c>
    </row>
    <row r="390" spans="1:31" x14ac:dyDescent="0.2">
      <c r="A390" t="str">
        <f t="shared" si="6"/>
        <v>148561559_ Timeline 2 (Density Graph)</v>
      </c>
      <c r="B390">
        <v>148561559</v>
      </c>
      <c r="C390" t="b">
        <f>VLOOKUP(B390,'Valid Response IDs Check'!A:H,8,FALSE)</f>
        <v>1</v>
      </c>
      <c r="D390">
        <v>69410</v>
      </c>
      <c r="E390">
        <v>42</v>
      </c>
      <c r="F390" t="s">
        <v>32</v>
      </c>
      <c r="G390" t="s">
        <v>32</v>
      </c>
      <c r="H390" t="s">
        <v>28</v>
      </c>
      <c r="I390">
        <v>3</v>
      </c>
      <c r="J390">
        <v>2</v>
      </c>
      <c r="K390">
        <v>4</v>
      </c>
      <c r="L390">
        <v>2</v>
      </c>
      <c r="M390">
        <v>3</v>
      </c>
      <c r="N390">
        <v>2</v>
      </c>
      <c r="O390">
        <v>2</v>
      </c>
      <c r="P390">
        <v>3</v>
      </c>
      <c r="Q390">
        <v>4</v>
      </c>
      <c r="R390">
        <v>3</v>
      </c>
      <c r="S390">
        <v>2</v>
      </c>
      <c r="T390">
        <v>3</v>
      </c>
      <c r="U390">
        <v>3</v>
      </c>
      <c r="V390">
        <v>3</v>
      </c>
      <c r="W390">
        <v>2</v>
      </c>
      <c r="X390">
        <v>3</v>
      </c>
      <c r="Y390">
        <v>1</v>
      </c>
      <c r="Z390">
        <v>2</v>
      </c>
      <c r="AA390">
        <v>3</v>
      </c>
      <c r="AB390">
        <v>2</v>
      </c>
      <c r="AC390">
        <v>24</v>
      </c>
      <c r="AD390">
        <v>60</v>
      </c>
      <c r="AE390" t="str">
        <f>VLOOKUP(B390,questionResponsesAndAnswers!B:P,15,FALSE)</f>
        <v xml:space="preserve"> Monthly</v>
      </c>
    </row>
    <row r="391" spans="1:31" x14ac:dyDescent="0.2">
      <c r="A391" t="str">
        <f t="shared" si="6"/>
        <v>148561559_ Timeline 5 (Event Thumbnails)</v>
      </c>
      <c r="B391">
        <v>148561559</v>
      </c>
      <c r="C391" t="b">
        <f>VLOOKUP(B391,'Valid Response IDs Check'!A:H,8,FALSE)</f>
        <v>1</v>
      </c>
      <c r="D391">
        <v>69793</v>
      </c>
      <c r="E391">
        <v>425</v>
      </c>
      <c r="F391" t="s">
        <v>20</v>
      </c>
      <c r="G391" t="s">
        <v>20</v>
      </c>
      <c r="H391" t="s">
        <v>34</v>
      </c>
      <c r="I391">
        <v>4</v>
      </c>
      <c r="J391">
        <v>2</v>
      </c>
      <c r="K391">
        <v>4</v>
      </c>
      <c r="L391">
        <v>2</v>
      </c>
      <c r="M391">
        <v>4</v>
      </c>
      <c r="N391">
        <v>2</v>
      </c>
      <c r="O391">
        <v>4</v>
      </c>
      <c r="P391">
        <v>2</v>
      </c>
      <c r="Q391">
        <v>4</v>
      </c>
      <c r="R391">
        <v>2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30</v>
      </c>
      <c r="AD391">
        <v>75</v>
      </c>
      <c r="AE391" t="str">
        <f>VLOOKUP(B391,questionResponsesAndAnswers!B:P,15,FALSE)</f>
        <v xml:space="preserve"> Monthly</v>
      </c>
    </row>
    <row r="392" spans="1:31" x14ac:dyDescent="0.2">
      <c r="A392" t="str">
        <f t="shared" si="6"/>
        <v>148558714_ Timeline 4 (Density Graph + Event Blocks)</v>
      </c>
      <c r="B392">
        <v>148558714</v>
      </c>
      <c r="C392" t="b">
        <f>VLOOKUP(B392,'Valid Response IDs Check'!A:H,8,FALSE)</f>
        <v>1</v>
      </c>
      <c r="D392">
        <v>72582</v>
      </c>
      <c r="E392">
        <v>3214</v>
      </c>
      <c r="F392" t="s">
        <v>26</v>
      </c>
      <c r="G392" t="s">
        <v>26</v>
      </c>
      <c r="H392" t="s">
        <v>7</v>
      </c>
      <c r="I392">
        <v>4</v>
      </c>
      <c r="J392">
        <v>2</v>
      </c>
      <c r="K392">
        <v>4</v>
      </c>
      <c r="L392">
        <v>2</v>
      </c>
      <c r="M392">
        <v>4</v>
      </c>
      <c r="N392">
        <v>2</v>
      </c>
      <c r="O392">
        <v>2</v>
      </c>
      <c r="P392">
        <v>2</v>
      </c>
      <c r="Q392">
        <v>4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1</v>
      </c>
      <c r="Z392">
        <v>3</v>
      </c>
      <c r="AA392">
        <v>3</v>
      </c>
      <c r="AB392">
        <v>2</v>
      </c>
      <c r="AC392">
        <v>27</v>
      </c>
      <c r="AD392">
        <v>67.5</v>
      </c>
      <c r="AE392" t="str">
        <f>VLOOKUP(B392,questionResponsesAndAnswers!B:P,15,FALSE)</f>
        <v xml:space="preserve"> Yearly</v>
      </c>
    </row>
    <row r="393" spans="1:31" x14ac:dyDescent="0.2">
      <c r="A393" t="str">
        <f t="shared" si="6"/>
        <v>148558714_ Timeline 1 (Base Interface)</v>
      </c>
      <c r="B393">
        <v>148558714</v>
      </c>
      <c r="C393" t="b">
        <f>VLOOKUP(B393,'Valid Response IDs Check'!A:H,8,FALSE)</f>
        <v>1</v>
      </c>
      <c r="D393">
        <v>69689</v>
      </c>
      <c r="E393">
        <v>321</v>
      </c>
      <c r="F393" t="s">
        <v>13</v>
      </c>
      <c r="G393" t="s">
        <v>13</v>
      </c>
      <c r="H393" t="s">
        <v>15</v>
      </c>
      <c r="I393">
        <v>2</v>
      </c>
      <c r="J393">
        <v>1</v>
      </c>
      <c r="K393">
        <v>4</v>
      </c>
      <c r="L393">
        <v>2</v>
      </c>
      <c r="M393">
        <v>3</v>
      </c>
      <c r="N393">
        <v>3</v>
      </c>
      <c r="O393">
        <v>4</v>
      </c>
      <c r="P393">
        <v>4</v>
      </c>
      <c r="Q393">
        <v>2</v>
      </c>
      <c r="R393">
        <v>2</v>
      </c>
      <c r="S393">
        <v>1</v>
      </c>
      <c r="T393">
        <v>4</v>
      </c>
      <c r="U393">
        <v>3</v>
      </c>
      <c r="V393">
        <v>3</v>
      </c>
      <c r="W393">
        <v>2</v>
      </c>
      <c r="X393">
        <v>2</v>
      </c>
      <c r="Y393">
        <v>3</v>
      </c>
      <c r="Z393">
        <v>1</v>
      </c>
      <c r="AA393">
        <v>1</v>
      </c>
      <c r="AB393">
        <v>3</v>
      </c>
      <c r="AC393">
        <v>23</v>
      </c>
      <c r="AD393">
        <v>57.5</v>
      </c>
      <c r="AE393" t="str">
        <f>VLOOKUP(B393,questionResponsesAndAnswers!B:P,15,FALSE)</f>
        <v xml:space="preserve"> Yearly</v>
      </c>
    </row>
    <row r="394" spans="1:31" x14ac:dyDescent="0.2">
      <c r="A394" t="str">
        <f t="shared" si="6"/>
        <v>148558714_ Timeline 2 (Density Graph)</v>
      </c>
      <c r="B394">
        <v>148558714</v>
      </c>
      <c r="C394" t="b">
        <f>VLOOKUP(B394,'Valid Response IDs Check'!A:H,8,FALSE)</f>
        <v>1</v>
      </c>
      <c r="D394">
        <v>69400</v>
      </c>
      <c r="E394">
        <v>32</v>
      </c>
      <c r="F394" t="s">
        <v>32</v>
      </c>
      <c r="G394" t="s">
        <v>32</v>
      </c>
      <c r="H394" t="s">
        <v>22</v>
      </c>
      <c r="I394">
        <v>3</v>
      </c>
      <c r="J394">
        <v>2</v>
      </c>
      <c r="K394">
        <v>4</v>
      </c>
      <c r="L394">
        <v>2</v>
      </c>
      <c r="M394">
        <v>4</v>
      </c>
      <c r="N394">
        <v>2</v>
      </c>
      <c r="O394">
        <v>3</v>
      </c>
      <c r="P394">
        <v>4</v>
      </c>
      <c r="Q394">
        <v>3</v>
      </c>
      <c r="R394">
        <v>3</v>
      </c>
      <c r="S394">
        <v>2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2</v>
      </c>
      <c r="Z394">
        <v>1</v>
      </c>
      <c r="AA394">
        <v>2</v>
      </c>
      <c r="AB394">
        <v>2</v>
      </c>
      <c r="AC394">
        <v>24</v>
      </c>
      <c r="AD394">
        <v>60</v>
      </c>
      <c r="AE394" t="str">
        <f>VLOOKUP(B394,questionResponsesAndAnswers!B:P,15,FALSE)</f>
        <v xml:space="preserve"> Yearly</v>
      </c>
    </row>
    <row r="395" spans="1:31" x14ac:dyDescent="0.2">
      <c r="A395" t="str">
        <f t="shared" si="6"/>
        <v>148558714_ Timeline 5 (Event Thumbnails)</v>
      </c>
      <c r="B395">
        <v>148558714</v>
      </c>
      <c r="C395" t="b">
        <f>VLOOKUP(B395,'Valid Response IDs Check'!A:H,8,FALSE)</f>
        <v>1</v>
      </c>
      <c r="D395">
        <v>101513</v>
      </c>
      <c r="E395">
        <v>32145</v>
      </c>
      <c r="F395" t="s">
        <v>20</v>
      </c>
      <c r="G395" t="s">
        <v>20</v>
      </c>
      <c r="H395" t="s">
        <v>28</v>
      </c>
      <c r="I395">
        <v>5</v>
      </c>
      <c r="J395">
        <v>2</v>
      </c>
      <c r="K395">
        <v>4</v>
      </c>
      <c r="L395">
        <v>2</v>
      </c>
      <c r="M395">
        <v>4</v>
      </c>
      <c r="N395">
        <v>1</v>
      </c>
      <c r="O395">
        <v>4</v>
      </c>
      <c r="P395">
        <v>1</v>
      </c>
      <c r="Q395">
        <v>4</v>
      </c>
      <c r="R395">
        <v>2</v>
      </c>
      <c r="S395">
        <v>4</v>
      </c>
      <c r="T395">
        <v>3</v>
      </c>
      <c r="U395">
        <v>3</v>
      </c>
      <c r="V395">
        <v>3</v>
      </c>
      <c r="W395">
        <v>3</v>
      </c>
      <c r="X395">
        <v>4</v>
      </c>
      <c r="Y395">
        <v>3</v>
      </c>
      <c r="Z395">
        <v>4</v>
      </c>
      <c r="AA395">
        <v>3</v>
      </c>
      <c r="AB395">
        <v>3</v>
      </c>
      <c r="AC395">
        <v>33</v>
      </c>
      <c r="AD395">
        <v>82.5</v>
      </c>
      <c r="AE395" t="str">
        <f>VLOOKUP(B395,questionResponsesAndAnswers!B:P,15,FALSE)</f>
        <v xml:space="preserve"> Yearly</v>
      </c>
    </row>
    <row r="396" spans="1:31" x14ac:dyDescent="0.2">
      <c r="A396" t="str">
        <f t="shared" si="6"/>
        <v>148558714_ Timeline 3 (Event Blocks)</v>
      </c>
      <c r="B396">
        <v>148558714</v>
      </c>
      <c r="C396" t="b">
        <f>VLOOKUP(B396,'Valid Response IDs Check'!A:H,8,FALSE)</f>
        <v>1</v>
      </c>
      <c r="D396">
        <v>69371</v>
      </c>
      <c r="E396">
        <v>3</v>
      </c>
      <c r="F396" t="s">
        <v>5</v>
      </c>
      <c r="G396" t="s">
        <v>5</v>
      </c>
      <c r="H396" t="s">
        <v>34</v>
      </c>
      <c r="I396">
        <v>4</v>
      </c>
      <c r="J396">
        <v>1</v>
      </c>
      <c r="K396">
        <v>5</v>
      </c>
      <c r="L396">
        <v>2</v>
      </c>
      <c r="M396">
        <v>4</v>
      </c>
      <c r="N396">
        <v>2</v>
      </c>
      <c r="O396">
        <v>4</v>
      </c>
      <c r="P396">
        <v>2</v>
      </c>
      <c r="Q396">
        <v>4</v>
      </c>
      <c r="R396">
        <v>2</v>
      </c>
      <c r="S396">
        <v>3</v>
      </c>
      <c r="T396">
        <v>4</v>
      </c>
      <c r="U396">
        <v>4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32</v>
      </c>
      <c r="AD396">
        <v>80</v>
      </c>
      <c r="AE396" t="str">
        <f>VLOOKUP(B396,questionResponsesAndAnswers!B:P,15,FALSE)</f>
        <v xml:space="preserve"> Yearly</v>
      </c>
    </row>
    <row r="397" spans="1:31" x14ac:dyDescent="0.2">
      <c r="A397" t="str">
        <f t="shared" si="6"/>
        <v>148552210_ Timeline 1 (Base Interface)</v>
      </c>
      <c r="B397">
        <v>148552210</v>
      </c>
      <c r="C397" t="b">
        <f>VLOOKUP(B397,'Valid Response IDs Check'!A:H,8,FALSE)</f>
        <v>1</v>
      </c>
      <c r="D397">
        <v>74709</v>
      </c>
      <c r="E397">
        <v>5341</v>
      </c>
      <c r="F397" t="s">
        <v>13</v>
      </c>
      <c r="G397" t="s">
        <v>13</v>
      </c>
      <c r="H397" t="s">
        <v>7</v>
      </c>
      <c r="I397">
        <v>3</v>
      </c>
      <c r="J397">
        <v>3</v>
      </c>
      <c r="K397">
        <v>4</v>
      </c>
      <c r="L397">
        <v>1</v>
      </c>
      <c r="M397">
        <v>4</v>
      </c>
      <c r="N397">
        <v>2</v>
      </c>
      <c r="O397">
        <v>2</v>
      </c>
      <c r="P397">
        <v>2</v>
      </c>
      <c r="Q397">
        <v>4</v>
      </c>
      <c r="R397">
        <v>2</v>
      </c>
      <c r="S397">
        <v>2</v>
      </c>
      <c r="T397">
        <v>2</v>
      </c>
      <c r="U397">
        <v>3</v>
      </c>
      <c r="V397">
        <v>4</v>
      </c>
      <c r="W397">
        <v>3</v>
      </c>
      <c r="X397">
        <v>3</v>
      </c>
      <c r="Y397">
        <v>1</v>
      </c>
      <c r="Z397">
        <v>3</v>
      </c>
      <c r="AA397">
        <v>3</v>
      </c>
      <c r="AB397">
        <v>3</v>
      </c>
      <c r="AC397">
        <v>27</v>
      </c>
      <c r="AD397">
        <v>67.5</v>
      </c>
      <c r="AE397" t="str">
        <f>VLOOKUP(B397,questionResponsesAndAnswers!B:P,15,FALSE)</f>
        <v xml:space="preserve"> Yearly</v>
      </c>
    </row>
    <row r="398" spans="1:31" x14ac:dyDescent="0.2">
      <c r="A398" t="str">
        <f t="shared" si="6"/>
        <v>148552210_ Timeline 3 (Event Blocks)</v>
      </c>
      <c r="B398">
        <v>148552210</v>
      </c>
      <c r="C398" t="b">
        <f>VLOOKUP(B398,'Valid Response IDs Check'!A:H,8,FALSE)</f>
        <v>1</v>
      </c>
      <c r="D398">
        <v>69421</v>
      </c>
      <c r="E398">
        <v>53</v>
      </c>
      <c r="F398" t="s">
        <v>5</v>
      </c>
      <c r="G398" t="s">
        <v>32</v>
      </c>
      <c r="H398" t="s">
        <v>15</v>
      </c>
      <c r="I398">
        <v>2</v>
      </c>
      <c r="J398">
        <v>3</v>
      </c>
      <c r="K398">
        <v>3</v>
      </c>
      <c r="L398">
        <v>3</v>
      </c>
      <c r="M398">
        <v>3</v>
      </c>
      <c r="N398">
        <v>4</v>
      </c>
      <c r="O398">
        <v>2</v>
      </c>
      <c r="P398">
        <v>4</v>
      </c>
      <c r="Q398">
        <v>2</v>
      </c>
      <c r="R398">
        <v>3</v>
      </c>
      <c r="S398">
        <v>1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15</v>
      </c>
      <c r="AD398">
        <v>37.5</v>
      </c>
      <c r="AE398" t="str">
        <f>VLOOKUP(B398,questionResponsesAndAnswers!B:P,15,FALSE)</f>
        <v xml:space="preserve"> Yearly</v>
      </c>
    </row>
    <row r="399" spans="1:31" x14ac:dyDescent="0.2">
      <c r="A399" t="str">
        <f t="shared" si="6"/>
        <v>148552210_ Timeline 4 (Density Graph + Event Blocks)</v>
      </c>
      <c r="B399">
        <v>148552210</v>
      </c>
      <c r="C399" t="b">
        <f>VLOOKUP(B399,'Valid Response IDs Check'!A:H,8,FALSE)</f>
        <v>1</v>
      </c>
      <c r="D399">
        <v>69902</v>
      </c>
      <c r="E399">
        <v>534</v>
      </c>
      <c r="F399" t="s">
        <v>26</v>
      </c>
      <c r="G399" t="s">
        <v>26</v>
      </c>
      <c r="H399" t="s">
        <v>22</v>
      </c>
      <c r="I399">
        <v>4</v>
      </c>
      <c r="J399">
        <v>2</v>
      </c>
      <c r="K399">
        <v>4</v>
      </c>
      <c r="L399">
        <v>2</v>
      </c>
      <c r="M399">
        <v>3</v>
      </c>
      <c r="N399">
        <v>3</v>
      </c>
      <c r="O399">
        <v>4</v>
      </c>
      <c r="P399">
        <v>3</v>
      </c>
      <c r="Q399">
        <v>4</v>
      </c>
      <c r="R399">
        <v>2</v>
      </c>
      <c r="S399">
        <v>3</v>
      </c>
      <c r="T399">
        <v>3</v>
      </c>
      <c r="U399">
        <v>3</v>
      </c>
      <c r="V399">
        <v>3</v>
      </c>
      <c r="W399">
        <v>2</v>
      </c>
      <c r="X399">
        <v>2</v>
      </c>
      <c r="Y399">
        <v>3</v>
      </c>
      <c r="Z399">
        <v>2</v>
      </c>
      <c r="AA399">
        <v>3</v>
      </c>
      <c r="AB399">
        <v>3</v>
      </c>
      <c r="AC399">
        <v>27</v>
      </c>
      <c r="AD399">
        <v>67.5</v>
      </c>
      <c r="AE399" t="str">
        <f>VLOOKUP(B399,questionResponsesAndAnswers!B:P,15,FALSE)</f>
        <v xml:space="preserve"> Yearly</v>
      </c>
    </row>
    <row r="400" spans="1:31" x14ac:dyDescent="0.2">
      <c r="A400" t="str">
        <f t="shared" si="6"/>
        <v>148552210_ Timeline 2 (Density Graph)</v>
      </c>
      <c r="B400">
        <v>148552210</v>
      </c>
      <c r="C400" t="b">
        <f>VLOOKUP(B400,'Valid Response IDs Check'!A:H,8,FALSE)</f>
        <v>1</v>
      </c>
      <c r="D400">
        <v>122780</v>
      </c>
      <c r="E400">
        <v>53412</v>
      </c>
      <c r="F400" t="s">
        <v>32</v>
      </c>
      <c r="G400" t="s">
        <v>5</v>
      </c>
      <c r="H400" t="s">
        <v>28</v>
      </c>
      <c r="I400">
        <v>4</v>
      </c>
      <c r="J400">
        <v>3</v>
      </c>
      <c r="K400">
        <v>4</v>
      </c>
      <c r="L400">
        <v>2</v>
      </c>
      <c r="M400">
        <v>4</v>
      </c>
      <c r="N400">
        <v>2</v>
      </c>
      <c r="O400">
        <v>4</v>
      </c>
      <c r="P400">
        <v>2</v>
      </c>
      <c r="Q400">
        <v>3</v>
      </c>
      <c r="R400">
        <v>2</v>
      </c>
      <c r="S400">
        <v>3</v>
      </c>
      <c r="T400">
        <v>2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2</v>
      </c>
      <c r="AB400">
        <v>3</v>
      </c>
      <c r="AC400">
        <v>28</v>
      </c>
      <c r="AD400">
        <v>70</v>
      </c>
      <c r="AE400" t="str">
        <f>VLOOKUP(B400,questionResponsesAndAnswers!B:P,15,FALSE)</f>
        <v xml:space="preserve"> Yearly</v>
      </c>
    </row>
    <row r="401" spans="1:31" x14ac:dyDescent="0.2">
      <c r="A401" t="str">
        <f t="shared" si="6"/>
        <v>148552210_ Timeline 5 (Event Thumbnails)</v>
      </c>
      <c r="B401">
        <v>148552210</v>
      </c>
      <c r="C401" t="b">
        <f>VLOOKUP(B401,'Valid Response IDs Check'!A:H,8,FALSE)</f>
        <v>1</v>
      </c>
      <c r="D401">
        <v>69373</v>
      </c>
      <c r="E401">
        <v>5</v>
      </c>
      <c r="F401" t="s">
        <v>20</v>
      </c>
      <c r="G401" t="s">
        <v>20</v>
      </c>
      <c r="H401" t="s">
        <v>34</v>
      </c>
      <c r="I401">
        <v>3</v>
      </c>
      <c r="J401">
        <v>4</v>
      </c>
      <c r="K401">
        <v>2</v>
      </c>
      <c r="L401">
        <v>3</v>
      </c>
      <c r="M401">
        <v>2</v>
      </c>
      <c r="N401">
        <v>3</v>
      </c>
      <c r="O401">
        <v>2</v>
      </c>
      <c r="P401">
        <v>4</v>
      </c>
      <c r="Q401">
        <v>3</v>
      </c>
      <c r="R401">
        <v>4</v>
      </c>
      <c r="S401">
        <v>2</v>
      </c>
      <c r="T401">
        <v>1</v>
      </c>
      <c r="U401">
        <v>1</v>
      </c>
      <c r="V401">
        <v>2</v>
      </c>
      <c r="W401">
        <v>1</v>
      </c>
      <c r="X401">
        <v>2</v>
      </c>
      <c r="Y401">
        <v>1</v>
      </c>
      <c r="Z401">
        <v>1</v>
      </c>
      <c r="AA401">
        <v>2</v>
      </c>
      <c r="AB401">
        <v>1</v>
      </c>
      <c r="AC401">
        <v>14</v>
      </c>
      <c r="AD401">
        <v>35</v>
      </c>
      <c r="AE401" t="str">
        <f>VLOOKUP(B401,questionResponsesAndAnswers!B:P,15,FALSE)</f>
        <v xml:space="preserve"> Yearly</v>
      </c>
    </row>
    <row r="402" spans="1:31" x14ac:dyDescent="0.2">
      <c r="A402" t="str">
        <f t="shared" si="6"/>
        <v>148551719_ Timeline 4 (Density Graph + Event Blocks)</v>
      </c>
      <c r="B402">
        <v>148551719</v>
      </c>
      <c r="C402" t="b">
        <f>VLOOKUP(B402,'Valid Response IDs Check'!A:H,8,FALSE)</f>
        <v>1</v>
      </c>
      <c r="D402">
        <v>69422</v>
      </c>
      <c r="E402">
        <v>54</v>
      </c>
      <c r="F402" t="s">
        <v>26</v>
      </c>
      <c r="G402" t="s">
        <v>26</v>
      </c>
      <c r="H402" t="s">
        <v>7</v>
      </c>
      <c r="I402">
        <v>2</v>
      </c>
      <c r="J402">
        <v>4</v>
      </c>
      <c r="K402">
        <v>4</v>
      </c>
      <c r="L402">
        <v>2</v>
      </c>
      <c r="M402">
        <v>5</v>
      </c>
      <c r="N402">
        <v>2</v>
      </c>
      <c r="O402">
        <v>2</v>
      </c>
      <c r="P402">
        <v>5</v>
      </c>
      <c r="Q402">
        <v>3</v>
      </c>
      <c r="R402">
        <v>3</v>
      </c>
      <c r="S402">
        <v>1</v>
      </c>
      <c r="T402">
        <v>1</v>
      </c>
      <c r="U402">
        <v>3</v>
      </c>
      <c r="V402">
        <v>3</v>
      </c>
      <c r="W402">
        <v>4</v>
      </c>
      <c r="X402">
        <v>3</v>
      </c>
      <c r="Y402">
        <v>1</v>
      </c>
      <c r="Z402">
        <v>0</v>
      </c>
      <c r="AA402">
        <v>2</v>
      </c>
      <c r="AB402">
        <v>2</v>
      </c>
      <c r="AC402">
        <v>20</v>
      </c>
      <c r="AD402">
        <v>50</v>
      </c>
      <c r="AE402" t="str">
        <f>VLOOKUP(B402,questionResponsesAndAnswers!B:P,15,FALSE)</f>
        <v xml:space="preserve"> Never</v>
      </c>
    </row>
    <row r="403" spans="1:31" x14ac:dyDescent="0.2">
      <c r="A403" t="str">
        <f t="shared" si="6"/>
        <v>148551719_ Timeline 1 (Base Interface)</v>
      </c>
      <c r="B403">
        <v>148551719</v>
      </c>
      <c r="C403" t="b">
        <f>VLOOKUP(B403,'Valid Response IDs Check'!A:H,8,FALSE)</f>
        <v>1</v>
      </c>
      <c r="D403">
        <v>123599</v>
      </c>
      <c r="E403">
        <v>54231</v>
      </c>
      <c r="F403" t="s">
        <v>13</v>
      </c>
      <c r="G403" t="s">
        <v>13</v>
      </c>
      <c r="H403" t="s">
        <v>15</v>
      </c>
      <c r="I403">
        <v>1</v>
      </c>
      <c r="J403">
        <v>2</v>
      </c>
      <c r="K403">
        <v>4</v>
      </c>
      <c r="L403">
        <v>1</v>
      </c>
      <c r="M403">
        <v>2</v>
      </c>
      <c r="N403">
        <v>2</v>
      </c>
      <c r="O403">
        <v>4</v>
      </c>
      <c r="P403">
        <v>5</v>
      </c>
      <c r="Q403">
        <v>1</v>
      </c>
      <c r="R403">
        <v>4</v>
      </c>
      <c r="S403">
        <v>0</v>
      </c>
      <c r="T403">
        <v>3</v>
      </c>
      <c r="U403">
        <v>3</v>
      </c>
      <c r="V403">
        <v>4</v>
      </c>
      <c r="W403">
        <v>1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18</v>
      </c>
      <c r="AD403">
        <v>45</v>
      </c>
      <c r="AE403" t="str">
        <f>VLOOKUP(B403,questionResponsesAndAnswers!B:P,15,FALSE)</f>
        <v xml:space="preserve"> Never</v>
      </c>
    </row>
    <row r="404" spans="1:31" x14ac:dyDescent="0.2">
      <c r="A404" t="str">
        <f t="shared" si="6"/>
        <v>148551719_ Timeline 5 (Event Thumbnails)</v>
      </c>
      <c r="B404">
        <v>148551719</v>
      </c>
      <c r="C404" t="b">
        <f>VLOOKUP(B404,'Valid Response IDs Check'!A:H,8,FALSE)</f>
        <v>1</v>
      </c>
      <c r="D404">
        <v>69373</v>
      </c>
      <c r="E404">
        <v>5</v>
      </c>
      <c r="F404" t="s">
        <v>20</v>
      </c>
      <c r="G404" t="s">
        <v>5</v>
      </c>
      <c r="H404" t="s">
        <v>22</v>
      </c>
      <c r="I404">
        <v>5</v>
      </c>
      <c r="J404">
        <v>2</v>
      </c>
      <c r="K404">
        <v>4</v>
      </c>
      <c r="L404">
        <v>1</v>
      </c>
      <c r="M404">
        <v>5</v>
      </c>
      <c r="N404">
        <v>1</v>
      </c>
      <c r="O404">
        <v>5</v>
      </c>
      <c r="P404">
        <v>2</v>
      </c>
      <c r="Q404">
        <v>4</v>
      </c>
      <c r="R404">
        <v>1</v>
      </c>
      <c r="S404">
        <v>4</v>
      </c>
      <c r="T404">
        <v>3</v>
      </c>
      <c r="U404">
        <v>3</v>
      </c>
      <c r="V404">
        <v>4</v>
      </c>
      <c r="W404">
        <v>4</v>
      </c>
      <c r="X404">
        <v>4</v>
      </c>
      <c r="Y404">
        <v>4</v>
      </c>
      <c r="Z404">
        <v>3</v>
      </c>
      <c r="AA404">
        <v>3</v>
      </c>
      <c r="AB404">
        <v>4</v>
      </c>
      <c r="AC404">
        <v>36</v>
      </c>
      <c r="AD404">
        <v>90</v>
      </c>
      <c r="AE404" t="str">
        <f>VLOOKUP(B404,questionResponsesAndAnswers!B:P,15,FALSE)</f>
        <v xml:space="preserve"> Never</v>
      </c>
    </row>
    <row r="405" spans="1:31" x14ac:dyDescent="0.2">
      <c r="A405" t="str">
        <f t="shared" si="6"/>
        <v>148551719_ Timeline 2 (Density Graph)</v>
      </c>
      <c r="B405">
        <v>148551719</v>
      </c>
      <c r="C405" t="b">
        <f>VLOOKUP(B405,'Valid Response IDs Check'!A:H,8,FALSE)</f>
        <v>1</v>
      </c>
      <c r="D405">
        <v>69910</v>
      </c>
      <c r="E405">
        <v>542</v>
      </c>
      <c r="F405" t="s">
        <v>32</v>
      </c>
      <c r="G405" t="s">
        <v>32</v>
      </c>
      <c r="H405" t="s">
        <v>28</v>
      </c>
      <c r="I405">
        <v>4</v>
      </c>
      <c r="J405">
        <v>2</v>
      </c>
      <c r="K405">
        <v>1</v>
      </c>
      <c r="L405">
        <v>5</v>
      </c>
      <c r="M405">
        <v>5</v>
      </c>
      <c r="N405">
        <v>2</v>
      </c>
      <c r="O405">
        <v>5</v>
      </c>
      <c r="P405">
        <v>2</v>
      </c>
      <c r="Q405">
        <v>5</v>
      </c>
      <c r="R405">
        <v>2</v>
      </c>
      <c r="S405">
        <v>3</v>
      </c>
      <c r="T405">
        <v>3</v>
      </c>
      <c r="U405">
        <v>0</v>
      </c>
      <c r="V405">
        <v>0</v>
      </c>
      <c r="W405">
        <v>4</v>
      </c>
      <c r="X405">
        <v>3</v>
      </c>
      <c r="Y405">
        <v>4</v>
      </c>
      <c r="Z405">
        <v>3</v>
      </c>
      <c r="AA405">
        <v>4</v>
      </c>
      <c r="AB405">
        <v>3</v>
      </c>
      <c r="AC405">
        <v>27</v>
      </c>
      <c r="AD405">
        <v>67.5</v>
      </c>
      <c r="AE405" t="str">
        <f>VLOOKUP(B405,questionResponsesAndAnswers!B:P,15,FALSE)</f>
        <v xml:space="preserve"> Never</v>
      </c>
    </row>
    <row r="406" spans="1:31" x14ac:dyDescent="0.2">
      <c r="A406" t="str">
        <f t="shared" si="6"/>
        <v>148551719_ Timeline 3 (Event Blocks)</v>
      </c>
      <c r="B406">
        <v>148551719</v>
      </c>
      <c r="C406" t="b">
        <f>VLOOKUP(B406,'Valid Response IDs Check'!A:H,8,FALSE)</f>
        <v>1</v>
      </c>
      <c r="D406">
        <v>74791</v>
      </c>
      <c r="E406">
        <v>5423</v>
      </c>
      <c r="F406" t="s">
        <v>5</v>
      </c>
      <c r="G406" t="s">
        <v>5</v>
      </c>
      <c r="H406" t="s">
        <v>34</v>
      </c>
      <c r="I406">
        <v>5</v>
      </c>
      <c r="J406">
        <v>1</v>
      </c>
      <c r="K406">
        <v>5</v>
      </c>
      <c r="L406">
        <v>2</v>
      </c>
      <c r="M406">
        <v>5</v>
      </c>
      <c r="N406">
        <v>1</v>
      </c>
      <c r="O406">
        <v>5</v>
      </c>
      <c r="P406">
        <v>2</v>
      </c>
      <c r="Q406">
        <v>5</v>
      </c>
      <c r="R406">
        <v>1</v>
      </c>
      <c r="S406">
        <v>4</v>
      </c>
      <c r="T406">
        <v>4</v>
      </c>
      <c r="U406">
        <v>4</v>
      </c>
      <c r="V406">
        <v>3</v>
      </c>
      <c r="W406">
        <v>4</v>
      </c>
      <c r="X406">
        <v>4</v>
      </c>
      <c r="Y406">
        <v>4</v>
      </c>
      <c r="Z406">
        <v>3</v>
      </c>
      <c r="AA406">
        <v>4</v>
      </c>
      <c r="AB406">
        <v>4</v>
      </c>
      <c r="AC406">
        <v>38</v>
      </c>
      <c r="AD406">
        <v>95</v>
      </c>
      <c r="AE406" t="str">
        <f>VLOOKUP(B406,questionResponsesAndAnswers!B:P,15,FALSE)</f>
        <v xml:space="preserve"> Never</v>
      </c>
    </row>
    <row r="407" spans="1:31" x14ac:dyDescent="0.2">
      <c r="A407" t="str">
        <f t="shared" si="6"/>
        <v>148547931_ Timeline 2 (Density Graph)</v>
      </c>
      <c r="B407">
        <v>148547931</v>
      </c>
      <c r="C407" t="b">
        <f>VLOOKUP(B407,'Valid Response IDs Check'!A:H,8,FALSE)</f>
        <v>1</v>
      </c>
      <c r="D407">
        <v>69370</v>
      </c>
      <c r="E407">
        <v>2</v>
      </c>
      <c r="F407" t="s">
        <v>32</v>
      </c>
      <c r="G407" t="s">
        <v>32</v>
      </c>
      <c r="H407" t="s">
        <v>7</v>
      </c>
      <c r="I407">
        <v>4</v>
      </c>
      <c r="J407">
        <v>2</v>
      </c>
      <c r="K407">
        <v>4</v>
      </c>
      <c r="L407">
        <v>2</v>
      </c>
      <c r="M407">
        <v>4</v>
      </c>
      <c r="N407">
        <v>2</v>
      </c>
      <c r="O407">
        <v>5</v>
      </c>
      <c r="P407">
        <v>2</v>
      </c>
      <c r="Q407">
        <v>4</v>
      </c>
      <c r="R407">
        <v>1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4</v>
      </c>
      <c r="Z407">
        <v>3</v>
      </c>
      <c r="AA407">
        <v>3</v>
      </c>
      <c r="AB407">
        <v>4</v>
      </c>
      <c r="AC407">
        <v>32</v>
      </c>
      <c r="AD407">
        <v>80</v>
      </c>
      <c r="AE407" t="str">
        <f>VLOOKUP(B407,questionResponsesAndAnswers!B:P,15,FALSE)</f>
        <v xml:space="preserve"> Yearly</v>
      </c>
    </row>
    <row r="408" spans="1:31" x14ac:dyDescent="0.2">
      <c r="A408" t="str">
        <f t="shared" si="6"/>
        <v>148547931_ Timeline 5 (Event Thumbnails)</v>
      </c>
      <c r="B408">
        <v>148547931</v>
      </c>
      <c r="C408" t="b">
        <f>VLOOKUP(B408,'Valid Response IDs Check'!A:H,8,FALSE)</f>
        <v>1</v>
      </c>
      <c r="D408">
        <v>69393</v>
      </c>
      <c r="E408">
        <v>25</v>
      </c>
      <c r="F408" t="s">
        <v>20</v>
      </c>
      <c r="G408" t="s">
        <v>20</v>
      </c>
      <c r="H408" t="s">
        <v>15</v>
      </c>
      <c r="I408">
        <v>5</v>
      </c>
      <c r="J408">
        <v>1</v>
      </c>
      <c r="K408">
        <v>4</v>
      </c>
      <c r="L408">
        <v>2</v>
      </c>
      <c r="M408">
        <v>5</v>
      </c>
      <c r="N408">
        <v>2</v>
      </c>
      <c r="O408">
        <v>5</v>
      </c>
      <c r="P408">
        <v>2</v>
      </c>
      <c r="Q408">
        <v>4</v>
      </c>
      <c r="R408">
        <v>2</v>
      </c>
      <c r="S408">
        <v>4</v>
      </c>
      <c r="T408">
        <v>4</v>
      </c>
      <c r="U408">
        <v>3</v>
      </c>
      <c r="V408">
        <v>3</v>
      </c>
      <c r="W408">
        <v>4</v>
      </c>
      <c r="X408">
        <v>3</v>
      </c>
      <c r="Y408">
        <v>4</v>
      </c>
      <c r="Z408">
        <v>3</v>
      </c>
      <c r="AA408">
        <v>3</v>
      </c>
      <c r="AB408">
        <v>3</v>
      </c>
      <c r="AC408">
        <v>34</v>
      </c>
      <c r="AD408">
        <v>85</v>
      </c>
      <c r="AE408" t="str">
        <f>VLOOKUP(B408,questionResponsesAndAnswers!B:P,15,FALSE)</f>
        <v xml:space="preserve"> Yearly</v>
      </c>
    </row>
    <row r="409" spans="1:31" x14ac:dyDescent="0.2">
      <c r="A409" t="str">
        <f t="shared" si="6"/>
        <v>148547931_ Timeline 1 (Base Interface)</v>
      </c>
      <c r="B409">
        <v>148547931</v>
      </c>
      <c r="C409" t="b">
        <f>VLOOKUP(B409,'Valid Response IDs Check'!A:H,8,FALSE)</f>
        <v>1</v>
      </c>
      <c r="D409">
        <v>69619</v>
      </c>
      <c r="E409">
        <v>251</v>
      </c>
      <c r="F409" t="s">
        <v>13</v>
      </c>
      <c r="G409" t="s">
        <v>13</v>
      </c>
      <c r="H409" t="s">
        <v>22</v>
      </c>
      <c r="I409">
        <v>2</v>
      </c>
      <c r="J409">
        <v>1</v>
      </c>
      <c r="K409">
        <v>5</v>
      </c>
      <c r="L409">
        <v>1</v>
      </c>
      <c r="M409">
        <v>4</v>
      </c>
      <c r="N409">
        <v>2</v>
      </c>
      <c r="O409">
        <v>5</v>
      </c>
      <c r="P409">
        <v>4</v>
      </c>
      <c r="Q409">
        <v>4</v>
      </c>
      <c r="R409">
        <v>1</v>
      </c>
      <c r="S409">
        <v>1</v>
      </c>
      <c r="T409">
        <v>4</v>
      </c>
      <c r="U409">
        <v>4</v>
      </c>
      <c r="V409">
        <v>4</v>
      </c>
      <c r="W409">
        <v>3</v>
      </c>
      <c r="X409">
        <v>3</v>
      </c>
      <c r="Y409">
        <v>4</v>
      </c>
      <c r="Z409">
        <v>1</v>
      </c>
      <c r="AA409">
        <v>3</v>
      </c>
      <c r="AB409">
        <v>4</v>
      </c>
      <c r="AC409">
        <v>31</v>
      </c>
      <c r="AD409">
        <v>77.5</v>
      </c>
      <c r="AE409" t="str">
        <f>VLOOKUP(B409,questionResponsesAndAnswers!B:P,15,FALSE)</f>
        <v xml:space="preserve"> Yearly</v>
      </c>
    </row>
    <row r="410" spans="1:31" x14ac:dyDescent="0.2">
      <c r="A410" t="str">
        <f t="shared" si="6"/>
        <v>148547931_ Timeline 4 (Density Graph + Event Blocks)</v>
      </c>
      <c r="B410">
        <v>148547931</v>
      </c>
      <c r="C410" t="b">
        <f>VLOOKUP(B410,'Valid Response IDs Check'!A:H,8,FALSE)</f>
        <v>1</v>
      </c>
      <c r="D410">
        <v>71882</v>
      </c>
      <c r="E410">
        <v>2514</v>
      </c>
      <c r="F410" t="s">
        <v>26</v>
      </c>
      <c r="G410" t="s">
        <v>26</v>
      </c>
      <c r="H410" t="s">
        <v>28</v>
      </c>
      <c r="I410">
        <v>3</v>
      </c>
      <c r="J410">
        <v>3</v>
      </c>
      <c r="K410">
        <v>4</v>
      </c>
      <c r="L410">
        <v>4</v>
      </c>
      <c r="M410">
        <v>2</v>
      </c>
      <c r="N410">
        <v>4</v>
      </c>
      <c r="O410">
        <v>2</v>
      </c>
      <c r="P410">
        <v>4</v>
      </c>
      <c r="Q410">
        <v>3</v>
      </c>
      <c r="R410">
        <v>3</v>
      </c>
      <c r="S410">
        <v>2</v>
      </c>
      <c r="T410">
        <v>2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2</v>
      </c>
      <c r="AB410">
        <v>2</v>
      </c>
      <c r="AC410">
        <v>16</v>
      </c>
      <c r="AD410">
        <v>40</v>
      </c>
      <c r="AE410" t="str">
        <f>VLOOKUP(B410,questionResponsesAndAnswers!B:P,15,FALSE)</f>
        <v xml:space="preserve"> Yearly</v>
      </c>
    </row>
    <row r="411" spans="1:31" x14ac:dyDescent="0.2">
      <c r="A411" t="str">
        <f t="shared" si="6"/>
        <v>148547931_ Timeline 3 (Event Blocks)</v>
      </c>
      <c r="B411">
        <v>148547931</v>
      </c>
      <c r="C411" t="b">
        <f>VLOOKUP(B411,'Valid Response IDs Check'!A:H,8,FALSE)</f>
        <v>1</v>
      </c>
      <c r="D411">
        <v>94511</v>
      </c>
      <c r="E411">
        <v>25143</v>
      </c>
      <c r="F411" t="s">
        <v>5</v>
      </c>
      <c r="G411" t="s">
        <v>5</v>
      </c>
      <c r="H411" t="s">
        <v>34</v>
      </c>
      <c r="I411">
        <v>3</v>
      </c>
      <c r="J411">
        <v>2</v>
      </c>
      <c r="K411">
        <v>4</v>
      </c>
      <c r="L411">
        <v>2</v>
      </c>
      <c r="M411">
        <v>4</v>
      </c>
      <c r="N411">
        <v>5</v>
      </c>
      <c r="O411">
        <v>4</v>
      </c>
      <c r="P411">
        <v>2</v>
      </c>
      <c r="Q411">
        <v>4</v>
      </c>
      <c r="R411">
        <v>1</v>
      </c>
      <c r="S411">
        <v>2</v>
      </c>
      <c r="T411">
        <v>3</v>
      </c>
      <c r="U411">
        <v>3</v>
      </c>
      <c r="V411">
        <v>3</v>
      </c>
      <c r="W411">
        <v>3</v>
      </c>
      <c r="X411">
        <v>0</v>
      </c>
      <c r="Y411">
        <v>3</v>
      </c>
      <c r="Z411">
        <v>3</v>
      </c>
      <c r="AA411">
        <v>3</v>
      </c>
      <c r="AB411">
        <v>4</v>
      </c>
      <c r="AC411">
        <v>27</v>
      </c>
      <c r="AD411">
        <v>67.5</v>
      </c>
      <c r="AE411" t="str">
        <f>VLOOKUP(B411,questionResponsesAndAnswers!B:P,15,FALSE)</f>
        <v xml:space="preserve"> Yearly</v>
      </c>
    </row>
    <row r="412" spans="1:31" x14ac:dyDescent="0.2">
      <c r="A412" t="str">
        <f t="shared" si="6"/>
        <v>148516311_ Timeline 3 (Event Blocks)</v>
      </c>
      <c r="B412">
        <v>148516311</v>
      </c>
      <c r="C412" t="b">
        <f>VLOOKUP(B412,'Valid Response IDs Check'!A:H,8,FALSE)</f>
        <v>1</v>
      </c>
      <c r="D412">
        <v>74791</v>
      </c>
      <c r="E412">
        <v>5423</v>
      </c>
      <c r="F412" t="s">
        <v>5</v>
      </c>
      <c r="G412" t="s">
        <v>5</v>
      </c>
      <c r="H412" t="s">
        <v>7</v>
      </c>
      <c r="I412">
        <v>3</v>
      </c>
      <c r="J412">
        <v>2</v>
      </c>
      <c r="K412">
        <v>4</v>
      </c>
      <c r="L412">
        <v>1</v>
      </c>
      <c r="M412">
        <v>4</v>
      </c>
      <c r="N412">
        <v>2</v>
      </c>
      <c r="O412">
        <v>3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3</v>
      </c>
      <c r="V412">
        <v>4</v>
      </c>
      <c r="W412">
        <v>3</v>
      </c>
      <c r="X412">
        <v>3</v>
      </c>
      <c r="Y412">
        <v>2</v>
      </c>
      <c r="Z412">
        <v>1</v>
      </c>
      <c r="AA412">
        <v>3</v>
      </c>
      <c r="AB412">
        <v>3</v>
      </c>
      <c r="AC412">
        <v>27</v>
      </c>
      <c r="AD412">
        <v>67.5</v>
      </c>
      <c r="AE412" t="str">
        <f>VLOOKUP(B412,questionResponsesAndAnswers!B:P,15,FALSE)</f>
        <v xml:space="preserve"> Yearly</v>
      </c>
    </row>
    <row r="413" spans="1:31" x14ac:dyDescent="0.2">
      <c r="A413" t="str">
        <f t="shared" si="6"/>
        <v>148516311_ Timeline 2 (Density Graph)</v>
      </c>
      <c r="B413">
        <v>148516311</v>
      </c>
      <c r="C413" t="b">
        <f>VLOOKUP(B413,'Valid Response IDs Check'!A:H,8,FALSE)</f>
        <v>1</v>
      </c>
      <c r="D413">
        <v>69910</v>
      </c>
      <c r="E413">
        <v>542</v>
      </c>
      <c r="F413" t="s">
        <v>32</v>
      </c>
      <c r="G413" t="s">
        <v>32</v>
      </c>
      <c r="H413" t="s">
        <v>15</v>
      </c>
      <c r="I413">
        <v>2</v>
      </c>
      <c r="J413">
        <v>2</v>
      </c>
      <c r="K413">
        <v>3</v>
      </c>
      <c r="L413">
        <v>1</v>
      </c>
      <c r="M413">
        <v>2</v>
      </c>
      <c r="N413">
        <v>2</v>
      </c>
      <c r="O413">
        <v>4</v>
      </c>
      <c r="P413">
        <v>5</v>
      </c>
      <c r="Q413">
        <v>3</v>
      </c>
      <c r="R413">
        <v>1</v>
      </c>
      <c r="S413">
        <v>1</v>
      </c>
      <c r="T413">
        <v>3</v>
      </c>
      <c r="U413">
        <v>2</v>
      </c>
      <c r="V413">
        <v>4</v>
      </c>
      <c r="W413">
        <v>1</v>
      </c>
      <c r="X413">
        <v>3</v>
      </c>
      <c r="Y413">
        <v>3</v>
      </c>
      <c r="Z413">
        <v>0</v>
      </c>
      <c r="AA413">
        <v>2</v>
      </c>
      <c r="AB413">
        <v>4</v>
      </c>
      <c r="AC413">
        <v>23</v>
      </c>
      <c r="AD413">
        <v>57.5</v>
      </c>
      <c r="AE413" t="str">
        <f>VLOOKUP(B413,questionResponsesAndAnswers!B:P,15,FALSE)</f>
        <v xml:space="preserve"> Yearly</v>
      </c>
    </row>
    <row r="414" spans="1:31" x14ac:dyDescent="0.2">
      <c r="A414" t="str">
        <f t="shared" si="6"/>
        <v>148516311_ Timeline 5 (Event Thumbnails)</v>
      </c>
      <c r="B414">
        <v>148516311</v>
      </c>
      <c r="C414" t="b">
        <f>VLOOKUP(B414,'Valid Response IDs Check'!A:H,8,FALSE)</f>
        <v>1</v>
      </c>
      <c r="D414">
        <v>69373</v>
      </c>
      <c r="E414">
        <v>5</v>
      </c>
      <c r="F414" t="s">
        <v>20</v>
      </c>
      <c r="G414" t="s">
        <v>20</v>
      </c>
      <c r="H414" t="s">
        <v>22</v>
      </c>
      <c r="I414">
        <v>4</v>
      </c>
      <c r="J414">
        <v>2</v>
      </c>
      <c r="K414">
        <v>4</v>
      </c>
      <c r="L414">
        <v>1</v>
      </c>
      <c r="M414">
        <v>3</v>
      </c>
      <c r="N414">
        <v>2</v>
      </c>
      <c r="O414">
        <v>4</v>
      </c>
      <c r="P414">
        <v>4</v>
      </c>
      <c r="Q414">
        <v>5</v>
      </c>
      <c r="R414">
        <v>1</v>
      </c>
      <c r="S414">
        <v>3</v>
      </c>
      <c r="T414">
        <v>3</v>
      </c>
      <c r="U414">
        <v>3</v>
      </c>
      <c r="V414">
        <v>4</v>
      </c>
      <c r="W414">
        <v>2</v>
      </c>
      <c r="X414">
        <v>3</v>
      </c>
      <c r="Y414">
        <v>3</v>
      </c>
      <c r="Z414">
        <v>1</v>
      </c>
      <c r="AA414">
        <v>4</v>
      </c>
      <c r="AB414">
        <v>4</v>
      </c>
      <c r="AC414">
        <v>30</v>
      </c>
      <c r="AD414">
        <v>75</v>
      </c>
      <c r="AE414" t="str">
        <f>VLOOKUP(B414,questionResponsesAndAnswers!B:P,15,FALSE)</f>
        <v xml:space="preserve"> Yearly</v>
      </c>
    </row>
    <row r="415" spans="1:31" x14ac:dyDescent="0.2">
      <c r="A415" t="str">
        <f t="shared" si="6"/>
        <v>148516311_ Timeline 1 (Base Interface)</v>
      </c>
      <c r="B415">
        <v>148516311</v>
      </c>
      <c r="C415" t="b">
        <f>VLOOKUP(B415,'Valid Response IDs Check'!A:H,8,FALSE)</f>
        <v>1</v>
      </c>
      <c r="D415">
        <v>123599</v>
      </c>
      <c r="E415">
        <v>54231</v>
      </c>
      <c r="F415" t="s">
        <v>13</v>
      </c>
      <c r="G415" t="s">
        <v>13</v>
      </c>
      <c r="H415" t="s">
        <v>28</v>
      </c>
      <c r="I415">
        <v>1</v>
      </c>
      <c r="J415">
        <v>1</v>
      </c>
      <c r="K415">
        <v>4</v>
      </c>
      <c r="L415">
        <v>1</v>
      </c>
      <c r="M415">
        <v>2</v>
      </c>
      <c r="N415">
        <v>2</v>
      </c>
      <c r="O415">
        <v>4</v>
      </c>
      <c r="P415">
        <v>5</v>
      </c>
      <c r="Q415">
        <v>4</v>
      </c>
      <c r="R415">
        <v>2</v>
      </c>
      <c r="S415">
        <v>0</v>
      </c>
      <c r="T415">
        <v>4</v>
      </c>
      <c r="U415">
        <v>3</v>
      </c>
      <c r="V415">
        <v>4</v>
      </c>
      <c r="W415">
        <v>1</v>
      </c>
      <c r="X415">
        <v>3</v>
      </c>
      <c r="Y415">
        <v>3</v>
      </c>
      <c r="Z415">
        <v>0</v>
      </c>
      <c r="AA415">
        <v>3</v>
      </c>
      <c r="AB415">
        <v>3</v>
      </c>
      <c r="AC415">
        <v>24</v>
      </c>
      <c r="AD415">
        <v>60</v>
      </c>
      <c r="AE415" t="str">
        <f>VLOOKUP(B415,questionResponsesAndAnswers!B:P,15,FALSE)</f>
        <v xml:space="preserve"> Yearly</v>
      </c>
    </row>
    <row r="416" spans="1:31" x14ac:dyDescent="0.2">
      <c r="A416" t="str">
        <f t="shared" si="6"/>
        <v>148516311_ Timeline 4 (Density Graph + Event Blocks)</v>
      </c>
      <c r="B416">
        <v>148516311</v>
      </c>
      <c r="C416" t="b">
        <f>VLOOKUP(B416,'Valid Response IDs Check'!A:H,8,FALSE)</f>
        <v>1</v>
      </c>
      <c r="D416">
        <v>69422</v>
      </c>
      <c r="E416">
        <v>54</v>
      </c>
      <c r="F416" t="s">
        <v>26</v>
      </c>
      <c r="G416" t="s">
        <v>26</v>
      </c>
      <c r="H416" t="s">
        <v>34</v>
      </c>
      <c r="I416">
        <v>3</v>
      </c>
      <c r="J416">
        <v>2</v>
      </c>
      <c r="K416">
        <v>4</v>
      </c>
      <c r="L416">
        <v>2</v>
      </c>
      <c r="M416">
        <v>3</v>
      </c>
      <c r="N416">
        <v>4</v>
      </c>
      <c r="O416">
        <v>3</v>
      </c>
      <c r="P416">
        <v>2</v>
      </c>
      <c r="Q416">
        <v>2</v>
      </c>
      <c r="R416">
        <v>2</v>
      </c>
      <c r="S416">
        <v>2</v>
      </c>
      <c r="T416">
        <v>3</v>
      </c>
      <c r="U416">
        <v>3</v>
      </c>
      <c r="V416">
        <v>3</v>
      </c>
      <c r="W416">
        <v>2</v>
      </c>
      <c r="X416">
        <v>1</v>
      </c>
      <c r="Y416">
        <v>2</v>
      </c>
      <c r="Z416">
        <v>3</v>
      </c>
      <c r="AA416">
        <v>1</v>
      </c>
      <c r="AB416">
        <v>3</v>
      </c>
      <c r="AC416">
        <v>23</v>
      </c>
      <c r="AD416">
        <v>57.5</v>
      </c>
      <c r="AE416" t="str">
        <f>VLOOKUP(B416,questionResponsesAndAnswers!B:P,15,FALSE)</f>
        <v xml:space="preserve"> Yearly</v>
      </c>
    </row>
    <row r="417" spans="1:31" x14ac:dyDescent="0.2">
      <c r="A417" t="str">
        <f t="shared" si="6"/>
        <v>148506658_ Timeline 5 (Event Thumbnails)</v>
      </c>
      <c r="B417">
        <v>148506658</v>
      </c>
      <c r="C417" t="b">
        <f>VLOOKUP(B417,'Valid Response IDs Check'!A:H,8,FALSE)</f>
        <v>0</v>
      </c>
      <c r="D417">
        <v>69413</v>
      </c>
      <c r="E417">
        <v>45</v>
      </c>
      <c r="F417" t="s">
        <v>20</v>
      </c>
      <c r="G417" t="s">
        <v>26</v>
      </c>
      <c r="H417" t="s">
        <v>7</v>
      </c>
      <c r="I417">
        <v>4</v>
      </c>
      <c r="J417">
        <v>2</v>
      </c>
      <c r="K417">
        <v>4</v>
      </c>
      <c r="L417">
        <v>2</v>
      </c>
      <c r="M417">
        <v>4</v>
      </c>
      <c r="N417">
        <v>2</v>
      </c>
      <c r="O417">
        <v>4</v>
      </c>
      <c r="P417">
        <v>2</v>
      </c>
      <c r="Q417">
        <v>4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30</v>
      </c>
      <c r="AD417">
        <v>75</v>
      </c>
      <c r="AE417" t="str">
        <f>VLOOKUP(B417,questionResponsesAndAnswers!B:P,15,FALSE)</f>
        <v xml:space="preserve"> Yearly</v>
      </c>
    </row>
    <row r="418" spans="1:31" x14ac:dyDescent="0.2">
      <c r="A418" t="str">
        <f t="shared" si="6"/>
        <v>148506658_ Timeline 2 (Density Graph)</v>
      </c>
      <c r="B418">
        <v>148506658</v>
      </c>
      <c r="C418" t="b">
        <f>VLOOKUP(B418,'Valid Response IDs Check'!A:H,8,FALSE)</f>
        <v>0</v>
      </c>
      <c r="D418">
        <v>73880</v>
      </c>
      <c r="E418">
        <v>4512</v>
      </c>
      <c r="F418" t="s">
        <v>32</v>
      </c>
      <c r="G418" t="s">
        <v>32</v>
      </c>
      <c r="H418" t="s">
        <v>15</v>
      </c>
      <c r="I418">
        <v>2</v>
      </c>
      <c r="J418">
        <v>2</v>
      </c>
      <c r="K418">
        <v>2</v>
      </c>
      <c r="L418">
        <v>2</v>
      </c>
      <c r="M418">
        <v>4</v>
      </c>
      <c r="N418">
        <v>2</v>
      </c>
      <c r="O418">
        <v>4</v>
      </c>
      <c r="P418">
        <v>4</v>
      </c>
      <c r="Q418">
        <v>2</v>
      </c>
      <c r="R418">
        <v>3</v>
      </c>
      <c r="S418">
        <v>1</v>
      </c>
      <c r="T418">
        <v>3</v>
      </c>
      <c r="U418">
        <v>1</v>
      </c>
      <c r="V418">
        <v>3</v>
      </c>
      <c r="W418">
        <v>3</v>
      </c>
      <c r="X418">
        <v>3</v>
      </c>
      <c r="Y418">
        <v>3</v>
      </c>
      <c r="Z418">
        <v>1</v>
      </c>
      <c r="AA418">
        <v>1</v>
      </c>
      <c r="AB418">
        <v>2</v>
      </c>
      <c r="AC418">
        <v>21</v>
      </c>
      <c r="AD418">
        <v>52.5</v>
      </c>
      <c r="AE418" t="str">
        <f>VLOOKUP(B418,questionResponsesAndAnswers!B:P,15,FALSE)</f>
        <v xml:space="preserve"> Yearly</v>
      </c>
    </row>
    <row r="419" spans="1:31" x14ac:dyDescent="0.2">
      <c r="A419" t="str">
        <f t="shared" si="6"/>
        <v>148506658_ Timeline 4 (Density Graph + Event Blocks)</v>
      </c>
      <c r="B419">
        <v>148506658</v>
      </c>
      <c r="C419" t="b">
        <f>VLOOKUP(B419,'Valid Response IDs Check'!A:H,8,FALSE)</f>
        <v>0</v>
      </c>
      <c r="D419">
        <v>69372</v>
      </c>
      <c r="E419">
        <v>4</v>
      </c>
      <c r="F419" t="s">
        <v>26</v>
      </c>
      <c r="G419" t="s">
        <v>26</v>
      </c>
      <c r="H419" t="s">
        <v>22</v>
      </c>
      <c r="I419">
        <v>4</v>
      </c>
      <c r="J419">
        <v>2</v>
      </c>
      <c r="K419">
        <v>4</v>
      </c>
      <c r="L419">
        <v>2</v>
      </c>
      <c r="M419">
        <v>4</v>
      </c>
      <c r="N419">
        <v>1</v>
      </c>
      <c r="O419">
        <v>5</v>
      </c>
      <c r="P419">
        <v>1</v>
      </c>
      <c r="Q419">
        <v>4</v>
      </c>
      <c r="R419">
        <v>2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4</v>
      </c>
      <c r="Y419">
        <v>4</v>
      </c>
      <c r="Z419">
        <v>4</v>
      </c>
      <c r="AA419">
        <v>3</v>
      </c>
      <c r="AB419">
        <v>3</v>
      </c>
      <c r="AC419">
        <v>33</v>
      </c>
      <c r="AD419">
        <v>82.5</v>
      </c>
      <c r="AE419" t="str">
        <f>VLOOKUP(B419,questionResponsesAndAnswers!B:P,15,FALSE)</f>
        <v xml:space="preserve"> Yearly</v>
      </c>
    </row>
    <row r="420" spans="1:31" x14ac:dyDescent="0.2">
      <c r="A420" t="str">
        <f t="shared" si="6"/>
        <v>148506658_ Other</v>
      </c>
      <c r="B420">
        <v>148506658</v>
      </c>
      <c r="C420" t="b">
        <f>VLOOKUP(B420,'Valid Response IDs Check'!A:H,8,FALSE)</f>
        <v>0</v>
      </c>
      <c r="D420">
        <v>69368</v>
      </c>
      <c r="E420">
        <v>0</v>
      </c>
      <c r="F420" t="s">
        <v>50</v>
      </c>
      <c r="G420" t="s">
        <v>20</v>
      </c>
      <c r="H420" t="s">
        <v>28</v>
      </c>
      <c r="I420">
        <v>4</v>
      </c>
      <c r="J420">
        <v>2</v>
      </c>
      <c r="K420">
        <v>4</v>
      </c>
      <c r="L420">
        <v>2</v>
      </c>
      <c r="M420">
        <v>2</v>
      </c>
      <c r="N420">
        <v>2</v>
      </c>
      <c r="O420">
        <v>5</v>
      </c>
      <c r="P420">
        <v>1</v>
      </c>
      <c r="Q420">
        <v>3</v>
      </c>
      <c r="R420">
        <v>2</v>
      </c>
      <c r="S420">
        <v>3</v>
      </c>
      <c r="T420">
        <v>3</v>
      </c>
      <c r="U420">
        <v>3</v>
      </c>
      <c r="V420">
        <v>3</v>
      </c>
      <c r="W420">
        <v>1</v>
      </c>
      <c r="X420">
        <v>3</v>
      </c>
      <c r="Y420">
        <v>4</v>
      </c>
      <c r="Z420">
        <v>4</v>
      </c>
      <c r="AA420">
        <v>2</v>
      </c>
      <c r="AB420">
        <v>3</v>
      </c>
      <c r="AC420">
        <v>29</v>
      </c>
      <c r="AD420">
        <v>72.5</v>
      </c>
      <c r="AE420" t="str">
        <f>VLOOKUP(B420,questionResponsesAndAnswers!B:P,15,FALSE)</f>
        <v xml:space="preserve"> Yearly</v>
      </c>
    </row>
    <row r="421" spans="1:31" x14ac:dyDescent="0.2">
      <c r="A421" t="str">
        <f t="shared" si="6"/>
        <v>148506658_ Timeline 1 (Base Interface)</v>
      </c>
      <c r="B421">
        <v>148506658</v>
      </c>
      <c r="C421" t="b">
        <f>VLOOKUP(B421,'Valid Response IDs Check'!A:H,8,FALSE)</f>
        <v>0</v>
      </c>
      <c r="D421">
        <v>69819</v>
      </c>
      <c r="E421">
        <v>451</v>
      </c>
      <c r="F421" t="s">
        <v>13</v>
      </c>
      <c r="G421" t="s">
        <v>13</v>
      </c>
      <c r="H421" t="s">
        <v>34</v>
      </c>
      <c r="I421">
        <v>2</v>
      </c>
      <c r="J421">
        <v>2</v>
      </c>
      <c r="K421">
        <v>2</v>
      </c>
      <c r="L421">
        <v>2</v>
      </c>
      <c r="M421">
        <v>3</v>
      </c>
      <c r="N421">
        <v>2</v>
      </c>
      <c r="O421">
        <v>4</v>
      </c>
      <c r="P421">
        <v>4</v>
      </c>
      <c r="Q421">
        <v>2</v>
      </c>
      <c r="R421">
        <v>4</v>
      </c>
      <c r="S421">
        <v>1</v>
      </c>
      <c r="T421">
        <v>3</v>
      </c>
      <c r="U421">
        <v>1</v>
      </c>
      <c r="V421">
        <v>3</v>
      </c>
      <c r="W421">
        <v>2</v>
      </c>
      <c r="X421">
        <v>3</v>
      </c>
      <c r="Y421">
        <v>3</v>
      </c>
      <c r="Z421">
        <v>1</v>
      </c>
      <c r="AA421">
        <v>1</v>
      </c>
      <c r="AB421">
        <v>1</v>
      </c>
      <c r="AC421">
        <v>19</v>
      </c>
      <c r="AD421">
        <v>47.5</v>
      </c>
      <c r="AE421" t="str">
        <f>VLOOKUP(B421,questionResponsesAndAnswers!B:P,15,FALSE)</f>
        <v xml:space="preserve"> Yearly</v>
      </c>
    </row>
    <row r="422" spans="1:31" x14ac:dyDescent="0.2">
      <c r="A422" t="str">
        <f t="shared" si="6"/>
        <v>148463769_ Timeline 3 (Event Blocks)</v>
      </c>
      <c r="B422">
        <v>148463769</v>
      </c>
      <c r="C422" t="b">
        <f>VLOOKUP(B422,'Valid Response IDs Check'!A:H,8,FALSE)</f>
        <v>1</v>
      </c>
      <c r="D422">
        <v>74511</v>
      </c>
      <c r="E422">
        <v>5143</v>
      </c>
      <c r="F422" t="s">
        <v>5</v>
      </c>
      <c r="G422" t="s">
        <v>5</v>
      </c>
      <c r="H422" t="s">
        <v>7</v>
      </c>
      <c r="I422">
        <v>2</v>
      </c>
      <c r="J422">
        <v>3</v>
      </c>
      <c r="K422">
        <v>3</v>
      </c>
      <c r="L422">
        <v>2</v>
      </c>
      <c r="M422">
        <v>3</v>
      </c>
      <c r="N422">
        <v>2</v>
      </c>
      <c r="O422">
        <v>2</v>
      </c>
      <c r="P422">
        <v>2</v>
      </c>
      <c r="Q422">
        <v>3</v>
      </c>
      <c r="R422">
        <v>2</v>
      </c>
      <c r="S422">
        <v>1</v>
      </c>
      <c r="T422">
        <v>2</v>
      </c>
      <c r="U422">
        <v>2</v>
      </c>
      <c r="V422">
        <v>3</v>
      </c>
      <c r="W422">
        <v>2</v>
      </c>
      <c r="X422">
        <v>3</v>
      </c>
      <c r="Y422">
        <v>1</v>
      </c>
      <c r="Z422">
        <v>3</v>
      </c>
      <c r="AA422">
        <v>2</v>
      </c>
      <c r="AB422">
        <v>3</v>
      </c>
      <c r="AC422">
        <v>22</v>
      </c>
      <c r="AD422">
        <v>55</v>
      </c>
      <c r="AE422" t="str">
        <f>VLOOKUP(B422,questionResponsesAndAnswers!B:P,15,FALSE)</f>
        <v xml:space="preserve"> Never</v>
      </c>
    </row>
    <row r="423" spans="1:31" x14ac:dyDescent="0.2">
      <c r="A423" t="str">
        <f t="shared" si="6"/>
        <v>148463769_ Timeline 4 (Density Graph + Event Blocks)</v>
      </c>
      <c r="B423">
        <v>148463769</v>
      </c>
      <c r="C423" t="b">
        <f>VLOOKUP(B423,'Valid Response IDs Check'!A:H,8,FALSE)</f>
        <v>1</v>
      </c>
      <c r="D423">
        <v>69882</v>
      </c>
      <c r="E423">
        <v>514</v>
      </c>
      <c r="F423" t="s">
        <v>26</v>
      </c>
      <c r="G423" t="s">
        <v>26</v>
      </c>
      <c r="H423" t="s">
        <v>15</v>
      </c>
      <c r="I423">
        <v>2</v>
      </c>
      <c r="J423">
        <v>4</v>
      </c>
      <c r="K423">
        <v>4</v>
      </c>
      <c r="L423">
        <v>2</v>
      </c>
      <c r="M423">
        <v>3</v>
      </c>
      <c r="N423">
        <v>2</v>
      </c>
      <c r="O423">
        <v>2</v>
      </c>
      <c r="P423">
        <v>3</v>
      </c>
      <c r="Q423">
        <v>3</v>
      </c>
      <c r="R423">
        <v>2</v>
      </c>
      <c r="S423">
        <v>1</v>
      </c>
      <c r="T423">
        <v>1</v>
      </c>
      <c r="U423">
        <v>3</v>
      </c>
      <c r="V423">
        <v>3</v>
      </c>
      <c r="W423">
        <v>2</v>
      </c>
      <c r="X423">
        <v>3</v>
      </c>
      <c r="Y423">
        <v>1</v>
      </c>
      <c r="Z423">
        <v>2</v>
      </c>
      <c r="AA423">
        <v>2</v>
      </c>
      <c r="AB423">
        <v>3</v>
      </c>
      <c r="AC423">
        <v>21</v>
      </c>
      <c r="AD423">
        <v>52.5</v>
      </c>
      <c r="AE423" t="str">
        <f>VLOOKUP(B423,questionResponsesAndAnswers!B:P,15,FALSE)</f>
        <v xml:space="preserve"> Never</v>
      </c>
    </row>
    <row r="424" spans="1:31" x14ac:dyDescent="0.2">
      <c r="A424" t="str">
        <f t="shared" si="6"/>
        <v>148463769_ Timeline 2 (Density Graph)</v>
      </c>
      <c r="B424">
        <v>148463769</v>
      </c>
      <c r="C424" t="b">
        <f>VLOOKUP(B424,'Valid Response IDs Check'!A:H,8,FALSE)</f>
        <v>1</v>
      </c>
      <c r="D424">
        <v>120800</v>
      </c>
      <c r="E424">
        <v>51432</v>
      </c>
      <c r="F424" t="s">
        <v>32</v>
      </c>
      <c r="G424" t="s">
        <v>32</v>
      </c>
      <c r="H424" t="s">
        <v>22</v>
      </c>
      <c r="I424">
        <v>2</v>
      </c>
      <c r="J424">
        <v>3</v>
      </c>
      <c r="K424">
        <v>2</v>
      </c>
      <c r="L424">
        <v>2</v>
      </c>
      <c r="M424">
        <v>2</v>
      </c>
      <c r="N424">
        <v>3</v>
      </c>
      <c r="O424">
        <v>3</v>
      </c>
      <c r="P424">
        <v>4</v>
      </c>
      <c r="Q424">
        <v>3</v>
      </c>
      <c r="R424">
        <v>2</v>
      </c>
      <c r="S424">
        <v>1</v>
      </c>
      <c r="T424">
        <v>2</v>
      </c>
      <c r="U424">
        <v>1</v>
      </c>
      <c r="V424">
        <v>3</v>
      </c>
      <c r="W424">
        <v>1</v>
      </c>
      <c r="X424">
        <v>2</v>
      </c>
      <c r="Y424">
        <v>2</v>
      </c>
      <c r="Z424">
        <v>1</v>
      </c>
      <c r="AA424">
        <v>2</v>
      </c>
      <c r="AB424">
        <v>3</v>
      </c>
      <c r="AC424">
        <v>18</v>
      </c>
      <c r="AD424">
        <v>45</v>
      </c>
      <c r="AE424" t="str">
        <f>VLOOKUP(B424,questionResponsesAndAnswers!B:P,15,FALSE)</f>
        <v xml:space="preserve"> Never</v>
      </c>
    </row>
    <row r="425" spans="1:31" x14ac:dyDescent="0.2">
      <c r="A425" t="str">
        <f t="shared" si="6"/>
        <v>148463769_ Timeline 5 (Event Thumbnails)</v>
      </c>
      <c r="B425">
        <v>148463769</v>
      </c>
      <c r="C425" t="b">
        <f>VLOOKUP(B425,'Valid Response IDs Check'!A:H,8,FALSE)</f>
        <v>1</v>
      </c>
      <c r="D425">
        <v>69373</v>
      </c>
      <c r="E425">
        <v>5</v>
      </c>
      <c r="F425" t="s">
        <v>20</v>
      </c>
      <c r="G425" t="s">
        <v>20</v>
      </c>
      <c r="H425" t="s">
        <v>28</v>
      </c>
      <c r="I425">
        <v>4</v>
      </c>
      <c r="J425">
        <v>2</v>
      </c>
      <c r="K425">
        <v>4</v>
      </c>
      <c r="L425">
        <v>2</v>
      </c>
      <c r="M425">
        <v>4</v>
      </c>
      <c r="N425">
        <v>2</v>
      </c>
      <c r="O425">
        <v>4</v>
      </c>
      <c r="P425">
        <v>2</v>
      </c>
      <c r="Q425">
        <v>4</v>
      </c>
      <c r="R425">
        <v>2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30</v>
      </c>
      <c r="AD425">
        <v>75</v>
      </c>
      <c r="AE425" t="str">
        <f>VLOOKUP(B425,questionResponsesAndAnswers!B:P,15,FALSE)</f>
        <v xml:space="preserve"> Never</v>
      </c>
    </row>
    <row r="426" spans="1:31" x14ac:dyDescent="0.2">
      <c r="A426" t="str">
        <f t="shared" si="6"/>
        <v>148463769_ Timeline 1 (Base Interface)</v>
      </c>
      <c r="B426">
        <v>148463769</v>
      </c>
      <c r="C426" t="b">
        <f>VLOOKUP(B426,'Valid Response IDs Check'!A:H,8,FALSE)</f>
        <v>1</v>
      </c>
      <c r="D426">
        <v>69419</v>
      </c>
      <c r="E426">
        <v>51</v>
      </c>
      <c r="F426" t="s">
        <v>13</v>
      </c>
      <c r="G426" t="s">
        <v>13</v>
      </c>
      <c r="H426" t="s">
        <v>34</v>
      </c>
      <c r="I426">
        <v>2</v>
      </c>
      <c r="J426">
        <v>2</v>
      </c>
      <c r="K426">
        <v>4</v>
      </c>
      <c r="L426">
        <v>2</v>
      </c>
      <c r="M426">
        <v>2</v>
      </c>
      <c r="N426">
        <v>3</v>
      </c>
      <c r="O426">
        <v>4</v>
      </c>
      <c r="P426">
        <v>4</v>
      </c>
      <c r="Q426">
        <v>2</v>
      </c>
      <c r="R426">
        <v>2</v>
      </c>
      <c r="S426">
        <v>1</v>
      </c>
      <c r="T426">
        <v>3</v>
      </c>
      <c r="U426">
        <v>3</v>
      </c>
      <c r="V426">
        <v>3</v>
      </c>
      <c r="W426">
        <v>1</v>
      </c>
      <c r="X426">
        <v>2</v>
      </c>
      <c r="Y426">
        <v>3</v>
      </c>
      <c r="Z426">
        <v>1</v>
      </c>
      <c r="AA426">
        <v>1</v>
      </c>
      <c r="AB426">
        <v>3</v>
      </c>
      <c r="AC426">
        <v>21</v>
      </c>
      <c r="AD426">
        <v>52.5</v>
      </c>
      <c r="AE426" t="str">
        <f>VLOOKUP(B426,questionResponsesAndAnswers!B:P,15,FALSE)</f>
        <v xml:space="preserve"> Never</v>
      </c>
    </row>
    <row r="427" spans="1:31" x14ac:dyDescent="0.2">
      <c r="A427" t="str">
        <f t="shared" si="6"/>
        <v>148457705_ Timeline 2 (Density Graph)</v>
      </c>
      <c r="B427">
        <v>148457705</v>
      </c>
      <c r="C427" t="b">
        <f>VLOOKUP(B427,'Valid Response IDs Check'!A:H,8,FALSE)</f>
        <v>1</v>
      </c>
      <c r="D427">
        <v>69410</v>
      </c>
      <c r="E427">
        <v>42</v>
      </c>
      <c r="F427" t="s">
        <v>32</v>
      </c>
      <c r="G427" t="s">
        <v>32</v>
      </c>
      <c r="H427" t="s">
        <v>7</v>
      </c>
      <c r="I427">
        <v>4</v>
      </c>
      <c r="J427">
        <v>2</v>
      </c>
      <c r="K427">
        <v>4</v>
      </c>
      <c r="L427">
        <v>2</v>
      </c>
      <c r="M427">
        <v>4</v>
      </c>
      <c r="N427">
        <v>2</v>
      </c>
      <c r="O427">
        <v>4</v>
      </c>
      <c r="P427">
        <v>5</v>
      </c>
      <c r="Q427">
        <v>4</v>
      </c>
      <c r="R427">
        <v>2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0</v>
      </c>
      <c r="AA427">
        <v>3</v>
      </c>
      <c r="AB427">
        <v>3</v>
      </c>
      <c r="AC427">
        <v>27</v>
      </c>
      <c r="AD427">
        <v>67.5</v>
      </c>
      <c r="AE427" t="str">
        <f>VLOOKUP(B427,questionResponsesAndAnswers!B:P,15,FALSE)</f>
        <v xml:space="preserve"> Monthly</v>
      </c>
    </row>
    <row r="428" spans="1:31" x14ac:dyDescent="0.2">
      <c r="A428" t="str">
        <f t="shared" si="6"/>
        <v>148457705_ Timeline 5 (Event Thumbnails)</v>
      </c>
      <c r="B428">
        <v>148457705</v>
      </c>
      <c r="C428" t="b">
        <f>VLOOKUP(B428,'Valid Response IDs Check'!A:H,8,FALSE)</f>
        <v>1</v>
      </c>
      <c r="D428">
        <v>69793</v>
      </c>
      <c r="E428">
        <v>425</v>
      </c>
      <c r="F428" t="s">
        <v>20</v>
      </c>
      <c r="G428" t="s">
        <v>20</v>
      </c>
      <c r="H428" t="s">
        <v>15</v>
      </c>
      <c r="I428">
        <v>4</v>
      </c>
      <c r="J428">
        <v>3</v>
      </c>
      <c r="K428">
        <v>4</v>
      </c>
      <c r="L428">
        <v>2</v>
      </c>
      <c r="M428">
        <v>2</v>
      </c>
      <c r="N428">
        <v>2</v>
      </c>
      <c r="O428">
        <v>4</v>
      </c>
      <c r="P428">
        <v>4</v>
      </c>
      <c r="Q428">
        <v>4</v>
      </c>
      <c r="R428">
        <v>2</v>
      </c>
      <c r="S428">
        <v>3</v>
      </c>
      <c r="T428">
        <v>2</v>
      </c>
      <c r="U428">
        <v>3</v>
      </c>
      <c r="V428">
        <v>3</v>
      </c>
      <c r="W428">
        <v>1</v>
      </c>
      <c r="X428">
        <v>3</v>
      </c>
      <c r="Y428">
        <v>3</v>
      </c>
      <c r="Z428">
        <v>1</v>
      </c>
      <c r="AA428">
        <v>3</v>
      </c>
      <c r="AB428">
        <v>3</v>
      </c>
      <c r="AC428">
        <v>25</v>
      </c>
      <c r="AD428">
        <v>62.5</v>
      </c>
      <c r="AE428" t="str">
        <f>VLOOKUP(B428,questionResponsesAndAnswers!B:P,15,FALSE)</f>
        <v xml:space="preserve"> Monthly</v>
      </c>
    </row>
    <row r="429" spans="1:31" x14ac:dyDescent="0.2">
      <c r="A429" t="str">
        <f t="shared" si="6"/>
        <v>148457705_ Timeline 1 (Base Interface)</v>
      </c>
      <c r="B429">
        <v>148457705</v>
      </c>
      <c r="C429" t="b">
        <f>VLOOKUP(B429,'Valid Response IDs Check'!A:H,8,FALSE)</f>
        <v>1</v>
      </c>
      <c r="D429">
        <v>111899</v>
      </c>
      <c r="E429">
        <v>42531</v>
      </c>
      <c r="F429" t="s">
        <v>13</v>
      </c>
      <c r="G429" t="s">
        <v>13</v>
      </c>
      <c r="H429" t="s">
        <v>22</v>
      </c>
      <c r="I429">
        <v>2</v>
      </c>
      <c r="J429">
        <v>2</v>
      </c>
      <c r="K429">
        <v>2</v>
      </c>
      <c r="L429">
        <v>2</v>
      </c>
      <c r="M429">
        <v>4</v>
      </c>
      <c r="N429">
        <v>3</v>
      </c>
      <c r="O429">
        <v>4</v>
      </c>
      <c r="P429">
        <v>5</v>
      </c>
      <c r="Q429">
        <v>4</v>
      </c>
      <c r="R429">
        <v>2</v>
      </c>
      <c r="S429">
        <v>1</v>
      </c>
      <c r="T429">
        <v>3</v>
      </c>
      <c r="U429">
        <v>1</v>
      </c>
      <c r="V429">
        <v>3</v>
      </c>
      <c r="W429">
        <v>3</v>
      </c>
      <c r="X429">
        <v>2</v>
      </c>
      <c r="Y429">
        <v>3</v>
      </c>
      <c r="Z429">
        <v>0</v>
      </c>
      <c r="AA429">
        <v>3</v>
      </c>
      <c r="AB429">
        <v>3</v>
      </c>
      <c r="AC429">
        <v>22</v>
      </c>
      <c r="AD429">
        <v>55</v>
      </c>
      <c r="AE429" t="str">
        <f>VLOOKUP(B429,questionResponsesAndAnswers!B:P,15,FALSE)</f>
        <v xml:space="preserve"> Monthly</v>
      </c>
    </row>
    <row r="430" spans="1:31" x14ac:dyDescent="0.2">
      <c r="A430" t="str">
        <f t="shared" si="6"/>
        <v>148457705_ Timeline 3 (Event Blocks)</v>
      </c>
      <c r="B430">
        <v>148457705</v>
      </c>
      <c r="C430" t="b">
        <f>VLOOKUP(B430,'Valid Response IDs Check'!A:H,8,FALSE)</f>
        <v>1</v>
      </c>
      <c r="D430">
        <v>73621</v>
      </c>
      <c r="E430">
        <v>4253</v>
      </c>
      <c r="F430" t="s">
        <v>5</v>
      </c>
      <c r="G430" t="s">
        <v>5</v>
      </c>
      <c r="H430" t="s">
        <v>28</v>
      </c>
      <c r="I430">
        <v>4</v>
      </c>
      <c r="J430">
        <v>2</v>
      </c>
      <c r="K430">
        <v>4</v>
      </c>
      <c r="L430">
        <v>2</v>
      </c>
      <c r="M430">
        <v>5</v>
      </c>
      <c r="N430">
        <v>2</v>
      </c>
      <c r="O430">
        <v>4</v>
      </c>
      <c r="P430">
        <v>1</v>
      </c>
      <c r="Q430">
        <v>4</v>
      </c>
      <c r="R430">
        <v>2</v>
      </c>
      <c r="S430">
        <v>3</v>
      </c>
      <c r="T430">
        <v>3</v>
      </c>
      <c r="U430">
        <v>3</v>
      </c>
      <c r="V430">
        <v>3</v>
      </c>
      <c r="W430">
        <v>4</v>
      </c>
      <c r="X430">
        <v>3</v>
      </c>
      <c r="Y430">
        <v>3</v>
      </c>
      <c r="Z430">
        <v>4</v>
      </c>
      <c r="AA430">
        <v>3</v>
      </c>
      <c r="AB430">
        <v>3</v>
      </c>
      <c r="AC430">
        <v>32</v>
      </c>
      <c r="AD430">
        <v>80</v>
      </c>
      <c r="AE430" t="str">
        <f>VLOOKUP(B430,questionResponsesAndAnswers!B:P,15,FALSE)</f>
        <v xml:space="preserve"> Monthly</v>
      </c>
    </row>
    <row r="431" spans="1:31" x14ac:dyDescent="0.2">
      <c r="A431" t="str">
        <f t="shared" si="6"/>
        <v>148457705_ Timeline 4 (Density Graph + Event Blocks)</v>
      </c>
      <c r="B431">
        <v>148457705</v>
      </c>
      <c r="C431" t="b">
        <f>VLOOKUP(B431,'Valid Response IDs Check'!A:H,8,FALSE)</f>
        <v>1</v>
      </c>
      <c r="D431">
        <v>69372</v>
      </c>
      <c r="E431">
        <v>4</v>
      </c>
      <c r="F431" t="s">
        <v>26</v>
      </c>
      <c r="G431" t="s">
        <v>5</v>
      </c>
      <c r="H431" t="s">
        <v>34</v>
      </c>
      <c r="I431">
        <v>4</v>
      </c>
      <c r="J431">
        <v>2</v>
      </c>
      <c r="K431">
        <v>4</v>
      </c>
      <c r="L431">
        <v>2</v>
      </c>
      <c r="M431">
        <v>4</v>
      </c>
      <c r="N431">
        <v>2</v>
      </c>
      <c r="O431">
        <v>5</v>
      </c>
      <c r="P431">
        <v>2</v>
      </c>
      <c r="Q431">
        <v>4</v>
      </c>
      <c r="R431">
        <v>2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4</v>
      </c>
      <c r="Z431">
        <v>3</v>
      </c>
      <c r="AA431">
        <v>3</v>
      </c>
      <c r="AB431">
        <v>3</v>
      </c>
      <c r="AC431">
        <v>31</v>
      </c>
      <c r="AD431">
        <v>77.5</v>
      </c>
      <c r="AE431" t="str">
        <f>VLOOKUP(B431,questionResponsesAndAnswers!B:P,15,FALSE)</f>
        <v xml:space="preserve"> Monthly</v>
      </c>
    </row>
    <row r="432" spans="1:31" x14ac:dyDescent="0.2">
      <c r="A432" t="str">
        <f t="shared" si="6"/>
        <v>148379134_ Timeline 2 (Density Graph)</v>
      </c>
      <c r="B432">
        <v>148379134</v>
      </c>
      <c r="C432" t="b">
        <f>VLOOKUP(B432,'Valid Response IDs Check'!A:H,8,FALSE)</f>
        <v>1</v>
      </c>
      <c r="D432">
        <v>69680</v>
      </c>
      <c r="E432">
        <v>312</v>
      </c>
      <c r="F432" t="s">
        <v>32</v>
      </c>
      <c r="G432" t="s">
        <v>32</v>
      </c>
      <c r="H432" t="s">
        <v>7</v>
      </c>
      <c r="I432">
        <v>1</v>
      </c>
      <c r="J432">
        <v>4</v>
      </c>
      <c r="K432">
        <v>2</v>
      </c>
      <c r="L432">
        <v>5</v>
      </c>
      <c r="M432">
        <v>3</v>
      </c>
      <c r="N432">
        <v>4</v>
      </c>
      <c r="O432">
        <v>2</v>
      </c>
      <c r="P432">
        <v>5</v>
      </c>
      <c r="Q432">
        <v>2</v>
      </c>
      <c r="R432">
        <v>4</v>
      </c>
      <c r="S432">
        <v>0</v>
      </c>
      <c r="T432">
        <v>1</v>
      </c>
      <c r="U432">
        <v>1</v>
      </c>
      <c r="V432">
        <v>0</v>
      </c>
      <c r="W432">
        <v>2</v>
      </c>
      <c r="X432">
        <v>1</v>
      </c>
      <c r="Y432">
        <v>1</v>
      </c>
      <c r="Z432">
        <v>0</v>
      </c>
      <c r="AA432">
        <v>1</v>
      </c>
      <c r="AB432">
        <v>1</v>
      </c>
      <c r="AC432">
        <v>8</v>
      </c>
      <c r="AD432">
        <v>20</v>
      </c>
      <c r="AE432" t="str">
        <f>VLOOKUP(B432,questionResponsesAndAnswers!B:P,15,FALSE)</f>
        <v xml:space="preserve"> Yearly</v>
      </c>
    </row>
    <row r="433" spans="1:31" x14ac:dyDescent="0.2">
      <c r="A433" t="str">
        <f t="shared" si="6"/>
        <v>148379134_ Timeline 5 (Event Thumbnails)</v>
      </c>
      <c r="B433">
        <v>148379134</v>
      </c>
      <c r="C433" t="b">
        <f>VLOOKUP(B433,'Valid Response IDs Check'!A:H,8,FALSE)</f>
        <v>1</v>
      </c>
      <c r="D433">
        <v>100613</v>
      </c>
      <c r="E433">
        <v>31245</v>
      </c>
      <c r="F433" t="s">
        <v>20</v>
      </c>
      <c r="G433" t="s">
        <v>20</v>
      </c>
      <c r="H433" t="s">
        <v>15</v>
      </c>
      <c r="I433">
        <v>2</v>
      </c>
      <c r="J433">
        <v>2</v>
      </c>
      <c r="K433">
        <v>3</v>
      </c>
      <c r="L433">
        <v>5</v>
      </c>
      <c r="M433">
        <v>3</v>
      </c>
      <c r="N433">
        <v>2</v>
      </c>
      <c r="O433">
        <v>2</v>
      </c>
      <c r="P433">
        <v>4</v>
      </c>
      <c r="Q433">
        <v>3</v>
      </c>
      <c r="R433">
        <v>4</v>
      </c>
      <c r="S433">
        <v>1</v>
      </c>
      <c r="T433">
        <v>3</v>
      </c>
      <c r="U433">
        <v>2</v>
      </c>
      <c r="V433">
        <v>0</v>
      </c>
      <c r="W433">
        <v>2</v>
      </c>
      <c r="X433">
        <v>3</v>
      </c>
      <c r="Y433">
        <v>1</v>
      </c>
      <c r="Z433">
        <v>1</v>
      </c>
      <c r="AA433">
        <v>2</v>
      </c>
      <c r="AB433">
        <v>1</v>
      </c>
      <c r="AC433">
        <v>16</v>
      </c>
      <c r="AD433">
        <v>40</v>
      </c>
      <c r="AE433" t="str">
        <f>VLOOKUP(B433,questionResponsesAndAnswers!B:P,15,FALSE)</f>
        <v xml:space="preserve"> Yearly</v>
      </c>
    </row>
    <row r="434" spans="1:31" x14ac:dyDescent="0.2">
      <c r="A434" t="str">
        <f t="shared" si="6"/>
        <v>148379134_ Timeline 4 (Density Graph + Event Blocks)</v>
      </c>
      <c r="B434">
        <v>148379134</v>
      </c>
      <c r="C434" t="b">
        <f>VLOOKUP(B434,'Valid Response IDs Check'!A:H,8,FALSE)</f>
        <v>1</v>
      </c>
      <c r="D434">
        <v>72492</v>
      </c>
      <c r="E434">
        <v>3124</v>
      </c>
      <c r="F434" t="s">
        <v>26</v>
      </c>
      <c r="G434" t="s">
        <v>26</v>
      </c>
      <c r="H434" t="s">
        <v>22</v>
      </c>
      <c r="I434">
        <v>4</v>
      </c>
      <c r="J434">
        <v>2</v>
      </c>
      <c r="K434">
        <v>4</v>
      </c>
      <c r="L434">
        <v>2</v>
      </c>
      <c r="M434">
        <v>4</v>
      </c>
      <c r="N434">
        <v>2</v>
      </c>
      <c r="O434">
        <v>4</v>
      </c>
      <c r="P434">
        <v>1</v>
      </c>
      <c r="Q434">
        <v>4</v>
      </c>
      <c r="R434">
        <v>4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4</v>
      </c>
      <c r="AA434">
        <v>3</v>
      </c>
      <c r="AB434">
        <v>1</v>
      </c>
      <c r="AC434">
        <v>29</v>
      </c>
      <c r="AD434">
        <v>72.5</v>
      </c>
      <c r="AE434" t="str">
        <f>VLOOKUP(B434,questionResponsesAndAnswers!B:P,15,FALSE)</f>
        <v xml:space="preserve"> Yearly</v>
      </c>
    </row>
    <row r="435" spans="1:31" x14ac:dyDescent="0.2">
      <c r="A435" t="str">
        <f t="shared" si="6"/>
        <v>148379134_ Timeline 1 (Base Interface)</v>
      </c>
      <c r="B435">
        <v>148379134</v>
      </c>
      <c r="C435" t="b">
        <f>VLOOKUP(B435,'Valid Response IDs Check'!A:H,8,FALSE)</f>
        <v>1</v>
      </c>
      <c r="D435">
        <v>69399</v>
      </c>
      <c r="E435">
        <v>31</v>
      </c>
      <c r="F435" t="s">
        <v>13</v>
      </c>
      <c r="G435" t="s">
        <v>13</v>
      </c>
      <c r="H435" t="s">
        <v>28</v>
      </c>
      <c r="I435">
        <v>1</v>
      </c>
      <c r="J435">
        <v>3</v>
      </c>
      <c r="K435">
        <v>3</v>
      </c>
      <c r="L435">
        <v>4</v>
      </c>
      <c r="M435">
        <v>4</v>
      </c>
      <c r="N435">
        <v>2</v>
      </c>
      <c r="O435">
        <v>2</v>
      </c>
      <c r="P435">
        <v>5</v>
      </c>
      <c r="Q435">
        <v>2</v>
      </c>
      <c r="R435">
        <v>2</v>
      </c>
      <c r="S435">
        <v>0</v>
      </c>
      <c r="T435">
        <v>2</v>
      </c>
      <c r="U435">
        <v>2</v>
      </c>
      <c r="V435">
        <v>1</v>
      </c>
      <c r="W435">
        <v>3</v>
      </c>
      <c r="X435">
        <v>3</v>
      </c>
      <c r="Y435">
        <v>1</v>
      </c>
      <c r="Z435">
        <v>0</v>
      </c>
      <c r="AA435">
        <v>1</v>
      </c>
      <c r="AB435">
        <v>3</v>
      </c>
      <c r="AC435">
        <v>16</v>
      </c>
      <c r="AD435">
        <v>40</v>
      </c>
      <c r="AE435" t="str">
        <f>VLOOKUP(B435,questionResponsesAndAnswers!B:P,15,FALSE)</f>
        <v xml:space="preserve"> Yearly</v>
      </c>
    </row>
    <row r="436" spans="1:31" x14ac:dyDescent="0.2">
      <c r="A436" t="str">
        <f t="shared" si="6"/>
        <v>148379134_ Timeline 3 (Event Blocks)</v>
      </c>
      <c r="B436">
        <v>148379134</v>
      </c>
      <c r="C436" t="b">
        <f>VLOOKUP(B436,'Valid Response IDs Check'!A:H,8,FALSE)</f>
        <v>1</v>
      </c>
      <c r="D436">
        <v>69371</v>
      </c>
      <c r="E436">
        <v>3</v>
      </c>
      <c r="F436" t="s">
        <v>5</v>
      </c>
      <c r="G436" t="s">
        <v>5</v>
      </c>
      <c r="H436" t="s">
        <v>34</v>
      </c>
      <c r="I436">
        <v>3</v>
      </c>
      <c r="J436">
        <v>2</v>
      </c>
      <c r="K436">
        <v>4</v>
      </c>
      <c r="L436">
        <v>2</v>
      </c>
      <c r="M436">
        <v>4</v>
      </c>
      <c r="N436">
        <v>2</v>
      </c>
      <c r="O436">
        <v>4</v>
      </c>
      <c r="P436">
        <v>2</v>
      </c>
      <c r="Q436">
        <v>4</v>
      </c>
      <c r="R436">
        <v>4</v>
      </c>
      <c r="S436">
        <v>2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1</v>
      </c>
      <c r="AC436">
        <v>27</v>
      </c>
      <c r="AD436">
        <v>67.5</v>
      </c>
      <c r="AE436" t="str">
        <f>VLOOKUP(B436,questionResponsesAndAnswers!B:P,15,FALSE)</f>
        <v xml:space="preserve"> Yearly</v>
      </c>
    </row>
    <row r="437" spans="1:31" x14ac:dyDescent="0.2">
      <c r="A437" t="str">
        <f t="shared" si="6"/>
        <v>148377252_ Other</v>
      </c>
      <c r="B437">
        <v>148377252</v>
      </c>
      <c r="C437" t="e">
        <f>VLOOKUP(B437,'Valid Response IDs Check'!A:H,8,FALSE)</f>
        <v>#N/A</v>
      </c>
      <c r="D437">
        <v>69368</v>
      </c>
      <c r="E437">
        <v>0</v>
      </c>
      <c r="F437" t="s">
        <v>50</v>
      </c>
      <c r="G437" t="s">
        <v>32</v>
      </c>
      <c r="H437" t="s">
        <v>7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20</v>
      </c>
      <c r="AD437">
        <v>50</v>
      </c>
      <c r="AE437" t="str">
        <f>VLOOKUP(B437,questionResponsesAndAnswers!B:P,15,FALSE)</f>
        <v xml:space="preserve"> Daily</v>
      </c>
    </row>
    <row r="438" spans="1:31" x14ac:dyDescent="0.2">
      <c r="A438" t="str">
        <f t="shared" si="6"/>
        <v>148377252_ Other</v>
      </c>
      <c r="B438">
        <v>148377252</v>
      </c>
      <c r="C438" t="e">
        <f>VLOOKUP(B438,'Valid Response IDs Check'!A:H,8,FALSE)</f>
        <v>#N/A</v>
      </c>
      <c r="D438">
        <v>69368</v>
      </c>
      <c r="E438">
        <v>0</v>
      </c>
      <c r="F438" t="s">
        <v>50</v>
      </c>
      <c r="G438" t="s">
        <v>20</v>
      </c>
      <c r="H438" t="s">
        <v>15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20</v>
      </c>
      <c r="AD438">
        <v>50</v>
      </c>
      <c r="AE438" t="str">
        <f>VLOOKUP(B438,questionResponsesAndAnswers!B:P,15,FALSE)</f>
        <v xml:space="preserve"> Daily</v>
      </c>
    </row>
    <row r="439" spans="1:31" x14ac:dyDescent="0.2">
      <c r="A439" t="str">
        <f t="shared" si="6"/>
        <v>148377252_ Other</v>
      </c>
      <c r="B439">
        <v>148377252</v>
      </c>
      <c r="C439" t="e">
        <f>VLOOKUP(B439,'Valid Response IDs Check'!A:H,8,FALSE)</f>
        <v>#N/A</v>
      </c>
      <c r="D439">
        <v>69368</v>
      </c>
      <c r="E439">
        <v>0</v>
      </c>
      <c r="F439" t="s">
        <v>50</v>
      </c>
      <c r="G439" t="s">
        <v>13</v>
      </c>
      <c r="H439" t="s">
        <v>22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20</v>
      </c>
      <c r="AD439">
        <v>50</v>
      </c>
      <c r="AE439" t="str">
        <f>VLOOKUP(B439,questionResponsesAndAnswers!B:P,15,FALSE)</f>
        <v xml:space="preserve"> Daily</v>
      </c>
    </row>
    <row r="440" spans="1:31" x14ac:dyDescent="0.2">
      <c r="A440" t="str">
        <f t="shared" si="6"/>
        <v>148377252_ Other</v>
      </c>
      <c r="B440">
        <v>148377252</v>
      </c>
      <c r="C440" t="e">
        <f>VLOOKUP(B440,'Valid Response IDs Check'!A:H,8,FALSE)</f>
        <v>#N/A</v>
      </c>
      <c r="D440">
        <v>69368</v>
      </c>
      <c r="E440">
        <v>0</v>
      </c>
      <c r="F440" t="s">
        <v>50</v>
      </c>
      <c r="G440" t="s">
        <v>20</v>
      </c>
      <c r="H440" t="s">
        <v>28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20</v>
      </c>
      <c r="AD440">
        <v>50</v>
      </c>
      <c r="AE440" t="str">
        <f>VLOOKUP(B440,questionResponsesAndAnswers!B:P,15,FALSE)</f>
        <v xml:space="preserve"> Daily</v>
      </c>
    </row>
    <row r="441" spans="1:31" x14ac:dyDescent="0.2">
      <c r="A441" t="str">
        <f t="shared" si="6"/>
        <v>148377252_ Other</v>
      </c>
      <c r="B441">
        <v>148377252</v>
      </c>
      <c r="C441" t="e">
        <f>VLOOKUP(B441,'Valid Response IDs Check'!A:H,8,FALSE)</f>
        <v>#N/A</v>
      </c>
      <c r="D441">
        <v>69368</v>
      </c>
      <c r="E441">
        <v>0</v>
      </c>
      <c r="F441" t="s">
        <v>50</v>
      </c>
      <c r="G441" t="s">
        <v>5</v>
      </c>
      <c r="H441" t="s">
        <v>34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20</v>
      </c>
      <c r="AD441">
        <v>50</v>
      </c>
      <c r="AE441" t="str">
        <f>VLOOKUP(B441,questionResponsesAndAnswers!B:P,15,FALSE)</f>
        <v xml:space="preserve"> Daily</v>
      </c>
    </row>
    <row r="442" spans="1:31" x14ac:dyDescent="0.2">
      <c r="A442" t="str">
        <f t="shared" si="6"/>
        <v>148367695_ Other</v>
      </c>
      <c r="B442">
        <v>148367695</v>
      </c>
      <c r="C442" t="b">
        <f>VLOOKUP(B442,'Valid Response IDs Check'!A:H,8,FALSE)</f>
        <v>0</v>
      </c>
      <c r="D442">
        <v>69368</v>
      </c>
      <c r="E442">
        <v>0</v>
      </c>
      <c r="F442" t="s">
        <v>50</v>
      </c>
      <c r="G442" t="s">
        <v>5</v>
      </c>
      <c r="H442" t="s">
        <v>7</v>
      </c>
      <c r="I442">
        <v>1</v>
      </c>
      <c r="J442">
        <v>4</v>
      </c>
      <c r="K442">
        <v>3</v>
      </c>
      <c r="L442">
        <v>4</v>
      </c>
      <c r="M442">
        <v>3</v>
      </c>
      <c r="N442">
        <v>4</v>
      </c>
      <c r="O442">
        <v>3</v>
      </c>
      <c r="P442">
        <v>4</v>
      </c>
      <c r="Q442">
        <v>3</v>
      </c>
      <c r="R442">
        <v>4</v>
      </c>
      <c r="S442">
        <v>0</v>
      </c>
      <c r="T442">
        <v>1</v>
      </c>
      <c r="U442">
        <v>2</v>
      </c>
      <c r="V442">
        <v>1</v>
      </c>
      <c r="W442">
        <v>2</v>
      </c>
      <c r="X442">
        <v>1</v>
      </c>
      <c r="Y442">
        <v>2</v>
      </c>
      <c r="Z442">
        <v>1</v>
      </c>
      <c r="AA442">
        <v>2</v>
      </c>
      <c r="AB442">
        <v>1</v>
      </c>
      <c r="AC442">
        <v>13</v>
      </c>
      <c r="AD442">
        <v>32.5</v>
      </c>
      <c r="AE442" t="str">
        <f>VLOOKUP(B442,questionResponsesAndAnswers!B:P,15,FALSE)</f>
        <v xml:space="preserve"> Weekly</v>
      </c>
    </row>
    <row r="443" spans="1:31" x14ac:dyDescent="0.2">
      <c r="A443" t="str">
        <f t="shared" si="6"/>
        <v>148367695_ Timeline 5 (Event Thumbnails)</v>
      </c>
      <c r="B443">
        <v>148367695</v>
      </c>
      <c r="C443" t="b">
        <f>VLOOKUP(B443,'Valid Response IDs Check'!A:H,8,FALSE)</f>
        <v>0</v>
      </c>
      <c r="D443">
        <v>69393</v>
      </c>
      <c r="E443">
        <v>25</v>
      </c>
      <c r="F443" t="s">
        <v>20</v>
      </c>
      <c r="G443" t="s">
        <v>5</v>
      </c>
      <c r="H443" t="s">
        <v>15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20</v>
      </c>
      <c r="AD443">
        <v>50</v>
      </c>
      <c r="AE443" t="str">
        <f>VLOOKUP(B443,questionResponsesAndAnswers!B:P,15,FALSE)</f>
        <v xml:space="preserve"> Weekly</v>
      </c>
    </row>
    <row r="444" spans="1:31" x14ac:dyDescent="0.2">
      <c r="A444" t="str">
        <f t="shared" si="6"/>
        <v>148367695_ Other</v>
      </c>
      <c r="B444">
        <v>148367695</v>
      </c>
      <c r="C444" t="b">
        <f>VLOOKUP(B444,'Valid Response IDs Check'!A:H,8,FALSE)</f>
        <v>0</v>
      </c>
      <c r="D444">
        <v>69368</v>
      </c>
      <c r="E444">
        <v>0</v>
      </c>
      <c r="F444" t="s">
        <v>50</v>
      </c>
      <c r="G444" t="s">
        <v>13</v>
      </c>
      <c r="H444" t="s">
        <v>22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20</v>
      </c>
      <c r="AD444">
        <v>50</v>
      </c>
      <c r="AE444" t="str">
        <f>VLOOKUP(B444,questionResponsesAndAnswers!B:P,15,FALSE)</f>
        <v xml:space="preserve"> Weekly</v>
      </c>
    </row>
    <row r="445" spans="1:31" x14ac:dyDescent="0.2">
      <c r="A445" t="str">
        <f t="shared" si="6"/>
        <v>148367695_ Timeline 2 (Density Graph)</v>
      </c>
      <c r="B445">
        <v>148367695</v>
      </c>
      <c r="C445" t="b">
        <f>VLOOKUP(B445,'Valid Response IDs Check'!A:H,8,FALSE)</f>
        <v>0</v>
      </c>
      <c r="D445">
        <v>69370</v>
      </c>
      <c r="E445">
        <v>2</v>
      </c>
      <c r="F445" t="s">
        <v>32</v>
      </c>
      <c r="G445" t="s">
        <v>13</v>
      </c>
      <c r="H445" t="s">
        <v>28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20</v>
      </c>
      <c r="AD445">
        <v>50</v>
      </c>
      <c r="AE445" t="str">
        <f>VLOOKUP(B445,questionResponsesAndAnswers!B:P,15,FALSE)</f>
        <v xml:space="preserve"> Weekly</v>
      </c>
    </row>
    <row r="446" spans="1:31" x14ac:dyDescent="0.2">
      <c r="A446" t="str">
        <f t="shared" si="6"/>
        <v>148367695_ Other</v>
      </c>
      <c r="B446">
        <v>148367695</v>
      </c>
      <c r="C446" t="b">
        <f>VLOOKUP(B446,'Valid Response IDs Check'!A:H,8,FALSE)</f>
        <v>0</v>
      </c>
      <c r="D446">
        <v>69368</v>
      </c>
      <c r="E446">
        <v>0</v>
      </c>
      <c r="F446" t="s">
        <v>50</v>
      </c>
      <c r="G446" t="s">
        <v>5</v>
      </c>
      <c r="H446" t="s">
        <v>34</v>
      </c>
      <c r="I446">
        <v>3</v>
      </c>
      <c r="J446">
        <v>2</v>
      </c>
      <c r="K446">
        <v>4</v>
      </c>
      <c r="L446">
        <v>2</v>
      </c>
      <c r="M446">
        <v>4</v>
      </c>
      <c r="N446">
        <v>3</v>
      </c>
      <c r="O446">
        <v>4</v>
      </c>
      <c r="P446">
        <v>2</v>
      </c>
      <c r="Q446">
        <v>4</v>
      </c>
      <c r="R446">
        <v>2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2</v>
      </c>
      <c r="Y446">
        <v>3</v>
      </c>
      <c r="Z446">
        <v>3</v>
      </c>
      <c r="AA446">
        <v>3</v>
      </c>
      <c r="AB446">
        <v>3</v>
      </c>
      <c r="AC446">
        <v>28</v>
      </c>
      <c r="AD446">
        <v>70</v>
      </c>
      <c r="AE446" t="str">
        <f>VLOOKUP(B446,questionResponsesAndAnswers!B:P,15,FALSE)</f>
        <v xml:space="preserve"> Weekly</v>
      </c>
    </row>
    <row r="447" spans="1:31" x14ac:dyDescent="0.2">
      <c r="A447" t="str">
        <f t="shared" si="6"/>
        <v>148355343_ Timeline 4 (Density Graph + Event Blocks)</v>
      </c>
      <c r="B447">
        <v>148355343</v>
      </c>
      <c r="C447" t="b">
        <f>VLOOKUP(B447,'Valid Response IDs Check'!A:H,8,FALSE)</f>
        <v>1</v>
      </c>
      <c r="D447">
        <v>71682</v>
      </c>
      <c r="E447">
        <v>2314</v>
      </c>
      <c r="F447" t="s">
        <v>26</v>
      </c>
      <c r="G447" t="s">
        <v>13</v>
      </c>
      <c r="H447" t="s">
        <v>7</v>
      </c>
      <c r="I447">
        <v>4</v>
      </c>
      <c r="J447">
        <v>2</v>
      </c>
      <c r="K447">
        <v>4</v>
      </c>
      <c r="L447">
        <v>2</v>
      </c>
      <c r="M447">
        <v>4</v>
      </c>
      <c r="N447">
        <v>2</v>
      </c>
      <c r="O447">
        <v>4</v>
      </c>
      <c r="P447">
        <v>2</v>
      </c>
      <c r="Q447">
        <v>4</v>
      </c>
      <c r="R447">
        <v>2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30</v>
      </c>
      <c r="AD447">
        <v>75</v>
      </c>
      <c r="AE447" t="str">
        <f>VLOOKUP(B447,questionResponsesAndAnswers!B:P,15,FALSE)</f>
        <v xml:space="preserve"> Never</v>
      </c>
    </row>
    <row r="448" spans="1:31" x14ac:dyDescent="0.2">
      <c r="A448" t="str">
        <f t="shared" si="6"/>
        <v>148355343_ Timeline 5 (Event Thumbnails)</v>
      </c>
      <c r="B448">
        <v>148355343</v>
      </c>
      <c r="C448" t="b">
        <f>VLOOKUP(B448,'Valid Response IDs Check'!A:H,8,FALSE)</f>
        <v>1</v>
      </c>
      <c r="D448">
        <v>92513</v>
      </c>
      <c r="E448">
        <v>23145</v>
      </c>
      <c r="F448" t="s">
        <v>20</v>
      </c>
      <c r="G448" t="s">
        <v>13</v>
      </c>
      <c r="H448" t="s">
        <v>15</v>
      </c>
      <c r="I448">
        <v>4</v>
      </c>
      <c r="J448">
        <v>2</v>
      </c>
      <c r="K448">
        <v>4</v>
      </c>
      <c r="L448">
        <v>2</v>
      </c>
      <c r="M448">
        <v>4</v>
      </c>
      <c r="N448">
        <v>2</v>
      </c>
      <c r="O448">
        <v>4</v>
      </c>
      <c r="P448">
        <v>2</v>
      </c>
      <c r="Q448">
        <v>4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30</v>
      </c>
      <c r="AD448">
        <v>75</v>
      </c>
      <c r="AE448" t="str">
        <f>VLOOKUP(B448,questionResponsesAndAnswers!B:P,15,FALSE)</f>
        <v xml:space="preserve"> Never</v>
      </c>
    </row>
    <row r="449" spans="1:31" x14ac:dyDescent="0.2">
      <c r="A449" t="str">
        <f t="shared" si="6"/>
        <v>148355343_ Timeline 1 (Base Interface)</v>
      </c>
      <c r="B449">
        <v>148355343</v>
      </c>
      <c r="C449" t="b">
        <f>VLOOKUP(B449,'Valid Response IDs Check'!A:H,8,FALSE)</f>
        <v>1</v>
      </c>
      <c r="D449">
        <v>69599</v>
      </c>
      <c r="E449">
        <v>231</v>
      </c>
      <c r="F449" t="s">
        <v>13</v>
      </c>
      <c r="G449" t="s">
        <v>32</v>
      </c>
      <c r="H449" t="s">
        <v>22</v>
      </c>
      <c r="I449">
        <v>4</v>
      </c>
      <c r="J449">
        <v>2</v>
      </c>
      <c r="K449">
        <v>4</v>
      </c>
      <c r="L449">
        <v>2</v>
      </c>
      <c r="M449">
        <v>4</v>
      </c>
      <c r="N449">
        <v>2</v>
      </c>
      <c r="O449">
        <v>4</v>
      </c>
      <c r="P449">
        <v>2</v>
      </c>
      <c r="Q449">
        <v>4</v>
      </c>
      <c r="R449">
        <v>2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30</v>
      </c>
      <c r="AD449">
        <v>75</v>
      </c>
      <c r="AE449" t="str">
        <f>VLOOKUP(B449,questionResponsesAndAnswers!B:P,15,FALSE)</f>
        <v xml:space="preserve"> Never</v>
      </c>
    </row>
    <row r="450" spans="1:31" x14ac:dyDescent="0.2">
      <c r="A450" t="str">
        <f t="shared" si="6"/>
        <v>148355343_ Timeline 2 (Density Graph)</v>
      </c>
      <c r="B450">
        <v>148355343</v>
      </c>
      <c r="C450" t="b">
        <f>VLOOKUP(B450,'Valid Response IDs Check'!A:H,8,FALSE)</f>
        <v>1</v>
      </c>
      <c r="D450">
        <v>69370</v>
      </c>
      <c r="E450">
        <v>2</v>
      </c>
      <c r="F450" t="s">
        <v>32</v>
      </c>
      <c r="G450" t="s">
        <v>13</v>
      </c>
      <c r="H450" t="s">
        <v>28</v>
      </c>
      <c r="I450">
        <v>3</v>
      </c>
      <c r="J450">
        <v>2</v>
      </c>
      <c r="K450">
        <v>4</v>
      </c>
      <c r="L450">
        <v>2</v>
      </c>
      <c r="M450">
        <v>4</v>
      </c>
      <c r="N450">
        <v>2</v>
      </c>
      <c r="O450">
        <v>4</v>
      </c>
      <c r="P450">
        <v>2</v>
      </c>
      <c r="Q450">
        <v>4</v>
      </c>
      <c r="R450">
        <v>2</v>
      </c>
      <c r="S450">
        <v>2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29</v>
      </c>
      <c r="AD450">
        <v>72.5</v>
      </c>
      <c r="AE450" t="str">
        <f>VLOOKUP(B450,questionResponsesAndAnswers!B:P,15,FALSE)</f>
        <v xml:space="preserve"> Never</v>
      </c>
    </row>
    <row r="451" spans="1:31" x14ac:dyDescent="0.2">
      <c r="A451" t="str">
        <f t="shared" ref="A451:A514" si="7">_xlfn.TEXTJOIN("_",TRUE, B451,F451)</f>
        <v>148355343_ Timeline 3 (Event Blocks)</v>
      </c>
      <c r="B451">
        <v>148355343</v>
      </c>
      <c r="C451" t="b">
        <f>VLOOKUP(B451,'Valid Response IDs Check'!A:H,8,FALSE)</f>
        <v>1</v>
      </c>
      <c r="D451">
        <v>69391</v>
      </c>
      <c r="E451">
        <v>23</v>
      </c>
      <c r="F451" t="s">
        <v>5</v>
      </c>
      <c r="G451" t="s">
        <v>13</v>
      </c>
      <c r="H451" t="s">
        <v>34</v>
      </c>
      <c r="I451">
        <v>4</v>
      </c>
      <c r="J451">
        <v>4</v>
      </c>
      <c r="K451">
        <v>4</v>
      </c>
      <c r="L451">
        <v>2</v>
      </c>
      <c r="M451">
        <v>4</v>
      </c>
      <c r="N451">
        <v>2</v>
      </c>
      <c r="O451">
        <v>4</v>
      </c>
      <c r="P451">
        <v>2</v>
      </c>
      <c r="Q451">
        <v>4</v>
      </c>
      <c r="R451">
        <v>2</v>
      </c>
      <c r="S451">
        <v>3</v>
      </c>
      <c r="T451">
        <v>1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28</v>
      </c>
      <c r="AD451">
        <v>70</v>
      </c>
      <c r="AE451" t="str">
        <f>VLOOKUP(B451,questionResponsesAndAnswers!B:P,15,FALSE)</f>
        <v xml:space="preserve"> Never</v>
      </c>
    </row>
    <row r="452" spans="1:31" x14ac:dyDescent="0.2">
      <c r="A452" t="str">
        <f t="shared" si="7"/>
        <v>148250834_ Timeline 3 (Event Blocks)</v>
      </c>
      <c r="B452">
        <v>148250834</v>
      </c>
      <c r="C452" t="b">
        <f>VLOOKUP(B452,'Valid Response IDs Check'!A:H,8,FALSE)</f>
        <v>1</v>
      </c>
      <c r="D452">
        <v>69611</v>
      </c>
      <c r="E452">
        <v>243</v>
      </c>
      <c r="F452" t="s">
        <v>5</v>
      </c>
      <c r="G452" t="s">
        <v>5</v>
      </c>
      <c r="H452" t="s">
        <v>7</v>
      </c>
      <c r="I452">
        <v>5</v>
      </c>
      <c r="J452">
        <v>2</v>
      </c>
      <c r="K452">
        <v>4</v>
      </c>
      <c r="L452">
        <v>2</v>
      </c>
      <c r="M452">
        <v>4</v>
      </c>
      <c r="N452">
        <v>1</v>
      </c>
      <c r="O452">
        <v>4</v>
      </c>
      <c r="P452">
        <v>2</v>
      </c>
      <c r="Q452">
        <v>5</v>
      </c>
      <c r="R452">
        <v>2</v>
      </c>
      <c r="S452">
        <v>4</v>
      </c>
      <c r="T452">
        <v>3</v>
      </c>
      <c r="U452">
        <v>3</v>
      </c>
      <c r="V452">
        <v>3</v>
      </c>
      <c r="W452">
        <v>3</v>
      </c>
      <c r="X452">
        <v>4</v>
      </c>
      <c r="Y452">
        <v>3</v>
      </c>
      <c r="Z452">
        <v>3</v>
      </c>
      <c r="AA452">
        <v>4</v>
      </c>
      <c r="AB452">
        <v>3</v>
      </c>
      <c r="AC452">
        <v>33</v>
      </c>
      <c r="AD452">
        <v>82.5</v>
      </c>
      <c r="AE452" t="str">
        <f>VLOOKUP(B452,questionResponsesAndAnswers!B:P,15,FALSE)</f>
        <v xml:space="preserve"> Monthly</v>
      </c>
    </row>
    <row r="453" spans="1:31" x14ac:dyDescent="0.2">
      <c r="A453" t="str">
        <f t="shared" si="7"/>
        <v>148250834_ Timeline 1 (Base Interface)</v>
      </c>
      <c r="B453">
        <v>148250834</v>
      </c>
      <c r="C453" t="b">
        <f>VLOOKUP(B453,'Valid Response IDs Check'!A:H,8,FALSE)</f>
        <v>1</v>
      </c>
      <c r="D453">
        <v>93719</v>
      </c>
      <c r="E453">
        <v>24351</v>
      </c>
      <c r="F453" t="s">
        <v>13</v>
      </c>
      <c r="G453" t="s">
        <v>13</v>
      </c>
      <c r="H453" t="s">
        <v>15</v>
      </c>
      <c r="I453">
        <v>3</v>
      </c>
      <c r="J453">
        <v>1</v>
      </c>
      <c r="K453">
        <v>4</v>
      </c>
      <c r="L453">
        <v>1</v>
      </c>
      <c r="M453">
        <v>4</v>
      </c>
      <c r="N453">
        <v>1</v>
      </c>
      <c r="O453">
        <v>5</v>
      </c>
      <c r="P453">
        <v>5</v>
      </c>
      <c r="Q453">
        <v>2</v>
      </c>
      <c r="R453">
        <v>1</v>
      </c>
      <c r="S453">
        <v>2</v>
      </c>
      <c r="T453">
        <v>4</v>
      </c>
      <c r="U453">
        <v>3</v>
      </c>
      <c r="V453">
        <v>4</v>
      </c>
      <c r="W453">
        <v>3</v>
      </c>
      <c r="X453">
        <v>4</v>
      </c>
      <c r="Y453">
        <v>4</v>
      </c>
      <c r="Z453">
        <v>0</v>
      </c>
      <c r="AA453">
        <v>1</v>
      </c>
      <c r="AB453">
        <v>4</v>
      </c>
      <c r="AC453">
        <v>29</v>
      </c>
      <c r="AD453">
        <v>72.5</v>
      </c>
      <c r="AE453" t="str">
        <f>VLOOKUP(B453,questionResponsesAndAnswers!B:P,15,FALSE)</f>
        <v xml:space="preserve"> Monthly</v>
      </c>
    </row>
    <row r="454" spans="1:31" x14ac:dyDescent="0.2">
      <c r="A454" t="str">
        <f t="shared" si="7"/>
        <v>148250834_ Timeline 2 (Density Graph)</v>
      </c>
      <c r="B454">
        <v>148250834</v>
      </c>
      <c r="C454" t="b">
        <f>VLOOKUP(B454,'Valid Response IDs Check'!A:H,8,FALSE)</f>
        <v>1</v>
      </c>
      <c r="D454">
        <v>69370</v>
      </c>
      <c r="E454">
        <v>2</v>
      </c>
      <c r="F454" t="s">
        <v>32</v>
      </c>
      <c r="G454" t="s">
        <v>32</v>
      </c>
      <c r="H454" t="s">
        <v>22</v>
      </c>
      <c r="I454">
        <v>4</v>
      </c>
      <c r="J454">
        <v>2</v>
      </c>
      <c r="K454">
        <v>4</v>
      </c>
      <c r="L454">
        <v>1</v>
      </c>
      <c r="M454">
        <v>4</v>
      </c>
      <c r="N454">
        <v>2</v>
      </c>
      <c r="O454">
        <v>5</v>
      </c>
      <c r="P454">
        <v>4</v>
      </c>
      <c r="Q454">
        <v>4</v>
      </c>
      <c r="R454">
        <v>2</v>
      </c>
      <c r="S454">
        <v>3</v>
      </c>
      <c r="T454">
        <v>3</v>
      </c>
      <c r="U454">
        <v>3</v>
      </c>
      <c r="V454">
        <v>4</v>
      </c>
      <c r="W454">
        <v>3</v>
      </c>
      <c r="X454">
        <v>3</v>
      </c>
      <c r="Y454">
        <v>4</v>
      </c>
      <c r="Z454">
        <v>1</v>
      </c>
      <c r="AA454">
        <v>3</v>
      </c>
      <c r="AB454">
        <v>3</v>
      </c>
      <c r="AC454">
        <v>30</v>
      </c>
      <c r="AD454">
        <v>75</v>
      </c>
      <c r="AE454" t="str">
        <f>VLOOKUP(B454,questionResponsesAndAnswers!B:P,15,FALSE)</f>
        <v xml:space="preserve"> Monthly</v>
      </c>
    </row>
    <row r="455" spans="1:31" x14ac:dyDescent="0.2">
      <c r="A455" t="str">
        <f t="shared" si="7"/>
        <v>148250834_ Timeline 4 (Density Graph + Event Blocks)</v>
      </c>
      <c r="B455">
        <v>148250834</v>
      </c>
      <c r="C455" t="b">
        <f>VLOOKUP(B455,'Valid Response IDs Check'!A:H,8,FALSE)</f>
        <v>1</v>
      </c>
      <c r="D455">
        <v>69392</v>
      </c>
      <c r="E455">
        <v>24</v>
      </c>
      <c r="F455" t="s">
        <v>26</v>
      </c>
      <c r="G455" t="s">
        <v>26</v>
      </c>
      <c r="H455" t="s">
        <v>28</v>
      </c>
      <c r="I455">
        <v>5</v>
      </c>
      <c r="J455">
        <v>3</v>
      </c>
      <c r="K455">
        <v>4</v>
      </c>
      <c r="L455">
        <v>2</v>
      </c>
      <c r="M455">
        <v>4</v>
      </c>
      <c r="N455">
        <v>2</v>
      </c>
      <c r="O455">
        <v>4</v>
      </c>
      <c r="P455">
        <v>2</v>
      </c>
      <c r="Q455">
        <v>5</v>
      </c>
      <c r="R455">
        <v>1</v>
      </c>
      <c r="S455">
        <v>4</v>
      </c>
      <c r="T455">
        <v>2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4</v>
      </c>
      <c r="AB455">
        <v>4</v>
      </c>
      <c r="AC455">
        <v>32</v>
      </c>
      <c r="AD455">
        <v>80</v>
      </c>
      <c r="AE455" t="str">
        <f>VLOOKUP(B455,questionResponsesAndAnswers!B:P,15,FALSE)</f>
        <v xml:space="preserve"> Monthly</v>
      </c>
    </row>
    <row r="456" spans="1:31" x14ac:dyDescent="0.2">
      <c r="A456" t="str">
        <f t="shared" si="7"/>
        <v>148250834_ Timeline 5 (Event Thumbnails)</v>
      </c>
      <c r="B456">
        <v>148250834</v>
      </c>
      <c r="C456" t="b">
        <f>VLOOKUP(B456,'Valid Response IDs Check'!A:H,8,FALSE)</f>
        <v>1</v>
      </c>
      <c r="D456">
        <v>71803</v>
      </c>
      <c r="E456">
        <v>2435</v>
      </c>
      <c r="F456" t="s">
        <v>20</v>
      </c>
      <c r="G456" t="s">
        <v>20</v>
      </c>
      <c r="H456" t="s">
        <v>34</v>
      </c>
      <c r="I456">
        <v>5</v>
      </c>
      <c r="J456">
        <v>2</v>
      </c>
      <c r="K456">
        <v>5</v>
      </c>
      <c r="L456">
        <v>1</v>
      </c>
      <c r="M456">
        <v>4</v>
      </c>
      <c r="N456">
        <v>2</v>
      </c>
      <c r="O456">
        <v>4</v>
      </c>
      <c r="P456">
        <v>1</v>
      </c>
      <c r="Q456">
        <v>5</v>
      </c>
      <c r="R456">
        <v>2</v>
      </c>
      <c r="S456">
        <v>4</v>
      </c>
      <c r="T456">
        <v>3</v>
      </c>
      <c r="U456">
        <v>4</v>
      </c>
      <c r="V456">
        <v>4</v>
      </c>
      <c r="W456">
        <v>3</v>
      </c>
      <c r="X456">
        <v>3</v>
      </c>
      <c r="Y456">
        <v>3</v>
      </c>
      <c r="Z456">
        <v>4</v>
      </c>
      <c r="AA456">
        <v>4</v>
      </c>
      <c r="AB456">
        <v>3</v>
      </c>
      <c r="AC456">
        <v>35</v>
      </c>
      <c r="AD456">
        <v>87.5</v>
      </c>
      <c r="AE456" t="str">
        <f>VLOOKUP(B456,questionResponsesAndAnswers!B:P,15,FALSE)</f>
        <v xml:space="preserve"> Monthly</v>
      </c>
    </row>
    <row r="457" spans="1:31" x14ac:dyDescent="0.2">
      <c r="A457" t="str">
        <f t="shared" si="7"/>
        <v>148242096_ Timeline 2 (Density Graph)</v>
      </c>
      <c r="B457">
        <v>148242096</v>
      </c>
      <c r="C457" t="b">
        <f>VLOOKUP(B457,'Valid Response IDs Check'!A:H,8,FALSE)</f>
        <v>1</v>
      </c>
      <c r="D457">
        <v>69510</v>
      </c>
      <c r="E457">
        <v>142</v>
      </c>
      <c r="F457" t="s">
        <v>32</v>
      </c>
      <c r="G457" t="s">
        <v>32</v>
      </c>
      <c r="H457" t="s">
        <v>7</v>
      </c>
      <c r="I457">
        <v>2</v>
      </c>
      <c r="J457">
        <v>3</v>
      </c>
      <c r="K457">
        <v>2</v>
      </c>
      <c r="L457">
        <v>2</v>
      </c>
      <c r="M457">
        <v>2</v>
      </c>
      <c r="N457">
        <v>3</v>
      </c>
      <c r="O457">
        <v>4</v>
      </c>
      <c r="P457">
        <v>4</v>
      </c>
      <c r="Q457">
        <v>3</v>
      </c>
      <c r="R457">
        <v>2</v>
      </c>
      <c r="S457">
        <v>1</v>
      </c>
      <c r="T457">
        <v>2</v>
      </c>
      <c r="U457">
        <v>1</v>
      </c>
      <c r="V457">
        <v>3</v>
      </c>
      <c r="W457">
        <v>1</v>
      </c>
      <c r="X457">
        <v>2</v>
      </c>
      <c r="Y457">
        <v>3</v>
      </c>
      <c r="Z457">
        <v>1</v>
      </c>
      <c r="AA457">
        <v>2</v>
      </c>
      <c r="AB457">
        <v>3</v>
      </c>
      <c r="AC457">
        <v>19</v>
      </c>
      <c r="AD457">
        <v>47.5</v>
      </c>
      <c r="AE457" t="str">
        <f>VLOOKUP(B457,questionResponsesAndAnswers!B:P,15,FALSE)</f>
        <v xml:space="preserve"> Never</v>
      </c>
    </row>
    <row r="458" spans="1:31" x14ac:dyDescent="0.2">
      <c r="A458" t="str">
        <f t="shared" si="7"/>
        <v>148242096_ Timeline 3 (Event Blocks)</v>
      </c>
      <c r="B458">
        <v>148242096</v>
      </c>
      <c r="C458" t="b">
        <f>VLOOKUP(B458,'Valid Response IDs Check'!A:H,8,FALSE)</f>
        <v>1</v>
      </c>
      <c r="D458">
        <v>70791</v>
      </c>
      <c r="E458">
        <v>1423</v>
      </c>
      <c r="F458" t="s">
        <v>5</v>
      </c>
      <c r="G458" t="s">
        <v>5</v>
      </c>
      <c r="H458" t="s">
        <v>15</v>
      </c>
      <c r="I458">
        <v>4</v>
      </c>
      <c r="J458">
        <v>2</v>
      </c>
      <c r="K458">
        <v>4</v>
      </c>
      <c r="L458">
        <v>2</v>
      </c>
      <c r="M458">
        <v>4</v>
      </c>
      <c r="N458">
        <v>2</v>
      </c>
      <c r="O458">
        <v>4</v>
      </c>
      <c r="P458">
        <v>2</v>
      </c>
      <c r="Q458">
        <v>4</v>
      </c>
      <c r="R458">
        <v>2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30</v>
      </c>
      <c r="AD458">
        <v>75</v>
      </c>
      <c r="AE458" t="str">
        <f>VLOOKUP(B458,questionResponsesAndAnswers!B:P,15,FALSE)</f>
        <v xml:space="preserve"> Never</v>
      </c>
    </row>
    <row r="459" spans="1:31" x14ac:dyDescent="0.2">
      <c r="A459" t="str">
        <f t="shared" si="7"/>
        <v>148242096_ Timeline 4 (Density Graph + Event Blocks)</v>
      </c>
      <c r="B459">
        <v>148242096</v>
      </c>
      <c r="C459" t="b">
        <f>VLOOKUP(B459,'Valid Response IDs Check'!A:H,8,FALSE)</f>
        <v>1</v>
      </c>
      <c r="D459">
        <v>69382</v>
      </c>
      <c r="E459">
        <v>14</v>
      </c>
      <c r="F459" t="s">
        <v>26</v>
      </c>
      <c r="G459" t="s">
        <v>26</v>
      </c>
      <c r="H459" t="s">
        <v>22</v>
      </c>
      <c r="I459">
        <v>4</v>
      </c>
      <c r="J459">
        <v>2</v>
      </c>
      <c r="K459">
        <v>4</v>
      </c>
      <c r="L459">
        <v>2</v>
      </c>
      <c r="M459">
        <v>4</v>
      </c>
      <c r="N459">
        <v>2</v>
      </c>
      <c r="O459">
        <v>4</v>
      </c>
      <c r="P459">
        <v>2</v>
      </c>
      <c r="Q459">
        <v>4</v>
      </c>
      <c r="R459">
        <v>2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30</v>
      </c>
      <c r="AD459">
        <v>75</v>
      </c>
      <c r="AE459" t="str">
        <f>VLOOKUP(B459,questionResponsesAndAnswers!B:P,15,FALSE)</f>
        <v xml:space="preserve"> Never</v>
      </c>
    </row>
    <row r="460" spans="1:31" x14ac:dyDescent="0.2">
      <c r="A460" t="str">
        <f t="shared" si="7"/>
        <v>148242096_ Timeline 1 (Base Interface)</v>
      </c>
      <c r="B460">
        <v>148242096</v>
      </c>
      <c r="C460" t="b">
        <f>VLOOKUP(B460,'Valid Response IDs Check'!A:H,8,FALSE)</f>
        <v>1</v>
      </c>
      <c r="D460">
        <v>69369</v>
      </c>
      <c r="E460">
        <v>1</v>
      </c>
      <c r="F460" t="s">
        <v>13</v>
      </c>
      <c r="G460" t="s">
        <v>13</v>
      </c>
      <c r="H460" t="s">
        <v>28</v>
      </c>
      <c r="I460">
        <v>4</v>
      </c>
      <c r="J460">
        <v>2</v>
      </c>
      <c r="K460">
        <v>4</v>
      </c>
      <c r="L460">
        <v>2</v>
      </c>
      <c r="M460">
        <v>4</v>
      </c>
      <c r="N460">
        <v>2</v>
      </c>
      <c r="O460">
        <v>4</v>
      </c>
      <c r="P460">
        <v>2</v>
      </c>
      <c r="Q460">
        <v>4</v>
      </c>
      <c r="R460">
        <v>2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30</v>
      </c>
      <c r="AD460">
        <v>75</v>
      </c>
      <c r="AE460" t="str">
        <f>VLOOKUP(B460,questionResponsesAndAnswers!B:P,15,FALSE)</f>
        <v xml:space="preserve"> Never</v>
      </c>
    </row>
    <row r="461" spans="1:31" x14ac:dyDescent="0.2">
      <c r="A461" t="str">
        <f t="shared" si="7"/>
        <v>148242096_ Timeline 5 (Event Thumbnails)</v>
      </c>
      <c r="B461">
        <v>148242096</v>
      </c>
      <c r="C461" t="b">
        <f>VLOOKUP(B461,'Valid Response IDs Check'!A:H,8,FALSE)</f>
        <v>1</v>
      </c>
      <c r="D461">
        <v>83603</v>
      </c>
      <c r="E461">
        <v>14235</v>
      </c>
      <c r="F461" t="s">
        <v>20</v>
      </c>
      <c r="G461" t="s">
        <v>20</v>
      </c>
      <c r="H461" t="s">
        <v>34</v>
      </c>
      <c r="I461">
        <v>4</v>
      </c>
      <c r="J461">
        <v>2</v>
      </c>
      <c r="K461">
        <v>4</v>
      </c>
      <c r="L461">
        <v>2</v>
      </c>
      <c r="M461">
        <v>4</v>
      </c>
      <c r="N461">
        <v>2</v>
      </c>
      <c r="O461">
        <v>4</v>
      </c>
      <c r="P461">
        <v>2</v>
      </c>
      <c r="Q461">
        <v>4</v>
      </c>
      <c r="R461">
        <v>2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30</v>
      </c>
      <c r="AD461">
        <v>75</v>
      </c>
      <c r="AE461" t="str">
        <f>VLOOKUP(B461,questionResponsesAndAnswers!B:P,15,FALSE)</f>
        <v xml:space="preserve"> Never</v>
      </c>
    </row>
    <row r="462" spans="1:31" x14ac:dyDescent="0.2">
      <c r="A462" t="str">
        <f t="shared" si="7"/>
        <v>148225108_ Timeline 4 (Density Graph + Event Blocks)</v>
      </c>
      <c r="B462">
        <v>148225108</v>
      </c>
      <c r="C462" t="b">
        <f>VLOOKUP(B462,'Valid Response IDs Check'!A:H,8,FALSE)</f>
        <v>1</v>
      </c>
      <c r="D462">
        <v>69372</v>
      </c>
      <c r="E462">
        <v>4</v>
      </c>
      <c r="F462" t="s">
        <v>26</v>
      </c>
      <c r="G462" t="s">
        <v>26</v>
      </c>
      <c r="H462" t="s">
        <v>7</v>
      </c>
      <c r="I462">
        <v>3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3</v>
      </c>
      <c r="P462">
        <v>3</v>
      </c>
      <c r="Q462">
        <v>3</v>
      </c>
      <c r="R462">
        <v>3</v>
      </c>
      <c r="S462">
        <v>2</v>
      </c>
      <c r="T462">
        <v>1</v>
      </c>
      <c r="U462">
        <v>3</v>
      </c>
      <c r="V462">
        <v>1</v>
      </c>
      <c r="W462">
        <v>3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19</v>
      </c>
      <c r="AD462">
        <v>47.5</v>
      </c>
      <c r="AE462" t="str">
        <f>VLOOKUP(B462,questionResponsesAndAnswers!B:P,15,FALSE)</f>
        <v xml:space="preserve"> Never</v>
      </c>
    </row>
    <row r="463" spans="1:31" x14ac:dyDescent="0.2">
      <c r="A463" t="str">
        <f t="shared" si="7"/>
        <v>148225108_ Timeline 3 (Event Blocks)</v>
      </c>
      <c r="B463">
        <v>148225108</v>
      </c>
      <c r="C463" t="b">
        <f>VLOOKUP(B463,'Valid Response IDs Check'!A:H,8,FALSE)</f>
        <v>1</v>
      </c>
      <c r="D463">
        <v>73881</v>
      </c>
      <c r="E463">
        <v>4513</v>
      </c>
      <c r="F463" t="s">
        <v>5</v>
      </c>
      <c r="G463" t="s">
        <v>5</v>
      </c>
      <c r="H463" t="s">
        <v>15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2</v>
      </c>
      <c r="P463">
        <v>3</v>
      </c>
      <c r="Q463">
        <v>3</v>
      </c>
      <c r="R463">
        <v>3</v>
      </c>
      <c r="S463">
        <v>3</v>
      </c>
      <c r="T463">
        <v>1</v>
      </c>
      <c r="U463">
        <v>3</v>
      </c>
      <c r="V463">
        <v>1</v>
      </c>
      <c r="W463">
        <v>3</v>
      </c>
      <c r="X463">
        <v>1</v>
      </c>
      <c r="Y463">
        <v>1</v>
      </c>
      <c r="Z463">
        <v>2</v>
      </c>
      <c r="AA463">
        <v>2</v>
      </c>
      <c r="AB463">
        <v>2</v>
      </c>
      <c r="AC463">
        <v>19</v>
      </c>
      <c r="AD463">
        <v>47.5</v>
      </c>
      <c r="AE463" t="str">
        <f>VLOOKUP(B463,questionResponsesAndAnswers!B:P,15,FALSE)</f>
        <v xml:space="preserve"> Never</v>
      </c>
    </row>
    <row r="464" spans="1:31" x14ac:dyDescent="0.2">
      <c r="A464" t="str">
        <f t="shared" si="7"/>
        <v>148225108_ Timeline 5 (Event Thumbnails)</v>
      </c>
      <c r="B464">
        <v>148225108</v>
      </c>
      <c r="C464" t="b">
        <f>VLOOKUP(B464,'Valid Response IDs Check'!A:H,8,FALSE)</f>
        <v>1</v>
      </c>
      <c r="D464">
        <v>69413</v>
      </c>
      <c r="E464">
        <v>45</v>
      </c>
      <c r="F464" t="s">
        <v>20</v>
      </c>
      <c r="G464" t="s">
        <v>13</v>
      </c>
      <c r="H464" t="s">
        <v>22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3</v>
      </c>
      <c r="O464">
        <v>3</v>
      </c>
      <c r="P464">
        <v>2</v>
      </c>
      <c r="Q464">
        <v>2</v>
      </c>
      <c r="R464">
        <v>2</v>
      </c>
      <c r="S464">
        <v>3</v>
      </c>
      <c r="T464">
        <v>1</v>
      </c>
      <c r="U464">
        <v>3</v>
      </c>
      <c r="V464">
        <v>1</v>
      </c>
      <c r="W464">
        <v>3</v>
      </c>
      <c r="X464">
        <v>2</v>
      </c>
      <c r="Y464">
        <v>2</v>
      </c>
      <c r="Z464">
        <v>3</v>
      </c>
      <c r="AA464">
        <v>1</v>
      </c>
      <c r="AB464">
        <v>3</v>
      </c>
      <c r="AC464">
        <v>22</v>
      </c>
      <c r="AD464">
        <v>55</v>
      </c>
      <c r="AE464" t="str">
        <f>VLOOKUP(B464,questionResponsesAndAnswers!B:P,15,FALSE)</f>
        <v xml:space="preserve"> Never</v>
      </c>
    </row>
    <row r="465" spans="1:31" x14ac:dyDescent="0.2">
      <c r="A465" t="str">
        <f t="shared" si="7"/>
        <v>148225108_ Timeline 1 (Base Interface)</v>
      </c>
      <c r="B465">
        <v>148225108</v>
      </c>
      <c r="C465" t="b">
        <f>VLOOKUP(B465,'Valid Response IDs Check'!A:H,8,FALSE)</f>
        <v>1</v>
      </c>
      <c r="D465">
        <v>69819</v>
      </c>
      <c r="E465">
        <v>451</v>
      </c>
      <c r="F465" t="s">
        <v>13</v>
      </c>
      <c r="G465" t="s">
        <v>13</v>
      </c>
      <c r="H465" t="s">
        <v>28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2</v>
      </c>
      <c r="Q465">
        <v>2</v>
      </c>
      <c r="R465">
        <v>2</v>
      </c>
      <c r="S465">
        <v>3</v>
      </c>
      <c r="T465">
        <v>1</v>
      </c>
      <c r="U465">
        <v>3</v>
      </c>
      <c r="V465">
        <v>1</v>
      </c>
      <c r="W465">
        <v>3</v>
      </c>
      <c r="X465">
        <v>1</v>
      </c>
      <c r="Y465">
        <v>3</v>
      </c>
      <c r="Z465">
        <v>3</v>
      </c>
      <c r="AA465">
        <v>1</v>
      </c>
      <c r="AB465">
        <v>3</v>
      </c>
      <c r="AC465">
        <v>22</v>
      </c>
      <c r="AD465">
        <v>55</v>
      </c>
      <c r="AE465" t="str">
        <f>VLOOKUP(B465,questionResponsesAndAnswers!B:P,15,FALSE)</f>
        <v xml:space="preserve"> Never</v>
      </c>
    </row>
    <row r="466" spans="1:31" x14ac:dyDescent="0.2">
      <c r="A466" t="str">
        <f t="shared" si="7"/>
        <v>148225108_ Timeline 2 (Density Graph)</v>
      </c>
      <c r="B466">
        <v>148225108</v>
      </c>
      <c r="C466" t="b">
        <f>VLOOKUP(B466,'Valid Response IDs Check'!A:H,8,FALSE)</f>
        <v>1</v>
      </c>
      <c r="D466">
        <v>114500</v>
      </c>
      <c r="E466">
        <v>45132</v>
      </c>
      <c r="F466" t="s">
        <v>32</v>
      </c>
      <c r="G466" t="s">
        <v>32</v>
      </c>
      <c r="H466" t="s">
        <v>34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2</v>
      </c>
      <c r="Q466">
        <v>4</v>
      </c>
      <c r="R466">
        <v>3</v>
      </c>
      <c r="S466">
        <v>3</v>
      </c>
      <c r="T466">
        <v>1</v>
      </c>
      <c r="U466">
        <v>3</v>
      </c>
      <c r="V466">
        <v>1</v>
      </c>
      <c r="W466">
        <v>3</v>
      </c>
      <c r="X466">
        <v>1</v>
      </c>
      <c r="Y466">
        <v>3</v>
      </c>
      <c r="Z466">
        <v>3</v>
      </c>
      <c r="AA466">
        <v>3</v>
      </c>
      <c r="AB466">
        <v>2</v>
      </c>
      <c r="AC466">
        <v>23</v>
      </c>
      <c r="AD466">
        <v>57.5</v>
      </c>
      <c r="AE466" t="str">
        <f>VLOOKUP(B466,questionResponsesAndAnswers!B:P,15,FALSE)</f>
        <v xml:space="preserve"> Never</v>
      </c>
    </row>
    <row r="467" spans="1:31" x14ac:dyDescent="0.2">
      <c r="A467" t="str">
        <f t="shared" si="7"/>
        <v>148191331_ Timeline 3 (Event Blocks)</v>
      </c>
      <c r="B467">
        <v>148191331</v>
      </c>
      <c r="C467" t="b">
        <f>VLOOKUP(B467,'Valid Response IDs Check'!A:H,8,FALSE)</f>
        <v>1</v>
      </c>
      <c r="D467">
        <v>69491</v>
      </c>
      <c r="E467">
        <v>123</v>
      </c>
      <c r="F467" t="s">
        <v>5</v>
      </c>
      <c r="G467" t="s">
        <v>5</v>
      </c>
      <c r="H467" t="s">
        <v>7</v>
      </c>
      <c r="I467">
        <v>1</v>
      </c>
      <c r="J467">
        <v>4</v>
      </c>
      <c r="K467">
        <v>1</v>
      </c>
      <c r="L467">
        <v>1</v>
      </c>
      <c r="M467">
        <v>1</v>
      </c>
      <c r="N467">
        <v>5</v>
      </c>
      <c r="O467">
        <v>1</v>
      </c>
      <c r="P467">
        <v>4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4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4</v>
      </c>
      <c r="AC467">
        <v>10</v>
      </c>
      <c r="AD467">
        <v>25</v>
      </c>
      <c r="AE467" t="str">
        <f>VLOOKUP(B467,questionResponsesAndAnswers!B:P,15,FALSE)</f>
        <v xml:space="preserve"> Never</v>
      </c>
    </row>
    <row r="468" spans="1:31" x14ac:dyDescent="0.2">
      <c r="A468" t="str">
        <f t="shared" si="7"/>
        <v>148191331_ Timeline 2 (Density Graph)</v>
      </c>
      <c r="B468">
        <v>148191331</v>
      </c>
      <c r="C468" t="b">
        <f>VLOOKUP(B468,'Valid Response IDs Check'!A:H,8,FALSE)</f>
        <v>1</v>
      </c>
      <c r="D468">
        <v>69380</v>
      </c>
      <c r="E468">
        <v>12</v>
      </c>
      <c r="F468" t="s">
        <v>32</v>
      </c>
      <c r="G468" t="s">
        <v>32</v>
      </c>
      <c r="H468" t="s">
        <v>15</v>
      </c>
      <c r="I468">
        <v>3</v>
      </c>
      <c r="J468">
        <v>2</v>
      </c>
      <c r="K468">
        <v>4</v>
      </c>
      <c r="L468">
        <v>1</v>
      </c>
      <c r="M468">
        <v>4</v>
      </c>
      <c r="N468">
        <v>4</v>
      </c>
      <c r="O468">
        <v>1</v>
      </c>
      <c r="P468">
        <v>4</v>
      </c>
      <c r="Q468">
        <v>3</v>
      </c>
      <c r="R468">
        <v>1</v>
      </c>
      <c r="S468">
        <v>2</v>
      </c>
      <c r="T468">
        <v>3</v>
      </c>
      <c r="U468">
        <v>3</v>
      </c>
      <c r="V468">
        <v>4</v>
      </c>
      <c r="W468">
        <v>3</v>
      </c>
      <c r="X468">
        <v>1</v>
      </c>
      <c r="Y468">
        <v>0</v>
      </c>
      <c r="Z468">
        <v>1</v>
      </c>
      <c r="AA468">
        <v>2</v>
      </c>
      <c r="AB468">
        <v>4</v>
      </c>
      <c r="AC468">
        <v>23</v>
      </c>
      <c r="AD468">
        <v>57.5</v>
      </c>
      <c r="AE468" t="str">
        <f>VLOOKUP(B468,questionResponsesAndAnswers!B:P,15,FALSE)</f>
        <v xml:space="preserve"> Never</v>
      </c>
    </row>
    <row r="469" spans="1:31" x14ac:dyDescent="0.2">
      <c r="A469" t="str">
        <f t="shared" si="7"/>
        <v>148191331_ Timeline 1 (Base Interface)</v>
      </c>
      <c r="B469">
        <v>148191331</v>
      </c>
      <c r="C469" t="b">
        <f>VLOOKUP(B469,'Valid Response IDs Check'!A:H,8,FALSE)</f>
        <v>1</v>
      </c>
      <c r="D469">
        <v>69369</v>
      </c>
      <c r="E469">
        <v>1</v>
      </c>
      <c r="F469" t="s">
        <v>13</v>
      </c>
      <c r="G469" t="s">
        <v>13</v>
      </c>
      <c r="H469" t="s">
        <v>22</v>
      </c>
      <c r="I469">
        <v>2</v>
      </c>
      <c r="J469">
        <v>1</v>
      </c>
      <c r="K469">
        <v>4</v>
      </c>
      <c r="L469">
        <v>1</v>
      </c>
      <c r="M469">
        <v>3</v>
      </c>
      <c r="N469">
        <v>4</v>
      </c>
      <c r="O469">
        <v>4</v>
      </c>
      <c r="P469">
        <v>4</v>
      </c>
      <c r="Q469">
        <v>3</v>
      </c>
      <c r="R469">
        <v>1</v>
      </c>
      <c r="S469">
        <v>1</v>
      </c>
      <c r="T469">
        <v>4</v>
      </c>
      <c r="U469">
        <v>3</v>
      </c>
      <c r="V469">
        <v>4</v>
      </c>
      <c r="W469">
        <v>2</v>
      </c>
      <c r="X469">
        <v>1</v>
      </c>
      <c r="Y469">
        <v>3</v>
      </c>
      <c r="Z469">
        <v>1</v>
      </c>
      <c r="AA469">
        <v>2</v>
      </c>
      <c r="AB469">
        <v>4</v>
      </c>
      <c r="AC469">
        <v>25</v>
      </c>
      <c r="AD469">
        <v>62.5</v>
      </c>
      <c r="AE469" t="str">
        <f>VLOOKUP(B469,questionResponsesAndAnswers!B:P,15,FALSE)</f>
        <v xml:space="preserve"> Never</v>
      </c>
    </row>
    <row r="470" spans="1:31" x14ac:dyDescent="0.2">
      <c r="A470" t="str">
        <f t="shared" si="7"/>
        <v>148191331_ Timeline 4 (Density Graph + Event Blocks)</v>
      </c>
      <c r="B470">
        <v>148191331</v>
      </c>
      <c r="C470" t="b">
        <f>VLOOKUP(B470,'Valid Response IDs Check'!A:H,8,FALSE)</f>
        <v>1</v>
      </c>
      <c r="D470">
        <v>81722</v>
      </c>
      <c r="E470">
        <v>12354</v>
      </c>
      <c r="F470" t="s">
        <v>26</v>
      </c>
      <c r="G470" t="s">
        <v>26</v>
      </c>
      <c r="H470" t="s">
        <v>28</v>
      </c>
      <c r="I470">
        <v>4</v>
      </c>
      <c r="J470">
        <v>4</v>
      </c>
      <c r="K470">
        <v>4</v>
      </c>
      <c r="L470">
        <v>1</v>
      </c>
      <c r="M470">
        <v>4</v>
      </c>
      <c r="N470">
        <v>2</v>
      </c>
      <c r="O470">
        <v>2</v>
      </c>
      <c r="P470">
        <v>3</v>
      </c>
      <c r="Q470">
        <v>4</v>
      </c>
      <c r="R470">
        <v>1</v>
      </c>
      <c r="S470">
        <v>3</v>
      </c>
      <c r="T470">
        <v>1</v>
      </c>
      <c r="U470">
        <v>3</v>
      </c>
      <c r="V470">
        <v>4</v>
      </c>
      <c r="W470">
        <v>3</v>
      </c>
      <c r="X470">
        <v>3</v>
      </c>
      <c r="Y470">
        <v>1</v>
      </c>
      <c r="Z470">
        <v>2</v>
      </c>
      <c r="AA470">
        <v>3</v>
      </c>
      <c r="AB470">
        <v>4</v>
      </c>
      <c r="AC470">
        <v>27</v>
      </c>
      <c r="AD470">
        <v>67.5</v>
      </c>
      <c r="AE470" t="str">
        <f>VLOOKUP(B470,questionResponsesAndAnswers!B:P,15,FALSE)</f>
        <v xml:space="preserve"> Never</v>
      </c>
    </row>
    <row r="471" spans="1:31" x14ac:dyDescent="0.2">
      <c r="A471" t="str">
        <f t="shared" si="7"/>
        <v>148191331_ Timeline 5 (Event Thumbnails)</v>
      </c>
      <c r="B471">
        <v>148191331</v>
      </c>
      <c r="C471" t="b">
        <f>VLOOKUP(B471,'Valid Response IDs Check'!A:H,8,FALSE)</f>
        <v>1</v>
      </c>
      <c r="D471">
        <v>70603</v>
      </c>
      <c r="E471">
        <v>1235</v>
      </c>
      <c r="F471" t="s">
        <v>20</v>
      </c>
      <c r="G471" t="s">
        <v>20</v>
      </c>
      <c r="H471" t="s">
        <v>34</v>
      </c>
      <c r="I471">
        <v>5</v>
      </c>
      <c r="J471">
        <v>1</v>
      </c>
      <c r="K471">
        <v>5</v>
      </c>
      <c r="L471">
        <v>1</v>
      </c>
      <c r="M471">
        <v>5</v>
      </c>
      <c r="N471">
        <v>1</v>
      </c>
      <c r="O471">
        <v>4</v>
      </c>
      <c r="P471">
        <v>1</v>
      </c>
      <c r="Q471">
        <v>5</v>
      </c>
      <c r="R471">
        <v>1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3</v>
      </c>
      <c r="Z471">
        <v>4</v>
      </c>
      <c r="AA471">
        <v>4</v>
      </c>
      <c r="AB471">
        <v>4</v>
      </c>
      <c r="AC471">
        <v>39</v>
      </c>
      <c r="AD471">
        <v>97.5</v>
      </c>
      <c r="AE471" t="str">
        <f>VLOOKUP(B471,questionResponsesAndAnswers!B:P,15,FALSE)</f>
        <v xml:space="preserve"> Never</v>
      </c>
    </row>
    <row r="472" spans="1:31" x14ac:dyDescent="0.2">
      <c r="A472" t="str">
        <f t="shared" si="7"/>
        <v>148121549_ Timeline 2 (Density Graph)</v>
      </c>
      <c r="B472">
        <v>148121549</v>
      </c>
      <c r="C472" t="b">
        <f>VLOOKUP(B472,'Valid Response IDs Check'!A:H,8,FALSE)</f>
        <v>1</v>
      </c>
      <c r="D472">
        <v>69520</v>
      </c>
      <c r="E472">
        <v>152</v>
      </c>
      <c r="F472" t="s">
        <v>32</v>
      </c>
      <c r="G472" t="s">
        <v>26</v>
      </c>
      <c r="H472" t="s">
        <v>7</v>
      </c>
      <c r="I472">
        <v>3</v>
      </c>
      <c r="J472">
        <v>4</v>
      </c>
      <c r="K472">
        <v>5</v>
      </c>
      <c r="L472">
        <v>3</v>
      </c>
      <c r="M472">
        <v>4</v>
      </c>
      <c r="N472">
        <v>3</v>
      </c>
      <c r="O472">
        <v>5</v>
      </c>
      <c r="P472">
        <v>3</v>
      </c>
      <c r="Q472">
        <v>3</v>
      </c>
      <c r="R472">
        <v>3</v>
      </c>
      <c r="S472">
        <v>2</v>
      </c>
      <c r="T472">
        <v>1</v>
      </c>
      <c r="U472">
        <v>4</v>
      </c>
      <c r="V472">
        <v>2</v>
      </c>
      <c r="W472">
        <v>3</v>
      </c>
      <c r="X472">
        <v>2</v>
      </c>
      <c r="Y472">
        <v>4</v>
      </c>
      <c r="Z472">
        <v>2</v>
      </c>
      <c r="AA472">
        <v>2</v>
      </c>
      <c r="AB472">
        <v>2</v>
      </c>
      <c r="AC472">
        <v>24</v>
      </c>
      <c r="AD472">
        <v>60</v>
      </c>
      <c r="AE472" t="str">
        <f>VLOOKUP(B472,questionResponsesAndAnswers!B:P,15,FALSE)</f>
        <v xml:space="preserve"> Yearly</v>
      </c>
    </row>
    <row r="473" spans="1:31" x14ac:dyDescent="0.2">
      <c r="A473" t="str">
        <f t="shared" si="7"/>
        <v>148121549_ Timeline 3 (Event Blocks)</v>
      </c>
      <c r="B473">
        <v>148121549</v>
      </c>
      <c r="C473" t="b">
        <f>VLOOKUP(B473,'Valid Response IDs Check'!A:H,8,FALSE)</f>
        <v>1</v>
      </c>
      <c r="D473">
        <v>84611</v>
      </c>
      <c r="E473">
        <v>15243</v>
      </c>
      <c r="F473" t="s">
        <v>5</v>
      </c>
      <c r="G473" t="s">
        <v>26</v>
      </c>
      <c r="H473" t="s">
        <v>15</v>
      </c>
      <c r="I473">
        <v>4</v>
      </c>
      <c r="J473">
        <v>4</v>
      </c>
      <c r="K473">
        <v>5</v>
      </c>
      <c r="L473">
        <v>3</v>
      </c>
      <c r="M473">
        <v>4</v>
      </c>
      <c r="N473">
        <v>4</v>
      </c>
      <c r="O473">
        <v>3</v>
      </c>
      <c r="P473">
        <v>5</v>
      </c>
      <c r="Q473">
        <v>3</v>
      </c>
      <c r="R473">
        <v>4</v>
      </c>
      <c r="S473">
        <v>3</v>
      </c>
      <c r="T473">
        <v>1</v>
      </c>
      <c r="U473">
        <v>4</v>
      </c>
      <c r="V473">
        <v>2</v>
      </c>
      <c r="W473">
        <v>3</v>
      </c>
      <c r="X473">
        <v>1</v>
      </c>
      <c r="Y473">
        <v>2</v>
      </c>
      <c r="Z473">
        <v>0</v>
      </c>
      <c r="AA473">
        <v>2</v>
      </c>
      <c r="AB473">
        <v>1</v>
      </c>
      <c r="AC473">
        <v>19</v>
      </c>
      <c r="AD473">
        <v>47.5</v>
      </c>
      <c r="AE473" t="str">
        <f>VLOOKUP(B473,questionResponsesAndAnswers!B:P,15,FALSE)</f>
        <v xml:space="preserve"> Yearly</v>
      </c>
    </row>
    <row r="474" spans="1:31" x14ac:dyDescent="0.2">
      <c r="A474" t="str">
        <f t="shared" si="7"/>
        <v>148121549_ Timeline 4 (Density Graph + Event Blocks)</v>
      </c>
      <c r="B474">
        <v>148121549</v>
      </c>
      <c r="C474" t="b">
        <f>VLOOKUP(B474,'Valid Response IDs Check'!A:H,8,FALSE)</f>
        <v>1</v>
      </c>
      <c r="D474">
        <v>70892</v>
      </c>
      <c r="E474">
        <v>1524</v>
      </c>
      <c r="F474" t="s">
        <v>26</v>
      </c>
      <c r="G474" t="s">
        <v>26</v>
      </c>
      <c r="H474" t="s">
        <v>22</v>
      </c>
      <c r="I474">
        <v>4</v>
      </c>
      <c r="J474">
        <v>5</v>
      </c>
      <c r="K474">
        <v>2</v>
      </c>
      <c r="L474">
        <v>5</v>
      </c>
      <c r="M474">
        <v>5</v>
      </c>
      <c r="N474">
        <v>4</v>
      </c>
      <c r="O474">
        <v>3</v>
      </c>
      <c r="P474">
        <v>5</v>
      </c>
      <c r="Q474">
        <v>4</v>
      </c>
      <c r="R474">
        <v>3</v>
      </c>
      <c r="S474">
        <v>3</v>
      </c>
      <c r="T474">
        <v>0</v>
      </c>
      <c r="U474">
        <v>1</v>
      </c>
      <c r="V474">
        <v>0</v>
      </c>
      <c r="W474">
        <v>4</v>
      </c>
      <c r="X474">
        <v>1</v>
      </c>
      <c r="Y474">
        <v>2</v>
      </c>
      <c r="Z474">
        <v>0</v>
      </c>
      <c r="AA474">
        <v>3</v>
      </c>
      <c r="AB474">
        <v>2</v>
      </c>
      <c r="AC474">
        <v>16</v>
      </c>
      <c r="AD474">
        <v>40</v>
      </c>
      <c r="AE474" t="str">
        <f>VLOOKUP(B474,questionResponsesAndAnswers!B:P,15,FALSE)</f>
        <v xml:space="preserve"> Yearly</v>
      </c>
    </row>
    <row r="475" spans="1:31" x14ac:dyDescent="0.2">
      <c r="A475" t="str">
        <f t="shared" si="7"/>
        <v>148121549_ Timeline 5 (Event Thumbnails)</v>
      </c>
      <c r="B475">
        <v>148121549</v>
      </c>
      <c r="C475" t="b">
        <f>VLOOKUP(B475,'Valid Response IDs Check'!A:H,8,FALSE)</f>
        <v>1</v>
      </c>
      <c r="D475">
        <v>69383</v>
      </c>
      <c r="E475">
        <v>15</v>
      </c>
      <c r="F475" t="s">
        <v>20</v>
      </c>
      <c r="G475" t="s">
        <v>26</v>
      </c>
      <c r="H475" t="s">
        <v>28</v>
      </c>
      <c r="I475">
        <v>3</v>
      </c>
      <c r="J475">
        <v>4</v>
      </c>
      <c r="K475">
        <v>5</v>
      </c>
      <c r="L475">
        <v>5</v>
      </c>
      <c r="M475">
        <v>4</v>
      </c>
      <c r="N475">
        <v>4</v>
      </c>
      <c r="O475">
        <v>3</v>
      </c>
      <c r="P475">
        <v>3</v>
      </c>
      <c r="Q475">
        <v>4</v>
      </c>
      <c r="R475">
        <v>4</v>
      </c>
      <c r="S475">
        <v>2</v>
      </c>
      <c r="T475">
        <v>1</v>
      </c>
      <c r="U475">
        <v>4</v>
      </c>
      <c r="V475">
        <v>0</v>
      </c>
      <c r="W475">
        <v>3</v>
      </c>
      <c r="X475">
        <v>1</v>
      </c>
      <c r="Y475">
        <v>2</v>
      </c>
      <c r="Z475">
        <v>2</v>
      </c>
      <c r="AA475">
        <v>3</v>
      </c>
      <c r="AB475">
        <v>1</v>
      </c>
      <c r="AC475">
        <v>19</v>
      </c>
      <c r="AD475">
        <v>47.5</v>
      </c>
      <c r="AE475" t="str">
        <f>VLOOKUP(B475,questionResponsesAndAnswers!B:P,15,FALSE)</f>
        <v xml:space="preserve"> Yearly</v>
      </c>
    </row>
    <row r="476" spans="1:31" x14ac:dyDescent="0.2">
      <c r="A476" t="str">
        <f t="shared" si="7"/>
        <v>148121549_ Timeline 1 (Base Interface)</v>
      </c>
      <c r="B476">
        <v>148121549</v>
      </c>
      <c r="C476" t="b">
        <f>VLOOKUP(B476,'Valid Response IDs Check'!A:H,8,FALSE)</f>
        <v>1</v>
      </c>
      <c r="D476">
        <v>69369</v>
      </c>
      <c r="E476">
        <v>1</v>
      </c>
      <c r="F476" t="s">
        <v>13</v>
      </c>
      <c r="G476" t="s">
        <v>26</v>
      </c>
      <c r="H476" t="s">
        <v>34</v>
      </c>
      <c r="I476">
        <v>4</v>
      </c>
      <c r="J476">
        <v>5</v>
      </c>
      <c r="K476">
        <v>5</v>
      </c>
      <c r="L476">
        <v>4</v>
      </c>
      <c r="M476">
        <v>4</v>
      </c>
      <c r="N476">
        <v>3</v>
      </c>
      <c r="O476">
        <v>3</v>
      </c>
      <c r="P476">
        <v>4</v>
      </c>
      <c r="Q476">
        <v>4</v>
      </c>
      <c r="R476">
        <v>3</v>
      </c>
      <c r="S476">
        <v>3</v>
      </c>
      <c r="T476">
        <v>0</v>
      </c>
      <c r="U476">
        <v>4</v>
      </c>
      <c r="V476">
        <v>1</v>
      </c>
      <c r="W476">
        <v>3</v>
      </c>
      <c r="X476">
        <v>2</v>
      </c>
      <c r="Y476">
        <v>2</v>
      </c>
      <c r="Z476">
        <v>1</v>
      </c>
      <c r="AA476">
        <v>3</v>
      </c>
      <c r="AB476">
        <v>2</v>
      </c>
      <c r="AC476">
        <v>21</v>
      </c>
      <c r="AD476">
        <v>52.5</v>
      </c>
      <c r="AE476" t="str">
        <f>VLOOKUP(B476,questionResponsesAndAnswers!B:P,15,FALSE)</f>
        <v xml:space="preserve"> Yearly</v>
      </c>
    </row>
    <row r="477" spans="1:31" x14ac:dyDescent="0.2">
      <c r="A477" t="str">
        <f t="shared" si="7"/>
        <v>148121544_ Timeline 4 (Density Graph + Event Blocks)</v>
      </c>
      <c r="B477">
        <v>148121544</v>
      </c>
      <c r="C477" t="b">
        <f>VLOOKUP(B477,'Valid Response IDs Check'!A:H,8,FALSE)</f>
        <v>1</v>
      </c>
      <c r="D477">
        <v>69582</v>
      </c>
      <c r="E477">
        <v>214</v>
      </c>
      <c r="F477" t="s">
        <v>26</v>
      </c>
      <c r="G477" t="s">
        <v>26</v>
      </c>
      <c r="H477" t="s">
        <v>7</v>
      </c>
      <c r="I477">
        <v>3</v>
      </c>
      <c r="J477">
        <v>3</v>
      </c>
      <c r="K477">
        <v>4</v>
      </c>
      <c r="L477">
        <v>4</v>
      </c>
      <c r="M477">
        <v>5</v>
      </c>
      <c r="N477">
        <v>5</v>
      </c>
      <c r="O477">
        <v>3</v>
      </c>
      <c r="P477">
        <v>4</v>
      </c>
      <c r="Q477">
        <v>3</v>
      </c>
      <c r="R477">
        <v>4</v>
      </c>
      <c r="S477">
        <v>2</v>
      </c>
      <c r="T477">
        <v>2</v>
      </c>
      <c r="U477">
        <v>3</v>
      </c>
      <c r="V477">
        <v>1</v>
      </c>
      <c r="W477">
        <v>4</v>
      </c>
      <c r="X477">
        <v>0</v>
      </c>
      <c r="Y477">
        <v>2</v>
      </c>
      <c r="Z477">
        <v>1</v>
      </c>
      <c r="AA477">
        <v>2</v>
      </c>
      <c r="AB477">
        <v>1</v>
      </c>
      <c r="AC477">
        <v>18</v>
      </c>
      <c r="AD477">
        <v>45</v>
      </c>
      <c r="AE477" t="str">
        <f>VLOOKUP(B477,questionResponsesAndAnswers!B:P,15,FALSE)</f>
        <v xml:space="preserve"> Monthly</v>
      </c>
    </row>
    <row r="478" spans="1:31" x14ac:dyDescent="0.2">
      <c r="A478" t="str">
        <f t="shared" si="7"/>
        <v>148121544_ Timeline 2 (Density Graph)</v>
      </c>
      <c r="B478">
        <v>148121544</v>
      </c>
      <c r="C478" t="b">
        <f>VLOOKUP(B478,'Valid Response IDs Check'!A:H,8,FALSE)</f>
        <v>1</v>
      </c>
      <c r="D478">
        <v>69370</v>
      </c>
      <c r="E478">
        <v>2</v>
      </c>
      <c r="F478" t="s">
        <v>32</v>
      </c>
      <c r="G478" t="s">
        <v>26</v>
      </c>
      <c r="H478" t="s">
        <v>15</v>
      </c>
      <c r="I478">
        <v>3</v>
      </c>
      <c r="J478">
        <v>4</v>
      </c>
      <c r="K478">
        <v>5</v>
      </c>
      <c r="L478">
        <v>4</v>
      </c>
      <c r="M478">
        <v>4</v>
      </c>
      <c r="N478">
        <v>3</v>
      </c>
      <c r="O478">
        <v>3</v>
      </c>
      <c r="P478">
        <v>4</v>
      </c>
      <c r="Q478">
        <v>5</v>
      </c>
      <c r="R478">
        <v>4</v>
      </c>
      <c r="S478">
        <v>2</v>
      </c>
      <c r="T478">
        <v>1</v>
      </c>
      <c r="U478">
        <v>4</v>
      </c>
      <c r="V478">
        <v>1</v>
      </c>
      <c r="W478">
        <v>3</v>
      </c>
      <c r="X478">
        <v>2</v>
      </c>
      <c r="Y478">
        <v>2</v>
      </c>
      <c r="Z478">
        <v>1</v>
      </c>
      <c r="AA478">
        <v>4</v>
      </c>
      <c r="AB478">
        <v>1</v>
      </c>
      <c r="AC478">
        <v>21</v>
      </c>
      <c r="AD478">
        <v>52.5</v>
      </c>
      <c r="AE478" t="str">
        <f>VLOOKUP(B478,questionResponsesAndAnswers!B:P,15,FALSE)</f>
        <v xml:space="preserve"> Monthly</v>
      </c>
    </row>
    <row r="479" spans="1:31" x14ac:dyDescent="0.2">
      <c r="A479" t="str">
        <f t="shared" si="7"/>
        <v>148121544_ Timeline 3 (Event Blocks)</v>
      </c>
      <c r="B479">
        <v>148121544</v>
      </c>
      <c r="C479" t="b">
        <f>VLOOKUP(B479,'Valid Response IDs Check'!A:H,8,FALSE)</f>
        <v>1</v>
      </c>
      <c r="D479">
        <v>90821</v>
      </c>
      <c r="E479">
        <v>21453</v>
      </c>
      <c r="F479" t="s">
        <v>5</v>
      </c>
      <c r="G479" t="s">
        <v>26</v>
      </c>
      <c r="H479" t="s">
        <v>22</v>
      </c>
      <c r="I479">
        <v>3</v>
      </c>
      <c r="J479">
        <v>3</v>
      </c>
      <c r="K479">
        <v>5</v>
      </c>
      <c r="L479">
        <v>3</v>
      </c>
      <c r="M479">
        <v>5</v>
      </c>
      <c r="N479">
        <v>4</v>
      </c>
      <c r="O479">
        <v>4</v>
      </c>
      <c r="P479">
        <v>5</v>
      </c>
      <c r="Q479">
        <v>3</v>
      </c>
      <c r="R479">
        <v>4</v>
      </c>
      <c r="S479">
        <v>2</v>
      </c>
      <c r="T479">
        <v>2</v>
      </c>
      <c r="U479">
        <v>4</v>
      </c>
      <c r="V479">
        <v>2</v>
      </c>
      <c r="W479">
        <v>4</v>
      </c>
      <c r="X479">
        <v>1</v>
      </c>
      <c r="Y479">
        <v>3</v>
      </c>
      <c r="Z479">
        <v>0</v>
      </c>
      <c r="AA479">
        <v>2</v>
      </c>
      <c r="AB479">
        <v>1</v>
      </c>
      <c r="AC479">
        <v>21</v>
      </c>
      <c r="AD479">
        <v>52.5</v>
      </c>
      <c r="AE479" t="str">
        <f>VLOOKUP(B479,questionResponsesAndAnswers!B:P,15,FALSE)</f>
        <v xml:space="preserve"> Monthly</v>
      </c>
    </row>
    <row r="480" spans="1:31" x14ac:dyDescent="0.2">
      <c r="A480" t="str">
        <f t="shared" si="7"/>
        <v>148121544_ Timeline 5 (Event Thumbnails)</v>
      </c>
      <c r="B480">
        <v>148121544</v>
      </c>
      <c r="C480" t="b">
        <f>VLOOKUP(B480,'Valid Response IDs Check'!A:H,8,FALSE)</f>
        <v>1</v>
      </c>
      <c r="D480">
        <v>71513</v>
      </c>
      <c r="E480">
        <v>2145</v>
      </c>
      <c r="F480" t="s">
        <v>20</v>
      </c>
      <c r="G480" t="s">
        <v>26</v>
      </c>
      <c r="H480" t="s">
        <v>28</v>
      </c>
      <c r="I480">
        <v>3</v>
      </c>
      <c r="J480">
        <v>5</v>
      </c>
      <c r="K480">
        <v>3</v>
      </c>
      <c r="L480">
        <v>4</v>
      </c>
      <c r="M480">
        <v>4</v>
      </c>
      <c r="N480">
        <v>3</v>
      </c>
      <c r="O480">
        <v>5</v>
      </c>
      <c r="P480">
        <v>4</v>
      </c>
      <c r="Q480">
        <v>3</v>
      </c>
      <c r="R480">
        <v>4</v>
      </c>
      <c r="S480">
        <v>2</v>
      </c>
      <c r="T480">
        <v>0</v>
      </c>
      <c r="U480">
        <v>2</v>
      </c>
      <c r="V480">
        <v>1</v>
      </c>
      <c r="W480">
        <v>3</v>
      </c>
      <c r="X480">
        <v>2</v>
      </c>
      <c r="Y480">
        <v>4</v>
      </c>
      <c r="Z480">
        <v>1</v>
      </c>
      <c r="AA480">
        <v>2</v>
      </c>
      <c r="AB480">
        <v>1</v>
      </c>
      <c r="AC480">
        <v>18</v>
      </c>
      <c r="AD480">
        <v>45</v>
      </c>
      <c r="AE480" t="str">
        <f>VLOOKUP(B480,questionResponsesAndAnswers!B:P,15,FALSE)</f>
        <v xml:space="preserve"> Monthly</v>
      </c>
    </row>
    <row r="481" spans="1:31" x14ac:dyDescent="0.2">
      <c r="A481" t="str">
        <f t="shared" si="7"/>
        <v>148121544_ Timeline 1 (Base Interface)</v>
      </c>
      <c r="B481">
        <v>148121544</v>
      </c>
      <c r="C481" t="b">
        <f>VLOOKUP(B481,'Valid Response IDs Check'!A:H,8,FALSE)</f>
        <v>1</v>
      </c>
      <c r="D481">
        <v>69389</v>
      </c>
      <c r="E481">
        <v>21</v>
      </c>
      <c r="F481" t="s">
        <v>13</v>
      </c>
      <c r="G481" t="s">
        <v>20</v>
      </c>
      <c r="H481" t="s">
        <v>34</v>
      </c>
      <c r="I481">
        <v>3</v>
      </c>
      <c r="J481">
        <v>4</v>
      </c>
      <c r="K481">
        <v>4</v>
      </c>
      <c r="L481">
        <v>5</v>
      </c>
      <c r="M481">
        <v>5</v>
      </c>
      <c r="N481">
        <v>4</v>
      </c>
      <c r="O481">
        <v>4</v>
      </c>
      <c r="P481">
        <v>3</v>
      </c>
      <c r="Q481">
        <v>3</v>
      </c>
      <c r="R481">
        <v>4</v>
      </c>
      <c r="S481">
        <v>2</v>
      </c>
      <c r="T481">
        <v>1</v>
      </c>
      <c r="U481">
        <v>3</v>
      </c>
      <c r="V481">
        <v>0</v>
      </c>
      <c r="W481">
        <v>4</v>
      </c>
      <c r="X481">
        <v>1</v>
      </c>
      <c r="Y481">
        <v>3</v>
      </c>
      <c r="Z481">
        <v>2</v>
      </c>
      <c r="AA481">
        <v>2</v>
      </c>
      <c r="AB481">
        <v>1</v>
      </c>
      <c r="AC481">
        <v>19</v>
      </c>
      <c r="AD481">
        <v>47.5</v>
      </c>
      <c r="AE481" t="str">
        <f>VLOOKUP(B481,questionResponsesAndAnswers!B:P,15,FALSE)</f>
        <v xml:space="preserve"> Monthly</v>
      </c>
    </row>
    <row r="482" spans="1:31" x14ac:dyDescent="0.2">
      <c r="A482" t="str">
        <f t="shared" si="7"/>
        <v>148121371_ Timeline 1 (Base Interface)</v>
      </c>
      <c r="B482">
        <v>148121371</v>
      </c>
      <c r="C482" t="b">
        <f>VLOOKUP(B482,'Valid Response IDs Check'!A:H,8,FALSE)</f>
        <v>1</v>
      </c>
      <c r="D482">
        <v>101909</v>
      </c>
      <c r="E482">
        <v>32541</v>
      </c>
      <c r="F482" t="s">
        <v>13</v>
      </c>
      <c r="G482" t="s">
        <v>5</v>
      </c>
      <c r="H482" t="s">
        <v>7</v>
      </c>
      <c r="I482">
        <v>3</v>
      </c>
      <c r="J482">
        <v>5</v>
      </c>
      <c r="K482">
        <v>5</v>
      </c>
      <c r="L482">
        <v>4</v>
      </c>
      <c r="M482">
        <v>4</v>
      </c>
      <c r="N482">
        <v>3</v>
      </c>
      <c r="O482">
        <v>3</v>
      </c>
      <c r="P482">
        <v>4</v>
      </c>
      <c r="Q482">
        <v>4</v>
      </c>
      <c r="R482">
        <v>4</v>
      </c>
      <c r="S482">
        <v>2</v>
      </c>
      <c r="T482">
        <v>0</v>
      </c>
      <c r="U482">
        <v>4</v>
      </c>
      <c r="V482">
        <v>1</v>
      </c>
      <c r="W482">
        <v>3</v>
      </c>
      <c r="X482">
        <v>2</v>
      </c>
      <c r="Y482">
        <v>2</v>
      </c>
      <c r="Z482">
        <v>1</v>
      </c>
      <c r="AA482">
        <v>3</v>
      </c>
      <c r="AB482">
        <v>1</v>
      </c>
      <c r="AC482">
        <v>19</v>
      </c>
      <c r="AD482">
        <v>47.5</v>
      </c>
      <c r="AE482" t="str">
        <f>VLOOKUP(B482,questionResponsesAndAnswers!B:P,15,FALSE)</f>
        <v xml:space="preserve"> Monthly</v>
      </c>
    </row>
    <row r="483" spans="1:31" x14ac:dyDescent="0.2">
      <c r="A483" t="str">
        <f t="shared" si="7"/>
        <v>148121371_ Timeline 2 (Density Graph)</v>
      </c>
      <c r="B483">
        <v>148121371</v>
      </c>
      <c r="C483" t="b">
        <f>VLOOKUP(B483,'Valid Response IDs Check'!A:H,8,FALSE)</f>
        <v>1</v>
      </c>
      <c r="D483">
        <v>69400</v>
      </c>
      <c r="E483">
        <v>32</v>
      </c>
      <c r="F483" t="s">
        <v>32</v>
      </c>
      <c r="G483" t="s">
        <v>5</v>
      </c>
      <c r="H483" t="s">
        <v>15</v>
      </c>
      <c r="I483">
        <v>3</v>
      </c>
      <c r="J483">
        <v>4</v>
      </c>
      <c r="K483">
        <v>5</v>
      </c>
      <c r="L483">
        <v>4</v>
      </c>
      <c r="M483">
        <v>4</v>
      </c>
      <c r="N483">
        <v>3</v>
      </c>
      <c r="O483">
        <v>3</v>
      </c>
      <c r="P483">
        <v>3</v>
      </c>
      <c r="Q483">
        <v>4</v>
      </c>
      <c r="R483">
        <v>4</v>
      </c>
      <c r="S483">
        <v>2</v>
      </c>
      <c r="T483">
        <v>1</v>
      </c>
      <c r="U483">
        <v>4</v>
      </c>
      <c r="V483">
        <v>1</v>
      </c>
      <c r="W483">
        <v>3</v>
      </c>
      <c r="X483">
        <v>2</v>
      </c>
      <c r="Y483">
        <v>2</v>
      </c>
      <c r="Z483">
        <v>2</v>
      </c>
      <c r="AA483">
        <v>3</v>
      </c>
      <c r="AB483">
        <v>1</v>
      </c>
      <c r="AC483">
        <v>21</v>
      </c>
      <c r="AD483">
        <v>52.5</v>
      </c>
      <c r="AE483" t="str">
        <f>VLOOKUP(B483,questionResponsesAndAnswers!B:P,15,FALSE)</f>
        <v xml:space="preserve"> Monthly</v>
      </c>
    </row>
    <row r="484" spans="1:31" x14ac:dyDescent="0.2">
      <c r="A484" t="str">
        <f t="shared" si="7"/>
        <v>148121371_ Timeline 4 (Density Graph + Event Blocks)</v>
      </c>
      <c r="B484">
        <v>148121371</v>
      </c>
      <c r="C484" t="b">
        <f>VLOOKUP(B484,'Valid Response IDs Check'!A:H,8,FALSE)</f>
        <v>1</v>
      </c>
      <c r="D484">
        <v>72622</v>
      </c>
      <c r="E484">
        <v>3254</v>
      </c>
      <c r="F484" t="s">
        <v>26</v>
      </c>
      <c r="G484" t="s">
        <v>26</v>
      </c>
      <c r="H484" t="s">
        <v>22</v>
      </c>
      <c r="I484">
        <v>4</v>
      </c>
      <c r="J484">
        <v>5</v>
      </c>
      <c r="K484">
        <v>5</v>
      </c>
      <c r="L484">
        <v>4</v>
      </c>
      <c r="M484">
        <v>4</v>
      </c>
      <c r="N484">
        <v>3</v>
      </c>
      <c r="O484">
        <v>3</v>
      </c>
      <c r="P484">
        <v>4</v>
      </c>
      <c r="Q484">
        <v>4</v>
      </c>
      <c r="R484">
        <v>3</v>
      </c>
      <c r="S484">
        <v>3</v>
      </c>
      <c r="T484">
        <v>0</v>
      </c>
      <c r="U484">
        <v>4</v>
      </c>
      <c r="V484">
        <v>1</v>
      </c>
      <c r="W484">
        <v>3</v>
      </c>
      <c r="X484">
        <v>2</v>
      </c>
      <c r="Y484">
        <v>2</v>
      </c>
      <c r="Z484">
        <v>1</v>
      </c>
      <c r="AA484">
        <v>3</v>
      </c>
      <c r="AB484">
        <v>2</v>
      </c>
      <c r="AC484">
        <v>21</v>
      </c>
      <c r="AD484">
        <v>52.5</v>
      </c>
      <c r="AE484" t="str">
        <f>VLOOKUP(B484,questionResponsesAndAnswers!B:P,15,FALSE)</f>
        <v xml:space="preserve"> Monthly</v>
      </c>
    </row>
    <row r="485" spans="1:31" x14ac:dyDescent="0.2">
      <c r="A485" t="str">
        <f t="shared" si="7"/>
        <v>148121371_ Timeline 5 (Event Thumbnails)</v>
      </c>
      <c r="B485">
        <v>148121371</v>
      </c>
      <c r="C485" t="b">
        <f>VLOOKUP(B485,'Valid Response IDs Check'!A:H,8,FALSE)</f>
        <v>1</v>
      </c>
      <c r="D485">
        <v>69693</v>
      </c>
      <c r="E485">
        <v>325</v>
      </c>
      <c r="F485" t="s">
        <v>20</v>
      </c>
      <c r="G485" t="s">
        <v>20</v>
      </c>
      <c r="H485" t="s">
        <v>28</v>
      </c>
      <c r="I485">
        <v>5</v>
      </c>
      <c r="J485">
        <v>5</v>
      </c>
      <c r="K485">
        <v>4</v>
      </c>
      <c r="L485">
        <v>4</v>
      </c>
      <c r="M485">
        <v>3</v>
      </c>
      <c r="N485">
        <v>3</v>
      </c>
      <c r="O485">
        <v>4</v>
      </c>
      <c r="P485">
        <v>4</v>
      </c>
      <c r="Q485">
        <v>3</v>
      </c>
      <c r="R485">
        <v>4</v>
      </c>
      <c r="S485">
        <v>4</v>
      </c>
      <c r="T485">
        <v>0</v>
      </c>
      <c r="U485">
        <v>3</v>
      </c>
      <c r="V485">
        <v>1</v>
      </c>
      <c r="W485">
        <v>2</v>
      </c>
      <c r="X485">
        <v>2</v>
      </c>
      <c r="Y485">
        <v>3</v>
      </c>
      <c r="Z485">
        <v>1</v>
      </c>
      <c r="AA485">
        <v>2</v>
      </c>
      <c r="AB485">
        <v>1</v>
      </c>
      <c r="AC485">
        <v>19</v>
      </c>
      <c r="AD485">
        <v>47.5</v>
      </c>
      <c r="AE485" t="str">
        <f>VLOOKUP(B485,questionResponsesAndAnswers!B:P,15,FALSE)</f>
        <v xml:space="preserve"> Monthly</v>
      </c>
    </row>
    <row r="486" spans="1:31" x14ac:dyDescent="0.2">
      <c r="A486" t="str">
        <f t="shared" si="7"/>
        <v>148121371_ Timeline 3 (Event Blocks)</v>
      </c>
      <c r="B486">
        <v>148121371</v>
      </c>
      <c r="C486" t="b">
        <f>VLOOKUP(B486,'Valid Response IDs Check'!A:H,8,FALSE)</f>
        <v>1</v>
      </c>
      <c r="D486">
        <v>69371</v>
      </c>
      <c r="E486">
        <v>3</v>
      </c>
      <c r="F486" t="s">
        <v>5</v>
      </c>
      <c r="G486" t="s">
        <v>5</v>
      </c>
      <c r="H486" t="s">
        <v>34</v>
      </c>
      <c r="I486">
        <v>5</v>
      </c>
      <c r="J486">
        <v>4</v>
      </c>
      <c r="K486">
        <v>4</v>
      </c>
      <c r="L486">
        <v>3</v>
      </c>
      <c r="M486">
        <v>3</v>
      </c>
      <c r="N486">
        <v>3</v>
      </c>
      <c r="O486">
        <v>4</v>
      </c>
      <c r="P486">
        <v>5</v>
      </c>
      <c r="Q486">
        <v>4</v>
      </c>
      <c r="R486">
        <v>4</v>
      </c>
      <c r="S486">
        <v>4</v>
      </c>
      <c r="T486">
        <v>1</v>
      </c>
      <c r="U486">
        <v>3</v>
      </c>
      <c r="V486">
        <v>2</v>
      </c>
      <c r="W486">
        <v>2</v>
      </c>
      <c r="X486">
        <v>2</v>
      </c>
      <c r="Y486">
        <v>3</v>
      </c>
      <c r="Z486">
        <v>0</v>
      </c>
      <c r="AA486">
        <v>3</v>
      </c>
      <c r="AB486">
        <v>1</v>
      </c>
      <c r="AC486">
        <v>21</v>
      </c>
      <c r="AD486">
        <v>52.5</v>
      </c>
      <c r="AE486" t="str">
        <f>VLOOKUP(B486,questionResponsesAndAnswers!B:P,15,FALSE)</f>
        <v xml:space="preserve"> Monthly</v>
      </c>
    </row>
    <row r="487" spans="1:31" x14ac:dyDescent="0.2">
      <c r="A487" t="str">
        <f t="shared" si="7"/>
        <v>148121369_ Timeline 5 (Event Thumbnails)</v>
      </c>
      <c r="B487">
        <v>148121369</v>
      </c>
      <c r="C487" t="b">
        <f>VLOOKUP(B487,'Valid Response IDs Check'!A:H,8,FALSE)</f>
        <v>1</v>
      </c>
      <c r="D487">
        <v>69373</v>
      </c>
      <c r="E487">
        <v>5</v>
      </c>
      <c r="F487" t="s">
        <v>20</v>
      </c>
      <c r="G487" t="s">
        <v>32</v>
      </c>
      <c r="H487" t="s">
        <v>7</v>
      </c>
      <c r="I487">
        <v>2</v>
      </c>
      <c r="J487">
        <v>3</v>
      </c>
      <c r="K487">
        <v>4</v>
      </c>
      <c r="L487">
        <v>5</v>
      </c>
      <c r="M487">
        <v>4</v>
      </c>
      <c r="N487">
        <v>4</v>
      </c>
      <c r="O487">
        <v>3</v>
      </c>
      <c r="P487">
        <v>3</v>
      </c>
      <c r="Q487">
        <v>4</v>
      </c>
      <c r="R487">
        <v>4</v>
      </c>
      <c r="S487">
        <v>1</v>
      </c>
      <c r="T487">
        <v>2</v>
      </c>
      <c r="U487">
        <v>3</v>
      </c>
      <c r="V487">
        <v>0</v>
      </c>
      <c r="W487">
        <v>3</v>
      </c>
      <c r="X487">
        <v>1</v>
      </c>
      <c r="Y487">
        <v>2</v>
      </c>
      <c r="Z487">
        <v>2</v>
      </c>
      <c r="AA487">
        <v>3</v>
      </c>
      <c r="AB487">
        <v>1</v>
      </c>
      <c r="AC487">
        <v>18</v>
      </c>
      <c r="AD487">
        <v>45</v>
      </c>
      <c r="AE487" t="str">
        <f>VLOOKUP(B487,questionResponsesAndAnswers!B:P,15,FALSE)</f>
        <v xml:space="preserve"> Weekly</v>
      </c>
    </row>
    <row r="488" spans="1:31" x14ac:dyDescent="0.2">
      <c r="A488" t="str">
        <f t="shared" si="7"/>
        <v>148121369_ Timeline 1 (Base Interface)</v>
      </c>
      <c r="B488">
        <v>148121369</v>
      </c>
      <c r="C488" t="b">
        <f>VLOOKUP(B488,'Valid Response IDs Check'!A:H,8,FALSE)</f>
        <v>1</v>
      </c>
      <c r="D488">
        <v>74709</v>
      </c>
      <c r="E488">
        <v>5341</v>
      </c>
      <c r="F488" t="s">
        <v>13</v>
      </c>
      <c r="G488" t="s">
        <v>20</v>
      </c>
      <c r="H488" t="s">
        <v>15</v>
      </c>
      <c r="I488">
        <v>3</v>
      </c>
      <c r="J488">
        <v>5</v>
      </c>
      <c r="K488">
        <v>4</v>
      </c>
      <c r="L488">
        <v>4</v>
      </c>
      <c r="M488">
        <v>3</v>
      </c>
      <c r="N488">
        <v>3</v>
      </c>
      <c r="O488">
        <v>3</v>
      </c>
      <c r="P488">
        <v>4</v>
      </c>
      <c r="Q488">
        <v>4</v>
      </c>
      <c r="R488">
        <v>4</v>
      </c>
      <c r="S488">
        <v>2</v>
      </c>
      <c r="T488">
        <v>0</v>
      </c>
      <c r="U488">
        <v>3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3</v>
      </c>
      <c r="AB488">
        <v>1</v>
      </c>
      <c r="AC488">
        <v>17</v>
      </c>
      <c r="AD488">
        <v>42.5</v>
      </c>
      <c r="AE488" t="str">
        <f>VLOOKUP(B488,questionResponsesAndAnswers!B:P,15,FALSE)</f>
        <v xml:space="preserve"> Weekly</v>
      </c>
    </row>
    <row r="489" spans="1:31" x14ac:dyDescent="0.2">
      <c r="A489" t="str">
        <f t="shared" si="7"/>
        <v>148121369_ Timeline 3 (Event Blocks)</v>
      </c>
      <c r="B489">
        <v>148121369</v>
      </c>
      <c r="C489" t="b">
        <f>VLOOKUP(B489,'Valid Response IDs Check'!A:H,8,FALSE)</f>
        <v>1</v>
      </c>
      <c r="D489">
        <v>69421</v>
      </c>
      <c r="E489">
        <v>53</v>
      </c>
      <c r="F489" t="s">
        <v>5</v>
      </c>
      <c r="G489" t="s">
        <v>26</v>
      </c>
      <c r="H489" t="s">
        <v>22</v>
      </c>
      <c r="I489">
        <v>4</v>
      </c>
      <c r="J489">
        <v>5</v>
      </c>
      <c r="K489">
        <v>5</v>
      </c>
      <c r="L489">
        <v>4</v>
      </c>
      <c r="M489">
        <v>4</v>
      </c>
      <c r="N489">
        <v>3</v>
      </c>
      <c r="O489">
        <v>3</v>
      </c>
      <c r="P489">
        <v>4</v>
      </c>
      <c r="Q489">
        <v>4</v>
      </c>
      <c r="R489">
        <v>4</v>
      </c>
      <c r="S489">
        <v>3</v>
      </c>
      <c r="T489">
        <v>0</v>
      </c>
      <c r="U489">
        <v>4</v>
      </c>
      <c r="V489">
        <v>1</v>
      </c>
      <c r="W489">
        <v>3</v>
      </c>
      <c r="X489">
        <v>2</v>
      </c>
      <c r="Y489">
        <v>2</v>
      </c>
      <c r="Z489">
        <v>1</v>
      </c>
      <c r="AA489">
        <v>3</v>
      </c>
      <c r="AB489">
        <v>1</v>
      </c>
      <c r="AC489">
        <v>20</v>
      </c>
      <c r="AD489">
        <v>50</v>
      </c>
      <c r="AE489" t="str">
        <f>VLOOKUP(B489,questionResponsesAndAnswers!B:P,15,FALSE)</f>
        <v xml:space="preserve"> Weekly</v>
      </c>
    </row>
    <row r="490" spans="1:31" x14ac:dyDescent="0.2">
      <c r="A490" t="str">
        <f t="shared" si="7"/>
        <v>148121369_ Timeline 4 (Density Graph + Event Blocks)</v>
      </c>
      <c r="B490">
        <v>148121369</v>
      </c>
      <c r="C490" t="b">
        <f>VLOOKUP(B490,'Valid Response IDs Check'!A:H,8,FALSE)</f>
        <v>1</v>
      </c>
      <c r="D490">
        <v>69902</v>
      </c>
      <c r="E490">
        <v>534</v>
      </c>
      <c r="F490" t="s">
        <v>26</v>
      </c>
      <c r="G490" t="s">
        <v>20</v>
      </c>
      <c r="H490" t="s">
        <v>28</v>
      </c>
      <c r="I490">
        <v>4</v>
      </c>
      <c r="J490">
        <v>5</v>
      </c>
      <c r="K490">
        <v>4</v>
      </c>
      <c r="L490">
        <v>4</v>
      </c>
      <c r="M490">
        <v>3</v>
      </c>
      <c r="N490">
        <v>3</v>
      </c>
      <c r="O490">
        <v>4</v>
      </c>
      <c r="P490">
        <v>4</v>
      </c>
      <c r="Q490">
        <v>5</v>
      </c>
      <c r="R490">
        <v>4</v>
      </c>
      <c r="S490">
        <v>3</v>
      </c>
      <c r="T490">
        <v>0</v>
      </c>
      <c r="U490">
        <v>3</v>
      </c>
      <c r="V490">
        <v>1</v>
      </c>
      <c r="W490">
        <v>2</v>
      </c>
      <c r="X490">
        <v>2</v>
      </c>
      <c r="Y490">
        <v>3</v>
      </c>
      <c r="Z490">
        <v>1</v>
      </c>
      <c r="AA490">
        <v>4</v>
      </c>
      <c r="AB490">
        <v>1</v>
      </c>
      <c r="AC490">
        <v>20</v>
      </c>
      <c r="AD490">
        <v>50</v>
      </c>
      <c r="AE490" t="str">
        <f>VLOOKUP(B490,questionResponsesAndAnswers!B:P,15,FALSE)</f>
        <v xml:space="preserve"> Weekly</v>
      </c>
    </row>
    <row r="491" spans="1:31" x14ac:dyDescent="0.2">
      <c r="A491" t="str">
        <f t="shared" si="7"/>
        <v>148121369_ Timeline 2 (Density Graph)</v>
      </c>
      <c r="B491">
        <v>148121369</v>
      </c>
      <c r="C491" t="b">
        <f>VLOOKUP(B491,'Valid Response IDs Check'!A:H,8,FALSE)</f>
        <v>1</v>
      </c>
      <c r="D491">
        <v>122780</v>
      </c>
      <c r="E491">
        <v>53412</v>
      </c>
      <c r="F491" t="s">
        <v>32</v>
      </c>
      <c r="G491" t="s">
        <v>20</v>
      </c>
      <c r="H491" t="s">
        <v>34</v>
      </c>
      <c r="I491">
        <v>3</v>
      </c>
      <c r="J491">
        <v>4</v>
      </c>
      <c r="K491">
        <v>5</v>
      </c>
      <c r="L491">
        <v>5</v>
      </c>
      <c r="M491">
        <v>4</v>
      </c>
      <c r="N491">
        <v>4</v>
      </c>
      <c r="O491">
        <v>3</v>
      </c>
      <c r="P491">
        <v>3</v>
      </c>
      <c r="Q491">
        <v>4</v>
      </c>
      <c r="R491">
        <v>4</v>
      </c>
      <c r="S491">
        <v>2</v>
      </c>
      <c r="T491">
        <v>1</v>
      </c>
      <c r="U491">
        <v>4</v>
      </c>
      <c r="V491">
        <v>0</v>
      </c>
      <c r="W491">
        <v>3</v>
      </c>
      <c r="X491">
        <v>1</v>
      </c>
      <c r="Y491">
        <v>2</v>
      </c>
      <c r="Z491">
        <v>2</v>
      </c>
      <c r="AA491">
        <v>3</v>
      </c>
      <c r="AB491">
        <v>1</v>
      </c>
      <c r="AC491">
        <v>19</v>
      </c>
      <c r="AD491">
        <v>47.5</v>
      </c>
      <c r="AE491" t="str">
        <f>VLOOKUP(B491,questionResponsesAndAnswers!B:P,15,FALSE)</f>
        <v xml:space="preserve"> Weekly</v>
      </c>
    </row>
    <row r="492" spans="1:31" x14ac:dyDescent="0.2">
      <c r="A492" t="str">
        <f t="shared" si="7"/>
        <v>148088832_ Timeline 5 (Event Thumbnails)</v>
      </c>
      <c r="B492">
        <v>148088832</v>
      </c>
      <c r="C492" t="b">
        <f>VLOOKUP(B492,'Valid Response IDs Check'!A:H,8,FALSE)</f>
        <v>1</v>
      </c>
      <c r="D492">
        <v>69373</v>
      </c>
      <c r="E492">
        <v>5</v>
      </c>
      <c r="F492" t="s">
        <v>20</v>
      </c>
      <c r="G492" t="s">
        <v>5</v>
      </c>
      <c r="H492" t="s">
        <v>7</v>
      </c>
      <c r="I492">
        <v>2</v>
      </c>
      <c r="J492">
        <v>2</v>
      </c>
      <c r="K492">
        <v>4</v>
      </c>
      <c r="L492">
        <v>1</v>
      </c>
      <c r="M492">
        <v>2</v>
      </c>
      <c r="N492">
        <v>2</v>
      </c>
      <c r="O492">
        <v>4</v>
      </c>
      <c r="P492">
        <v>4</v>
      </c>
      <c r="Q492">
        <v>4</v>
      </c>
      <c r="R492">
        <v>1</v>
      </c>
      <c r="S492">
        <v>1</v>
      </c>
      <c r="T492">
        <v>3</v>
      </c>
      <c r="U492">
        <v>3</v>
      </c>
      <c r="V492">
        <v>4</v>
      </c>
      <c r="W492">
        <v>1</v>
      </c>
      <c r="X492">
        <v>3</v>
      </c>
      <c r="Y492">
        <v>3</v>
      </c>
      <c r="Z492">
        <v>1</v>
      </c>
      <c r="AA492">
        <v>3</v>
      </c>
      <c r="AB492">
        <v>4</v>
      </c>
      <c r="AC492">
        <v>26</v>
      </c>
      <c r="AD492">
        <v>65</v>
      </c>
      <c r="AE492" t="str">
        <f>VLOOKUP(B492,questionResponsesAndAnswers!B:P,15,FALSE)</f>
        <v xml:space="preserve"> Never</v>
      </c>
    </row>
    <row r="493" spans="1:31" x14ac:dyDescent="0.2">
      <c r="A493" t="str">
        <f t="shared" si="7"/>
        <v>148088832_ Timeline 1 (Base Interface)</v>
      </c>
      <c r="B493">
        <v>148088832</v>
      </c>
      <c r="C493" t="b">
        <f>VLOOKUP(B493,'Valid Response IDs Check'!A:H,8,FALSE)</f>
        <v>1</v>
      </c>
      <c r="D493">
        <v>123689</v>
      </c>
      <c r="E493">
        <v>54321</v>
      </c>
      <c r="F493" t="s">
        <v>13</v>
      </c>
      <c r="G493" t="s">
        <v>13</v>
      </c>
      <c r="H493" t="s">
        <v>15</v>
      </c>
      <c r="I493">
        <v>1</v>
      </c>
      <c r="J493">
        <v>2</v>
      </c>
      <c r="K493">
        <v>4</v>
      </c>
      <c r="L493">
        <v>1</v>
      </c>
      <c r="M493">
        <v>1</v>
      </c>
      <c r="N493">
        <v>1</v>
      </c>
      <c r="O493">
        <v>4</v>
      </c>
      <c r="P493">
        <v>5</v>
      </c>
      <c r="Q493">
        <v>1</v>
      </c>
      <c r="R493">
        <v>1</v>
      </c>
      <c r="S493">
        <v>0</v>
      </c>
      <c r="T493">
        <v>3</v>
      </c>
      <c r="U493">
        <v>3</v>
      </c>
      <c r="V493">
        <v>4</v>
      </c>
      <c r="W493">
        <v>0</v>
      </c>
      <c r="X493">
        <v>4</v>
      </c>
      <c r="Y493">
        <v>3</v>
      </c>
      <c r="Z493">
        <v>0</v>
      </c>
      <c r="AA493">
        <v>0</v>
      </c>
      <c r="AB493">
        <v>4</v>
      </c>
      <c r="AC493">
        <v>21</v>
      </c>
      <c r="AD493">
        <v>52.5</v>
      </c>
      <c r="AE493" t="str">
        <f>VLOOKUP(B493,questionResponsesAndAnswers!B:P,15,FALSE)</f>
        <v xml:space="preserve"> Never</v>
      </c>
    </row>
    <row r="494" spans="1:31" x14ac:dyDescent="0.2">
      <c r="A494" t="str">
        <f t="shared" si="7"/>
        <v>148088832_ Timeline 2 (Density Graph)</v>
      </c>
      <c r="B494">
        <v>148088832</v>
      </c>
      <c r="C494" t="b">
        <f>VLOOKUP(B494,'Valid Response IDs Check'!A:H,8,FALSE)</f>
        <v>1</v>
      </c>
      <c r="D494">
        <v>74800</v>
      </c>
      <c r="E494">
        <v>5432</v>
      </c>
      <c r="F494" t="s">
        <v>32</v>
      </c>
      <c r="G494" t="s">
        <v>32</v>
      </c>
      <c r="H494" t="s">
        <v>22</v>
      </c>
      <c r="I494">
        <v>2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4</v>
      </c>
      <c r="P494">
        <v>5</v>
      </c>
      <c r="Q494">
        <v>3</v>
      </c>
      <c r="R494">
        <v>1</v>
      </c>
      <c r="S494">
        <v>1</v>
      </c>
      <c r="T494">
        <v>3</v>
      </c>
      <c r="U494">
        <v>1</v>
      </c>
      <c r="V494">
        <v>4</v>
      </c>
      <c r="W494">
        <v>1</v>
      </c>
      <c r="X494">
        <v>3</v>
      </c>
      <c r="Y494">
        <v>3</v>
      </c>
      <c r="Z494">
        <v>0</v>
      </c>
      <c r="AA494">
        <v>2</v>
      </c>
      <c r="AB494">
        <v>4</v>
      </c>
      <c r="AC494">
        <v>22</v>
      </c>
      <c r="AD494">
        <v>55</v>
      </c>
      <c r="AE494" t="str">
        <f>VLOOKUP(B494,questionResponsesAndAnswers!B:P,15,FALSE)</f>
        <v xml:space="preserve"> Never</v>
      </c>
    </row>
    <row r="495" spans="1:31" x14ac:dyDescent="0.2">
      <c r="A495" t="str">
        <f t="shared" si="7"/>
        <v>148088832_ Timeline 4 (Density Graph + Event Blocks)</v>
      </c>
      <c r="B495">
        <v>148088832</v>
      </c>
      <c r="C495" t="b">
        <f>VLOOKUP(B495,'Valid Response IDs Check'!A:H,8,FALSE)</f>
        <v>1</v>
      </c>
      <c r="D495">
        <v>69422</v>
      </c>
      <c r="E495">
        <v>54</v>
      </c>
      <c r="F495" t="s">
        <v>26</v>
      </c>
      <c r="G495" t="s">
        <v>26</v>
      </c>
      <c r="H495" t="s">
        <v>28</v>
      </c>
      <c r="I495">
        <v>4</v>
      </c>
      <c r="J495">
        <v>2</v>
      </c>
      <c r="K495">
        <v>4</v>
      </c>
      <c r="L495">
        <v>1</v>
      </c>
      <c r="M495">
        <v>4</v>
      </c>
      <c r="N495">
        <v>2</v>
      </c>
      <c r="O495">
        <v>4</v>
      </c>
      <c r="P495">
        <v>2</v>
      </c>
      <c r="Q495">
        <v>5</v>
      </c>
      <c r="R495">
        <v>1</v>
      </c>
      <c r="S495">
        <v>3</v>
      </c>
      <c r="T495">
        <v>3</v>
      </c>
      <c r="U495">
        <v>3</v>
      </c>
      <c r="V495">
        <v>4</v>
      </c>
      <c r="W495">
        <v>3</v>
      </c>
      <c r="X495">
        <v>3</v>
      </c>
      <c r="Y495">
        <v>3</v>
      </c>
      <c r="Z495">
        <v>3</v>
      </c>
      <c r="AA495">
        <v>4</v>
      </c>
      <c r="AB495">
        <v>4</v>
      </c>
      <c r="AC495">
        <v>33</v>
      </c>
      <c r="AD495">
        <v>82.5</v>
      </c>
      <c r="AE495" t="str">
        <f>VLOOKUP(B495,questionResponsesAndAnswers!B:P,15,FALSE)</f>
        <v xml:space="preserve"> Never</v>
      </c>
    </row>
    <row r="496" spans="1:31" x14ac:dyDescent="0.2">
      <c r="A496" t="str">
        <f t="shared" si="7"/>
        <v>148088832_ Timeline 3 (Event Blocks)</v>
      </c>
      <c r="B496">
        <v>148088832</v>
      </c>
      <c r="C496" t="b">
        <f>VLOOKUP(B496,'Valid Response IDs Check'!A:H,8,FALSE)</f>
        <v>1</v>
      </c>
      <c r="D496">
        <v>69911</v>
      </c>
      <c r="E496">
        <v>543</v>
      </c>
      <c r="F496" t="s">
        <v>5</v>
      </c>
      <c r="G496" t="s">
        <v>5</v>
      </c>
      <c r="H496" t="s">
        <v>34</v>
      </c>
      <c r="I496">
        <v>3</v>
      </c>
      <c r="J496">
        <v>2</v>
      </c>
      <c r="K496">
        <v>4</v>
      </c>
      <c r="L496">
        <v>1</v>
      </c>
      <c r="M496">
        <v>3</v>
      </c>
      <c r="N496">
        <v>2</v>
      </c>
      <c r="O496">
        <v>4</v>
      </c>
      <c r="P496">
        <v>2</v>
      </c>
      <c r="Q496">
        <v>4</v>
      </c>
      <c r="R496">
        <v>1</v>
      </c>
      <c r="S496">
        <v>2</v>
      </c>
      <c r="T496">
        <v>3</v>
      </c>
      <c r="U496">
        <v>3</v>
      </c>
      <c r="V496">
        <v>4</v>
      </c>
      <c r="W496">
        <v>2</v>
      </c>
      <c r="X496">
        <v>3</v>
      </c>
      <c r="Y496">
        <v>3</v>
      </c>
      <c r="Z496">
        <v>3</v>
      </c>
      <c r="AA496">
        <v>3</v>
      </c>
      <c r="AB496">
        <v>4</v>
      </c>
      <c r="AC496">
        <v>30</v>
      </c>
      <c r="AD496">
        <v>75</v>
      </c>
      <c r="AE496" t="str">
        <f>VLOOKUP(B496,questionResponsesAndAnswers!B:P,15,FALSE)</f>
        <v xml:space="preserve"> Never</v>
      </c>
    </row>
    <row r="497" spans="1:31" x14ac:dyDescent="0.2">
      <c r="A497" t="str">
        <f t="shared" si="7"/>
        <v>148087855_ Timeline 5 (Event Thumbnails)</v>
      </c>
      <c r="B497">
        <v>148087855</v>
      </c>
      <c r="C497" t="b">
        <f>VLOOKUP(B497,'Valid Response IDs Check'!A:H,8,FALSE)</f>
        <v>1</v>
      </c>
      <c r="D497">
        <v>69513</v>
      </c>
      <c r="E497">
        <v>145</v>
      </c>
      <c r="F497" t="s">
        <v>20</v>
      </c>
      <c r="G497" t="s">
        <v>20</v>
      </c>
      <c r="H497" t="s">
        <v>7</v>
      </c>
      <c r="I497">
        <v>5</v>
      </c>
      <c r="J497">
        <v>1</v>
      </c>
      <c r="K497">
        <v>5</v>
      </c>
      <c r="L497">
        <v>1</v>
      </c>
      <c r="M497">
        <v>5</v>
      </c>
      <c r="N497">
        <v>1</v>
      </c>
      <c r="O497">
        <v>5</v>
      </c>
      <c r="P497">
        <v>1</v>
      </c>
      <c r="Q497">
        <v>5</v>
      </c>
      <c r="R497">
        <v>1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40</v>
      </c>
      <c r="AD497">
        <v>100</v>
      </c>
      <c r="AE497" t="str">
        <f>VLOOKUP(B497,questionResponsesAndAnswers!B:P,15,FALSE)</f>
        <v xml:space="preserve"> Weekly</v>
      </c>
    </row>
    <row r="498" spans="1:31" x14ac:dyDescent="0.2">
      <c r="A498" t="str">
        <f t="shared" si="7"/>
        <v>148087855_ Timeline 2 (Density Graph)</v>
      </c>
      <c r="B498">
        <v>148087855</v>
      </c>
      <c r="C498" t="b">
        <f>VLOOKUP(B498,'Valid Response IDs Check'!A:H,8,FALSE)</f>
        <v>1</v>
      </c>
      <c r="D498">
        <v>70820</v>
      </c>
      <c r="E498">
        <v>1452</v>
      </c>
      <c r="F498" t="s">
        <v>32</v>
      </c>
      <c r="G498" t="s">
        <v>32</v>
      </c>
      <c r="H498" t="s">
        <v>15</v>
      </c>
      <c r="I498">
        <v>5</v>
      </c>
      <c r="J498">
        <v>1</v>
      </c>
      <c r="K498">
        <v>5</v>
      </c>
      <c r="L498">
        <v>1</v>
      </c>
      <c r="M498">
        <v>5</v>
      </c>
      <c r="N498">
        <v>1</v>
      </c>
      <c r="O498">
        <v>5</v>
      </c>
      <c r="P498">
        <v>1</v>
      </c>
      <c r="Q498">
        <v>5</v>
      </c>
      <c r="R498">
        <v>1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40</v>
      </c>
      <c r="AD498">
        <v>100</v>
      </c>
      <c r="AE498" t="str">
        <f>VLOOKUP(B498,questionResponsesAndAnswers!B:P,15,FALSE)</f>
        <v xml:space="preserve"> Weekly</v>
      </c>
    </row>
    <row r="499" spans="1:31" x14ac:dyDescent="0.2">
      <c r="A499" t="str">
        <f t="shared" si="7"/>
        <v>148087855_ Timeline 4 (Density Graph + Event Blocks)</v>
      </c>
      <c r="B499">
        <v>148087855</v>
      </c>
      <c r="C499" t="b">
        <f>VLOOKUP(B499,'Valid Response IDs Check'!A:H,8,FALSE)</f>
        <v>1</v>
      </c>
      <c r="D499">
        <v>69382</v>
      </c>
      <c r="E499">
        <v>14</v>
      </c>
      <c r="F499" t="s">
        <v>26</v>
      </c>
      <c r="G499" t="s">
        <v>26</v>
      </c>
      <c r="H499" t="s">
        <v>22</v>
      </c>
      <c r="I499">
        <v>5</v>
      </c>
      <c r="J499">
        <v>1</v>
      </c>
      <c r="K499">
        <v>5</v>
      </c>
      <c r="L499">
        <v>1</v>
      </c>
      <c r="M499">
        <v>5</v>
      </c>
      <c r="N499">
        <v>1</v>
      </c>
      <c r="O499">
        <v>5</v>
      </c>
      <c r="P499">
        <v>1</v>
      </c>
      <c r="Q499">
        <v>5</v>
      </c>
      <c r="R499">
        <v>1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40</v>
      </c>
      <c r="AD499">
        <v>100</v>
      </c>
      <c r="AE499" t="str">
        <f>VLOOKUP(B499,questionResponsesAndAnswers!B:P,15,FALSE)</f>
        <v xml:space="preserve"> Weekly</v>
      </c>
    </row>
    <row r="500" spans="1:31" x14ac:dyDescent="0.2">
      <c r="A500" t="str">
        <f t="shared" si="7"/>
        <v>148087855_ Timeline 3 (Event Blocks)</v>
      </c>
      <c r="B500">
        <v>148087855</v>
      </c>
      <c r="C500" t="b">
        <f>VLOOKUP(B500,'Valid Response IDs Check'!A:H,8,FALSE)</f>
        <v>1</v>
      </c>
      <c r="D500">
        <v>83891</v>
      </c>
      <c r="E500">
        <v>14523</v>
      </c>
      <c r="F500" t="s">
        <v>5</v>
      </c>
      <c r="G500" t="s">
        <v>5</v>
      </c>
      <c r="H500" t="s">
        <v>28</v>
      </c>
      <c r="I500">
        <v>5</v>
      </c>
      <c r="J500">
        <v>1</v>
      </c>
      <c r="K500">
        <v>5</v>
      </c>
      <c r="L500">
        <v>1</v>
      </c>
      <c r="M500">
        <v>5</v>
      </c>
      <c r="N500">
        <v>1</v>
      </c>
      <c r="O500">
        <v>5</v>
      </c>
      <c r="P500">
        <v>1</v>
      </c>
      <c r="Q500">
        <v>5</v>
      </c>
      <c r="R500">
        <v>1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40</v>
      </c>
      <c r="AD500">
        <v>100</v>
      </c>
      <c r="AE500" t="str">
        <f>VLOOKUP(B500,questionResponsesAndAnswers!B:P,15,FALSE)</f>
        <v xml:space="preserve"> Weekly</v>
      </c>
    </row>
    <row r="501" spans="1:31" x14ac:dyDescent="0.2">
      <c r="A501" t="str">
        <f t="shared" si="7"/>
        <v>148087855_ Timeline 1 (Base Interface)</v>
      </c>
      <c r="B501">
        <v>148087855</v>
      </c>
      <c r="C501" t="b">
        <f>VLOOKUP(B501,'Valid Response IDs Check'!A:H,8,FALSE)</f>
        <v>1</v>
      </c>
      <c r="D501">
        <v>69369</v>
      </c>
      <c r="E501">
        <v>1</v>
      </c>
      <c r="F501" t="s">
        <v>13</v>
      </c>
      <c r="G501" t="s">
        <v>13</v>
      </c>
      <c r="H501" t="s">
        <v>34</v>
      </c>
      <c r="I501">
        <v>3</v>
      </c>
      <c r="J501">
        <v>1</v>
      </c>
      <c r="K501">
        <v>5</v>
      </c>
      <c r="L501">
        <v>1</v>
      </c>
      <c r="M501">
        <v>4</v>
      </c>
      <c r="N501">
        <v>1</v>
      </c>
      <c r="O501">
        <v>5</v>
      </c>
      <c r="P501">
        <v>1</v>
      </c>
      <c r="Q501">
        <v>5</v>
      </c>
      <c r="R501">
        <v>1</v>
      </c>
      <c r="S501">
        <v>2</v>
      </c>
      <c r="T501">
        <v>4</v>
      </c>
      <c r="U501">
        <v>4</v>
      </c>
      <c r="V501">
        <v>4</v>
      </c>
      <c r="W501">
        <v>3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37</v>
      </c>
      <c r="AD501">
        <v>92.5</v>
      </c>
      <c r="AE501" t="str">
        <f>VLOOKUP(B501,questionResponsesAndAnswers!B:P,15,FALSE)</f>
        <v xml:space="preserve"> Weekly</v>
      </c>
    </row>
    <row r="502" spans="1:31" x14ac:dyDescent="0.2">
      <c r="A502" t="str">
        <f t="shared" si="7"/>
        <v>148072624_ Timeline 1 (Base Interface)</v>
      </c>
      <c r="B502">
        <v>148072624</v>
      </c>
      <c r="C502" t="b">
        <f>VLOOKUP(B502,'Valid Response IDs Check'!A:H,8,FALSE)</f>
        <v>1</v>
      </c>
      <c r="D502">
        <v>69609</v>
      </c>
      <c r="E502">
        <v>241</v>
      </c>
      <c r="F502" t="s">
        <v>13</v>
      </c>
      <c r="G502" t="s">
        <v>13</v>
      </c>
      <c r="H502" t="s">
        <v>7</v>
      </c>
      <c r="I502">
        <v>4</v>
      </c>
      <c r="J502">
        <v>2</v>
      </c>
      <c r="K502">
        <v>4</v>
      </c>
      <c r="L502">
        <v>2</v>
      </c>
      <c r="M502">
        <v>4</v>
      </c>
      <c r="N502">
        <v>2</v>
      </c>
      <c r="O502">
        <v>4</v>
      </c>
      <c r="P502">
        <v>2</v>
      </c>
      <c r="Q502">
        <v>4</v>
      </c>
      <c r="R502">
        <v>2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30</v>
      </c>
      <c r="AD502">
        <v>75</v>
      </c>
      <c r="AE502" t="str">
        <f>VLOOKUP(B502,questionResponsesAndAnswers!B:P,15,FALSE)</f>
        <v xml:space="preserve"> Yearly</v>
      </c>
    </row>
    <row r="503" spans="1:31" x14ac:dyDescent="0.2">
      <c r="A503" t="str">
        <f t="shared" si="7"/>
        <v>148072624_ Timeline 5 (Event Thumbnails)</v>
      </c>
      <c r="B503">
        <v>148072624</v>
      </c>
      <c r="C503" t="b">
        <f>VLOOKUP(B503,'Valid Response IDs Check'!A:H,8,FALSE)</f>
        <v>1</v>
      </c>
      <c r="D503">
        <v>71783</v>
      </c>
      <c r="E503">
        <v>2415</v>
      </c>
      <c r="F503" t="s">
        <v>20</v>
      </c>
      <c r="G503" t="s">
        <v>20</v>
      </c>
      <c r="H503" t="s">
        <v>15</v>
      </c>
      <c r="I503">
        <v>4</v>
      </c>
      <c r="J503">
        <v>2</v>
      </c>
      <c r="K503">
        <v>4</v>
      </c>
      <c r="L503">
        <v>2</v>
      </c>
      <c r="M503">
        <v>4</v>
      </c>
      <c r="N503">
        <v>2</v>
      </c>
      <c r="O503">
        <v>4</v>
      </c>
      <c r="P503">
        <v>2</v>
      </c>
      <c r="Q503">
        <v>4</v>
      </c>
      <c r="R503">
        <v>2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30</v>
      </c>
      <c r="AD503">
        <v>75</v>
      </c>
      <c r="AE503" t="str">
        <f>VLOOKUP(B503,questionResponsesAndAnswers!B:P,15,FALSE)</f>
        <v xml:space="preserve"> Yearly</v>
      </c>
    </row>
    <row r="504" spans="1:31" x14ac:dyDescent="0.2">
      <c r="A504" t="str">
        <f t="shared" si="7"/>
        <v>148072624_ Timeline 4 (Density Graph + Event Blocks)</v>
      </c>
      <c r="B504">
        <v>148072624</v>
      </c>
      <c r="C504" t="b">
        <f>VLOOKUP(B504,'Valid Response IDs Check'!A:H,8,FALSE)</f>
        <v>1</v>
      </c>
      <c r="D504">
        <v>69392</v>
      </c>
      <c r="E504">
        <v>24</v>
      </c>
      <c r="F504" t="s">
        <v>26</v>
      </c>
      <c r="G504" t="s">
        <v>32</v>
      </c>
      <c r="H504" t="s">
        <v>22</v>
      </c>
      <c r="I504">
        <v>5</v>
      </c>
      <c r="J504">
        <v>2</v>
      </c>
      <c r="K504">
        <v>4</v>
      </c>
      <c r="L504">
        <v>2</v>
      </c>
      <c r="M504">
        <v>4</v>
      </c>
      <c r="N504">
        <v>2</v>
      </c>
      <c r="O504">
        <v>4</v>
      </c>
      <c r="P504">
        <v>2</v>
      </c>
      <c r="Q504">
        <v>4</v>
      </c>
      <c r="R504">
        <v>2</v>
      </c>
      <c r="S504">
        <v>4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3</v>
      </c>
      <c r="AC504">
        <v>31</v>
      </c>
      <c r="AD504">
        <v>77.5</v>
      </c>
      <c r="AE504" t="str">
        <f>VLOOKUP(B504,questionResponsesAndAnswers!B:P,15,FALSE)</f>
        <v xml:space="preserve"> Yearly</v>
      </c>
    </row>
    <row r="505" spans="1:31" x14ac:dyDescent="0.2">
      <c r="A505" t="str">
        <f t="shared" si="7"/>
        <v>148072624_ Timeline 2 (Density Graph)</v>
      </c>
      <c r="B505">
        <v>148072624</v>
      </c>
      <c r="C505" t="b">
        <f>VLOOKUP(B505,'Valid Response IDs Check'!A:H,8,FALSE)</f>
        <v>1</v>
      </c>
      <c r="D505">
        <v>69370</v>
      </c>
      <c r="E505">
        <v>2</v>
      </c>
      <c r="F505" t="s">
        <v>32</v>
      </c>
      <c r="G505" t="s">
        <v>32</v>
      </c>
      <c r="H505" t="s">
        <v>28</v>
      </c>
      <c r="I505">
        <v>4</v>
      </c>
      <c r="J505">
        <v>2</v>
      </c>
      <c r="K505">
        <v>4</v>
      </c>
      <c r="L505">
        <v>2</v>
      </c>
      <c r="M505">
        <v>4</v>
      </c>
      <c r="N505">
        <v>2</v>
      </c>
      <c r="O505">
        <v>4</v>
      </c>
      <c r="P505">
        <v>2</v>
      </c>
      <c r="Q505">
        <v>4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3</v>
      </c>
      <c r="AB505">
        <v>2</v>
      </c>
      <c r="AC505">
        <v>29</v>
      </c>
      <c r="AD505">
        <v>72.5</v>
      </c>
      <c r="AE505" t="str">
        <f>VLOOKUP(B505,questionResponsesAndAnswers!B:P,15,FALSE)</f>
        <v xml:space="preserve"> Yearly</v>
      </c>
    </row>
    <row r="506" spans="1:31" x14ac:dyDescent="0.2">
      <c r="A506" t="str">
        <f t="shared" si="7"/>
        <v>148072624_ Timeline 3 (Event Blocks)</v>
      </c>
      <c r="B506">
        <v>148072624</v>
      </c>
      <c r="C506" t="b">
        <f>VLOOKUP(B506,'Valid Response IDs Check'!A:H,8,FALSE)</f>
        <v>1</v>
      </c>
      <c r="D506">
        <v>93521</v>
      </c>
      <c r="E506">
        <v>24153</v>
      </c>
      <c r="F506" t="s">
        <v>5</v>
      </c>
      <c r="G506" t="s">
        <v>5</v>
      </c>
      <c r="H506" t="s">
        <v>34</v>
      </c>
      <c r="I506">
        <v>4</v>
      </c>
      <c r="J506">
        <v>2</v>
      </c>
      <c r="K506">
        <v>4</v>
      </c>
      <c r="L506">
        <v>2</v>
      </c>
      <c r="M506">
        <v>4</v>
      </c>
      <c r="N506">
        <v>2</v>
      </c>
      <c r="O506">
        <v>4</v>
      </c>
      <c r="P506">
        <v>2</v>
      </c>
      <c r="Q506">
        <v>4</v>
      </c>
      <c r="R506">
        <v>2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30</v>
      </c>
      <c r="AD506">
        <v>75</v>
      </c>
      <c r="AE506" t="str">
        <f>VLOOKUP(B506,questionResponsesAndAnswers!B:P,15,FALSE)</f>
        <v xml:space="preserve"> Yearly</v>
      </c>
    </row>
    <row r="507" spans="1:31" x14ac:dyDescent="0.2">
      <c r="A507" t="str">
        <f t="shared" si="7"/>
        <v>148063804_ Timeline 2 (Density Graph)</v>
      </c>
      <c r="B507">
        <v>148063804</v>
      </c>
      <c r="C507" t="b">
        <f>VLOOKUP(B507,'Valid Response IDs Check'!A:H,8,FALSE)</f>
        <v>1</v>
      </c>
      <c r="D507">
        <v>70800</v>
      </c>
      <c r="E507">
        <v>1432</v>
      </c>
      <c r="F507" t="s">
        <v>32</v>
      </c>
      <c r="G507" t="s">
        <v>32</v>
      </c>
      <c r="H507" t="s">
        <v>7</v>
      </c>
      <c r="I507">
        <v>2</v>
      </c>
      <c r="J507">
        <v>2</v>
      </c>
      <c r="K507">
        <v>3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1</v>
      </c>
      <c r="T507">
        <v>3</v>
      </c>
      <c r="U507">
        <v>2</v>
      </c>
      <c r="V507">
        <v>3</v>
      </c>
      <c r="W507">
        <v>1</v>
      </c>
      <c r="X507">
        <v>3</v>
      </c>
      <c r="Y507">
        <v>1</v>
      </c>
      <c r="Z507">
        <v>3</v>
      </c>
      <c r="AA507">
        <v>1</v>
      </c>
      <c r="AB507">
        <v>3</v>
      </c>
      <c r="AC507">
        <v>21</v>
      </c>
      <c r="AD507">
        <v>52.5</v>
      </c>
      <c r="AE507" t="str">
        <f>VLOOKUP(B507,questionResponsesAndAnswers!B:P,15,FALSE)</f>
        <v xml:space="preserve"> Weekly</v>
      </c>
    </row>
    <row r="508" spans="1:31" x14ac:dyDescent="0.2">
      <c r="A508" t="str">
        <f t="shared" si="7"/>
        <v>148063804_ Timeline 3 (Event Blocks)</v>
      </c>
      <c r="B508">
        <v>148063804</v>
      </c>
      <c r="C508" t="b">
        <f>VLOOKUP(B508,'Valid Response IDs Check'!A:H,8,FALSE)</f>
        <v>1</v>
      </c>
      <c r="D508">
        <v>69511</v>
      </c>
      <c r="E508">
        <v>143</v>
      </c>
      <c r="F508" t="s">
        <v>5</v>
      </c>
      <c r="G508" t="s">
        <v>32</v>
      </c>
      <c r="H508" t="s">
        <v>15</v>
      </c>
      <c r="I508">
        <v>4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3</v>
      </c>
      <c r="T508">
        <v>3</v>
      </c>
      <c r="U508">
        <v>1</v>
      </c>
      <c r="V508">
        <v>3</v>
      </c>
      <c r="W508">
        <v>1</v>
      </c>
      <c r="X508">
        <v>3</v>
      </c>
      <c r="Y508">
        <v>1</v>
      </c>
      <c r="Z508">
        <v>3</v>
      </c>
      <c r="AA508">
        <v>1</v>
      </c>
      <c r="AB508">
        <v>3</v>
      </c>
      <c r="AC508">
        <v>22</v>
      </c>
      <c r="AD508">
        <v>55</v>
      </c>
      <c r="AE508" t="str">
        <f>VLOOKUP(B508,questionResponsesAndAnswers!B:P,15,FALSE)</f>
        <v xml:space="preserve"> Weekly</v>
      </c>
    </row>
    <row r="509" spans="1:31" x14ac:dyDescent="0.2">
      <c r="A509" t="str">
        <f t="shared" si="7"/>
        <v>148063804_ Timeline 4 (Density Graph + Event Blocks)</v>
      </c>
      <c r="B509">
        <v>148063804</v>
      </c>
      <c r="C509" t="b">
        <f>VLOOKUP(B509,'Valid Response IDs Check'!A:H,8,FALSE)</f>
        <v>1</v>
      </c>
      <c r="D509">
        <v>69382</v>
      </c>
      <c r="E509">
        <v>14</v>
      </c>
      <c r="F509" t="s">
        <v>26</v>
      </c>
      <c r="G509" t="s">
        <v>5</v>
      </c>
      <c r="H509" t="s">
        <v>22</v>
      </c>
      <c r="I509">
        <v>2</v>
      </c>
      <c r="J509">
        <v>3</v>
      </c>
      <c r="K509">
        <v>2</v>
      </c>
      <c r="L509">
        <v>3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1</v>
      </c>
      <c r="T509">
        <v>2</v>
      </c>
      <c r="U509">
        <v>1</v>
      </c>
      <c r="V509">
        <v>2</v>
      </c>
      <c r="W509">
        <v>1</v>
      </c>
      <c r="X509">
        <v>3</v>
      </c>
      <c r="Y509">
        <v>1</v>
      </c>
      <c r="Z509">
        <v>3</v>
      </c>
      <c r="AA509">
        <v>1</v>
      </c>
      <c r="AB509">
        <v>3</v>
      </c>
      <c r="AC509">
        <v>18</v>
      </c>
      <c r="AD509">
        <v>45</v>
      </c>
      <c r="AE509" t="str">
        <f>VLOOKUP(B509,questionResponsesAndAnswers!B:P,15,FALSE)</f>
        <v xml:space="preserve"> Weekly</v>
      </c>
    </row>
    <row r="510" spans="1:31" x14ac:dyDescent="0.2">
      <c r="A510" t="str">
        <f t="shared" si="7"/>
        <v>148063804_ Timeline 5 (Event Thumbnails)</v>
      </c>
      <c r="B510">
        <v>148063804</v>
      </c>
      <c r="C510" t="b">
        <f>VLOOKUP(B510,'Valid Response IDs Check'!A:H,8,FALSE)</f>
        <v>1</v>
      </c>
      <c r="D510">
        <v>83693</v>
      </c>
      <c r="E510">
        <v>14325</v>
      </c>
      <c r="F510" t="s">
        <v>20</v>
      </c>
      <c r="G510" t="s">
        <v>32</v>
      </c>
      <c r="H510" t="s">
        <v>28</v>
      </c>
      <c r="I510">
        <v>4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3</v>
      </c>
      <c r="T510">
        <v>3</v>
      </c>
      <c r="U510">
        <v>1</v>
      </c>
      <c r="V510">
        <v>3</v>
      </c>
      <c r="W510">
        <v>1</v>
      </c>
      <c r="X510">
        <v>3</v>
      </c>
      <c r="Y510">
        <v>1</v>
      </c>
      <c r="Z510">
        <v>3</v>
      </c>
      <c r="AA510">
        <v>1</v>
      </c>
      <c r="AB510">
        <v>3</v>
      </c>
      <c r="AC510">
        <v>22</v>
      </c>
      <c r="AD510">
        <v>55</v>
      </c>
      <c r="AE510" t="str">
        <f>VLOOKUP(B510,questionResponsesAndAnswers!B:P,15,FALSE)</f>
        <v xml:space="preserve"> Weekly</v>
      </c>
    </row>
    <row r="511" spans="1:31" x14ac:dyDescent="0.2">
      <c r="A511" t="str">
        <f t="shared" si="7"/>
        <v>148063804_ Timeline 1 (Base Interface)</v>
      </c>
      <c r="B511">
        <v>148063804</v>
      </c>
      <c r="C511" t="b">
        <f>VLOOKUP(B511,'Valid Response IDs Check'!A:H,8,FALSE)</f>
        <v>1</v>
      </c>
      <c r="D511">
        <v>6936969369</v>
      </c>
      <c r="E511">
        <v>6936900001</v>
      </c>
      <c r="F511" t="s">
        <v>13</v>
      </c>
      <c r="G511" t="s">
        <v>32</v>
      </c>
      <c r="H511" t="s">
        <v>34</v>
      </c>
      <c r="I511">
        <v>3</v>
      </c>
      <c r="J511">
        <v>2</v>
      </c>
      <c r="K511">
        <v>3</v>
      </c>
      <c r="L511">
        <v>3</v>
      </c>
      <c r="M511">
        <v>4</v>
      </c>
      <c r="N511">
        <v>4</v>
      </c>
      <c r="O511">
        <v>3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2</v>
      </c>
      <c r="V511">
        <v>2</v>
      </c>
      <c r="W511">
        <v>3</v>
      </c>
      <c r="X511">
        <v>1</v>
      </c>
      <c r="Y511">
        <v>2</v>
      </c>
      <c r="Z511">
        <v>3</v>
      </c>
      <c r="AA511">
        <v>1</v>
      </c>
      <c r="AB511">
        <v>3</v>
      </c>
      <c r="AC511">
        <v>22</v>
      </c>
      <c r="AD511">
        <v>55</v>
      </c>
      <c r="AE511" t="str">
        <f>VLOOKUP(B511,questionResponsesAndAnswers!B:P,15,FALSE)</f>
        <v xml:space="preserve"> Weekly</v>
      </c>
    </row>
    <row r="512" spans="1:31" x14ac:dyDescent="0.2">
      <c r="A512" t="str">
        <f t="shared" si="7"/>
        <v>148063806_ Timeline 4 (Density Graph + Event Blocks)</v>
      </c>
      <c r="B512">
        <v>148063806</v>
      </c>
      <c r="C512" t="b">
        <f>VLOOKUP(B512,'Valid Response IDs Check'!A:H,8,FALSE)</f>
        <v>1</v>
      </c>
      <c r="D512">
        <v>69382</v>
      </c>
      <c r="E512">
        <v>14</v>
      </c>
      <c r="F512" t="s">
        <v>26</v>
      </c>
      <c r="G512" t="s">
        <v>5</v>
      </c>
      <c r="H512" t="s">
        <v>7</v>
      </c>
      <c r="I512">
        <v>3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3</v>
      </c>
      <c r="P512">
        <v>2</v>
      </c>
      <c r="Q512">
        <v>2</v>
      </c>
      <c r="R512">
        <v>2</v>
      </c>
      <c r="S512">
        <v>2</v>
      </c>
      <c r="T512">
        <v>3</v>
      </c>
      <c r="U512">
        <v>1</v>
      </c>
      <c r="V512">
        <v>3</v>
      </c>
      <c r="W512">
        <v>1</v>
      </c>
      <c r="X512">
        <v>3</v>
      </c>
      <c r="Y512">
        <v>2</v>
      </c>
      <c r="Z512">
        <v>3</v>
      </c>
      <c r="AA512">
        <v>1</v>
      </c>
      <c r="AB512">
        <v>3</v>
      </c>
      <c r="AC512">
        <v>22</v>
      </c>
      <c r="AD512">
        <v>55</v>
      </c>
      <c r="AE512" t="str">
        <f>VLOOKUP(B512,questionResponsesAndAnswers!B:P,15,FALSE)</f>
        <v xml:space="preserve"> Weekly</v>
      </c>
    </row>
    <row r="513" spans="1:31" x14ac:dyDescent="0.2">
      <c r="A513" t="str">
        <f t="shared" si="7"/>
        <v>148063806_ Timeline 3 (Event Blocks)</v>
      </c>
      <c r="B513">
        <v>148063806</v>
      </c>
      <c r="C513" t="b">
        <f>VLOOKUP(B513,'Valid Response IDs Check'!A:H,8,FALSE)</f>
        <v>1</v>
      </c>
      <c r="D513">
        <v>69511</v>
      </c>
      <c r="E513">
        <v>143</v>
      </c>
      <c r="F513" t="s">
        <v>5</v>
      </c>
      <c r="G513" t="s">
        <v>32</v>
      </c>
      <c r="H513" t="s">
        <v>15</v>
      </c>
      <c r="I513">
        <v>2</v>
      </c>
      <c r="J513">
        <v>3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1</v>
      </c>
      <c r="T513">
        <v>2</v>
      </c>
      <c r="U513">
        <v>1</v>
      </c>
      <c r="V513">
        <v>3</v>
      </c>
      <c r="W513">
        <v>1</v>
      </c>
      <c r="X513">
        <v>3</v>
      </c>
      <c r="Y513">
        <v>1</v>
      </c>
      <c r="Z513">
        <v>3</v>
      </c>
      <c r="AA513">
        <v>1</v>
      </c>
      <c r="AB513">
        <v>3</v>
      </c>
      <c r="AC513">
        <v>19</v>
      </c>
      <c r="AD513">
        <v>47.5</v>
      </c>
      <c r="AE513" t="str">
        <f>VLOOKUP(B513,questionResponsesAndAnswers!B:P,15,FALSE)</f>
        <v xml:space="preserve"> Weekly</v>
      </c>
    </row>
    <row r="514" spans="1:31" x14ac:dyDescent="0.2">
      <c r="A514" t="str">
        <f t="shared" si="7"/>
        <v>148063806_ Timeline 1 (Base Interface)</v>
      </c>
      <c r="B514">
        <v>148063806</v>
      </c>
      <c r="C514" t="b">
        <f>VLOOKUP(B514,'Valid Response IDs Check'!A:H,8,FALSE)</f>
        <v>1</v>
      </c>
      <c r="D514">
        <v>69369</v>
      </c>
      <c r="E514">
        <v>1</v>
      </c>
      <c r="F514" t="s">
        <v>13</v>
      </c>
      <c r="G514" t="s">
        <v>13</v>
      </c>
      <c r="H514" t="s">
        <v>22</v>
      </c>
      <c r="I514">
        <v>3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3</v>
      </c>
      <c r="U514">
        <v>1</v>
      </c>
      <c r="V514">
        <v>3</v>
      </c>
      <c r="W514">
        <v>1</v>
      </c>
      <c r="X514">
        <v>3</v>
      </c>
      <c r="Y514">
        <v>1</v>
      </c>
      <c r="Z514">
        <v>3</v>
      </c>
      <c r="AA514">
        <v>1</v>
      </c>
      <c r="AB514">
        <v>3</v>
      </c>
      <c r="AC514">
        <v>21</v>
      </c>
      <c r="AD514">
        <v>52.5</v>
      </c>
      <c r="AE514" t="str">
        <f>VLOOKUP(B514,questionResponsesAndAnswers!B:P,15,FALSE)</f>
        <v xml:space="preserve"> Weekly</v>
      </c>
    </row>
    <row r="515" spans="1:31" x14ac:dyDescent="0.2">
      <c r="A515" t="str">
        <f t="shared" ref="A515:A578" si="8">_xlfn.TEXTJOIN("_",TRUE, B515,F515)</f>
        <v>148063806_ Timeline 5 (Event Thumbnails)</v>
      </c>
      <c r="B515">
        <v>148063806</v>
      </c>
      <c r="C515" t="b">
        <f>VLOOKUP(B515,'Valid Response IDs Check'!A:H,8,FALSE)</f>
        <v>1</v>
      </c>
      <c r="D515">
        <v>83693</v>
      </c>
      <c r="E515">
        <v>14325</v>
      </c>
      <c r="F515" t="s">
        <v>20</v>
      </c>
      <c r="G515" t="s">
        <v>32</v>
      </c>
      <c r="H515" t="s">
        <v>28</v>
      </c>
      <c r="I515">
        <v>3</v>
      </c>
      <c r="J515">
        <v>2</v>
      </c>
      <c r="K515">
        <v>2</v>
      </c>
      <c r="L515">
        <v>3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3</v>
      </c>
      <c r="U515">
        <v>1</v>
      </c>
      <c r="V515">
        <v>2</v>
      </c>
      <c r="W515">
        <v>1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20</v>
      </c>
      <c r="AD515">
        <v>50</v>
      </c>
      <c r="AE515" t="str">
        <f>VLOOKUP(B515,questionResponsesAndAnswers!B:P,15,FALSE)</f>
        <v xml:space="preserve"> Weekly</v>
      </c>
    </row>
    <row r="516" spans="1:31" x14ac:dyDescent="0.2">
      <c r="A516" t="str">
        <f t="shared" si="8"/>
        <v>148063806_ Timeline 2 (Density Graph)</v>
      </c>
      <c r="B516">
        <v>148063806</v>
      </c>
      <c r="C516" t="b">
        <f>VLOOKUP(B516,'Valid Response IDs Check'!A:H,8,FALSE)</f>
        <v>1</v>
      </c>
      <c r="D516">
        <v>70800</v>
      </c>
      <c r="E516">
        <v>1432</v>
      </c>
      <c r="F516" t="s">
        <v>32</v>
      </c>
      <c r="G516" t="s">
        <v>32</v>
      </c>
      <c r="H516" t="s">
        <v>34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1</v>
      </c>
      <c r="T516">
        <v>3</v>
      </c>
      <c r="U516">
        <v>1</v>
      </c>
      <c r="V516">
        <v>3</v>
      </c>
      <c r="W516">
        <v>1</v>
      </c>
      <c r="X516">
        <v>3</v>
      </c>
      <c r="Y516">
        <v>1</v>
      </c>
      <c r="Z516">
        <v>3</v>
      </c>
      <c r="AA516">
        <v>1</v>
      </c>
      <c r="AB516">
        <v>3</v>
      </c>
      <c r="AC516">
        <v>20</v>
      </c>
      <c r="AD516">
        <v>50</v>
      </c>
      <c r="AE516" t="str">
        <f>VLOOKUP(B516,questionResponsesAndAnswers!B:P,15,FALSE)</f>
        <v xml:space="preserve"> Weekly</v>
      </c>
    </row>
    <row r="517" spans="1:31" x14ac:dyDescent="0.2">
      <c r="A517" t="str">
        <f t="shared" si="8"/>
        <v>148063807_ Timeline 1 (Base Interface)</v>
      </c>
      <c r="B517">
        <v>148063807</v>
      </c>
      <c r="C517" t="b">
        <f>VLOOKUP(B517,'Valid Response IDs Check'!A:H,8,FALSE)</f>
        <v>1</v>
      </c>
      <c r="D517">
        <v>69369</v>
      </c>
      <c r="E517">
        <v>1</v>
      </c>
      <c r="F517" t="s">
        <v>13</v>
      </c>
      <c r="G517" t="s">
        <v>32</v>
      </c>
      <c r="H517" t="s">
        <v>7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3</v>
      </c>
      <c r="R517">
        <v>2</v>
      </c>
      <c r="S517">
        <v>1</v>
      </c>
      <c r="T517">
        <v>3</v>
      </c>
      <c r="U517">
        <v>1</v>
      </c>
      <c r="V517">
        <v>3</v>
      </c>
      <c r="W517">
        <v>1</v>
      </c>
      <c r="X517">
        <v>3</v>
      </c>
      <c r="Y517">
        <v>1</v>
      </c>
      <c r="Z517">
        <v>3</v>
      </c>
      <c r="AA517">
        <v>2</v>
      </c>
      <c r="AB517">
        <v>3</v>
      </c>
      <c r="AC517">
        <v>21</v>
      </c>
      <c r="AD517">
        <v>52.5</v>
      </c>
      <c r="AE517" t="str">
        <f>VLOOKUP(B517,questionResponsesAndAnswers!B:P,15,FALSE)</f>
        <v xml:space="preserve"> Weekly</v>
      </c>
    </row>
    <row r="518" spans="1:31" x14ac:dyDescent="0.2">
      <c r="A518" t="str">
        <f t="shared" si="8"/>
        <v>148063807_ Timeline 5 (Event Thumbnails)</v>
      </c>
      <c r="B518">
        <v>148063807</v>
      </c>
      <c r="C518" t="b">
        <f>VLOOKUP(B518,'Valid Response IDs Check'!A:H,8,FALSE)</f>
        <v>1</v>
      </c>
      <c r="D518">
        <v>83693</v>
      </c>
      <c r="E518">
        <v>14325</v>
      </c>
      <c r="F518" t="s">
        <v>20</v>
      </c>
      <c r="G518" t="s">
        <v>32</v>
      </c>
      <c r="H518" t="s">
        <v>15</v>
      </c>
      <c r="I518">
        <v>2</v>
      </c>
      <c r="J518">
        <v>2</v>
      </c>
      <c r="K518">
        <v>3</v>
      </c>
      <c r="L518">
        <v>3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1</v>
      </c>
      <c r="T518">
        <v>3</v>
      </c>
      <c r="U518">
        <v>2</v>
      </c>
      <c r="V518">
        <v>2</v>
      </c>
      <c r="W518">
        <v>1</v>
      </c>
      <c r="X518">
        <v>3</v>
      </c>
      <c r="Y518">
        <v>1</v>
      </c>
      <c r="Z518">
        <v>3</v>
      </c>
      <c r="AA518">
        <v>1</v>
      </c>
      <c r="AB518">
        <v>3</v>
      </c>
      <c r="AC518">
        <v>20</v>
      </c>
      <c r="AD518">
        <v>50</v>
      </c>
      <c r="AE518" t="str">
        <f>VLOOKUP(B518,questionResponsesAndAnswers!B:P,15,FALSE)</f>
        <v xml:space="preserve"> Weekly</v>
      </c>
    </row>
    <row r="519" spans="1:31" x14ac:dyDescent="0.2">
      <c r="A519" t="str">
        <f t="shared" si="8"/>
        <v>148063807_ Timeline 4 (Density Graph + Event Blocks)</v>
      </c>
      <c r="B519">
        <v>148063807</v>
      </c>
      <c r="C519" t="b">
        <f>VLOOKUP(B519,'Valid Response IDs Check'!A:H,8,FALSE)</f>
        <v>1</v>
      </c>
      <c r="D519">
        <v>69382</v>
      </c>
      <c r="E519">
        <v>14</v>
      </c>
      <c r="F519" t="s">
        <v>26</v>
      </c>
      <c r="G519" t="s">
        <v>32</v>
      </c>
      <c r="H519" t="s">
        <v>22</v>
      </c>
      <c r="I519">
        <v>3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3</v>
      </c>
      <c r="U519">
        <v>1</v>
      </c>
      <c r="V519">
        <v>3</v>
      </c>
      <c r="W519">
        <v>1</v>
      </c>
      <c r="X519">
        <v>3</v>
      </c>
      <c r="Y519">
        <v>1</v>
      </c>
      <c r="Z519">
        <v>3</v>
      </c>
      <c r="AA519">
        <v>1</v>
      </c>
      <c r="AB519">
        <v>3</v>
      </c>
      <c r="AC519">
        <v>21</v>
      </c>
      <c r="AD519">
        <v>52.5</v>
      </c>
      <c r="AE519" t="str">
        <f>VLOOKUP(B519,questionResponsesAndAnswers!B:P,15,FALSE)</f>
        <v xml:space="preserve"> Weekly</v>
      </c>
    </row>
    <row r="520" spans="1:31" x14ac:dyDescent="0.2">
      <c r="A520" t="str">
        <f t="shared" si="8"/>
        <v>148063807_ Timeline 3 (Event Blocks)</v>
      </c>
      <c r="B520">
        <v>148063807</v>
      </c>
      <c r="C520" t="b">
        <f>VLOOKUP(B520,'Valid Response IDs Check'!A:H,8,FALSE)</f>
        <v>1</v>
      </c>
      <c r="D520">
        <v>69511</v>
      </c>
      <c r="E520">
        <v>143</v>
      </c>
      <c r="F520" t="s">
        <v>5</v>
      </c>
      <c r="G520" t="s">
        <v>32</v>
      </c>
      <c r="H520" t="s">
        <v>28</v>
      </c>
      <c r="I520">
        <v>3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3</v>
      </c>
      <c r="U520">
        <v>1</v>
      </c>
      <c r="V520">
        <v>3</v>
      </c>
      <c r="W520">
        <v>1</v>
      </c>
      <c r="X520">
        <v>3</v>
      </c>
      <c r="Y520">
        <v>1</v>
      </c>
      <c r="Z520">
        <v>3</v>
      </c>
      <c r="AA520">
        <v>1</v>
      </c>
      <c r="AB520">
        <v>3</v>
      </c>
      <c r="AC520">
        <v>21</v>
      </c>
      <c r="AD520">
        <v>52.5</v>
      </c>
      <c r="AE520" t="str">
        <f>VLOOKUP(B520,questionResponsesAndAnswers!B:P,15,FALSE)</f>
        <v xml:space="preserve"> Weekly</v>
      </c>
    </row>
    <row r="521" spans="1:31" x14ac:dyDescent="0.2">
      <c r="A521" t="str">
        <f t="shared" si="8"/>
        <v>148063807_ Timeline 2 (Density Graph)</v>
      </c>
      <c r="B521">
        <v>148063807</v>
      </c>
      <c r="C521" t="b">
        <f>VLOOKUP(B521,'Valid Response IDs Check'!A:H,8,FALSE)</f>
        <v>1</v>
      </c>
      <c r="D521">
        <v>70800</v>
      </c>
      <c r="E521">
        <v>1432</v>
      </c>
      <c r="F521" t="s">
        <v>32</v>
      </c>
      <c r="G521" t="s">
        <v>32</v>
      </c>
      <c r="H521" t="s">
        <v>34</v>
      </c>
      <c r="I521">
        <v>2</v>
      </c>
      <c r="J521">
        <v>2</v>
      </c>
      <c r="K521">
        <v>2</v>
      </c>
      <c r="L521">
        <v>2</v>
      </c>
      <c r="M521">
        <v>3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1</v>
      </c>
      <c r="T521">
        <v>3</v>
      </c>
      <c r="U521">
        <v>1</v>
      </c>
      <c r="V521">
        <v>3</v>
      </c>
      <c r="W521">
        <v>2</v>
      </c>
      <c r="X521">
        <v>3</v>
      </c>
      <c r="Y521">
        <v>1</v>
      </c>
      <c r="Z521">
        <v>3</v>
      </c>
      <c r="AA521">
        <v>1</v>
      </c>
      <c r="AB521">
        <v>3</v>
      </c>
      <c r="AC521">
        <v>21</v>
      </c>
      <c r="AD521">
        <v>52.5</v>
      </c>
      <c r="AE521" t="str">
        <f>VLOOKUP(B521,questionResponsesAndAnswers!B:P,15,FALSE)</f>
        <v xml:space="preserve"> Weekly</v>
      </c>
    </row>
    <row r="522" spans="1:31" x14ac:dyDescent="0.2">
      <c r="A522" t="str">
        <f t="shared" si="8"/>
        <v>148063808_ Timeline 3 (Event Blocks)</v>
      </c>
      <c r="B522">
        <v>148063808</v>
      </c>
      <c r="C522" t="b">
        <f>VLOOKUP(B522,'Valid Response IDs Check'!A:H,8,FALSE)</f>
        <v>1</v>
      </c>
      <c r="D522">
        <v>69511</v>
      </c>
      <c r="E522">
        <v>143</v>
      </c>
      <c r="F522" t="s">
        <v>5</v>
      </c>
      <c r="G522" t="s">
        <v>32</v>
      </c>
      <c r="H522" t="s">
        <v>7</v>
      </c>
      <c r="I522">
        <v>3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3</v>
      </c>
      <c r="U522">
        <v>1</v>
      </c>
      <c r="V522">
        <v>3</v>
      </c>
      <c r="W522">
        <v>1</v>
      </c>
      <c r="X522">
        <v>3</v>
      </c>
      <c r="Y522">
        <v>1</v>
      </c>
      <c r="Z522">
        <v>3</v>
      </c>
      <c r="AA522">
        <v>1</v>
      </c>
      <c r="AB522">
        <v>3</v>
      </c>
      <c r="AC522">
        <v>21</v>
      </c>
      <c r="AD522">
        <v>52.5</v>
      </c>
      <c r="AE522" t="str">
        <f>VLOOKUP(B522,questionResponsesAndAnswers!B:P,15,FALSE)</f>
        <v xml:space="preserve"> Weekly</v>
      </c>
    </row>
    <row r="523" spans="1:31" x14ac:dyDescent="0.2">
      <c r="A523" t="str">
        <f t="shared" si="8"/>
        <v>148063808_ Timeline 2 (Density Graph)</v>
      </c>
      <c r="B523">
        <v>148063808</v>
      </c>
      <c r="C523" t="b">
        <f>VLOOKUP(B523,'Valid Response IDs Check'!A:H,8,FALSE)</f>
        <v>1</v>
      </c>
      <c r="D523">
        <v>70800</v>
      </c>
      <c r="E523">
        <v>1432</v>
      </c>
      <c r="F523" t="s">
        <v>32</v>
      </c>
      <c r="G523" t="s">
        <v>32</v>
      </c>
      <c r="H523" t="s">
        <v>15</v>
      </c>
      <c r="I523">
        <v>3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3</v>
      </c>
      <c r="Q523">
        <v>2</v>
      </c>
      <c r="R523">
        <v>2</v>
      </c>
      <c r="S523">
        <v>2</v>
      </c>
      <c r="T523">
        <v>3</v>
      </c>
      <c r="U523">
        <v>1</v>
      </c>
      <c r="V523">
        <v>3</v>
      </c>
      <c r="W523">
        <v>1</v>
      </c>
      <c r="X523">
        <v>3</v>
      </c>
      <c r="Y523">
        <v>1</v>
      </c>
      <c r="Z523">
        <v>2</v>
      </c>
      <c r="AA523">
        <v>1</v>
      </c>
      <c r="AB523">
        <v>3</v>
      </c>
      <c r="AC523">
        <v>20</v>
      </c>
      <c r="AD523">
        <v>50</v>
      </c>
      <c r="AE523" t="str">
        <f>VLOOKUP(B523,questionResponsesAndAnswers!B:P,15,FALSE)</f>
        <v xml:space="preserve"> Weekly</v>
      </c>
    </row>
    <row r="524" spans="1:31" x14ac:dyDescent="0.2">
      <c r="A524" t="str">
        <f t="shared" si="8"/>
        <v>148063808_ Timeline 4 (Density Graph + Event Blocks)</v>
      </c>
      <c r="B524">
        <v>148063808</v>
      </c>
      <c r="C524" t="b">
        <f>VLOOKUP(B524,'Valid Response IDs Check'!A:H,8,FALSE)</f>
        <v>1</v>
      </c>
      <c r="D524">
        <v>69382</v>
      </c>
      <c r="E524">
        <v>14</v>
      </c>
      <c r="F524" t="s">
        <v>26</v>
      </c>
      <c r="G524" t="s">
        <v>5</v>
      </c>
      <c r="H524" t="s">
        <v>22</v>
      </c>
      <c r="I524">
        <v>3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2</v>
      </c>
      <c r="Q524">
        <v>2</v>
      </c>
      <c r="R524">
        <v>2</v>
      </c>
      <c r="S524">
        <v>2</v>
      </c>
      <c r="T524">
        <v>3</v>
      </c>
      <c r="U524">
        <v>1</v>
      </c>
      <c r="V524">
        <v>3</v>
      </c>
      <c r="W524">
        <v>1</v>
      </c>
      <c r="X524">
        <v>3</v>
      </c>
      <c r="Y524">
        <v>2</v>
      </c>
      <c r="Z524">
        <v>3</v>
      </c>
      <c r="AA524">
        <v>1</v>
      </c>
      <c r="AB524">
        <v>3</v>
      </c>
      <c r="AC524">
        <v>22</v>
      </c>
      <c r="AD524">
        <v>55</v>
      </c>
      <c r="AE524" t="str">
        <f>VLOOKUP(B524,questionResponsesAndAnswers!B:P,15,FALSE)</f>
        <v xml:space="preserve"> Weekly</v>
      </c>
    </row>
    <row r="525" spans="1:31" x14ac:dyDescent="0.2">
      <c r="A525" t="str">
        <f t="shared" si="8"/>
        <v>148063808_ Timeline 5 (Event Thumbnails)</v>
      </c>
      <c r="B525">
        <v>148063808</v>
      </c>
      <c r="C525" t="b">
        <f>VLOOKUP(B525,'Valid Response IDs Check'!A:H,8,FALSE)</f>
        <v>1</v>
      </c>
      <c r="D525">
        <v>83693</v>
      </c>
      <c r="E525">
        <v>14325</v>
      </c>
      <c r="F525" t="s">
        <v>20</v>
      </c>
      <c r="G525" t="s">
        <v>32</v>
      </c>
      <c r="H525" t="s">
        <v>28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3</v>
      </c>
      <c r="U525">
        <v>2</v>
      </c>
      <c r="V525">
        <v>3</v>
      </c>
      <c r="W525">
        <v>1</v>
      </c>
      <c r="X525">
        <v>3</v>
      </c>
      <c r="Y525">
        <v>1</v>
      </c>
      <c r="Z525">
        <v>3</v>
      </c>
      <c r="AA525">
        <v>1</v>
      </c>
      <c r="AB525">
        <v>3</v>
      </c>
      <c r="AC525">
        <v>22</v>
      </c>
      <c r="AD525">
        <v>55</v>
      </c>
      <c r="AE525" t="str">
        <f>VLOOKUP(B525,questionResponsesAndAnswers!B:P,15,FALSE)</f>
        <v xml:space="preserve"> Weekly</v>
      </c>
    </row>
    <row r="526" spans="1:31" x14ac:dyDescent="0.2">
      <c r="A526" t="str">
        <f t="shared" si="8"/>
        <v>148063808_ Timeline 1 (Base Interface)</v>
      </c>
      <c r="B526">
        <v>148063808</v>
      </c>
      <c r="C526" t="b">
        <f>VLOOKUP(B526,'Valid Response IDs Check'!A:H,8,FALSE)</f>
        <v>1</v>
      </c>
      <c r="D526">
        <v>69369</v>
      </c>
      <c r="E526">
        <v>1</v>
      </c>
      <c r="F526" t="s">
        <v>13</v>
      </c>
      <c r="G526" t="s">
        <v>32</v>
      </c>
      <c r="H526" t="s">
        <v>34</v>
      </c>
      <c r="I526">
        <v>3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3</v>
      </c>
      <c r="U526">
        <v>1</v>
      </c>
      <c r="V526">
        <v>3</v>
      </c>
      <c r="W526">
        <v>1</v>
      </c>
      <c r="X526">
        <v>3</v>
      </c>
      <c r="Y526">
        <v>1</v>
      </c>
      <c r="Z526">
        <v>3</v>
      </c>
      <c r="AA526">
        <v>1</v>
      </c>
      <c r="AB526">
        <v>3</v>
      </c>
      <c r="AC526">
        <v>21</v>
      </c>
      <c r="AD526">
        <v>52.5</v>
      </c>
      <c r="AE526" t="str">
        <f>VLOOKUP(B526,questionResponsesAndAnswers!B:P,15,FALSE)</f>
        <v xml:space="preserve"> Weekly</v>
      </c>
    </row>
    <row r="527" spans="1:31" x14ac:dyDescent="0.2">
      <c r="A527" t="str">
        <f t="shared" si="8"/>
        <v>148063802_ Timeline 4 (Density Graph + Event Blocks)</v>
      </c>
      <c r="B527">
        <v>148063802</v>
      </c>
      <c r="C527" t="b">
        <f>VLOOKUP(B527,'Valid Response IDs Check'!A:H,8,FALSE)</f>
        <v>1</v>
      </c>
      <c r="D527">
        <v>69382</v>
      </c>
      <c r="E527">
        <v>14</v>
      </c>
      <c r="F527" t="s">
        <v>26</v>
      </c>
      <c r="G527" t="s">
        <v>32</v>
      </c>
      <c r="H527" t="s">
        <v>7</v>
      </c>
      <c r="I527">
        <v>2</v>
      </c>
      <c r="J527">
        <v>2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1</v>
      </c>
      <c r="T527">
        <v>3</v>
      </c>
      <c r="U527">
        <v>2</v>
      </c>
      <c r="V527">
        <v>3</v>
      </c>
      <c r="W527">
        <v>1</v>
      </c>
      <c r="X527">
        <v>3</v>
      </c>
      <c r="Y527">
        <v>1</v>
      </c>
      <c r="Z527">
        <v>3</v>
      </c>
      <c r="AA527">
        <v>1</v>
      </c>
      <c r="AB527">
        <v>3</v>
      </c>
      <c r="AC527">
        <v>21</v>
      </c>
      <c r="AD527">
        <v>52.5</v>
      </c>
      <c r="AE527" t="str">
        <f>VLOOKUP(B527,questionResponsesAndAnswers!B:P,15,FALSE)</f>
        <v xml:space="preserve"> Weekly</v>
      </c>
    </row>
    <row r="528" spans="1:31" x14ac:dyDescent="0.2">
      <c r="A528" t="str">
        <f t="shared" si="8"/>
        <v>148063802_ Timeline 2 (Density Graph)</v>
      </c>
      <c r="B528">
        <v>148063802</v>
      </c>
      <c r="C528" t="b">
        <f>VLOOKUP(B528,'Valid Response IDs Check'!A:H,8,FALSE)</f>
        <v>1</v>
      </c>
      <c r="D528">
        <v>70800</v>
      </c>
      <c r="E528">
        <v>1432</v>
      </c>
      <c r="F528" t="s">
        <v>32</v>
      </c>
      <c r="G528" t="s">
        <v>32</v>
      </c>
      <c r="H528" t="s">
        <v>15</v>
      </c>
      <c r="I528">
        <v>3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3</v>
      </c>
      <c r="U528">
        <v>1</v>
      </c>
      <c r="V528">
        <v>3</v>
      </c>
      <c r="W528">
        <v>1</v>
      </c>
      <c r="X528">
        <v>3</v>
      </c>
      <c r="Y528">
        <v>1</v>
      </c>
      <c r="Z528">
        <v>3</v>
      </c>
      <c r="AA528">
        <v>1</v>
      </c>
      <c r="AB528">
        <v>3</v>
      </c>
      <c r="AC528">
        <v>21</v>
      </c>
      <c r="AD528">
        <v>52.5</v>
      </c>
      <c r="AE528" t="str">
        <f>VLOOKUP(B528,questionResponsesAndAnswers!B:P,15,FALSE)</f>
        <v xml:space="preserve"> Weekly</v>
      </c>
    </row>
    <row r="529" spans="1:31" x14ac:dyDescent="0.2">
      <c r="A529" t="str">
        <f t="shared" si="8"/>
        <v>148063802_ Timeline 5 (Event Thumbnails)</v>
      </c>
      <c r="B529">
        <v>148063802</v>
      </c>
      <c r="C529" t="b">
        <f>VLOOKUP(B529,'Valid Response IDs Check'!A:H,8,FALSE)</f>
        <v>1</v>
      </c>
      <c r="D529">
        <v>83693</v>
      </c>
      <c r="E529">
        <v>14325</v>
      </c>
      <c r="F529" t="s">
        <v>20</v>
      </c>
      <c r="G529" t="s">
        <v>32</v>
      </c>
      <c r="H529" t="s">
        <v>22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3</v>
      </c>
      <c r="U529">
        <v>1</v>
      </c>
      <c r="V529">
        <v>3</v>
      </c>
      <c r="W529">
        <v>1</v>
      </c>
      <c r="X529">
        <v>3</v>
      </c>
      <c r="Y529">
        <v>1</v>
      </c>
      <c r="Z529">
        <v>3</v>
      </c>
      <c r="AA529">
        <v>1</v>
      </c>
      <c r="AB529">
        <v>3</v>
      </c>
      <c r="AC529">
        <v>20</v>
      </c>
      <c r="AD529">
        <v>50</v>
      </c>
      <c r="AE529" t="str">
        <f>VLOOKUP(B529,questionResponsesAndAnswers!B:P,15,FALSE)</f>
        <v xml:space="preserve"> Weekly</v>
      </c>
    </row>
    <row r="530" spans="1:31" x14ac:dyDescent="0.2">
      <c r="A530" t="str">
        <f t="shared" si="8"/>
        <v>148063802_ Timeline 3 (Event Blocks)</v>
      </c>
      <c r="B530">
        <v>148063802</v>
      </c>
      <c r="C530" t="b">
        <f>VLOOKUP(B530,'Valid Response IDs Check'!A:H,8,FALSE)</f>
        <v>1</v>
      </c>
      <c r="D530">
        <v>69511</v>
      </c>
      <c r="E530">
        <v>143</v>
      </c>
      <c r="F530" t="s">
        <v>5</v>
      </c>
      <c r="G530" t="s">
        <v>32</v>
      </c>
      <c r="H530" t="s">
        <v>28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3</v>
      </c>
      <c r="U530">
        <v>1</v>
      </c>
      <c r="V530">
        <v>3</v>
      </c>
      <c r="W530">
        <v>1</v>
      </c>
      <c r="X530">
        <v>3</v>
      </c>
      <c r="Y530">
        <v>1</v>
      </c>
      <c r="Z530">
        <v>3</v>
      </c>
      <c r="AA530">
        <v>1</v>
      </c>
      <c r="AB530">
        <v>3</v>
      </c>
      <c r="AC530">
        <v>21</v>
      </c>
      <c r="AD530">
        <v>52.5</v>
      </c>
      <c r="AE530" t="str">
        <f>VLOOKUP(B530,questionResponsesAndAnswers!B:P,15,FALSE)</f>
        <v xml:space="preserve"> Weekly</v>
      </c>
    </row>
    <row r="531" spans="1:31" x14ac:dyDescent="0.2">
      <c r="A531" t="str">
        <f t="shared" si="8"/>
        <v>148063802_ Timeline 1 (Base Interface)</v>
      </c>
      <c r="B531">
        <v>148063802</v>
      </c>
      <c r="C531" t="b">
        <f>VLOOKUP(B531,'Valid Response IDs Check'!A:H,8,FALSE)</f>
        <v>1</v>
      </c>
      <c r="D531">
        <v>69369</v>
      </c>
      <c r="E531">
        <v>1</v>
      </c>
      <c r="F531" t="s">
        <v>13</v>
      </c>
      <c r="G531" t="s">
        <v>32</v>
      </c>
      <c r="H531" t="s">
        <v>34</v>
      </c>
      <c r="I531">
        <v>2</v>
      </c>
      <c r="J531">
        <v>4</v>
      </c>
      <c r="K531">
        <v>3</v>
      </c>
      <c r="L531">
        <v>2</v>
      </c>
      <c r="M531">
        <v>5</v>
      </c>
      <c r="N531">
        <v>2</v>
      </c>
      <c r="O531">
        <v>2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2</v>
      </c>
      <c r="V531">
        <v>3</v>
      </c>
      <c r="W531">
        <v>4</v>
      </c>
      <c r="X531">
        <v>3</v>
      </c>
      <c r="Y531">
        <v>1</v>
      </c>
      <c r="Z531">
        <v>3</v>
      </c>
      <c r="AA531">
        <v>1</v>
      </c>
      <c r="AB531">
        <v>2</v>
      </c>
      <c r="AC531">
        <v>21</v>
      </c>
      <c r="AD531">
        <v>52.5</v>
      </c>
      <c r="AE531" t="str">
        <f>VLOOKUP(B531,questionResponsesAndAnswers!B:P,15,FALSE)</f>
        <v xml:space="preserve"> Weekly</v>
      </c>
    </row>
    <row r="532" spans="1:31" x14ac:dyDescent="0.2">
      <c r="A532" t="str">
        <f t="shared" si="8"/>
        <v>148060312_ Timeline 2 (Density Graph)</v>
      </c>
      <c r="B532">
        <v>148060312</v>
      </c>
      <c r="C532" t="b">
        <f>VLOOKUP(B532,'Valid Response IDs Check'!A:H,8,FALSE)</f>
        <v>1</v>
      </c>
      <c r="D532">
        <v>74710</v>
      </c>
      <c r="E532">
        <v>5342</v>
      </c>
      <c r="F532" t="s">
        <v>32</v>
      </c>
      <c r="G532" t="s">
        <v>32</v>
      </c>
      <c r="H532" t="s">
        <v>7</v>
      </c>
      <c r="I532">
        <v>2</v>
      </c>
      <c r="J532">
        <v>4</v>
      </c>
      <c r="K532">
        <v>2</v>
      </c>
      <c r="L532">
        <v>4</v>
      </c>
      <c r="M532">
        <v>3</v>
      </c>
      <c r="N532">
        <v>4</v>
      </c>
      <c r="O532">
        <v>2</v>
      </c>
      <c r="P532">
        <v>4</v>
      </c>
      <c r="Q532">
        <v>2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12</v>
      </c>
      <c r="AD532">
        <v>30</v>
      </c>
      <c r="AE532" t="str">
        <f>VLOOKUP(B532,questionResponsesAndAnswers!B:P,15,FALSE)</f>
        <v xml:space="preserve"> Weekly</v>
      </c>
    </row>
    <row r="533" spans="1:31" x14ac:dyDescent="0.2">
      <c r="A533" t="str">
        <f t="shared" si="8"/>
        <v>148060312_ Timeline 5 (Event Thumbnails)</v>
      </c>
      <c r="B533">
        <v>148060312</v>
      </c>
      <c r="C533" t="b">
        <f>VLOOKUP(B533,'Valid Response IDs Check'!A:H,8,FALSE)</f>
        <v>1</v>
      </c>
      <c r="D533">
        <v>69373</v>
      </c>
      <c r="E533">
        <v>5</v>
      </c>
      <c r="F533" t="s">
        <v>20</v>
      </c>
      <c r="G533" t="s">
        <v>20</v>
      </c>
      <c r="H533" t="s">
        <v>15</v>
      </c>
      <c r="I533">
        <v>4</v>
      </c>
      <c r="J533">
        <v>3</v>
      </c>
      <c r="K533">
        <v>4</v>
      </c>
      <c r="L533">
        <v>2</v>
      </c>
      <c r="M533">
        <v>4</v>
      </c>
      <c r="N533">
        <v>3</v>
      </c>
      <c r="O533">
        <v>2</v>
      </c>
      <c r="P533">
        <v>3</v>
      </c>
      <c r="Q533">
        <v>3</v>
      </c>
      <c r="R533">
        <v>4</v>
      </c>
      <c r="S533">
        <v>3</v>
      </c>
      <c r="T533">
        <v>2</v>
      </c>
      <c r="U533">
        <v>3</v>
      </c>
      <c r="V533">
        <v>3</v>
      </c>
      <c r="W533">
        <v>3</v>
      </c>
      <c r="X533">
        <v>2</v>
      </c>
      <c r="Y533">
        <v>1</v>
      </c>
      <c r="Z533">
        <v>2</v>
      </c>
      <c r="AA533">
        <v>2</v>
      </c>
      <c r="AB533">
        <v>1</v>
      </c>
      <c r="AC533">
        <v>22</v>
      </c>
      <c r="AD533">
        <v>55</v>
      </c>
      <c r="AE533" t="str">
        <f>VLOOKUP(B533,questionResponsesAndAnswers!B:P,15,FALSE)</f>
        <v xml:space="preserve"> Weekly</v>
      </c>
    </row>
    <row r="534" spans="1:31" x14ac:dyDescent="0.2">
      <c r="A534" t="str">
        <f t="shared" si="8"/>
        <v>148060312_ Timeline 4 (Density Graph + Event Blocks)</v>
      </c>
      <c r="B534">
        <v>148060312</v>
      </c>
      <c r="C534" t="b">
        <f>VLOOKUP(B534,'Valid Response IDs Check'!A:H,8,FALSE)</f>
        <v>1</v>
      </c>
      <c r="D534">
        <v>69902</v>
      </c>
      <c r="E534">
        <v>534</v>
      </c>
      <c r="F534" t="s">
        <v>26</v>
      </c>
      <c r="G534" t="s">
        <v>26</v>
      </c>
      <c r="H534" t="s">
        <v>22</v>
      </c>
      <c r="I534">
        <v>4</v>
      </c>
      <c r="J534">
        <v>2</v>
      </c>
      <c r="K534">
        <v>4</v>
      </c>
      <c r="L534">
        <v>2</v>
      </c>
      <c r="M534">
        <v>4</v>
      </c>
      <c r="N534">
        <v>2</v>
      </c>
      <c r="O534">
        <v>4</v>
      </c>
      <c r="P534">
        <v>2</v>
      </c>
      <c r="Q534">
        <v>4</v>
      </c>
      <c r="R534">
        <v>2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30</v>
      </c>
      <c r="AD534">
        <v>75</v>
      </c>
      <c r="AE534" t="str">
        <f>VLOOKUP(B534,questionResponsesAndAnswers!B:P,15,FALSE)</f>
        <v xml:space="preserve"> Weekly</v>
      </c>
    </row>
    <row r="535" spans="1:31" x14ac:dyDescent="0.2">
      <c r="A535" t="str">
        <f t="shared" si="8"/>
        <v>148060312_ Timeline 1 (Base Interface)</v>
      </c>
      <c r="B535">
        <v>148060312</v>
      </c>
      <c r="C535" t="b">
        <f>VLOOKUP(B535,'Valid Response IDs Check'!A:H,8,FALSE)</f>
        <v>1</v>
      </c>
      <c r="D535">
        <v>122789</v>
      </c>
      <c r="E535">
        <v>53421</v>
      </c>
      <c r="F535" t="s">
        <v>13</v>
      </c>
      <c r="G535" t="s">
        <v>13</v>
      </c>
      <c r="H535" t="s">
        <v>28</v>
      </c>
      <c r="I535">
        <v>2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2</v>
      </c>
      <c r="P535">
        <v>2</v>
      </c>
      <c r="Q535">
        <v>3</v>
      </c>
      <c r="R535">
        <v>3</v>
      </c>
      <c r="S535">
        <v>1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1</v>
      </c>
      <c r="Z535">
        <v>3</v>
      </c>
      <c r="AA535">
        <v>2</v>
      </c>
      <c r="AB535">
        <v>2</v>
      </c>
      <c r="AC535">
        <v>19</v>
      </c>
      <c r="AD535">
        <v>47.5</v>
      </c>
      <c r="AE535" t="str">
        <f>VLOOKUP(B535,questionResponsesAndAnswers!B:P,15,FALSE)</f>
        <v xml:space="preserve"> Weekly</v>
      </c>
    </row>
    <row r="536" spans="1:31" x14ac:dyDescent="0.2">
      <c r="A536" t="str">
        <f t="shared" si="8"/>
        <v>148060312_ Timeline 3 (Event Blocks)</v>
      </c>
      <c r="B536">
        <v>148060312</v>
      </c>
      <c r="C536" t="b">
        <f>VLOOKUP(B536,'Valid Response IDs Check'!A:H,8,FALSE)</f>
        <v>1</v>
      </c>
      <c r="D536">
        <v>69421</v>
      </c>
      <c r="E536">
        <v>53</v>
      </c>
      <c r="F536" t="s">
        <v>5</v>
      </c>
      <c r="G536" t="s">
        <v>13</v>
      </c>
      <c r="H536" t="s">
        <v>34</v>
      </c>
      <c r="I536">
        <v>4</v>
      </c>
      <c r="J536">
        <v>3</v>
      </c>
      <c r="K536">
        <v>4</v>
      </c>
      <c r="L536">
        <v>2</v>
      </c>
      <c r="M536">
        <v>4</v>
      </c>
      <c r="N536">
        <v>2</v>
      </c>
      <c r="O536">
        <v>3</v>
      </c>
      <c r="P536">
        <v>2</v>
      </c>
      <c r="Q536">
        <v>4</v>
      </c>
      <c r="R536">
        <v>3</v>
      </c>
      <c r="S536">
        <v>3</v>
      </c>
      <c r="T536">
        <v>2</v>
      </c>
      <c r="U536">
        <v>3</v>
      </c>
      <c r="V536">
        <v>3</v>
      </c>
      <c r="W536">
        <v>3</v>
      </c>
      <c r="X536">
        <v>3</v>
      </c>
      <c r="Y536">
        <v>2</v>
      </c>
      <c r="Z536">
        <v>3</v>
      </c>
      <c r="AA536">
        <v>3</v>
      </c>
      <c r="AB536">
        <v>2</v>
      </c>
      <c r="AC536">
        <v>27</v>
      </c>
      <c r="AD536">
        <v>67.5</v>
      </c>
      <c r="AE536" t="str">
        <f>VLOOKUP(B536,questionResponsesAndAnswers!B:P,15,FALSE)</f>
        <v xml:space="preserve"> Weekly</v>
      </c>
    </row>
    <row r="537" spans="1:31" x14ac:dyDescent="0.2">
      <c r="A537" t="str">
        <f t="shared" si="8"/>
        <v>148053790_ Timeline 2 (Density Graph)</v>
      </c>
      <c r="B537">
        <v>148053790</v>
      </c>
      <c r="C537" t="b">
        <f>VLOOKUP(B537,'Valid Response IDs Check'!A:H,8,FALSE)</f>
        <v>0</v>
      </c>
      <c r="D537">
        <v>69380</v>
      </c>
      <c r="E537">
        <v>12</v>
      </c>
      <c r="F537" t="s">
        <v>32</v>
      </c>
      <c r="G537" t="s">
        <v>32</v>
      </c>
      <c r="H537" t="s">
        <v>7</v>
      </c>
      <c r="I537">
        <v>4</v>
      </c>
      <c r="J537">
        <v>2</v>
      </c>
      <c r="K537">
        <v>4</v>
      </c>
      <c r="L537">
        <v>1</v>
      </c>
      <c r="M537">
        <v>4</v>
      </c>
      <c r="N537">
        <v>2</v>
      </c>
      <c r="O537">
        <v>4</v>
      </c>
      <c r="P537">
        <v>2</v>
      </c>
      <c r="Q537">
        <v>4</v>
      </c>
      <c r="R537">
        <v>2</v>
      </c>
      <c r="S537">
        <v>3</v>
      </c>
      <c r="T537">
        <v>3</v>
      </c>
      <c r="U537">
        <v>3</v>
      </c>
      <c r="V537">
        <v>4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31</v>
      </c>
      <c r="AD537">
        <v>77.5</v>
      </c>
      <c r="AE537" t="str">
        <f>VLOOKUP(B537,questionResponsesAndAnswers!B:P,15,FALSE)</f>
        <v xml:space="preserve"> Daily</v>
      </c>
    </row>
    <row r="538" spans="1:31" x14ac:dyDescent="0.2">
      <c r="A538" t="str">
        <f t="shared" si="8"/>
        <v>148053790_ Timeline 1 (Base Interface)</v>
      </c>
      <c r="B538">
        <v>148053790</v>
      </c>
      <c r="C538" t="b">
        <f>VLOOKUP(B538,'Valid Response IDs Check'!A:H,8,FALSE)</f>
        <v>0</v>
      </c>
      <c r="D538">
        <v>69369</v>
      </c>
      <c r="E538">
        <v>1</v>
      </c>
      <c r="F538" t="s">
        <v>13</v>
      </c>
      <c r="G538" t="s">
        <v>13</v>
      </c>
      <c r="H538" t="s">
        <v>15</v>
      </c>
      <c r="I538">
        <v>3</v>
      </c>
      <c r="J538">
        <v>2</v>
      </c>
      <c r="K538">
        <v>4</v>
      </c>
      <c r="L538">
        <v>2</v>
      </c>
      <c r="M538">
        <v>4</v>
      </c>
      <c r="N538">
        <v>2</v>
      </c>
      <c r="O538">
        <v>4</v>
      </c>
      <c r="P538">
        <v>2</v>
      </c>
      <c r="Q538">
        <v>3</v>
      </c>
      <c r="R538">
        <v>3</v>
      </c>
      <c r="S538">
        <v>2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2</v>
      </c>
      <c r="AB538">
        <v>2</v>
      </c>
      <c r="AC538">
        <v>27</v>
      </c>
      <c r="AD538">
        <v>67.5</v>
      </c>
      <c r="AE538" t="str">
        <f>VLOOKUP(B538,questionResponsesAndAnswers!B:P,15,FALSE)</f>
        <v xml:space="preserve"> Daily</v>
      </c>
    </row>
    <row r="539" spans="1:31" x14ac:dyDescent="0.2">
      <c r="A539" t="str">
        <f t="shared" si="8"/>
        <v>148053790_ Timeline 5 (Event Thumbnails)</v>
      </c>
      <c r="B539">
        <v>148053790</v>
      </c>
      <c r="C539" t="b">
        <f>VLOOKUP(B539,'Valid Response IDs Check'!A:H,8,FALSE)</f>
        <v>0</v>
      </c>
      <c r="D539">
        <v>70613</v>
      </c>
      <c r="E539">
        <v>1245</v>
      </c>
      <c r="F539" t="s">
        <v>20</v>
      </c>
      <c r="G539" t="s">
        <v>20</v>
      </c>
      <c r="H539" t="s">
        <v>22</v>
      </c>
      <c r="I539">
        <v>5</v>
      </c>
      <c r="J539">
        <v>1</v>
      </c>
      <c r="K539">
        <v>5</v>
      </c>
      <c r="L539">
        <v>1</v>
      </c>
      <c r="M539">
        <v>5</v>
      </c>
      <c r="N539">
        <v>1</v>
      </c>
      <c r="O539">
        <v>5</v>
      </c>
      <c r="P539">
        <v>1</v>
      </c>
      <c r="Q539">
        <v>5</v>
      </c>
      <c r="R539">
        <v>1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40</v>
      </c>
      <c r="AD539">
        <v>100</v>
      </c>
      <c r="AE539" t="str">
        <f>VLOOKUP(B539,questionResponsesAndAnswers!B:P,15,FALSE)</f>
        <v xml:space="preserve"> Daily</v>
      </c>
    </row>
    <row r="540" spans="1:31" x14ac:dyDescent="0.2">
      <c r="A540" t="str">
        <f t="shared" si="8"/>
        <v>148053790_ Timeline 4 (Density Graph + Event Blocks)</v>
      </c>
      <c r="B540">
        <v>148053790</v>
      </c>
      <c r="C540" t="b">
        <f>VLOOKUP(B540,'Valid Response IDs Check'!A:H,8,FALSE)</f>
        <v>0</v>
      </c>
      <c r="D540">
        <v>69492</v>
      </c>
      <c r="E540">
        <v>124</v>
      </c>
      <c r="F540" t="s">
        <v>26</v>
      </c>
      <c r="G540" t="s">
        <v>26</v>
      </c>
      <c r="H540" t="s">
        <v>28</v>
      </c>
      <c r="I540">
        <v>5</v>
      </c>
      <c r="J540">
        <v>2</v>
      </c>
      <c r="K540">
        <v>5</v>
      </c>
      <c r="L540">
        <v>2</v>
      </c>
      <c r="M540">
        <v>5</v>
      </c>
      <c r="N540">
        <v>2</v>
      </c>
      <c r="O540">
        <v>5</v>
      </c>
      <c r="P540">
        <v>2</v>
      </c>
      <c r="Q540">
        <v>4</v>
      </c>
      <c r="R540">
        <v>2</v>
      </c>
      <c r="S540">
        <v>4</v>
      </c>
      <c r="T540">
        <v>3</v>
      </c>
      <c r="U540">
        <v>4</v>
      </c>
      <c r="V540">
        <v>3</v>
      </c>
      <c r="W540">
        <v>4</v>
      </c>
      <c r="X540">
        <v>3</v>
      </c>
      <c r="Y540">
        <v>4</v>
      </c>
      <c r="Z540">
        <v>3</v>
      </c>
      <c r="AA540">
        <v>3</v>
      </c>
      <c r="AB540">
        <v>3</v>
      </c>
      <c r="AC540">
        <v>34</v>
      </c>
      <c r="AD540">
        <v>85</v>
      </c>
      <c r="AE540" t="str">
        <f>VLOOKUP(B540,questionResponsesAndAnswers!B:P,15,FALSE)</f>
        <v xml:space="preserve"> Daily</v>
      </c>
    </row>
    <row r="541" spans="1:31" x14ac:dyDescent="0.2">
      <c r="A541" t="str">
        <f t="shared" si="8"/>
        <v>148053790_ Timeline 5 (Event Thumbnails)</v>
      </c>
      <c r="B541">
        <v>148053790</v>
      </c>
      <c r="C541" t="b">
        <f>VLOOKUP(B541,'Valid Response IDs Check'!A:H,8,FALSE)</f>
        <v>0</v>
      </c>
      <c r="D541">
        <v>70613</v>
      </c>
      <c r="E541">
        <v>1245</v>
      </c>
      <c r="F541" t="s">
        <v>20</v>
      </c>
      <c r="G541" t="s">
        <v>5</v>
      </c>
      <c r="H541" t="s">
        <v>34</v>
      </c>
      <c r="I541">
        <v>4</v>
      </c>
      <c r="J541">
        <v>2</v>
      </c>
      <c r="K541">
        <v>4</v>
      </c>
      <c r="L541">
        <v>2</v>
      </c>
      <c r="M541">
        <v>4</v>
      </c>
      <c r="N541">
        <v>2</v>
      </c>
      <c r="O541">
        <v>4</v>
      </c>
      <c r="P541">
        <v>2</v>
      </c>
      <c r="Q541">
        <v>4</v>
      </c>
      <c r="R541">
        <v>2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30</v>
      </c>
      <c r="AD541">
        <v>75</v>
      </c>
      <c r="AE541" t="str">
        <f>VLOOKUP(B541,questionResponsesAndAnswers!B:P,15,FALSE)</f>
        <v xml:space="preserve"> Daily</v>
      </c>
    </row>
    <row r="542" spans="1:31" x14ac:dyDescent="0.2">
      <c r="A542" t="str">
        <f t="shared" si="8"/>
        <v>147916593_ Timeline 5 (Event Thumbnails)</v>
      </c>
      <c r="B542">
        <v>147916593</v>
      </c>
      <c r="C542" t="b">
        <f>VLOOKUP(B542,'Valid Response IDs Check'!A:H,8,FALSE)</f>
        <v>1</v>
      </c>
      <c r="D542">
        <v>69713</v>
      </c>
      <c r="E542">
        <v>345</v>
      </c>
      <c r="F542" t="s">
        <v>20</v>
      </c>
      <c r="G542" t="s">
        <v>20</v>
      </c>
      <c r="H542" t="s">
        <v>7</v>
      </c>
      <c r="I542">
        <v>5</v>
      </c>
      <c r="J542">
        <v>1</v>
      </c>
      <c r="K542">
        <v>4</v>
      </c>
      <c r="L542">
        <v>2</v>
      </c>
      <c r="M542">
        <v>4</v>
      </c>
      <c r="N542">
        <v>3</v>
      </c>
      <c r="O542">
        <v>4</v>
      </c>
      <c r="P542">
        <v>2</v>
      </c>
      <c r="Q542">
        <v>4</v>
      </c>
      <c r="R542">
        <v>2</v>
      </c>
      <c r="S542">
        <v>4</v>
      </c>
      <c r="T542">
        <v>4</v>
      </c>
      <c r="U542">
        <v>3</v>
      </c>
      <c r="V542">
        <v>3</v>
      </c>
      <c r="W542">
        <v>3</v>
      </c>
      <c r="X542">
        <v>2</v>
      </c>
      <c r="Y542">
        <v>3</v>
      </c>
      <c r="Z542">
        <v>3</v>
      </c>
      <c r="AA542">
        <v>3</v>
      </c>
      <c r="AB542">
        <v>3</v>
      </c>
      <c r="AC542">
        <v>31</v>
      </c>
      <c r="AD542">
        <v>77.5</v>
      </c>
      <c r="AE542" t="str">
        <f>VLOOKUP(B542,questionResponsesAndAnswers!B:P,15,FALSE)</f>
        <v xml:space="preserve"> Yearly</v>
      </c>
    </row>
    <row r="543" spans="1:31" x14ac:dyDescent="0.2">
      <c r="A543" t="str">
        <f t="shared" si="8"/>
        <v>147916593_ Timeline 3 (Event Blocks)</v>
      </c>
      <c r="B543">
        <v>147916593</v>
      </c>
      <c r="C543" t="b">
        <f>VLOOKUP(B543,'Valid Response IDs Check'!A:H,8,FALSE)</f>
        <v>1</v>
      </c>
      <c r="D543">
        <v>69371</v>
      </c>
      <c r="E543">
        <v>3</v>
      </c>
      <c r="F543" t="s">
        <v>5</v>
      </c>
      <c r="G543" t="s">
        <v>5</v>
      </c>
      <c r="H543" t="s">
        <v>15</v>
      </c>
      <c r="I543">
        <v>4</v>
      </c>
      <c r="J543">
        <v>1</v>
      </c>
      <c r="K543">
        <v>5</v>
      </c>
      <c r="L543">
        <v>1</v>
      </c>
      <c r="M543">
        <v>5</v>
      </c>
      <c r="N543">
        <v>2</v>
      </c>
      <c r="O543">
        <v>4</v>
      </c>
      <c r="P543">
        <v>2</v>
      </c>
      <c r="Q543">
        <v>4</v>
      </c>
      <c r="R543">
        <v>2</v>
      </c>
      <c r="S543">
        <v>3</v>
      </c>
      <c r="T543">
        <v>4</v>
      </c>
      <c r="U543">
        <v>4</v>
      </c>
      <c r="V543">
        <v>4</v>
      </c>
      <c r="W543">
        <v>4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34</v>
      </c>
      <c r="AD543">
        <v>85</v>
      </c>
      <c r="AE543" t="str">
        <f>VLOOKUP(B543,questionResponsesAndAnswers!B:P,15,FALSE)</f>
        <v xml:space="preserve"> Yearly</v>
      </c>
    </row>
    <row r="544" spans="1:31" x14ac:dyDescent="0.2">
      <c r="A544" t="str">
        <f t="shared" si="8"/>
        <v>147916593_ Timeline 1 (Base Interface)</v>
      </c>
      <c r="B544">
        <v>147916593</v>
      </c>
      <c r="C544" t="b">
        <f>VLOOKUP(B544,'Valid Response IDs Check'!A:H,8,FALSE)</f>
        <v>1</v>
      </c>
      <c r="D544">
        <v>72819</v>
      </c>
      <c r="E544">
        <v>3451</v>
      </c>
      <c r="F544" t="s">
        <v>13</v>
      </c>
      <c r="G544" t="s">
        <v>13</v>
      </c>
      <c r="H544" t="s">
        <v>22</v>
      </c>
      <c r="I544">
        <v>2</v>
      </c>
      <c r="J544">
        <v>1</v>
      </c>
      <c r="K544">
        <v>4</v>
      </c>
      <c r="L544">
        <v>1</v>
      </c>
      <c r="M544">
        <v>3</v>
      </c>
      <c r="N544">
        <v>3</v>
      </c>
      <c r="O544">
        <v>5</v>
      </c>
      <c r="P544">
        <v>4</v>
      </c>
      <c r="Q544">
        <v>4</v>
      </c>
      <c r="R544">
        <v>1</v>
      </c>
      <c r="S544">
        <v>1</v>
      </c>
      <c r="T544">
        <v>4</v>
      </c>
      <c r="U544">
        <v>3</v>
      </c>
      <c r="V544">
        <v>4</v>
      </c>
      <c r="W544">
        <v>2</v>
      </c>
      <c r="X544">
        <v>2</v>
      </c>
      <c r="Y544">
        <v>4</v>
      </c>
      <c r="Z544">
        <v>1</v>
      </c>
      <c r="AA544">
        <v>3</v>
      </c>
      <c r="AB544">
        <v>4</v>
      </c>
      <c r="AC544">
        <v>28</v>
      </c>
      <c r="AD544">
        <v>70</v>
      </c>
      <c r="AE544" t="str">
        <f>VLOOKUP(B544,questionResponsesAndAnswers!B:P,15,FALSE)</f>
        <v xml:space="preserve"> Yearly</v>
      </c>
    </row>
    <row r="545" spans="1:31" x14ac:dyDescent="0.2">
      <c r="A545" t="str">
        <f t="shared" si="8"/>
        <v>147916593_ Timeline 4 (Density Graph + Event Blocks)</v>
      </c>
      <c r="B545">
        <v>147916593</v>
      </c>
      <c r="C545" t="b">
        <f>VLOOKUP(B545,'Valid Response IDs Check'!A:H,8,FALSE)</f>
        <v>1</v>
      </c>
      <c r="D545">
        <v>69402</v>
      </c>
      <c r="E545">
        <v>34</v>
      </c>
      <c r="F545" t="s">
        <v>26</v>
      </c>
      <c r="G545" t="s">
        <v>26</v>
      </c>
      <c r="H545" t="s">
        <v>28</v>
      </c>
      <c r="I545">
        <v>4</v>
      </c>
      <c r="J545">
        <v>2</v>
      </c>
      <c r="K545">
        <v>4</v>
      </c>
      <c r="L545">
        <v>2</v>
      </c>
      <c r="M545">
        <v>4</v>
      </c>
      <c r="N545">
        <v>2</v>
      </c>
      <c r="O545">
        <v>4</v>
      </c>
      <c r="P545">
        <v>1</v>
      </c>
      <c r="Q545">
        <v>4</v>
      </c>
      <c r="R545">
        <v>1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4</v>
      </c>
      <c r="AA545">
        <v>3</v>
      </c>
      <c r="AB545">
        <v>4</v>
      </c>
      <c r="AC545">
        <v>32</v>
      </c>
      <c r="AD545">
        <v>80</v>
      </c>
      <c r="AE545" t="str">
        <f>VLOOKUP(B545,questionResponsesAndAnswers!B:P,15,FALSE)</f>
        <v xml:space="preserve"> Yearly</v>
      </c>
    </row>
    <row r="546" spans="1:31" x14ac:dyDescent="0.2">
      <c r="A546" t="str">
        <f t="shared" si="8"/>
        <v>147916593_ Timeline 2 (Density Graph)</v>
      </c>
      <c r="B546">
        <v>147916593</v>
      </c>
      <c r="C546" t="b">
        <f>VLOOKUP(B546,'Valid Response IDs Check'!A:H,8,FALSE)</f>
        <v>1</v>
      </c>
      <c r="D546">
        <v>103880</v>
      </c>
      <c r="E546">
        <v>34512</v>
      </c>
      <c r="F546" t="s">
        <v>32</v>
      </c>
      <c r="G546" t="s">
        <v>32</v>
      </c>
      <c r="H546" t="s">
        <v>34</v>
      </c>
      <c r="I546">
        <v>4</v>
      </c>
      <c r="J546">
        <v>2</v>
      </c>
      <c r="K546">
        <v>4</v>
      </c>
      <c r="L546">
        <v>2</v>
      </c>
      <c r="M546">
        <v>4</v>
      </c>
      <c r="N546">
        <v>2</v>
      </c>
      <c r="O546">
        <v>4</v>
      </c>
      <c r="P546">
        <v>2</v>
      </c>
      <c r="Q546">
        <v>4</v>
      </c>
      <c r="R546">
        <v>2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30</v>
      </c>
      <c r="AD546">
        <v>75</v>
      </c>
      <c r="AE546" t="str">
        <f>VLOOKUP(B546,questionResponsesAndAnswers!B:P,15,FALSE)</f>
        <v xml:space="preserve"> Yearly</v>
      </c>
    </row>
    <row r="547" spans="1:31" x14ac:dyDescent="0.2">
      <c r="A547" t="str">
        <f t="shared" si="8"/>
        <v>147914321_ Timeline 2 (Density Graph)</v>
      </c>
      <c r="B547">
        <v>147914321</v>
      </c>
      <c r="C547" t="b">
        <f>VLOOKUP(B547,'Valid Response IDs Check'!A:H,8,FALSE)</f>
        <v>1</v>
      </c>
      <c r="D547">
        <v>69410</v>
      </c>
      <c r="E547">
        <v>42</v>
      </c>
      <c r="F547" t="s">
        <v>32</v>
      </c>
      <c r="G547" t="s">
        <v>32</v>
      </c>
      <c r="H547" t="s">
        <v>7</v>
      </c>
      <c r="I547">
        <v>2</v>
      </c>
      <c r="J547">
        <v>2</v>
      </c>
      <c r="K547">
        <v>4</v>
      </c>
      <c r="L547">
        <v>4</v>
      </c>
      <c r="M547">
        <v>4</v>
      </c>
      <c r="N547">
        <v>1</v>
      </c>
      <c r="O547">
        <v>2</v>
      </c>
      <c r="P547">
        <v>3</v>
      </c>
      <c r="Q547">
        <v>4</v>
      </c>
      <c r="R547">
        <v>2</v>
      </c>
      <c r="S547">
        <v>1</v>
      </c>
      <c r="T547">
        <v>3</v>
      </c>
      <c r="U547">
        <v>3</v>
      </c>
      <c r="V547">
        <v>1</v>
      </c>
      <c r="W547">
        <v>3</v>
      </c>
      <c r="X547">
        <v>4</v>
      </c>
      <c r="Y547">
        <v>1</v>
      </c>
      <c r="Z547">
        <v>2</v>
      </c>
      <c r="AA547">
        <v>3</v>
      </c>
      <c r="AB547">
        <v>3</v>
      </c>
      <c r="AC547">
        <v>24</v>
      </c>
      <c r="AD547">
        <v>60</v>
      </c>
      <c r="AE547" t="str">
        <f>VLOOKUP(B547,questionResponsesAndAnswers!B:P,15,FALSE)</f>
        <v xml:space="preserve"> Yearly</v>
      </c>
    </row>
    <row r="548" spans="1:31" x14ac:dyDescent="0.2">
      <c r="A548" t="str">
        <f t="shared" si="8"/>
        <v>147914321_ Timeline 5 (Event Thumbnails)</v>
      </c>
      <c r="B548">
        <v>147914321</v>
      </c>
      <c r="C548" t="b">
        <f>VLOOKUP(B548,'Valid Response IDs Check'!A:H,8,FALSE)</f>
        <v>1</v>
      </c>
      <c r="D548">
        <v>69793</v>
      </c>
      <c r="E548">
        <v>425</v>
      </c>
      <c r="F548" t="s">
        <v>20</v>
      </c>
      <c r="G548" t="s">
        <v>20</v>
      </c>
      <c r="H548" t="s">
        <v>15</v>
      </c>
      <c r="I548">
        <v>5</v>
      </c>
      <c r="J548">
        <v>2</v>
      </c>
      <c r="K548">
        <v>3</v>
      </c>
      <c r="L548">
        <v>4</v>
      </c>
      <c r="M548">
        <v>5</v>
      </c>
      <c r="N548">
        <v>1</v>
      </c>
      <c r="O548">
        <v>3</v>
      </c>
      <c r="P548">
        <v>1</v>
      </c>
      <c r="Q548">
        <v>4</v>
      </c>
      <c r="R548">
        <v>2</v>
      </c>
      <c r="S548">
        <v>4</v>
      </c>
      <c r="T548">
        <v>3</v>
      </c>
      <c r="U548">
        <v>2</v>
      </c>
      <c r="V548">
        <v>1</v>
      </c>
      <c r="W548">
        <v>4</v>
      </c>
      <c r="X548">
        <v>4</v>
      </c>
      <c r="Y548">
        <v>2</v>
      </c>
      <c r="Z548">
        <v>4</v>
      </c>
      <c r="AA548">
        <v>3</v>
      </c>
      <c r="AB548">
        <v>3</v>
      </c>
      <c r="AC548">
        <v>30</v>
      </c>
      <c r="AD548">
        <v>75</v>
      </c>
      <c r="AE548" t="str">
        <f>VLOOKUP(B548,questionResponsesAndAnswers!B:P,15,FALSE)</f>
        <v xml:space="preserve"> Yearly</v>
      </c>
    </row>
    <row r="549" spans="1:31" x14ac:dyDescent="0.2">
      <c r="A549" t="str">
        <f t="shared" si="8"/>
        <v>147914321_ Timeline 4 (Density Graph + Event Blocks)</v>
      </c>
      <c r="B549">
        <v>147914321</v>
      </c>
      <c r="C549" t="b">
        <f>VLOOKUP(B549,'Valid Response IDs Check'!A:H,8,FALSE)</f>
        <v>1</v>
      </c>
      <c r="D549">
        <v>69372</v>
      </c>
      <c r="E549">
        <v>4</v>
      </c>
      <c r="F549" t="s">
        <v>26</v>
      </c>
      <c r="G549" t="s">
        <v>26</v>
      </c>
      <c r="H549" t="s">
        <v>22</v>
      </c>
      <c r="I549">
        <v>4</v>
      </c>
      <c r="J549">
        <v>3</v>
      </c>
      <c r="K549">
        <v>3</v>
      </c>
      <c r="L549">
        <v>4</v>
      </c>
      <c r="M549">
        <v>4</v>
      </c>
      <c r="N549">
        <v>2</v>
      </c>
      <c r="O549">
        <v>3</v>
      </c>
      <c r="P549">
        <v>3</v>
      </c>
      <c r="Q549">
        <v>4</v>
      </c>
      <c r="R549">
        <v>2</v>
      </c>
      <c r="S549">
        <v>3</v>
      </c>
      <c r="T549">
        <v>2</v>
      </c>
      <c r="U549">
        <v>2</v>
      </c>
      <c r="V549">
        <v>1</v>
      </c>
      <c r="W549">
        <v>3</v>
      </c>
      <c r="X549">
        <v>3</v>
      </c>
      <c r="Y549">
        <v>2</v>
      </c>
      <c r="Z549">
        <v>2</v>
      </c>
      <c r="AA549">
        <v>3</v>
      </c>
      <c r="AB549">
        <v>3</v>
      </c>
      <c r="AC549">
        <v>24</v>
      </c>
      <c r="AD549">
        <v>60</v>
      </c>
      <c r="AE549" t="str">
        <f>VLOOKUP(B549,questionResponsesAndAnswers!B:P,15,FALSE)</f>
        <v xml:space="preserve"> Yearly</v>
      </c>
    </row>
    <row r="550" spans="1:31" x14ac:dyDescent="0.2">
      <c r="A550" t="str">
        <f t="shared" si="8"/>
        <v>147914321_ Timeline 1 (Base Interface)</v>
      </c>
      <c r="B550">
        <v>147914321</v>
      </c>
      <c r="C550" t="b">
        <f>VLOOKUP(B550,'Valid Response IDs Check'!A:H,8,FALSE)</f>
        <v>1</v>
      </c>
      <c r="D550">
        <v>73619</v>
      </c>
      <c r="E550">
        <v>4251</v>
      </c>
      <c r="F550" t="s">
        <v>13</v>
      </c>
      <c r="G550" t="s">
        <v>13</v>
      </c>
      <c r="H550" t="s">
        <v>28</v>
      </c>
      <c r="I550">
        <v>4</v>
      </c>
      <c r="J550">
        <v>1</v>
      </c>
      <c r="K550">
        <v>4</v>
      </c>
      <c r="L550">
        <v>1</v>
      </c>
      <c r="M550">
        <v>3</v>
      </c>
      <c r="N550">
        <v>1</v>
      </c>
      <c r="O550">
        <v>5</v>
      </c>
      <c r="P550">
        <v>4</v>
      </c>
      <c r="Q550">
        <v>5</v>
      </c>
      <c r="R550">
        <v>1</v>
      </c>
      <c r="S550">
        <v>3</v>
      </c>
      <c r="T550">
        <v>4</v>
      </c>
      <c r="U550">
        <v>3</v>
      </c>
      <c r="V550">
        <v>4</v>
      </c>
      <c r="W550">
        <v>2</v>
      </c>
      <c r="X550">
        <v>4</v>
      </c>
      <c r="Y550">
        <v>4</v>
      </c>
      <c r="Z550">
        <v>1</v>
      </c>
      <c r="AA550">
        <v>4</v>
      </c>
      <c r="AB550">
        <v>4</v>
      </c>
      <c r="AC550">
        <v>33</v>
      </c>
      <c r="AD550">
        <v>82.5</v>
      </c>
      <c r="AE550" t="str">
        <f>VLOOKUP(B550,questionResponsesAndAnswers!B:P,15,FALSE)</f>
        <v xml:space="preserve"> Yearly</v>
      </c>
    </row>
    <row r="551" spans="1:31" x14ac:dyDescent="0.2">
      <c r="A551" t="str">
        <f t="shared" si="8"/>
        <v>147914321_ Timeline 3 (Event Blocks)</v>
      </c>
      <c r="B551">
        <v>147914321</v>
      </c>
      <c r="C551" t="b">
        <f>VLOOKUP(B551,'Valid Response IDs Check'!A:H,8,FALSE)</f>
        <v>1</v>
      </c>
      <c r="D551">
        <v>111881</v>
      </c>
      <c r="E551">
        <v>42513</v>
      </c>
      <c r="F551" t="s">
        <v>5</v>
      </c>
      <c r="G551" t="s">
        <v>5</v>
      </c>
      <c r="H551" t="s">
        <v>34</v>
      </c>
      <c r="I551">
        <v>5</v>
      </c>
      <c r="J551">
        <v>2</v>
      </c>
      <c r="K551">
        <v>4</v>
      </c>
      <c r="L551">
        <v>3</v>
      </c>
      <c r="M551">
        <v>5</v>
      </c>
      <c r="N551">
        <v>1</v>
      </c>
      <c r="O551">
        <v>4</v>
      </c>
      <c r="P551">
        <v>2</v>
      </c>
      <c r="Q551">
        <v>5</v>
      </c>
      <c r="R551">
        <v>2</v>
      </c>
      <c r="S551">
        <v>4</v>
      </c>
      <c r="T551">
        <v>3</v>
      </c>
      <c r="U551">
        <v>3</v>
      </c>
      <c r="V551">
        <v>2</v>
      </c>
      <c r="W551">
        <v>4</v>
      </c>
      <c r="X551">
        <v>4</v>
      </c>
      <c r="Y551">
        <v>3</v>
      </c>
      <c r="Z551">
        <v>3</v>
      </c>
      <c r="AA551">
        <v>4</v>
      </c>
      <c r="AB551">
        <v>3</v>
      </c>
      <c r="AC551">
        <v>33</v>
      </c>
      <c r="AD551">
        <v>82.5</v>
      </c>
      <c r="AE551" t="str">
        <f>VLOOKUP(B551,questionResponsesAndAnswers!B:P,15,FALSE)</f>
        <v xml:space="preserve"> Yearly</v>
      </c>
    </row>
    <row r="552" spans="1:31" x14ac:dyDescent="0.2">
      <c r="A552" t="str">
        <f t="shared" si="8"/>
        <v>147906122_ Timeline 3 (Event Blocks)</v>
      </c>
      <c r="B552">
        <v>147906122</v>
      </c>
      <c r="C552" t="b">
        <f>VLOOKUP(B552,'Valid Response IDs Check'!A:H,8,FALSE)</f>
        <v>1</v>
      </c>
      <c r="D552">
        <v>69421</v>
      </c>
      <c r="E552">
        <v>53</v>
      </c>
      <c r="F552" t="s">
        <v>5</v>
      </c>
      <c r="G552" t="s">
        <v>26</v>
      </c>
      <c r="H552" t="s">
        <v>7</v>
      </c>
      <c r="I552">
        <v>4</v>
      </c>
      <c r="J552">
        <v>4</v>
      </c>
      <c r="K552">
        <v>3</v>
      </c>
      <c r="L552">
        <v>3</v>
      </c>
      <c r="M552">
        <v>3</v>
      </c>
      <c r="N552">
        <v>3</v>
      </c>
      <c r="O552">
        <v>4</v>
      </c>
      <c r="P552">
        <v>4</v>
      </c>
      <c r="Q552">
        <v>3</v>
      </c>
      <c r="R552">
        <v>5</v>
      </c>
      <c r="S552">
        <v>3</v>
      </c>
      <c r="T552">
        <v>1</v>
      </c>
      <c r="U552">
        <v>2</v>
      </c>
      <c r="V552">
        <v>2</v>
      </c>
      <c r="W552">
        <v>2</v>
      </c>
      <c r="X552">
        <v>2</v>
      </c>
      <c r="Y552">
        <v>3</v>
      </c>
      <c r="Z552">
        <v>1</v>
      </c>
      <c r="AA552">
        <v>2</v>
      </c>
      <c r="AB552">
        <v>0</v>
      </c>
      <c r="AC552">
        <v>18</v>
      </c>
      <c r="AD552">
        <v>45</v>
      </c>
      <c r="AE552" t="str">
        <f>VLOOKUP(B552,questionResponsesAndAnswers!B:P,15,FALSE)</f>
        <v xml:space="preserve"> Never</v>
      </c>
    </row>
    <row r="553" spans="1:31" x14ac:dyDescent="0.2">
      <c r="A553" t="str">
        <f t="shared" si="8"/>
        <v>147906122_ Timeline 2 (Density Graph)</v>
      </c>
      <c r="B553">
        <v>147906122</v>
      </c>
      <c r="C553" t="b">
        <f>VLOOKUP(B553,'Valid Response IDs Check'!A:H,8,FALSE)</f>
        <v>1</v>
      </c>
      <c r="D553">
        <v>69900</v>
      </c>
      <c r="E553">
        <v>532</v>
      </c>
      <c r="F553" t="s">
        <v>32</v>
      </c>
      <c r="G553" t="s">
        <v>32</v>
      </c>
      <c r="H553" t="s">
        <v>15</v>
      </c>
      <c r="I553">
        <v>2</v>
      </c>
      <c r="J553">
        <v>3</v>
      </c>
      <c r="K553">
        <v>2</v>
      </c>
      <c r="L553">
        <v>4</v>
      </c>
      <c r="M553">
        <v>3</v>
      </c>
      <c r="N553">
        <v>3</v>
      </c>
      <c r="O553">
        <v>3</v>
      </c>
      <c r="P553">
        <v>4</v>
      </c>
      <c r="Q553">
        <v>3</v>
      </c>
      <c r="R553">
        <v>5</v>
      </c>
      <c r="S553">
        <v>1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0</v>
      </c>
      <c r="AC553">
        <v>14</v>
      </c>
      <c r="AD553">
        <v>35</v>
      </c>
      <c r="AE553" t="str">
        <f>VLOOKUP(B553,questionResponsesAndAnswers!B:P,15,FALSE)</f>
        <v xml:space="preserve"> Never</v>
      </c>
    </row>
    <row r="554" spans="1:31" x14ac:dyDescent="0.2">
      <c r="A554" t="str">
        <f t="shared" si="8"/>
        <v>147906122_ Timeline 5 (Event Thumbnails)</v>
      </c>
      <c r="B554">
        <v>147906122</v>
      </c>
      <c r="C554" t="b">
        <f>VLOOKUP(B554,'Valid Response IDs Check'!A:H,8,FALSE)</f>
        <v>1</v>
      </c>
      <c r="D554">
        <v>69373</v>
      </c>
      <c r="E554">
        <v>5</v>
      </c>
      <c r="F554" t="s">
        <v>20</v>
      </c>
      <c r="G554" t="s">
        <v>20</v>
      </c>
      <c r="H554" t="s">
        <v>22</v>
      </c>
      <c r="I554">
        <v>5</v>
      </c>
      <c r="J554">
        <v>3</v>
      </c>
      <c r="K554">
        <v>5</v>
      </c>
      <c r="L554">
        <v>3</v>
      </c>
      <c r="M554">
        <v>5</v>
      </c>
      <c r="N554">
        <v>3</v>
      </c>
      <c r="O554">
        <v>4</v>
      </c>
      <c r="P554">
        <v>3</v>
      </c>
      <c r="Q554">
        <v>5</v>
      </c>
      <c r="R554">
        <v>5</v>
      </c>
      <c r="S554">
        <v>4</v>
      </c>
      <c r="T554">
        <v>2</v>
      </c>
      <c r="U554">
        <v>4</v>
      </c>
      <c r="V554">
        <v>2</v>
      </c>
      <c r="W554">
        <v>4</v>
      </c>
      <c r="X554">
        <v>2</v>
      </c>
      <c r="Y554">
        <v>3</v>
      </c>
      <c r="Z554">
        <v>2</v>
      </c>
      <c r="AA554">
        <v>4</v>
      </c>
      <c r="AB554">
        <v>0</v>
      </c>
      <c r="AC554">
        <v>27</v>
      </c>
      <c r="AD554">
        <v>67.5</v>
      </c>
      <c r="AE554" t="str">
        <f>VLOOKUP(B554,questionResponsesAndAnswers!B:P,15,FALSE)</f>
        <v xml:space="preserve"> Never</v>
      </c>
    </row>
    <row r="555" spans="1:31" x14ac:dyDescent="0.2">
      <c r="A555" t="str">
        <f t="shared" si="8"/>
        <v>147906122_ Timeline 4 (Density Graph + Event Blocks)</v>
      </c>
      <c r="B555">
        <v>147906122</v>
      </c>
      <c r="C555" t="b">
        <f>VLOOKUP(B555,'Valid Response IDs Check'!A:H,8,FALSE)</f>
        <v>1</v>
      </c>
      <c r="D555">
        <v>74692</v>
      </c>
      <c r="E555">
        <v>5324</v>
      </c>
      <c r="F555" t="s">
        <v>26</v>
      </c>
      <c r="G555" t="s">
        <v>26</v>
      </c>
      <c r="H555" t="s">
        <v>28</v>
      </c>
      <c r="I555">
        <v>5</v>
      </c>
      <c r="J555">
        <v>3</v>
      </c>
      <c r="K555">
        <v>5</v>
      </c>
      <c r="L555">
        <v>4</v>
      </c>
      <c r="M555">
        <v>5</v>
      </c>
      <c r="N555">
        <v>3</v>
      </c>
      <c r="O555">
        <v>4</v>
      </c>
      <c r="P555">
        <v>3</v>
      </c>
      <c r="Q555">
        <v>5</v>
      </c>
      <c r="R555">
        <v>5</v>
      </c>
      <c r="S555">
        <v>4</v>
      </c>
      <c r="T555">
        <v>2</v>
      </c>
      <c r="U555">
        <v>4</v>
      </c>
      <c r="V555">
        <v>1</v>
      </c>
      <c r="W555">
        <v>4</v>
      </c>
      <c r="X555">
        <v>2</v>
      </c>
      <c r="Y555">
        <v>3</v>
      </c>
      <c r="Z555">
        <v>2</v>
      </c>
      <c r="AA555">
        <v>4</v>
      </c>
      <c r="AB555">
        <v>0</v>
      </c>
      <c r="AC555">
        <v>26</v>
      </c>
      <c r="AD555">
        <v>65</v>
      </c>
      <c r="AE555" t="str">
        <f>VLOOKUP(B555,questionResponsesAndAnswers!B:P,15,FALSE)</f>
        <v xml:space="preserve"> Never</v>
      </c>
    </row>
    <row r="556" spans="1:31" x14ac:dyDescent="0.2">
      <c r="A556" t="str">
        <f t="shared" si="8"/>
        <v>147906122_ Timeline 1 (Base Interface)</v>
      </c>
      <c r="B556">
        <v>147906122</v>
      </c>
      <c r="C556" t="b">
        <f>VLOOKUP(B556,'Valid Response IDs Check'!A:H,8,FALSE)</f>
        <v>1</v>
      </c>
      <c r="D556">
        <v>122609</v>
      </c>
      <c r="E556">
        <v>53241</v>
      </c>
      <c r="F556" t="s">
        <v>13</v>
      </c>
      <c r="G556" t="s">
        <v>13</v>
      </c>
      <c r="H556" t="s">
        <v>34</v>
      </c>
      <c r="I556">
        <v>4</v>
      </c>
      <c r="J556">
        <v>3</v>
      </c>
      <c r="K556">
        <v>4</v>
      </c>
      <c r="L556">
        <v>3</v>
      </c>
      <c r="M556">
        <v>2</v>
      </c>
      <c r="N556">
        <v>3</v>
      </c>
      <c r="O556">
        <v>4</v>
      </c>
      <c r="P556">
        <v>3</v>
      </c>
      <c r="Q556">
        <v>4</v>
      </c>
      <c r="R556">
        <v>4</v>
      </c>
      <c r="S556">
        <v>3</v>
      </c>
      <c r="T556">
        <v>2</v>
      </c>
      <c r="U556">
        <v>3</v>
      </c>
      <c r="V556">
        <v>2</v>
      </c>
      <c r="W556">
        <v>1</v>
      </c>
      <c r="X556">
        <v>2</v>
      </c>
      <c r="Y556">
        <v>3</v>
      </c>
      <c r="Z556">
        <v>2</v>
      </c>
      <c r="AA556">
        <v>3</v>
      </c>
      <c r="AB556">
        <v>1</v>
      </c>
      <c r="AC556">
        <v>22</v>
      </c>
      <c r="AD556">
        <v>55</v>
      </c>
      <c r="AE556" t="str">
        <f>VLOOKUP(B556,questionResponsesAndAnswers!B:P,15,FALSE)</f>
        <v xml:space="preserve"> Never</v>
      </c>
    </row>
    <row r="557" spans="1:31" x14ac:dyDescent="0.2">
      <c r="A557" t="str">
        <f t="shared" si="8"/>
        <v>147842712_ Timeline 4 (Density Graph + Event Blocks)</v>
      </c>
      <c r="B557">
        <v>147842712</v>
      </c>
      <c r="C557" t="b">
        <f>VLOOKUP(B557,'Valid Response IDs Check'!A:H,8,FALSE)</f>
        <v>1</v>
      </c>
      <c r="D557">
        <v>121682</v>
      </c>
      <c r="E557">
        <v>52314</v>
      </c>
      <c r="F557" t="s">
        <v>26</v>
      </c>
      <c r="G557" t="s">
        <v>26</v>
      </c>
      <c r="H557" t="s">
        <v>7</v>
      </c>
      <c r="I557">
        <v>2</v>
      </c>
      <c r="J557">
        <v>4</v>
      </c>
      <c r="K557">
        <v>2</v>
      </c>
      <c r="L557">
        <v>2</v>
      </c>
      <c r="M557">
        <v>4</v>
      </c>
      <c r="N557">
        <v>2</v>
      </c>
      <c r="O557">
        <v>2</v>
      </c>
      <c r="P557">
        <v>4</v>
      </c>
      <c r="Q557">
        <v>2</v>
      </c>
      <c r="R557">
        <v>4</v>
      </c>
      <c r="S557">
        <v>1</v>
      </c>
      <c r="T557">
        <v>1</v>
      </c>
      <c r="U557">
        <v>1</v>
      </c>
      <c r="V557">
        <v>3</v>
      </c>
      <c r="W557">
        <v>3</v>
      </c>
      <c r="X557">
        <v>3</v>
      </c>
      <c r="Y557">
        <v>1</v>
      </c>
      <c r="Z557">
        <v>1</v>
      </c>
      <c r="AA557">
        <v>1</v>
      </c>
      <c r="AB557">
        <v>1</v>
      </c>
      <c r="AC557">
        <v>16</v>
      </c>
      <c r="AD557">
        <v>40</v>
      </c>
      <c r="AE557" t="str">
        <f>VLOOKUP(B557,questionResponsesAndAnswers!B:P,15,FALSE)</f>
        <v xml:space="preserve"> Yearly</v>
      </c>
    </row>
    <row r="558" spans="1:31" x14ac:dyDescent="0.2">
      <c r="A558" t="str">
        <f t="shared" si="8"/>
        <v>147842712_ Timeline 5 (Event Thumbnails)</v>
      </c>
      <c r="B558">
        <v>147842712</v>
      </c>
      <c r="C558" t="b">
        <f>VLOOKUP(B558,'Valid Response IDs Check'!A:H,8,FALSE)</f>
        <v>1</v>
      </c>
      <c r="D558">
        <v>69373</v>
      </c>
      <c r="E558">
        <v>5</v>
      </c>
      <c r="F558" t="s">
        <v>20</v>
      </c>
      <c r="G558" t="s">
        <v>20</v>
      </c>
      <c r="H558" t="s">
        <v>15</v>
      </c>
      <c r="I558">
        <v>3</v>
      </c>
      <c r="J558">
        <v>2</v>
      </c>
      <c r="K558">
        <v>4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3</v>
      </c>
      <c r="S558">
        <v>2</v>
      </c>
      <c r="T558">
        <v>3</v>
      </c>
      <c r="U558">
        <v>3</v>
      </c>
      <c r="V558">
        <v>3</v>
      </c>
      <c r="W558">
        <v>1</v>
      </c>
      <c r="X558">
        <v>3</v>
      </c>
      <c r="Y558">
        <v>1</v>
      </c>
      <c r="Z558">
        <v>3</v>
      </c>
      <c r="AA558">
        <v>1</v>
      </c>
      <c r="AB558">
        <v>2</v>
      </c>
      <c r="AC558">
        <v>22</v>
      </c>
      <c r="AD558">
        <v>55</v>
      </c>
      <c r="AE558" t="str">
        <f>VLOOKUP(B558,questionResponsesAndAnswers!B:P,15,FALSE)</f>
        <v xml:space="preserve"> Yearly</v>
      </c>
    </row>
    <row r="559" spans="1:31" x14ac:dyDescent="0.2">
      <c r="A559" t="str">
        <f t="shared" si="8"/>
        <v>147842712_ Timeline 3 (Event Blocks)</v>
      </c>
      <c r="B559">
        <v>147842712</v>
      </c>
      <c r="C559" t="b">
        <f>VLOOKUP(B559,'Valid Response IDs Check'!A:H,8,FALSE)</f>
        <v>1</v>
      </c>
      <c r="D559">
        <v>69891</v>
      </c>
      <c r="E559">
        <v>523</v>
      </c>
      <c r="F559" t="s">
        <v>5</v>
      </c>
      <c r="G559" t="s">
        <v>13</v>
      </c>
      <c r="H559" t="s">
        <v>22</v>
      </c>
      <c r="I559">
        <v>2</v>
      </c>
      <c r="J559">
        <v>4</v>
      </c>
      <c r="K559">
        <v>2</v>
      </c>
      <c r="L559">
        <v>2</v>
      </c>
      <c r="M559">
        <v>3</v>
      </c>
      <c r="N559">
        <v>2</v>
      </c>
      <c r="O559">
        <v>4</v>
      </c>
      <c r="P559">
        <v>4</v>
      </c>
      <c r="Q559">
        <v>3</v>
      </c>
      <c r="R559">
        <v>2</v>
      </c>
      <c r="S559">
        <v>1</v>
      </c>
      <c r="T559">
        <v>1</v>
      </c>
      <c r="U559">
        <v>1</v>
      </c>
      <c r="V559">
        <v>3</v>
      </c>
      <c r="W559">
        <v>2</v>
      </c>
      <c r="X559">
        <v>3</v>
      </c>
      <c r="Y559">
        <v>3</v>
      </c>
      <c r="Z559">
        <v>1</v>
      </c>
      <c r="AA559">
        <v>2</v>
      </c>
      <c r="AB559">
        <v>3</v>
      </c>
      <c r="AC559">
        <v>20</v>
      </c>
      <c r="AD559">
        <v>50</v>
      </c>
      <c r="AE559" t="str">
        <f>VLOOKUP(B559,questionResponsesAndAnswers!B:P,15,FALSE)</f>
        <v xml:space="preserve"> Yearly</v>
      </c>
    </row>
    <row r="560" spans="1:31" x14ac:dyDescent="0.2">
      <c r="A560" t="str">
        <f t="shared" si="8"/>
        <v>147842712_ Timeline 1 (Base Interface)</v>
      </c>
      <c r="B560">
        <v>147842712</v>
      </c>
      <c r="C560" t="b">
        <f>VLOOKUP(B560,'Valid Response IDs Check'!A:H,8,FALSE)</f>
        <v>1</v>
      </c>
      <c r="D560">
        <v>74599</v>
      </c>
      <c r="E560">
        <v>5231</v>
      </c>
      <c r="F560" t="s">
        <v>13</v>
      </c>
      <c r="G560" t="s">
        <v>13</v>
      </c>
      <c r="H560" t="s">
        <v>28</v>
      </c>
      <c r="I560">
        <v>4</v>
      </c>
      <c r="J560">
        <v>1</v>
      </c>
      <c r="K560">
        <v>4</v>
      </c>
      <c r="L560">
        <v>2</v>
      </c>
      <c r="M560">
        <v>4</v>
      </c>
      <c r="N560">
        <v>2</v>
      </c>
      <c r="O560">
        <v>5</v>
      </c>
      <c r="P560">
        <v>4</v>
      </c>
      <c r="Q560">
        <v>4</v>
      </c>
      <c r="R560">
        <v>1</v>
      </c>
      <c r="S560">
        <v>3</v>
      </c>
      <c r="T560">
        <v>4</v>
      </c>
      <c r="U560">
        <v>3</v>
      </c>
      <c r="V560">
        <v>3</v>
      </c>
      <c r="W560">
        <v>3</v>
      </c>
      <c r="X560">
        <v>3</v>
      </c>
      <c r="Y560">
        <v>4</v>
      </c>
      <c r="Z560">
        <v>1</v>
      </c>
      <c r="AA560">
        <v>3</v>
      </c>
      <c r="AB560">
        <v>4</v>
      </c>
      <c r="AC560">
        <v>31</v>
      </c>
      <c r="AD560">
        <v>77.5</v>
      </c>
      <c r="AE560" t="str">
        <f>VLOOKUP(B560,questionResponsesAndAnswers!B:P,15,FALSE)</f>
        <v xml:space="preserve"> Yearly</v>
      </c>
    </row>
    <row r="561" spans="1:31" x14ac:dyDescent="0.2">
      <c r="A561" t="str">
        <f t="shared" si="8"/>
        <v>147842712_ Timeline 2 (Density Graph)</v>
      </c>
      <c r="B561">
        <v>147842712</v>
      </c>
      <c r="C561" t="b">
        <f>VLOOKUP(B561,'Valid Response IDs Check'!A:H,8,FALSE)</f>
        <v>1</v>
      </c>
      <c r="D561">
        <v>69420</v>
      </c>
      <c r="E561">
        <v>52</v>
      </c>
      <c r="F561" t="s">
        <v>32</v>
      </c>
      <c r="G561" t="s">
        <v>26</v>
      </c>
      <c r="H561" t="s">
        <v>34</v>
      </c>
      <c r="I561">
        <v>4</v>
      </c>
      <c r="J561">
        <v>2</v>
      </c>
      <c r="K561">
        <v>4</v>
      </c>
      <c r="L561">
        <v>2</v>
      </c>
      <c r="M561">
        <v>4</v>
      </c>
      <c r="N561">
        <v>2</v>
      </c>
      <c r="O561">
        <v>4</v>
      </c>
      <c r="P561">
        <v>1</v>
      </c>
      <c r="Q561">
        <v>4</v>
      </c>
      <c r="R561">
        <v>1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4</v>
      </c>
      <c r="AA561">
        <v>3</v>
      </c>
      <c r="AB561">
        <v>4</v>
      </c>
      <c r="AC561">
        <v>32</v>
      </c>
      <c r="AD561">
        <v>80</v>
      </c>
      <c r="AE561" t="str">
        <f>VLOOKUP(B561,questionResponsesAndAnswers!B:P,15,FALSE)</f>
        <v xml:space="preserve"> Yearly</v>
      </c>
    </row>
    <row r="562" spans="1:31" x14ac:dyDescent="0.2">
      <c r="A562" t="str">
        <f t="shared" si="8"/>
        <v>147753370_ Timeline 1 (Base Interface)</v>
      </c>
      <c r="B562">
        <v>147753370</v>
      </c>
      <c r="C562" t="b">
        <f>VLOOKUP(B562,'Valid Response IDs Check'!A:H,8,FALSE)</f>
        <v>1</v>
      </c>
      <c r="D562">
        <v>73889</v>
      </c>
      <c r="E562">
        <v>4521</v>
      </c>
      <c r="F562" t="s">
        <v>13</v>
      </c>
      <c r="G562" t="s">
        <v>13</v>
      </c>
      <c r="H562" t="s">
        <v>7</v>
      </c>
      <c r="I562">
        <v>2</v>
      </c>
      <c r="J562">
        <v>2</v>
      </c>
      <c r="K562">
        <v>4</v>
      </c>
      <c r="L562">
        <v>1</v>
      </c>
      <c r="M562">
        <v>3</v>
      </c>
      <c r="N562">
        <v>3</v>
      </c>
      <c r="O562">
        <v>4</v>
      </c>
      <c r="P562">
        <v>5</v>
      </c>
      <c r="Q562">
        <v>5</v>
      </c>
      <c r="R562">
        <v>1</v>
      </c>
      <c r="S562">
        <v>1</v>
      </c>
      <c r="T562">
        <v>3</v>
      </c>
      <c r="U562">
        <v>3</v>
      </c>
      <c r="V562">
        <v>4</v>
      </c>
      <c r="W562">
        <v>2</v>
      </c>
      <c r="X562">
        <v>2</v>
      </c>
      <c r="Y562">
        <v>3</v>
      </c>
      <c r="Z562">
        <v>0</v>
      </c>
      <c r="AA562">
        <v>4</v>
      </c>
      <c r="AB562">
        <v>4</v>
      </c>
      <c r="AC562">
        <v>26</v>
      </c>
      <c r="AD562">
        <v>65</v>
      </c>
      <c r="AE562" t="str">
        <f>VLOOKUP(B562,questionResponsesAndAnswers!B:P,15,FALSE)</f>
        <v xml:space="preserve"> Monthly</v>
      </c>
    </row>
    <row r="563" spans="1:31" x14ac:dyDescent="0.2">
      <c r="A563" t="str">
        <f t="shared" si="8"/>
        <v>147753370_ Timeline 2 (Density Graph)</v>
      </c>
      <c r="B563">
        <v>147753370</v>
      </c>
      <c r="C563" t="b">
        <f>VLOOKUP(B563,'Valid Response IDs Check'!A:H,8,FALSE)</f>
        <v>1</v>
      </c>
      <c r="D563">
        <v>69820</v>
      </c>
      <c r="E563">
        <v>452</v>
      </c>
      <c r="F563" t="s">
        <v>32</v>
      </c>
      <c r="G563" t="s">
        <v>26</v>
      </c>
      <c r="H563" t="s">
        <v>15</v>
      </c>
      <c r="I563">
        <v>3</v>
      </c>
      <c r="J563">
        <v>2</v>
      </c>
      <c r="K563">
        <v>3</v>
      </c>
      <c r="L563">
        <v>2</v>
      </c>
      <c r="M563">
        <v>4</v>
      </c>
      <c r="N563">
        <v>3</v>
      </c>
      <c r="O563">
        <v>3</v>
      </c>
      <c r="P563">
        <v>4</v>
      </c>
      <c r="Q563">
        <v>4</v>
      </c>
      <c r="R563">
        <v>2</v>
      </c>
      <c r="S563">
        <v>2</v>
      </c>
      <c r="T563">
        <v>3</v>
      </c>
      <c r="U563">
        <v>2</v>
      </c>
      <c r="V563">
        <v>3</v>
      </c>
      <c r="W563">
        <v>3</v>
      </c>
      <c r="X563">
        <v>2</v>
      </c>
      <c r="Y563">
        <v>2</v>
      </c>
      <c r="Z563">
        <v>1</v>
      </c>
      <c r="AA563">
        <v>3</v>
      </c>
      <c r="AB563">
        <v>3</v>
      </c>
      <c r="AC563">
        <v>24</v>
      </c>
      <c r="AD563">
        <v>60</v>
      </c>
      <c r="AE563" t="str">
        <f>VLOOKUP(B563,questionResponsesAndAnswers!B:P,15,FALSE)</f>
        <v xml:space="preserve"> Monthly</v>
      </c>
    </row>
    <row r="564" spans="1:31" x14ac:dyDescent="0.2">
      <c r="A564" t="str">
        <f t="shared" si="8"/>
        <v>147753370_ Timeline 3 (Event Blocks)</v>
      </c>
      <c r="B564">
        <v>147753370</v>
      </c>
      <c r="C564" t="b">
        <f>VLOOKUP(B564,'Valid Response IDs Check'!A:H,8,FALSE)</f>
        <v>1</v>
      </c>
      <c r="D564">
        <v>114581</v>
      </c>
      <c r="E564">
        <v>45213</v>
      </c>
      <c r="F564" t="s">
        <v>5</v>
      </c>
      <c r="G564" t="s">
        <v>26</v>
      </c>
      <c r="H564" t="s">
        <v>22</v>
      </c>
      <c r="I564">
        <v>4</v>
      </c>
      <c r="J564">
        <v>1</v>
      </c>
      <c r="K564">
        <v>4</v>
      </c>
      <c r="L564">
        <v>1</v>
      </c>
      <c r="M564">
        <v>4</v>
      </c>
      <c r="N564">
        <v>1</v>
      </c>
      <c r="O564">
        <v>4</v>
      </c>
      <c r="P564">
        <v>1</v>
      </c>
      <c r="Q564">
        <v>4</v>
      </c>
      <c r="R564">
        <v>1</v>
      </c>
      <c r="S564">
        <v>3</v>
      </c>
      <c r="T564">
        <v>4</v>
      </c>
      <c r="U564">
        <v>3</v>
      </c>
      <c r="V564">
        <v>4</v>
      </c>
      <c r="W564">
        <v>3</v>
      </c>
      <c r="X564">
        <v>4</v>
      </c>
      <c r="Y564">
        <v>3</v>
      </c>
      <c r="Z564">
        <v>4</v>
      </c>
      <c r="AA564">
        <v>3</v>
      </c>
      <c r="AB564">
        <v>4</v>
      </c>
      <c r="AC564">
        <v>35</v>
      </c>
      <c r="AD564">
        <v>87.5</v>
      </c>
      <c r="AE564" t="str">
        <f>VLOOKUP(B564,questionResponsesAndAnswers!B:P,15,FALSE)</f>
        <v xml:space="preserve"> Monthly</v>
      </c>
    </row>
    <row r="565" spans="1:31" x14ac:dyDescent="0.2">
      <c r="A565" t="str">
        <f t="shared" si="8"/>
        <v>147753370_ Timeline 4 (Density Graph + Event Blocks)</v>
      </c>
      <c r="B565">
        <v>147753370</v>
      </c>
      <c r="C565" t="b">
        <f>VLOOKUP(B565,'Valid Response IDs Check'!A:H,8,FALSE)</f>
        <v>1</v>
      </c>
      <c r="D565">
        <v>69372</v>
      </c>
      <c r="E565">
        <v>4</v>
      </c>
      <c r="F565" t="s">
        <v>26</v>
      </c>
      <c r="G565" t="s">
        <v>26</v>
      </c>
      <c r="H565" t="s">
        <v>28</v>
      </c>
      <c r="I565">
        <v>4</v>
      </c>
      <c r="J565">
        <v>3</v>
      </c>
      <c r="K565">
        <v>3</v>
      </c>
      <c r="L565">
        <v>3</v>
      </c>
      <c r="M565">
        <v>4</v>
      </c>
      <c r="N565">
        <v>2</v>
      </c>
      <c r="O565">
        <v>3</v>
      </c>
      <c r="P565">
        <v>2</v>
      </c>
      <c r="Q565">
        <v>3</v>
      </c>
      <c r="R565">
        <v>4</v>
      </c>
      <c r="S565">
        <v>3</v>
      </c>
      <c r="T565">
        <v>2</v>
      </c>
      <c r="U565">
        <v>2</v>
      </c>
      <c r="V565">
        <v>2</v>
      </c>
      <c r="W565">
        <v>3</v>
      </c>
      <c r="X565">
        <v>3</v>
      </c>
      <c r="Y565">
        <v>2</v>
      </c>
      <c r="Z565">
        <v>3</v>
      </c>
      <c r="AA565">
        <v>2</v>
      </c>
      <c r="AB565">
        <v>1</v>
      </c>
      <c r="AC565">
        <v>23</v>
      </c>
      <c r="AD565">
        <v>57.5</v>
      </c>
      <c r="AE565" t="str">
        <f>VLOOKUP(B565,questionResponsesAndAnswers!B:P,15,FALSE)</f>
        <v xml:space="preserve"> Monthly</v>
      </c>
    </row>
    <row r="566" spans="1:31" x14ac:dyDescent="0.2">
      <c r="A566" t="str">
        <f t="shared" si="8"/>
        <v>147753370_ Timeline 5 (Event Thumbnails)</v>
      </c>
      <c r="B566">
        <v>147753370</v>
      </c>
      <c r="C566" t="b">
        <f>VLOOKUP(B566,'Valid Response IDs Check'!A:H,8,FALSE)</f>
        <v>1</v>
      </c>
      <c r="D566">
        <v>69413</v>
      </c>
      <c r="E566">
        <v>45</v>
      </c>
      <c r="F566" t="s">
        <v>20</v>
      </c>
      <c r="G566" t="s">
        <v>20</v>
      </c>
      <c r="H566" t="s">
        <v>34</v>
      </c>
      <c r="I566">
        <v>4</v>
      </c>
      <c r="J566">
        <v>2</v>
      </c>
      <c r="K566">
        <v>4</v>
      </c>
      <c r="L566">
        <v>2</v>
      </c>
      <c r="M566">
        <v>5</v>
      </c>
      <c r="N566">
        <v>1</v>
      </c>
      <c r="O566">
        <v>5</v>
      </c>
      <c r="P566">
        <v>2</v>
      </c>
      <c r="Q566">
        <v>5</v>
      </c>
      <c r="R566">
        <v>1</v>
      </c>
      <c r="S566">
        <v>3</v>
      </c>
      <c r="T566">
        <v>3</v>
      </c>
      <c r="U566">
        <v>3</v>
      </c>
      <c r="V566">
        <v>3</v>
      </c>
      <c r="W566">
        <v>4</v>
      </c>
      <c r="X566">
        <v>4</v>
      </c>
      <c r="Y566">
        <v>4</v>
      </c>
      <c r="Z566">
        <v>3</v>
      </c>
      <c r="AA566">
        <v>4</v>
      </c>
      <c r="AB566">
        <v>4</v>
      </c>
      <c r="AC566">
        <v>35</v>
      </c>
      <c r="AD566">
        <v>87.5</v>
      </c>
      <c r="AE566" t="str">
        <f>VLOOKUP(B566,questionResponsesAndAnswers!B:P,15,FALSE)</f>
        <v xml:space="preserve"> Monthly</v>
      </c>
    </row>
    <row r="567" spans="1:31" x14ac:dyDescent="0.2">
      <c r="A567" t="str">
        <f t="shared" si="8"/>
        <v>147752820_ Timeline 1 (Base Interface)</v>
      </c>
      <c r="B567">
        <v>147752820</v>
      </c>
      <c r="C567" t="b">
        <f>VLOOKUP(B567,'Valid Response IDs Check'!A:H,8,FALSE)</f>
        <v>1</v>
      </c>
      <c r="D567">
        <v>74709</v>
      </c>
      <c r="E567">
        <v>5341</v>
      </c>
      <c r="F567" t="s">
        <v>13</v>
      </c>
      <c r="G567" t="s">
        <v>13</v>
      </c>
      <c r="H567" t="s">
        <v>7</v>
      </c>
      <c r="I567">
        <v>2</v>
      </c>
      <c r="J567">
        <v>3</v>
      </c>
      <c r="K567">
        <v>1</v>
      </c>
      <c r="L567">
        <v>5</v>
      </c>
      <c r="M567">
        <v>2</v>
      </c>
      <c r="N567">
        <v>3</v>
      </c>
      <c r="O567">
        <v>3</v>
      </c>
      <c r="P567">
        <v>4</v>
      </c>
      <c r="Q567">
        <v>2</v>
      </c>
      <c r="R567">
        <v>1</v>
      </c>
      <c r="S567">
        <v>1</v>
      </c>
      <c r="T567">
        <v>2</v>
      </c>
      <c r="U567">
        <v>0</v>
      </c>
      <c r="V567">
        <v>0</v>
      </c>
      <c r="W567">
        <v>1</v>
      </c>
      <c r="X567">
        <v>2</v>
      </c>
      <c r="Y567">
        <v>2</v>
      </c>
      <c r="Z567">
        <v>1</v>
      </c>
      <c r="AA567">
        <v>1</v>
      </c>
      <c r="AB567">
        <v>4</v>
      </c>
      <c r="AC567">
        <v>14</v>
      </c>
      <c r="AD567">
        <v>35</v>
      </c>
      <c r="AE567" t="str">
        <f>VLOOKUP(B567,questionResponsesAndAnswers!B:P,15,FALSE)</f>
        <v xml:space="preserve"> Yearly</v>
      </c>
    </row>
    <row r="568" spans="1:31" x14ac:dyDescent="0.2">
      <c r="A568" t="str">
        <f t="shared" si="8"/>
        <v>147752820_ Timeline 2 (Density Graph)</v>
      </c>
      <c r="B568">
        <v>147752820</v>
      </c>
      <c r="C568" t="b">
        <f>VLOOKUP(B568,'Valid Response IDs Check'!A:H,8,FALSE)</f>
        <v>1</v>
      </c>
      <c r="D568">
        <v>122780</v>
      </c>
      <c r="E568">
        <v>53412</v>
      </c>
      <c r="F568" t="s">
        <v>32</v>
      </c>
      <c r="G568" t="s">
        <v>32</v>
      </c>
      <c r="H568" t="s">
        <v>15</v>
      </c>
      <c r="I568">
        <v>2</v>
      </c>
      <c r="J568">
        <v>4</v>
      </c>
      <c r="K568">
        <v>2</v>
      </c>
      <c r="L568">
        <v>4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4</v>
      </c>
      <c r="AC568">
        <v>18</v>
      </c>
      <c r="AD568">
        <v>45</v>
      </c>
      <c r="AE568" t="str">
        <f>VLOOKUP(B568,questionResponsesAndAnswers!B:P,15,FALSE)</f>
        <v xml:space="preserve"> Yearly</v>
      </c>
    </row>
    <row r="569" spans="1:31" x14ac:dyDescent="0.2">
      <c r="A569" t="str">
        <f t="shared" si="8"/>
        <v>147752820_ Timeline 5 (Event Thumbnails)</v>
      </c>
      <c r="B569">
        <v>147752820</v>
      </c>
      <c r="C569" t="b">
        <f>VLOOKUP(B569,'Valid Response IDs Check'!A:H,8,FALSE)</f>
        <v>1</v>
      </c>
      <c r="D569">
        <v>69373</v>
      </c>
      <c r="E569">
        <v>5</v>
      </c>
      <c r="F569" t="s">
        <v>20</v>
      </c>
      <c r="G569" t="s">
        <v>20</v>
      </c>
      <c r="H569" t="s">
        <v>22</v>
      </c>
      <c r="I569">
        <v>4</v>
      </c>
      <c r="J569">
        <v>2</v>
      </c>
      <c r="K569">
        <v>4</v>
      </c>
      <c r="L569">
        <v>3</v>
      </c>
      <c r="M569">
        <v>5</v>
      </c>
      <c r="N569">
        <v>2</v>
      </c>
      <c r="O569">
        <v>4</v>
      </c>
      <c r="P569">
        <v>2</v>
      </c>
      <c r="Q569">
        <v>4</v>
      </c>
      <c r="R569">
        <v>1</v>
      </c>
      <c r="S569">
        <v>3</v>
      </c>
      <c r="T569">
        <v>3</v>
      </c>
      <c r="U569">
        <v>3</v>
      </c>
      <c r="V569">
        <v>2</v>
      </c>
      <c r="W569">
        <v>4</v>
      </c>
      <c r="X569">
        <v>3</v>
      </c>
      <c r="Y569">
        <v>3</v>
      </c>
      <c r="Z569">
        <v>3</v>
      </c>
      <c r="AA569">
        <v>3</v>
      </c>
      <c r="AB569">
        <v>4</v>
      </c>
      <c r="AC569">
        <v>31</v>
      </c>
      <c r="AD569">
        <v>77.5</v>
      </c>
      <c r="AE569" t="str">
        <f>VLOOKUP(B569,questionResponsesAndAnswers!B:P,15,FALSE)</f>
        <v xml:space="preserve"> Yearly</v>
      </c>
    </row>
    <row r="570" spans="1:31" x14ac:dyDescent="0.2">
      <c r="A570" t="str">
        <f t="shared" si="8"/>
        <v>147752820_ Timeline 3 (Event Blocks)</v>
      </c>
      <c r="B570">
        <v>147752820</v>
      </c>
      <c r="C570" t="b">
        <f>VLOOKUP(B570,'Valid Response IDs Check'!A:H,8,FALSE)</f>
        <v>1</v>
      </c>
      <c r="D570">
        <v>69421</v>
      </c>
      <c r="E570">
        <v>53</v>
      </c>
      <c r="F570" t="s">
        <v>5</v>
      </c>
      <c r="G570" t="s">
        <v>5</v>
      </c>
      <c r="H570" t="s">
        <v>28</v>
      </c>
      <c r="I570">
        <v>3</v>
      </c>
      <c r="J570">
        <v>2</v>
      </c>
      <c r="K570">
        <v>4</v>
      </c>
      <c r="L570">
        <v>3</v>
      </c>
      <c r="M570">
        <v>5</v>
      </c>
      <c r="N570">
        <v>2</v>
      </c>
      <c r="O570">
        <v>4</v>
      </c>
      <c r="P570">
        <v>2</v>
      </c>
      <c r="Q570">
        <v>4</v>
      </c>
      <c r="R570">
        <v>1</v>
      </c>
      <c r="S570">
        <v>2</v>
      </c>
      <c r="T570">
        <v>3</v>
      </c>
      <c r="U570">
        <v>3</v>
      </c>
      <c r="V570">
        <v>2</v>
      </c>
      <c r="W570">
        <v>4</v>
      </c>
      <c r="X570">
        <v>3</v>
      </c>
      <c r="Y570">
        <v>3</v>
      </c>
      <c r="Z570">
        <v>3</v>
      </c>
      <c r="AA570">
        <v>3</v>
      </c>
      <c r="AB570">
        <v>4</v>
      </c>
      <c r="AC570">
        <v>30</v>
      </c>
      <c r="AD570">
        <v>75</v>
      </c>
      <c r="AE570" t="str">
        <f>VLOOKUP(B570,questionResponsesAndAnswers!B:P,15,FALSE)</f>
        <v xml:space="preserve"> Yearly</v>
      </c>
    </row>
    <row r="571" spans="1:31" x14ac:dyDescent="0.2">
      <c r="A571" t="str">
        <f t="shared" si="8"/>
        <v>147752820_ Timeline 4 (Density Graph + Event Blocks)</v>
      </c>
      <c r="B571">
        <v>147752820</v>
      </c>
      <c r="C571" t="b">
        <f>VLOOKUP(B571,'Valid Response IDs Check'!A:H,8,FALSE)</f>
        <v>1</v>
      </c>
      <c r="D571">
        <v>69902</v>
      </c>
      <c r="E571">
        <v>534</v>
      </c>
      <c r="F571" t="s">
        <v>26</v>
      </c>
      <c r="G571" t="s">
        <v>26</v>
      </c>
      <c r="H571" t="s">
        <v>34</v>
      </c>
      <c r="I571">
        <v>4</v>
      </c>
      <c r="J571">
        <v>2</v>
      </c>
      <c r="K571">
        <v>4</v>
      </c>
      <c r="L571">
        <v>3</v>
      </c>
      <c r="M571">
        <v>4</v>
      </c>
      <c r="N571">
        <v>2</v>
      </c>
      <c r="O571">
        <v>4</v>
      </c>
      <c r="P571">
        <v>2</v>
      </c>
      <c r="Q571">
        <v>4</v>
      </c>
      <c r="R571">
        <v>1</v>
      </c>
      <c r="S571">
        <v>3</v>
      </c>
      <c r="T571">
        <v>3</v>
      </c>
      <c r="U571">
        <v>3</v>
      </c>
      <c r="V571">
        <v>2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4</v>
      </c>
      <c r="AC571">
        <v>30</v>
      </c>
      <c r="AD571">
        <v>75</v>
      </c>
      <c r="AE571" t="str">
        <f>VLOOKUP(B571,questionResponsesAndAnswers!B:P,15,FALSE)</f>
        <v xml:space="preserve"> Yearly</v>
      </c>
    </row>
    <row r="572" spans="1:31" x14ac:dyDescent="0.2">
      <c r="A572" t="str">
        <f t="shared" si="8"/>
        <v>147653631_ Timeline 1 (Base Interface)</v>
      </c>
      <c r="B572">
        <v>147653631</v>
      </c>
      <c r="C572" t="b">
        <f>VLOOKUP(B572,'Valid Response IDs Check'!A:H,8,FALSE)</f>
        <v>1</v>
      </c>
      <c r="D572">
        <v>69369</v>
      </c>
      <c r="E572">
        <v>1</v>
      </c>
      <c r="F572" t="s">
        <v>13</v>
      </c>
      <c r="G572" t="s">
        <v>13</v>
      </c>
      <c r="H572" t="s">
        <v>7</v>
      </c>
      <c r="I572">
        <v>3</v>
      </c>
      <c r="J572">
        <v>1</v>
      </c>
      <c r="K572">
        <v>5</v>
      </c>
      <c r="L572">
        <v>1</v>
      </c>
      <c r="M572">
        <v>3</v>
      </c>
      <c r="N572">
        <v>1</v>
      </c>
      <c r="O572">
        <v>5</v>
      </c>
      <c r="P572">
        <v>5</v>
      </c>
      <c r="Q572">
        <v>5</v>
      </c>
      <c r="R572">
        <v>1</v>
      </c>
      <c r="S572">
        <v>2</v>
      </c>
      <c r="T572">
        <v>4</v>
      </c>
      <c r="U572">
        <v>4</v>
      </c>
      <c r="V572">
        <v>4</v>
      </c>
      <c r="W572">
        <v>2</v>
      </c>
      <c r="X572">
        <v>4</v>
      </c>
      <c r="Y572">
        <v>4</v>
      </c>
      <c r="Z572">
        <v>0</v>
      </c>
      <c r="AA572">
        <v>4</v>
      </c>
      <c r="AB572">
        <v>4</v>
      </c>
      <c r="AC572">
        <v>32</v>
      </c>
      <c r="AD572">
        <v>80</v>
      </c>
      <c r="AE572" t="str">
        <f>VLOOKUP(B572,questionResponsesAndAnswers!B:P,15,FALSE)</f>
        <v xml:space="preserve"> Monthly</v>
      </c>
    </row>
    <row r="573" spans="1:31" x14ac:dyDescent="0.2">
      <c r="A573" t="str">
        <f t="shared" si="8"/>
        <v>147653631_ Timeline 3 (Event Blocks)</v>
      </c>
      <c r="B573">
        <v>147653631</v>
      </c>
      <c r="C573" t="b">
        <f>VLOOKUP(B573,'Valid Response IDs Check'!A:H,8,FALSE)</f>
        <v>1</v>
      </c>
      <c r="D573">
        <v>69381</v>
      </c>
      <c r="E573">
        <v>13</v>
      </c>
      <c r="F573" t="s">
        <v>5</v>
      </c>
      <c r="G573" t="s">
        <v>5</v>
      </c>
      <c r="H573" t="s">
        <v>15</v>
      </c>
      <c r="I573">
        <v>4</v>
      </c>
      <c r="J573">
        <v>1</v>
      </c>
      <c r="K573">
        <v>5</v>
      </c>
      <c r="L573">
        <v>1</v>
      </c>
      <c r="M573">
        <v>3</v>
      </c>
      <c r="N573">
        <v>4</v>
      </c>
      <c r="O573">
        <v>4</v>
      </c>
      <c r="P573">
        <v>1</v>
      </c>
      <c r="Q573">
        <v>5</v>
      </c>
      <c r="R573">
        <v>1</v>
      </c>
      <c r="S573">
        <v>3</v>
      </c>
      <c r="T573">
        <v>4</v>
      </c>
      <c r="U573">
        <v>4</v>
      </c>
      <c r="V573">
        <v>4</v>
      </c>
      <c r="W573">
        <v>2</v>
      </c>
      <c r="X573">
        <v>1</v>
      </c>
      <c r="Y573">
        <v>3</v>
      </c>
      <c r="Z573">
        <v>4</v>
      </c>
      <c r="AA573">
        <v>4</v>
      </c>
      <c r="AB573">
        <v>4</v>
      </c>
      <c r="AC573">
        <v>33</v>
      </c>
      <c r="AD573">
        <v>82.5</v>
      </c>
      <c r="AE573" t="str">
        <f>VLOOKUP(B573,questionResponsesAndAnswers!B:P,15,FALSE)</f>
        <v xml:space="preserve"> Monthly</v>
      </c>
    </row>
    <row r="574" spans="1:31" x14ac:dyDescent="0.2">
      <c r="A574" t="str">
        <f t="shared" si="8"/>
        <v>147653631_ Timeline 5 (Event Thumbnails)</v>
      </c>
      <c r="B574">
        <v>147653631</v>
      </c>
      <c r="C574" t="b">
        <f>VLOOKUP(B574,'Valid Response IDs Check'!A:H,8,FALSE)</f>
        <v>1</v>
      </c>
      <c r="D574">
        <v>69503</v>
      </c>
      <c r="E574">
        <v>135</v>
      </c>
      <c r="F574" t="s">
        <v>20</v>
      </c>
      <c r="G574" t="s">
        <v>20</v>
      </c>
      <c r="H574" t="s">
        <v>22</v>
      </c>
      <c r="I574">
        <v>5</v>
      </c>
      <c r="J574">
        <v>1</v>
      </c>
      <c r="K574">
        <v>5</v>
      </c>
      <c r="L574">
        <v>1</v>
      </c>
      <c r="M574">
        <v>5</v>
      </c>
      <c r="N574">
        <v>1</v>
      </c>
      <c r="O574">
        <v>5</v>
      </c>
      <c r="P574">
        <v>1</v>
      </c>
      <c r="Q574">
        <v>5</v>
      </c>
      <c r="R574">
        <v>1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40</v>
      </c>
      <c r="AD574">
        <v>100</v>
      </c>
      <c r="AE574" t="str">
        <f>VLOOKUP(B574,questionResponsesAndAnswers!B:P,15,FALSE)</f>
        <v xml:space="preserve"> Monthly</v>
      </c>
    </row>
    <row r="575" spans="1:31" x14ac:dyDescent="0.2">
      <c r="A575" t="str">
        <f t="shared" si="8"/>
        <v>147653631_ Timeline 2 (Density Graph)</v>
      </c>
      <c r="B575">
        <v>147653631</v>
      </c>
      <c r="C575" t="b">
        <f>VLOOKUP(B575,'Valid Response IDs Check'!A:H,8,FALSE)</f>
        <v>1</v>
      </c>
      <c r="D575">
        <v>70720</v>
      </c>
      <c r="E575">
        <v>1352</v>
      </c>
      <c r="F575" t="s">
        <v>32</v>
      </c>
      <c r="G575" t="s">
        <v>32</v>
      </c>
      <c r="H575" t="s">
        <v>28</v>
      </c>
      <c r="I575">
        <v>4</v>
      </c>
      <c r="J575">
        <v>1</v>
      </c>
      <c r="K575">
        <v>5</v>
      </c>
      <c r="L575">
        <v>1</v>
      </c>
      <c r="M575">
        <v>4</v>
      </c>
      <c r="N575">
        <v>1</v>
      </c>
      <c r="O575">
        <v>2</v>
      </c>
      <c r="P575">
        <v>4</v>
      </c>
      <c r="Q575">
        <v>5</v>
      </c>
      <c r="R575">
        <v>1</v>
      </c>
      <c r="S575">
        <v>3</v>
      </c>
      <c r="T575">
        <v>4</v>
      </c>
      <c r="U575">
        <v>4</v>
      </c>
      <c r="V575">
        <v>4</v>
      </c>
      <c r="W575">
        <v>3</v>
      </c>
      <c r="X575">
        <v>4</v>
      </c>
      <c r="Y575">
        <v>1</v>
      </c>
      <c r="Z575">
        <v>1</v>
      </c>
      <c r="AA575">
        <v>4</v>
      </c>
      <c r="AB575">
        <v>4</v>
      </c>
      <c r="AC575">
        <v>32</v>
      </c>
      <c r="AD575">
        <v>80</v>
      </c>
      <c r="AE575" t="str">
        <f>VLOOKUP(B575,questionResponsesAndAnswers!B:P,15,FALSE)</f>
        <v xml:space="preserve"> Monthly</v>
      </c>
    </row>
    <row r="576" spans="1:31" x14ac:dyDescent="0.2">
      <c r="A576" t="str">
        <f t="shared" si="8"/>
        <v>147653631_ Timeline 4 (Density Graph + Event Blocks)</v>
      </c>
      <c r="B576">
        <v>147653631</v>
      </c>
      <c r="C576" t="b">
        <f>VLOOKUP(B576,'Valid Response IDs Check'!A:H,8,FALSE)</f>
        <v>1</v>
      </c>
      <c r="D576">
        <v>82892</v>
      </c>
      <c r="E576">
        <v>13524</v>
      </c>
      <c r="F576" t="s">
        <v>26</v>
      </c>
      <c r="G576" t="s">
        <v>26</v>
      </c>
      <c r="H576" t="s">
        <v>34</v>
      </c>
      <c r="I576">
        <v>5</v>
      </c>
      <c r="J576">
        <v>1</v>
      </c>
      <c r="K576">
        <v>5</v>
      </c>
      <c r="L576">
        <v>1</v>
      </c>
      <c r="M576">
        <v>5</v>
      </c>
      <c r="N576">
        <v>1</v>
      </c>
      <c r="O576">
        <v>5</v>
      </c>
      <c r="P576">
        <v>1</v>
      </c>
      <c r="Q576">
        <v>5</v>
      </c>
      <c r="R576">
        <v>1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40</v>
      </c>
      <c r="AD576">
        <v>100</v>
      </c>
      <c r="AE576" t="str">
        <f>VLOOKUP(B576,questionResponsesAndAnswers!B:P,15,FALSE)</f>
        <v xml:space="preserve"> Monthly</v>
      </c>
    </row>
    <row r="577" spans="1:31" x14ac:dyDescent="0.2">
      <c r="A577" t="str">
        <f t="shared" si="8"/>
        <v>147558243_ Timeline 2 (Density Graph)</v>
      </c>
      <c r="B577">
        <v>147558243</v>
      </c>
      <c r="C577" t="b">
        <f>VLOOKUP(B577,'Valid Response IDs Check'!A:H,8,FALSE)</f>
        <v>1</v>
      </c>
      <c r="D577">
        <v>82820</v>
      </c>
      <c r="E577">
        <v>13452</v>
      </c>
      <c r="F577" t="s">
        <v>32</v>
      </c>
      <c r="G577" t="s">
        <v>32</v>
      </c>
      <c r="H577" t="s">
        <v>7</v>
      </c>
      <c r="I577">
        <v>1</v>
      </c>
      <c r="J577">
        <v>3</v>
      </c>
      <c r="K577">
        <v>1</v>
      </c>
      <c r="L577">
        <v>2</v>
      </c>
      <c r="M577">
        <v>2</v>
      </c>
      <c r="N577">
        <v>3</v>
      </c>
      <c r="O577">
        <v>3</v>
      </c>
      <c r="P577">
        <v>5</v>
      </c>
      <c r="Q577">
        <v>2</v>
      </c>
      <c r="R577">
        <v>3</v>
      </c>
      <c r="S577">
        <v>0</v>
      </c>
      <c r="T577">
        <v>2</v>
      </c>
      <c r="U577">
        <v>0</v>
      </c>
      <c r="V577">
        <v>3</v>
      </c>
      <c r="W577">
        <v>1</v>
      </c>
      <c r="X577">
        <v>2</v>
      </c>
      <c r="Y577">
        <v>2</v>
      </c>
      <c r="Z577">
        <v>0</v>
      </c>
      <c r="AA577">
        <v>1</v>
      </c>
      <c r="AB577">
        <v>2</v>
      </c>
      <c r="AC577">
        <v>13</v>
      </c>
      <c r="AD577">
        <v>32.5</v>
      </c>
      <c r="AE577" t="str">
        <f>VLOOKUP(B577,questionResponsesAndAnswers!B:P,15,FALSE)</f>
        <v xml:space="preserve"> Never</v>
      </c>
    </row>
    <row r="578" spans="1:31" x14ac:dyDescent="0.2">
      <c r="A578" t="str">
        <f t="shared" si="8"/>
        <v>147558243_ Timeline 5 (Event Thumbnails)</v>
      </c>
      <c r="B578">
        <v>147558243</v>
      </c>
      <c r="C578" t="b">
        <f>VLOOKUP(B578,'Valid Response IDs Check'!A:H,8,FALSE)</f>
        <v>1</v>
      </c>
      <c r="D578">
        <v>70713</v>
      </c>
      <c r="E578">
        <v>1345</v>
      </c>
      <c r="F578" t="s">
        <v>20</v>
      </c>
      <c r="G578" t="s">
        <v>20</v>
      </c>
      <c r="H578" t="s">
        <v>15</v>
      </c>
      <c r="I578">
        <v>5</v>
      </c>
      <c r="J578">
        <v>3</v>
      </c>
      <c r="K578">
        <v>4</v>
      </c>
      <c r="L578">
        <v>2</v>
      </c>
      <c r="M578">
        <v>4</v>
      </c>
      <c r="N578">
        <v>3</v>
      </c>
      <c r="O578">
        <v>4</v>
      </c>
      <c r="P578">
        <v>3</v>
      </c>
      <c r="Q578">
        <v>4</v>
      </c>
      <c r="R578">
        <v>1</v>
      </c>
      <c r="S578">
        <v>4</v>
      </c>
      <c r="T578">
        <v>2</v>
      </c>
      <c r="U578">
        <v>3</v>
      </c>
      <c r="V578">
        <v>3</v>
      </c>
      <c r="W578">
        <v>3</v>
      </c>
      <c r="X578">
        <v>2</v>
      </c>
      <c r="Y578">
        <v>3</v>
      </c>
      <c r="Z578">
        <v>2</v>
      </c>
      <c r="AA578">
        <v>3</v>
      </c>
      <c r="AB578">
        <v>4</v>
      </c>
      <c r="AC578">
        <v>29</v>
      </c>
      <c r="AD578">
        <v>72.5</v>
      </c>
      <c r="AE578" t="str">
        <f>VLOOKUP(B578,questionResponsesAndAnswers!B:P,15,FALSE)</f>
        <v xml:space="preserve"> Never</v>
      </c>
    </row>
    <row r="579" spans="1:31" x14ac:dyDescent="0.2">
      <c r="A579" t="str">
        <f t="shared" ref="A579:A642" si="9">_xlfn.TEXTJOIN("_",TRUE, B579,F579)</f>
        <v>147558243_ Timeline 3 (Event Blocks)</v>
      </c>
      <c r="B579">
        <v>147558243</v>
      </c>
      <c r="C579" t="b">
        <f>VLOOKUP(B579,'Valid Response IDs Check'!A:H,8,FALSE)</f>
        <v>1</v>
      </c>
      <c r="D579">
        <v>69381</v>
      </c>
      <c r="E579">
        <v>13</v>
      </c>
      <c r="F579" t="s">
        <v>5</v>
      </c>
      <c r="G579" t="s">
        <v>5</v>
      </c>
      <c r="H579" t="s">
        <v>22</v>
      </c>
      <c r="I579">
        <v>2</v>
      </c>
      <c r="J579">
        <v>4</v>
      </c>
      <c r="K579">
        <v>3</v>
      </c>
      <c r="L579">
        <v>2</v>
      </c>
      <c r="M579">
        <v>2</v>
      </c>
      <c r="N579">
        <v>3</v>
      </c>
      <c r="O579">
        <v>4</v>
      </c>
      <c r="P579">
        <v>5</v>
      </c>
      <c r="Q579">
        <v>2</v>
      </c>
      <c r="R579">
        <v>1</v>
      </c>
      <c r="S579">
        <v>1</v>
      </c>
      <c r="T579">
        <v>1</v>
      </c>
      <c r="U579">
        <v>2</v>
      </c>
      <c r="V579">
        <v>3</v>
      </c>
      <c r="W579">
        <v>1</v>
      </c>
      <c r="X579">
        <v>2</v>
      </c>
      <c r="Y579">
        <v>3</v>
      </c>
      <c r="Z579">
        <v>0</v>
      </c>
      <c r="AA579">
        <v>1</v>
      </c>
      <c r="AB579">
        <v>4</v>
      </c>
      <c r="AC579">
        <v>18</v>
      </c>
      <c r="AD579">
        <v>45</v>
      </c>
      <c r="AE579" t="str">
        <f>VLOOKUP(B579,questionResponsesAndAnswers!B:P,15,FALSE)</f>
        <v xml:space="preserve"> Never</v>
      </c>
    </row>
    <row r="580" spans="1:31" x14ac:dyDescent="0.2">
      <c r="A580" t="str">
        <f t="shared" si="9"/>
        <v>147558243_ Timeline 1 (Base Interface)</v>
      </c>
      <c r="B580">
        <v>147558243</v>
      </c>
      <c r="C580" t="b">
        <f>VLOOKUP(B580,'Valid Response IDs Check'!A:H,8,FALSE)</f>
        <v>1</v>
      </c>
      <c r="D580">
        <v>69369</v>
      </c>
      <c r="E580">
        <v>1</v>
      </c>
      <c r="F580" t="s">
        <v>13</v>
      </c>
      <c r="G580" t="s">
        <v>13</v>
      </c>
      <c r="H580" t="s">
        <v>28</v>
      </c>
      <c r="I580">
        <v>5</v>
      </c>
      <c r="J580">
        <v>2</v>
      </c>
      <c r="K580">
        <v>4</v>
      </c>
      <c r="L580">
        <v>1</v>
      </c>
      <c r="M580">
        <v>4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4</v>
      </c>
      <c r="T580">
        <v>3</v>
      </c>
      <c r="U580">
        <v>3</v>
      </c>
      <c r="V580">
        <v>4</v>
      </c>
      <c r="W580">
        <v>3</v>
      </c>
      <c r="X580">
        <v>3</v>
      </c>
      <c r="Y580">
        <v>3</v>
      </c>
      <c r="Z580">
        <v>2</v>
      </c>
      <c r="AA580">
        <v>3</v>
      </c>
      <c r="AB580">
        <v>4</v>
      </c>
      <c r="AC580">
        <v>32</v>
      </c>
      <c r="AD580">
        <v>80</v>
      </c>
      <c r="AE580" t="str">
        <f>VLOOKUP(B580,questionResponsesAndAnswers!B:P,15,FALSE)</f>
        <v xml:space="preserve"> Never</v>
      </c>
    </row>
    <row r="581" spans="1:31" x14ac:dyDescent="0.2">
      <c r="A581" t="str">
        <f t="shared" si="9"/>
        <v>147558243_ Timeline 4 (Density Graph + Event Blocks)</v>
      </c>
      <c r="B581">
        <v>147558243</v>
      </c>
      <c r="C581" t="b">
        <f>VLOOKUP(B581,'Valid Response IDs Check'!A:H,8,FALSE)</f>
        <v>1</v>
      </c>
      <c r="D581">
        <v>69502</v>
      </c>
      <c r="E581">
        <v>134</v>
      </c>
      <c r="F581" t="s">
        <v>26</v>
      </c>
      <c r="G581" t="s">
        <v>26</v>
      </c>
      <c r="H581" t="s">
        <v>34</v>
      </c>
      <c r="I581">
        <v>4</v>
      </c>
      <c r="J581">
        <v>2</v>
      </c>
      <c r="K581">
        <v>4</v>
      </c>
      <c r="L581">
        <v>2</v>
      </c>
      <c r="M581">
        <v>3</v>
      </c>
      <c r="N581">
        <v>2</v>
      </c>
      <c r="O581">
        <v>3</v>
      </c>
      <c r="P581">
        <v>3</v>
      </c>
      <c r="Q581">
        <v>4</v>
      </c>
      <c r="R581">
        <v>2</v>
      </c>
      <c r="S581">
        <v>3</v>
      </c>
      <c r="T581">
        <v>3</v>
      </c>
      <c r="U581">
        <v>3</v>
      </c>
      <c r="V581">
        <v>3</v>
      </c>
      <c r="W581">
        <v>2</v>
      </c>
      <c r="X581">
        <v>3</v>
      </c>
      <c r="Y581">
        <v>2</v>
      </c>
      <c r="Z581">
        <v>2</v>
      </c>
      <c r="AA581">
        <v>3</v>
      </c>
      <c r="AB581">
        <v>3</v>
      </c>
      <c r="AC581">
        <v>27</v>
      </c>
      <c r="AD581">
        <v>67.5</v>
      </c>
      <c r="AE581" t="str">
        <f>VLOOKUP(B581,questionResponsesAndAnswers!B:P,15,FALSE)</f>
        <v xml:space="preserve"> Never</v>
      </c>
    </row>
    <row r="582" spans="1:31" x14ac:dyDescent="0.2">
      <c r="A582" t="str">
        <f t="shared" si="9"/>
        <v>147494993_ Timeline 4 (Density Graph + Event Blocks)</v>
      </c>
      <c r="B582">
        <v>147494993</v>
      </c>
      <c r="C582" t="b">
        <f>VLOOKUP(B582,'Valid Response IDs Check'!A:H,8,FALSE)</f>
        <v>1</v>
      </c>
      <c r="D582">
        <v>81902</v>
      </c>
      <c r="E582">
        <v>12534</v>
      </c>
      <c r="F582" t="s">
        <v>26</v>
      </c>
      <c r="G582" t="s">
        <v>26</v>
      </c>
      <c r="H582" t="s">
        <v>7</v>
      </c>
      <c r="I582">
        <v>3</v>
      </c>
      <c r="J582">
        <v>4</v>
      </c>
      <c r="K582">
        <v>4</v>
      </c>
      <c r="L582">
        <v>4</v>
      </c>
      <c r="M582">
        <v>3</v>
      </c>
      <c r="N582">
        <v>3</v>
      </c>
      <c r="O582">
        <v>3</v>
      </c>
      <c r="P582">
        <v>4</v>
      </c>
      <c r="Q582">
        <v>4</v>
      </c>
      <c r="R582">
        <v>4</v>
      </c>
      <c r="S582">
        <v>2</v>
      </c>
      <c r="T582">
        <v>1</v>
      </c>
      <c r="U582">
        <v>3</v>
      </c>
      <c r="V582">
        <v>1</v>
      </c>
      <c r="W582">
        <v>2</v>
      </c>
      <c r="X582">
        <v>2</v>
      </c>
      <c r="Y582">
        <v>2</v>
      </c>
      <c r="Z582">
        <v>1</v>
      </c>
      <c r="AA582">
        <v>3</v>
      </c>
      <c r="AB582">
        <v>1</v>
      </c>
      <c r="AC582">
        <v>18</v>
      </c>
      <c r="AD582">
        <v>45</v>
      </c>
      <c r="AE582" t="str">
        <f>VLOOKUP(B582,questionResponsesAndAnswers!B:P,15,FALSE)</f>
        <v xml:space="preserve"> Never</v>
      </c>
    </row>
    <row r="583" spans="1:31" x14ac:dyDescent="0.2">
      <c r="A583" t="str">
        <f t="shared" si="9"/>
        <v>147494993_ Timeline 1 (Base Interface)</v>
      </c>
      <c r="B583">
        <v>147494993</v>
      </c>
      <c r="C583" t="b">
        <f>VLOOKUP(B583,'Valid Response IDs Check'!A:H,8,FALSE)</f>
        <v>1</v>
      </c>
      <c r="D583">
        <v>69369</v>
      </c>
      <c r="E583">
        <v>1</v>
      </c>
      <c r="F583" t="s">
        <v>13</v>
      </c>
      <c r="G583" t="s">
        <v>5</v>
      </c>
      <c r="H583" t="s">
        <v>15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3</v>
      </c>
      <c r="T583">
        <v>1</v>
      </c>
      <c r="U583">
        <v>3</v>
      </c>
      <c r="V583">
        <v>1</v>
      </c>
      <c r="W583">
        <v>3</v>
      </c>
      <c r="X583">
        <v>1</v>
      </c>
      <c r="Y583">
        <v>3</v>
      </c>
      <c r="Z583">
        <v>1</v>
      </c>
      <c r="AA583">
        <v>3</v>
      </c>
      <c r="AB583">
        <v>1</v>
      </c>
      <c r="AC583">
        <v>20</v>
      </c>
      <c r="AD583">
        <v>50</v>
      </c>
      <c r="AE583" t="str">
        <f>VLOOKUP(B583,questionResponsesAndAnswers!B:P,15,FALSE)</f>
        <v xml:space="preserve"> Never</v>
      </c>
    </row>
    <row r="584" spans="1:31" x14ac:dyDescent="0.2">
      <c r="A584" t="str">
        <f t="shared" si="9"/>
        <v>147494993_ Timeline 3 (Event Blocks)</v>
      </c>
      <c r="B584">
        <v>147494993</v>
      </c>
      <c r="C584" t="b">
        <f>VLOOKUP(B584,'Valid Response IDs Check'!A:H,8,FALSE)</f>
        <v>1</v>
      </c>
      <c r="D584">
        <v>70621</v>
      </c>
      <c r="E584">
        <v>1253</v>
      </c>
      <c r="F584" t="s">
        <v>5</v>
      </c>
      <c r="G584" t="s">
        <v>20</v>
      </c>
      <c r="H584" t="s">
        <v>22</v>
      </c>
      <c r="I584">
        <v>3</v>
      </c>
      <c r="J584">
        <v>3</v>
      </c>
      <c r="K584">
        <v>3</v>
      </c>
      <c r="L584">
        <v>2</v>
      </c>
      <c r="M584">
        <v>2</v>
      </c>
      <c r="N584">
        <v>4</v>
      </c>
      <c r="O584">
        <v>4</v>
      </c>
      <c r="P584">
        <v>4</v>
      </c>
      <c r="Q584">
        <v>5</v>
      </c>
      <c r="R584">
        <v>5</v>
      </c>
      <c r="S584">
        <v>2</v>
      </c>
      <c r="T584">
        <v>2</v>
      </c>
      <c r="U584">
        <v>2</v>
      </c>
      <c r="V584">
        <v>3</v>
      </c>
      <c r="W584">
        <v>1</v>
      </c>
      <c r="X584">
        <v>1</v>
      </c>
      <c r="Y584">
        <v>3</v>
      </c>
      <c r="Z584">
        <v>1</v>
      </c>
      <c r="AA584">
        <v>4</v>
      </c>
      <c r="AB584">
        <v>0</v>
      </c>
      <c r="AC584">
        <v>19</v>
      </c>
      <c r="AD584">
        <v>47.5</v>
      </c>
      <c r="AE584" t="str">
        <f>VLOOKUP(B584,questionResponsesAndAnswers!B:P,15,FALSE)</f>
        <v xml:space="preserve"> Never</v>
      </c>
    </row>
    <row r="585" spans="1:31" x14ac:dyDescent="0.2">
      <c r="A585" t="str">
        <f t="shared" si="9"/>
        <v>147494993_ Timeline 2 (Density Graph)</v>
      </c>
      <c r="B585">
        <v>147494993</v>
      </c>
      <c r="C585" t="b">
        <f>VLOOKUP(B585,'Valid Response IDs Check'!A:H,8,FALSE)</f>
        <v>1</v>
      </c>
      <c r="D585">
        <v>69380</v>
      </c>
      <c r="E585">
        <v>12</v>
      </c>
      <c r="F585" t="s">
        <v>32</v>
      </c>
      <c r="G585" t="s">
        <v>32</v>
      </c>
      <c r="H585" t="s">
        <v>28</v>
      </c>
      <c r="I585">
        <v>3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</v>
      </c>
      <c r="P585">
        <v>3</v>
      </c>
      <c r="Q585">
        <v>3</v>
      </c>
      <c r="R585">
        <v>3</v>
      </c>
      <c r="S585">
        <v>2</v>
      </c>
      <c r="T585">
        <v>1</v>
      </c>
      <c r="U585">
        <v>3</v>
      </c>
      <c r="V585">
        <v>1</v>
      </c>
      <c r="W585">
        <v>3</v>
      </c>
      <c r="X585">
        <v>1</v>
      </c>
      <c r="Y585">
        <v>2</v>
      </c>
      <c r="Z585">
        <v>2</v>
      </c>
      <c r="AA585">
        <v>2</v>
      </c>
      <c r="AB585">
        <v>2</v>
      </c>
      <c r="AC585">
        <v>19</v>
      </c>
      <c r="AD585">
        <v>47.5</v>
      </c>
      <c r="AE585" t="str">
        <f>VLOOKUP(B585,questionResponsesAndAnswers!B:P,15,FALSE)</f>
        <v xml:space="preserve"> Never</v>
      </c>
    </row>
    <row r="586" spans="1:31" x14ac:dyDescent="0.2">
      <c r="A586" t="str">
        <f t="shared" si="9"/>
        <v>147494993_ Timeline 5 (Event Thumbnails)</v>
      </c>
      <c r="B586">
        <v>147494993</v>
      </c>
      <c r="C586" t="b">
        <f>VLOOKUP(B586,'Valid Response IDs Check'!A:H,8,FALSE)</f>
        <v>1</v>
      </c>
      <c r="D586">
        <v>69493</v>
      </c>
      <c r="E586">
        <v>125</v>
      </c>
      <c r="F586" t="s">
        <v>20</v>
      </c>
      <c r="G586" t="s">
        <v>32</v>
      </c>
      <c r="H586" t="s">
        <v>34</v>
      </c>
      <c r="I586">
        <v>2</v>
      </c>
      <c r="J586">
        <v>2</v>
      </c>
      <c r="K586">
        <v>2</v>
      </c>
      <c r="L586">
        <v>3</v>
      </c>
      <c r="M586">
        <v>3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1</v>
      </c>
      <c r="T586">
        <v>3</v>
      </c>
      <c r="U586">
        <v>1</v>
      </c>
      <c r="V586">
        <v>2</v>
      </c>
      <c r="W586">
        <v>2</v>
      </c>
      <c r="X586">
        <v>1</v>
      </c>
      <c r="Y586">
        <v>3</v>
      </c>
      <c r="Z586">
        <v>1</v>
      </c>
      <c r="AA586">
        <v>3</v>
      </c>
      <c r="AB586">
        <v>1</v>
      </c>
      <c r="AC586">
        <v>18</v>
      </c>
      <c r="AD586">
        <v>45</v>
      </c>
      <c r="AE586" t="str">
        <f>VLOOKUP(B586,questionResponsesAndAnswers!B:P,15,FALSE)</f>
        <v xml:space="preserve"> Never</v>
      </c>
    </row>
    <row r="587" spans="1:31" x14ac:dyDescent="0.2">
      <c r="A587" t="str">
        <f t="shared" si="9"/>
        <v>147430481_ Timeline 3 (Event Blocks)</v>
      </c>
      <c r="B587">
        <v>147430481</v>
      </c>
      <c r="C587" t="b">
        <f>VLOOKUP(B587,'Valid Response IDs Check'!A:H,8,FALSE)</f>
        <v>1</v>
      </c>
      <c r="D587">
        <v>69381</v>
      </c>
      <c r="E587">
        <v>13</v>
      </c>
      <c r="F587" t="s">
        <v>5</v>
      </c>
      <c r="G587" t="s">
        <v>26</v>
      </c>
      <c r="H587" t="s">
        <v>7</v>
      </c>
      <c r="I587">
        <v>4</v>
      </c>
      <c r="J587">
        <v>2</v>
      </c>
      <c r="K587">
        <v>5</v>
      </c>
      <c r="L587">
        <v>1</v>
      </c>
      <c r="M587">
        <v>3</v>
      </c>
      <c r="N587">
        <v>3</v>
      </c>
      <c r="O587">
        <v>3</v>
      </c>
      <c r="P587">
        <v>3</v>
      </c>
      <c r="Q587">
        <v>4</v>
      </c>
      <c r="R587">
        <v>1</v>
      </c>
      <c r="S587">
        <v>3</v>
      </c>
      <c r="T587">
        <v>3</v>
      </c>
      <c r="U587">
        <v>4</v>
      </c>
      <c r="V587">
        <v>4</v>
      </c>
      <c r="W587">
        <v>2</v>
      </c>
      <c r="X587">
        <v>2</v>
      </c>
      <c r="Y587">
        <v>2</v>
      </c>
      <c r="Z587">
        <v>2</v>
      </c>
      <c r="AA587">
        <v>3</v>
      </c>
      <c r="AB587">
        <v>4</v>
      </c>
      <c r="AC587">
        <v>29</v>
      </c>
      <c r="AD587">
        <v>72.5</v>
      </c>
      <c r="AE587" t="str">
        <f>VLOOKUP(B587,questionResponsesAndAnswers!B:P,15,FALSE)</f>
        <v xml:space="preserve"> Never</v>
      </c>
    </row>
    <row r="588" spans="1:31" x14ac:dyDescent="0.2">
      <c r="A588" t="str">
        <f t="shared" si="9"/>
        <v>147430481_ Timeline 4 (Density Graph + Event Blocks)</v>
      </c>
      <c r="B588">
        <v>147430481</v>
      </c>
      <c r="C588" t="b">
        <f>VLOOKUP(B588,'Valid Response IDs Check'!A:H,8,FALSE)</f>
        <v>1</v>
      </c>
      <c r="D588">
        <v>69502</v>
      </c>
      <c r="E588">
        <v>134</v>
      </c>
      <c r="F588" t="s">
        <v>26</v>
      </c>
      <c r="G588" t="s">
        <v>5</v>
      </c>
      <c r="H588" t="s">
        <v>15</v>
      </c>
      <c r="I588">
        <v>4</v>
      </c>
      <c r="J588">
        <v>2</v>
      </c>
      <c r="K588">
        <v>2</v>
      </c>
      <c r="L588">
        <v>3</v>
      </c>
      <c r="M588">
        <v>3</v>
      </c>
      <c r="N588">
        <v>2</v>
      </c>
      <c r="O588">
        <v>3</v>
      </c>
      <c r="P588">
        <v>3</v>
      </c>
      <c r="Q588">
        <v>2</v>
      </c>
      <c r="R588">
        <v>1</v>
      </c>
      <c r="S588">
        <v>3</v>
      </c>
      <c r="T588">
        <v>3</v>
      </c>
      <c r="U588">
        <v>1</v>
      </c>
      <c r="V588">
        <v>2</v>
      </c>
      <c r="W588">
        <v>2</v>
      </c>
      <c r="X588">
        <v>3</v>
      </c>
      <c r="Y588">
        <v>2</v>
      </c>
      <c r="Z588">
        <v>2</v>
      </c>
      <c r="AA588">
        <v>1</v>
      </c>
      <c r="AB588">
        <v>4</v>
      </c>
      <c r="AC588">
        <v>23</v>
      </c>
      <c r="AD588">
        <v>57.5</v>
      </c>
      <c r="AE588" t="str">
        <f>VLOOKUP(B588,questionResponsesAndAnswers!B:P,15,FALSE)</f>
        <v xml:space="preserve"> Never</v>
      </c>
    </row>
    <row r="589" spans="1:31" x14ac:dyDescent="0.2">
      <c r="A589" t="str">
        <f t="shared" si="9"/>
        <v>147430481_ Timeline 1 (Base Interface)</v>
      </c>
      <c r="B589">
        <v>147430481</v>
      </c>
      <c r="C589" t="b">
        <f>VLOOKUP(B589,'Valid Response IDs Check'!A:H,8,FALSE)</f>
        <v>1</v>
      </c>
      <c r="D589">
        <v>69369</v>
      </c>
      <c r="E589">
        <v>1</v>
      </c>
      <c r="F589" t="s">
        <v>13</v>
      </c>
      <c r="G589" t="s">
        <v>13</v>
      </c>
      <c r="H589" t="s">
        <v>22</v>
      </c>
      <c r="I589">
        <v>4</v>
      </c>
      <c r="J589">
        <v>2</v>
      </c>
      <c r="K589">
        <v>5</v>
      </c>
      <c r="L589">
        <v>1</v>
      </c>
      <c r="M589">
        <v>4</v>
      </c>
      <c r="N589">
        <v>2</v>
      </c>
      <c r="O589">
        <v>4</v>
      </c>
      <c r="P589">
        <v>3</v>
      </c>
      <c r="Q589">
        <v>4</v>
      </c>
      <c r="R589">
        <v>2</v>
      </c>
      <c r="S589">
        <v>3</v>
      </c>
      <c r="T589">
        <v>3</v>
      </c>
      <c r="U589">
        <v>4</v>
      </c>
      <c r="V589">
        <v>4</v>
      </c>
      <c r="W589">
        <v>3</v>
      </c>
      <c r="X589">
        <v>3</v>
      </c>
      <c r="Y589">
        <v>3</v>
      </c>
      <c r="Z589">
        <v>2</v>
      </c>
      <c r="AA589">
        <v>3</v>
      </c>
      <c r="AB589">
        <v>3</v>
      </c>
      <c r="AC589">
        <v>31</v>
      </c>
      <c r="AD589">
        <v>77.5</v>
      </c>
      <c r="AE589" t="str">
        <f>VLOOKUP(B589,questionResponsesAndAnswers!B:P,15,FALSE)</f>
        <v xml:space="preserve"> Never</v>
      </c>
    </row>
    <row r="590" spans="1:31" x14ac:dyDescent="0.2">
      <c r="A590" t="str">
        <f t="shared" si="9"/>
        <v>147430481_ Timeline 2 (Density Graph)</v>
      </c>
      <c r="B590">
        <v>147430481</v>
      </c>
      <c r="C590" t="b">
        <f>VLOOKUP(B590,'Valid Response IDs Check'!A:H,8,FALSE)</f>
        <v>1</v>
      </c>
      <c r="D590">
        <v>70710</v>
      </c>
      <c r="E590">
        <v>1342</v>
      </c>
      <c r="F590" t="s">
        <v>32</v>
      </c>
      <c r="G590" t="s">
        <v>32</v>
      </c>
      <c r="H590" t="s">
        <v>28</v>
      </c>
      <c r="I590">
        <v>2</v>
      </c>
      <c r="J590">
        <v>4</v>
      </c>
      <c r="K590">
        <v>2</v>
      </c>
      <c r="L590">
        <v>3</v>
      </c>
      <c r="M590">
        <v>4</v>
      </c>
      <c r="N590">
        <v>3</v>
      </c>
      <c r="O590">
        <v>4</v>
      </c>
      <c r="P590">
        <v>2</v>
      </c>
      <c r="Q590">
        <v>2</v>
      </c>
      <c r="R590">
        <v>1</v>
      </c>
      <c r="S590">
        <v>1</v>
      </c>
      <c r="T590">
        <v>1</v>
      </c>
      <c r="U590">
        <v>1</v>
      </c>
      <c r="V590">
        <v>2</v>
      </c>
      <c r="W590">
        <v>3</v>
      </c>
      <c r="X590">
        <v>2</v>
      </c>
      <c r="Y590">
        <v>3</v>
      </c>
      <c r="Z590">
        <v>3</v>
      </c>
      <c r="AA590">
        <v>1</v>
      </c>
      <c r="AB590">
        <v>4</v>
      </c>
      <c r="AC590">
        <v>21</v>
      </c>
      <c r="AD590">
        <v>52.5</v>
      </c>
      <c r="AE590" t="str">
        <f>VLOOKUP(B590,questionResponsesAndAnswers!B:P,15,FALSE)</f>
        <v xml:space="preserve"> Never</v>
      </c>
    </row>
    <row r="591" spans="1:31" x14ac:dyDescent="0.2">
      <c r="A591" t="str">
        <f t="shared" si="9"/>
        <v>147430481_ Timeline 5 (Event Thumbnails)</v>
      </c>
      <c r="B591">
        <v>147430481</v>
      </c>
      <c r="C591" t="b">
        <f>VLOOKUP(B591,'Valid Response IDs Check'!A:H,8,FALSE)</f>
        <v>1</v>
      </c>
      <c r="D591">
        <v>82793</v>
      </c>
      <c r="E591">
        <v>13425</v>
      </c>
      <c r="F591" t="s">
        <v>20</v>
      </c>
      <c r="G591" t="s">
        <v>20</v>
      </c>
      <c r="H591" t="s">
        <v>34</v>
      </c>
      <c r="I591">
        <v>2</v>
      </c>
      <c r="J591">
        <v>4</v>
      </c>
      <c r="K591">
        <v>3</v>
      </c>
      <c r="L591">
        <v>3</v>
      </c>
      <c r="M591">
        <v>2</v>
      </c>
      <c r="N591">
        <v>3</v>
      </c>
      <c r="O591">
        <v>2</v>
      </c>
      <c r="P591">
        <v>3</v>
      </c>
      <c r="Q591">
        <v>3</v>
      </c>
      <c r="R591">
        <v>1</v>
      </c>
      <c r="S591">
        <v>1</v>
      </c>
      <c r="T591">
        <v>1</v>
      </c>
      <c r="U591">
        <v>2</v>
      </c>
      <c r="V591">
        <v>2</v>
      </c>
      <c r="W591">
        <v>1</v>
      </c>
      <c r="X591">
        <v>2</v>
      </c>
      <c r="Y591">
        <v>1</v>
      </c>
      <c r="Z591">
        <v>2</v>
      </c>
      <c r="AA591">
        <v>2</v>
      </c>
      <c r="AB591">
        <v>4</v>
      </c>
      <c r="AC591">
        <v>18</v>
      </c>
      <c r="AD591">
        <v>45</v>
      </c>
      <c r="AE591" t="str">
        <f>VLOOKUP(B591,questionResponsesAndAnswers!B:P,15,FALSE)</f>
        <v xml:space="preserve"> Never</v>
      </c>
    </row>
    <row r="592" spans="1:31" x14ac:dyDescent="0.2">
      <c r="A592" t="str">
        <f t="shared" si="9"/>
        <v>147340531_ Timeline 5 (Event Thumbnails)</v>
      </c>
      <c r="B592">
        <v>147340531</v>
      </c>
      <c r="C592" t="b">
        <f>VLOOKUP(B592,'Valid Response IDs Check'!A:H,8,FALSE)</f>
        <v>1</v>
      </c>
      <c r="D592">
        <v>69403</v>
      </c>
      <c r="E592">
        <v>35</v>
      </c>
      <c r="F592" t="s">
        <v>20</v>
      </c>
      <c r="G592" t="s">
        <v>20</v>
      </c>
      <c r="H592" t="s">
        <v>7</v>
      </c>
      <c r="I592">
        <v>3</v>
      </c>
      <c r="J592">
        <v>3</v>
      </c>
      <c r="K592">
        <v>3</v>
      </c>
      <c r="L592">
        <v>2</v>
      </c>
      <c r="M592">
        <v>4</v>
      </c>
      <c r="N592">
        <v>2</v>
      </c>
      <c r="O592">
        <v>4</v>
      </c>
      <c r="P592">
        <v>2</v>
      </c>
      <c r="Q592">
        <v>3</v>
      </c>
      <c r="R592">
        <v>2</v>
      </c>
      <c r="S592">
        <v>2</v>
      </c>
      <c r="T592">
        <v>2</v>
      </c>
      <c r="U592">
        <v>2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2</v>
      </c>
      <c r="AB592">
        <v>3</v>
      </c>
      <c r="AC592">
        <v>26</v>
      </c>
      <c r="AD592">
        <v>65</v>
      </c>
      <c r="AE592" t="str">
        <f>VLOOKUP(B592,questionResponsesAndAnswers!B:P,15,FALSE)</f>
        <v xml:space="preserve"> Never</v>
      </c>
    </row>
    <row r="593" spans="1:31" x14ac:dyDescent="0.2">
      <c r="A593" t="str">
        <f t="shared" si="9"/>
        <v>147340531_ Timeline 1 (Base Interface)</v>
      </c>
      <c r="B593">
        <v>147340531</v>
      </c>
      <c r="C593" t="b">
        <f>VLOOKUP(B593,'Valid Response IDs Check'!A:H,8,FALSE)</f>
        <v>1</v>
      </c>
      <c r="D593">
        <v>69719</v>
      </c>
      <c r="E593">
        <v>351</v>
      </c>
      <c r="F593" t="s">
        <v>13</v>
      </c>
      <c r="G593" t="s">
        <v>13</v>
      </c>
      <c r="H593" t="s">
        <v>15</v>
      </c>
      <c r="I593">
        <v>2</v>
      </c>
      <c r="J593">
        <v>2</v>
      </c>
      <c r="K593">
        <v>3</v>
      </c>
      <c r="L593">
        <v>2</v>
      </c>
      <c r="M593">
        <v>4</v>
      </c>
      <c r="N593">
        <v>2</v>
      </c>
      <c r="O593">
        <v>4</v>
      </c>
      <c r="P593">
        <v>4</v>
      </c>
      <c r="Q593">
        <v>3</v>
      </c>
      <c r="R593">
        <v>2</v>
      </c>
      <c r="S593">
        <v>1</v>
      </c>
      <c r="T593">
        <v>3</v>
      </c>
      <c r="U593">
        <v>2</v>
      </c>
      <c r="V593">
        <v>3</v>
      </c>
      <c r="W593">
        <v>3</v>
      </c>
      <c r="X593">
        <v>3</v>
      </c>
      <c r="Y593">
        <v>3</v>
      </c>
      <c r="Z593">
        <v>1</v>
      </c>
      <c r="AA593">
        <v>2</v>
      </c>
      <c r="AB593">
        <v>3</v>
      </c>
      <c r="AC593">
        <v>24</v>
      </c>
      <c r="AD593">
        <v>60</v>
      </c>
      <c r="AE593" t="str">
        <f>VLOOKUP(B593,questionResponsesAndAnswers!B:P,15,FALSE)</f>
        <v xml:space="preserve"> Never</v>
      </c>
    </row>
    <row r="594" spans="1:31" x14ac:dyDescent="0.2">
      <c r="A594" t="str">
        <f t="shared" si="9"/>
        <v>147340531_ Timeline 3 (Event Blocks)</v>
      </c>
      <c r="B594">
        <v>147340531</v>
      </c>
      <c r="C594" t="b">
        <f>VLOOKUP(B594,'Valid Response IDs Check'!A:H,8,FALSE)</f>
        <v>1</v>
      </c>
      <c r="D594">
        <v>69371</v>
      </c>
      <c r="E594">
        <v>3</v>
      </c>
      <c r="F594" t="s">
        <v>5</v>
      </c>
      <c r="G594" t="s">
        <v>5</v>
      </c>
      <c r="H594" t="s">
        <v>22</v>
      </c>
      <c r="I594">
        <v>3</v>
      </c>
      <c r="J594">
        <v>3</v>
      </c>
      <c r="K594">
        <v>4</v>
      </c>
      <c r="L594">
        <v>2</v>
      </c>
      <c r="M594">
        <v>4</v>
      </c>
      <c r="N594">
        <v>2</v>
      </c>
      <c r="O594">
        <v>4</v>
      </c>
      <c r="P594">
        <v>2</v>
      </c>
      <c r="Q594">
        <v>3</v>
      </c>
      <c r="R594">
        <v>2</v>
      </c>
      <c r="S594">
        <v>2</v>
      </c>
      <c r="T594">
        <v>2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2</v>
      </c>
      <c r="AB594">
        <v>3</v>
      </c>
      <c r="AC594">
        <v>27</v>
      </c>
      <c r="AD594">
        <v>67.5</v>
      </c>
      <c r="AE594" t="str">
        <f>VLOOKUP(B594,questionResponsesAndAnswers!B:P,15,FALSE)</f>
        <v xml:space="preserve"> Never</v>
      </c>
    </row>
    <row r="595" spans="1:31" x14ac:dyDescent="0.2">
      <c r="A595" t="str">
        <f t="shared" si="9"/>
        <v>147340531_ Timeline 4 (Density Graph + Event Blocks)</v>
      </c>
      <c r="B595">
        <v>147340531</v>
      </c>
      <c r="C595" t="b">
        <f>VLOOKUP(B595,'Valid Response IDs Check'!A:H,8,FALSE)</f>
        <v>1</v>
      </c>
      <c r="D595">
        <v>72882</v>
      </c>
      <c r="E595">
        <v>3514</v>
      </c>
      <c r="F595" t="s">
        <v>26</v>
      </c>
      <c r="G595" t="s">
        <v>26</v>
      </c>
      <c r="H595" t="s">
        <v>28</v>
      </c>
      <c r="I595">
        <v>3</v>
      </c>
      <c r="J595">
        <v>3</v>
      </c>
      <c r="K595">
        <v>4</v>
      </c>
      <c r="L595">
        <v>2</v>
      </c>
      <c r="M595">
        <v>4</v>
      </c>
      <c r="N595">
        <v>2</v>
      </c>
      <c r="O595">
        <v>4</v>
      </c>
      <c r="P595">
        <v>2</v>
      </c>
      <c r="Q595">
        <v>3</v>
      </c>
      <c r="R595">
        <v>2</v>
      </c>
      <c r="S595">
        <v>2</v>
      </c>
      <c r="T595">
        <v>2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2</v>
      </c>
      <c r="AB595">
        <v>3</v>
      </c>
      <c r="AC595">
        <v>27</v>
      </c>
      <c r="AD595">
        <v>67.5</v>
      </c>
      <c r="AE595" t="str">
        <f>VLOOKUP(B595,questionResponsesAndAnswers!B:P,15,FALSE)</f>
        <v xml:space="preserve"> Never</v>
      </c>
    </row>
    <row r="596" spans="1:31" x14ac:dyDescent="0.2">
      <c r="A596" t="str">
        <f t="shared" si="9"/>
        <v>147340531_ Timeline 2 (Density Graph)</v>
      </c>
      <c r="B596">
        <v>147340531</v>
      </c>
      <c r="C596" t="b">
        <f>VLOOKUP(B596,'Valid Response IDs Check'!A:H,8,FALSE)</f>
        <v>1</v>
      </c>
      <c r="D596">
        <v>104510</v>
      </c>
      <c r="E596">
        <v>35142</v>
      </c>
      <c r="F596" t="s">
        <v>32</v>
      </c>
      <c r="G596" t="s">
        <v>32</v>
      </c>
      <c r="H596" t="s">
        <v>34</v>
      </c>
      <c r="I596">
        <v>3</v>
      </c>
      <c r="J596">
        <v>2</v>
      </c>
      <c r="K596">
        <v>4</v>
      </c>
      <c r="L596">
        <v>2</v>
      </c>
      <c r="M596">
        <v>4</v>
      </c>
      <c r="N596">
        <v>2</v>
      </c>
      <c r="O596">
        <v>4</v>
      </c>
      <c r="P596">
        <v>2</v>
      </c>
      <c r="Q596">
        <v>3</v>
      </c>
      <c r="R596">
        <v>2</v>
      </c>
      <c r="S596">
        <v>2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2</v>
      </c>
      <c r="AB596">
        <v>3</v>
      </c>
      <c r="AC596">
        <v>28</v>
      </c>
      <c r="AD596">
        <v>70</v>
      </c>
      <c r="AE596" t="str">
        <f>VLOOKUP(B596,questionResponsesAndAnswers!B:P,15,FALSE)</f>
        <v xml:space="preserve"> Never</v>
      </c>
    </row>
    <row r="597" spans="1:31" x14ac:dyDescent="0.2">
      <c r="A597" t="str">
        <f t="shared" si="9"/>
        <v>147328880_ Timeline 2 (Density Graph)</v>
      </c>
      <c r="B597">
        <v>147328880</v>
      </c>
      <c r="C597" t="b">
        <f>VLOOKUP(B597,'Valid Response IDs Check'!A:H,8,FALSE)</f>
        <v>1</v>
      </c>
      <c r="D597">
        <v>69370</v>
      </c>
      <c r="E597">
        <v>2</v>
      </c>
      <c r="F597" t="s">
        <v>32</v>
      </c>
      <c r="G597" t="s">
        <v>5</v>
      </c>
      <c r="H597" t="s">
        <v>7</v>
      </c>
      <c r="I597">
        <v>4</v>
      </c>
      <c r="J597">
        <v>2</v>
      </c>
      <c r="K597">
        <v>4</v>
      </c>
      <c r="L597">
        <v>2</v>
      </c>
      <c r="M597">
        <v>4</v>
      </c>
      <c r="N597">
        <v>2</v>
      </c>
      <c r="O597">
        <v>5</v>
      </c>
      <c r="P597">
        <v>1</v>
      </c>
      <c r="Q597">
        <v>3</v>
      </c>
      <c r="R597">
        <v>2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4</v>
      </c>
      <c r="Z597">
        <v>4</v>
      </c>
      <c r="AA597">
        <v>2</v>
      </c>
      <c r="AB597">
        <v>3</v>
      </c>
      <c r="AC597">
        <v>31</v>
      </c>
      <c r="AD597">
        <v>77.5</v>
      </c>
      <c r="AE597" t="str">
        <f>VLOOKUP(B597,questionResponsesAndAnswers!B:P,15,FALSE)</f>
        <v xml:space="preserve"> Yearly</v>
      </c>
    </row>
    <row r="598" spans="1:31" x14ac:dyDescent="0.2">
      <c r="A598" t="str">
        <f t="shared" si="9"/>
        <v>147328880_ Timeline 3 (Event Blocks)</v>
      </c>
      <c r="B598">
        <v>147328880</v>
      </c>
      <c r="C598" t="b">
        <f>VLOOKUP(B598,'Valid Response IDs Check'!A:H,8,FALSE)</f>
        <v>1</v>
      </c>
      <c r="D598">
        <v>69611</v>
      </c>
      <c r="E598">
        <v>243</v>
      </c>
      <c r="F598" t="s">
        <v>5</v>
      </c>
      <c r="G598" t="s">
        <v>26</v>
      </c>
      <c r="H598" t="s">
        <v>15</v>
      </c>
      <c r="I598">
        <v>5</v>
      </c>
      <c r="J598">
        <v>2</v>
      </c>
      <c r="K598">
        <v>4</v>
      </c>
      <c r="L598">
        <v>1</v>
      </c>
      <c r="M598">
        <v>5</v>
      </c>
      <c r="N598">
        <v>2</v>
      </c>
      <c r="O598">
        <v>4</v>
      </c>
      <c r="P598">
        <v>2</v>
      </c>
      <c r="Q598">
        <v>4</v>
      </c>
      <c r="R598">
        <v>2</v>
      </c>
      <c r="S598">
        <v>4</v>
      </c>
      <c r="T598">
        <v>3</v>
      </c>
      <c r="U598">
        <v>3</v>
      </c>
      <c r="V598">
        <v>4</v>
      </c>
      <c r="W598">
        <v>4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33</v>
      </c>
      <c r="AD598">
        <v>82.5</v>
      </c>
      <c r="AE598" t="str">
        <f>VLOOKUP(B598,questionResponsesAndAnswers!B:P,15,FALSE)</f>
        <v xml:space="preserve"> Yearly</v>
      </c>
    </row>
    <row r="599" spans="1:31" x14ac:dyDescent="0.2">
      <c r="A599" t="str">
        <f t="shared" si="9"/>
        <v>147328880_ Timeline 1 (Base Interface)</v>
      </c>
      <c r="B599">
        <v>147328880</v>
      </c>
      <c r="C599" t="b">
        <f>VLOOKUP(B599,'Valid Response IDs Check'!A:H,8,FALSE)</f>
        <v>1</v>
      </c>
      <c r="D599">
        <v>93719</v>
      </c>
      <c r="E599">
        <v>24351</v>
      </c>
      <c r="F599" t="s">
        <v>13</v>
      </c>
      <c r="G599" t="s">
        <v>13</v>
      </c>
      <c r="H599" t="s">
        <v>22</v>
      </c>
      <c r="I599">
        <v>2</v>
      </c>
      <c r="J599">
        <v>2</v>
      </c>
      <c r="K599">
        <v>4</v>
      </c>
      <c r="L599">
        <v>2</v>
      </c>
      <c r="M599">
        <v>2</v>
      </c>
      <c r="N599">
        <v>2</v>
      </c>
      <c r="O599">
        <v>4</v>
      </c>
      <c r="P599">
        <v>2</v>
      </c>
      <c r="Q599">
        <v>2</v>
      </c>
      <c r="R599">
        <v>2</v>
      </c>
      <c r="S599">
        <v>1</v>
      </c>
      <c r="T599">
        <v>3</v>
      </c>
      <c r="U599">
        <v>3</v>
      </c>
      <c r="V599">
        <v>3</v>
      </c>
      <c r="W599">
        <v>1</v>
      </c>
      <c r="X599">
        <v>3</v>
      </c>
      <c r="Y599">
        <v>3</v>
      </c>
      <c r="Z599">
        <v>3</v>
      </c>
      <c r="AA599">
        <v>1</v>
      </c>
      <c r="AB599">
        <v>3</v>
      </c>
      <c r="AC599">
        <v>24</v>
      </c>
      <c r="AD599">
        <v>60</v>
      </c>
      <c r="AE599" t="str">
        <f>VLOOKUP(B599,questionResponsesAndAnswers!B:P,15,FALSE)</f>
        <v xml:space="preserve"> Yearly</v>
      </c>
    </row>
    <row r="600" spans="1:31" x14ac:dyDescent="0.2">
      <c r="A600" t="str">
        <f t="shared" si="9"/>
        <v>147328880_ Timeline 5 (Event Thumbnails)</v>
      </c>
      <c r="B600">
        <v>147328880</v>
      </c>
      <c r="C600" t="b">
        <f>VLOOKUP(B600,'Valid Response IDs Check'!A:H,8,FALSE)</f>
        <v>1</v>
      </c>
      <c r="D600">
        <v>71803</v>
      </c>
      <c r="E600">
        <v>2435</v>
      </c>
      <c r="F600" t="s">
        <v>20</v>
      </c>
      <c r="G600" t="s">
        <v>20</v>
      </c>
      <c r="H600" t="s">
        <v>28</v>
      </c>
      <c r="I600">
        <v>4</v>
      </c>
      <c r="J600">
        <v>2</v>
      </c>
      <c r="K600">
        <v>4</v>
      </c>
      <c r="L600">
        <v>2</v>
      </c>
      <c r="M600">
        <v>5</v>
      </c>
      <c r="N600">
        <v>2</v>
      </c>
      <c r="O600">
        <v>4</v>
      </c>
      <c r="P600">
        <v>2</v>
      </c>
      <c r="Q600">
        <v>4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4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31</v>
      </c>
      <c r="AD600">
        <v>77.5</v>
      </c>
      <c r="AE600" t="str">
        <f>VLOOKUP(B600,questionResponsesAndAnswers!B:P,15,FALSE)</f>
        <v xml:space="preserve"> Yearly</v>
      </c>
    </row>
    <row r="601" spans="1:31" x14ac:dyDescent="0.2">
      <c r="A601" t="str">
        <f t="shared" si="9"/>
        <v>147328880_ Timeline 4 (Density Graph + Event Blocks)</v>
      </c>
      <c r="B601">
        <v>147328880</v>
      </c>
      <c r="C601" t="b">
        <f>VLOOKUP(B601,'Valid Response IDs Check'!A:H,8,FALSE)</f>
        <v>1</v>
      </c>
      <c r="D601">
        <v>69392</v>
      </c>
      <c r="E601">
        <v>24</v>
      </c>
      <c r="F601" t="s">
        <v>26</v>
      </c>
      <c r="G601" t="s">
        <v>20</v>
      </c>
      <c r="H601" t="s">
        <v>34</v>
      </c>
      <c r="I601">
        <v>4</v>
      </c>
      <c r="J601">
        <v>2</v>
      </c>
      <c r="K601">
        <v>4</v>
      </c>
      <c r="L601">
        <v>2</v>
      </c>
      <c r="M601">
        <v>5</v>
      </c>
      <c r="N601">
        <v>2</v>
      </c>
      <c r="O601">
        <v>4</v>
      </c>
      <c r="P601">
        <v>2</v>
      </c>
      <c r="Q601">
        <v>4</v>
      </c>
      <c r="R601">
        <v>2</v>
      </c>
      <c r="S601">
        <v>3</v>
      </c>
      <c r="T601">
        <v>3</v>
      </c>
      <c r="U601">
        <v>3</v>
      </c>
      <c r="V601">
        <v>3</v>
      </c>
      <c r="W601">
        <v>4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31</v>
      </c>
      <c r="AD601">
        <v>77.5</v>
      </c>
      <c r="AE601" t="str">
        <f>VLOOKUP(B601,questionResponsesAndAnswers!B:P,15,FALSE)</f>
        <v xml:space="preserve"> Yearly</v>
      </c>
    </row>
    <row r="602" spans="1:31" x14ac:dyDescent="0.2">
      <c r="A602" t="str">
        <f t="shared" si="9"/>
        <v>147308681_ Timeline 1 (Base Interface)</v>
      </c>
      <c r="B602">
        <v>147308681</v>
      </c>
      <c r="C602" t="b">
        <f>VLOOKUP(B602,'Valid Response IDs Check'!A:H,8,FALSE)</f>
        <v>1</v>
      </c>
      <c r="D602">
        <v>69419</v>
      </c>
      <c r="E602">
        <v>51</v>
      </c>
      <c r="F602" t="s">
        <v>13</v>
      </c>
      <c r="G602" t="s">
        <v>13</v>
      </c>
      <c r="H602" t="s">
        <v>7</v>
      </c>
      <c r="I602">
        <v>2</v>
      </c>
      <c r="J602">
        <v>2</v>
      </c>
      <c r="K602">
        <v>2</v>
      </c>
      <c r="L602">
        <v>2</v>
      </c>
      <c r="M602">
        <v>4</v>
      </c>
      <c r="N602">
        <v>2</v>
      </c>
      <c r="O602">
        <v>4</v>
      </c>
      <c r="P602">
        <v>3</v>
      </c>
      <c r="Q602">
        <v>4</v>
      </c>
      <c r="R602">
        <v>1</v>
      </c>
      <c r="S602">
        <v>1</v>
      </c>
      <c r="T602">
        <v>3</v>
      </c>
      <c r="U602">
        <v>1</v>
      </c>
      <c r="V602">
        <v>3</v>
      </c>
      <c r="W602">
        <v>3</v>
      </c>
      <c r="X602">
        <v>3</v>
      </c>
      <c r="Y602">
        <v>3</v>
      </c>
      <c r="Z602">
        <v>2</v>
      </c>
      <c r="AA602">
        <v>3</v>
      </c>
      <c r="AB602">
        <v>4</v>
      </c>
      <c r="AC602">
        <v>26</v>
      </c>
      <c r="AD602">
        <v>65</v>
      </c>
      <c r="AE602" t="str">
        <f>VLOOKUP(B602,questionResponsesAndAnswers!B:P,15,FALSE)</f>
        <v xml:space="preserve"> Never</v>
      </c>
    </row>
    <row r="603" spans="1:31" x14ac:dyDescent="0.2">
      <c r="A603" t="str">
        <f t="shared" si="9"/>
        <v>147308681_ Timeline 3 (Event Blocks)</v>
      </c>
      <c r="B603">
        <v>147308681</v>
      </c>
      <c r="C603" t="b">
        <f>VLOOKUP(B603,'Valid Response IDs Check'!A:H,8,FALSE)</f>
        <v>1</v>
      </c>
      <c r="D603">
        <v>69881</v>
      </c>
      <c r="E603">
        <v>513</v>
      </c>
      <c r="F603" t="s">
        <v>5</v>
      </c>
      <c r="G603" t="s">
        <v>5</v>
      </c>
      <c r="H603" t="s">
        <v>15</v>
      </c>
      <c r="I603">
        <v>3</v>
      </c>
      <c r="J603">
        <v>3</v>
      </c>
      <c r="K603">
        <v>4</v>
      </c>
      <c r="L603">
        <v>2</v>
      </c>
      <c r="M603">
        <v>2</v>
      </c>
      <c r="N603">
        <v>1</v>
      </c>
      <c r="O603">
        <v>4</v>
      </c>
      <c r="P603">
        <v>2</v>
      </c>
      <c r="Q603">
        <v>3</v>
      </c>
      <c r="R603">
        <v>2</v>
      </c>
      <c r="S603">
        <v>2</v>
      </c>
      <c r="T603">
        <v>2</v>
      </c>
      <c r="U603">
        <v>3</v>
      </c>
      <c r="V603">
        <v>3</v>
      </c>
      <c r="W603">
        <v>1</v>
      </c>
      <c r="X603">
        <v>4</v>
      </c>
      <c r="Y603">
        <v>3</v>
      </c>
      <c r="Z603">
        <v>3</v>
      </c>
      <c r="AA603">
        <v>2</v>
      </c>
      <c r="AB603">
        <v>3</v>
      </c>
      <c r="AC603">
        <v>26</v>
      </c>
      <c r="AD603">
        <v>65</v>
      </c>
      <c r="AE603" t="str">
        <f>VLOOKUP(B603,questionResponsesAndAnswers!B:P,15,FALSE)</f>
        <v xml:space="preserve"> Never</v>
      </c>
    </row>
    <row r="604" spans="1:31" x14ac:dyDescent="0.2">
      <c r="A604" t="str">
        <f t="shared" si="9"/>
        <v>147308681_ Timeline 5 (Event Thumbnails)</v>
      </c>
      <c r="B604">
        <v>147308681</v>
      </c>
      <c r="C604" t="b">
        <f>VLOOKUP(B604,'Valid Response IDs Check'!A:H,8,FALSE)</f>
        <v>1</v>
      </c>
      <c r="D604">
        <v>69373</v>
      </c>
      <c r="E604">
        <v>5</v>
      </c>
      <c r="F604" t="s">
        <v>20</v>
      </c>
      <c r="G604" t="s">
        <v>20</v>
      </c>
      <c r="H604" t="s">
        <v>22</v>
      </c>
      <c r="I604">
        <v>4</v>
      </c>
      <c r="J604">
        <v>2</v>
      </c>
      <c r="K604">
        <v>4</v>
      </c>
      <c r="L604">
        <v>3</v>
      </c>
      <c r="M604">
        <v>4</v>
      </c>
      <c r="N604">
        <v>2</v>
      </c>
      <c r="O604">
        <v>4</v>
      </c>
      <c r="P604">
        <v>2</v>
      </c>
      <c r="Q604">
        <v>4</v>
      </c>
      <c r="R604">
        <v>3</v>
      </c>
      <c r="S604">
        <v>3</v>
      </c>
      <c r="T604">
        <v>3</v>
      </c>
      <c r="U604">
        <v>3</v>
      </c>
      <c r="V604">
        <v>2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2</v>
      </c>
      <c r="AC604">
        <v>28</v>
      </c>
      <c r="AD604">
        <v>70</v>
      </c>
      <c r="AE604" t="str">
        <f>VLOOKUP(B604,questionResponsesAndAnswers!B:P,15,FALSE)</f>
        <v xml:space="preserve"> Never</v>
      </c>
    </row>
    <row r="605" spans="1:31" x14ac:dyDescent="0.2">
      <c r="A605" t="str">
        <f t="shared" si="9"/>
        <v>147308681_ Timeline 4 (Density Graph + Event Blocks)</v>
      </c>
      <c r="B605">
        <v>147308681</v>
      </c>
      <c r="C605" t="b">
        <f>VLOOKUP(B605,'Valid Response IDs Check'!A:H,8,FALSE)</f>
        <v>1</v>
      </c>
      <c r="D605">
        <v>74502</v>
      </c>
      <c r="E605">
        <v>5134</v>
      </c>
      <c r="F605" t="s">
        <v>26</v>
      </c>
      <c r="G605" t="s">
        <v>26</v>
      </c>
      <c r="H605" t="s">
        <v>28</v>
      </c>
      <c r="I605">
        <v>4</v>
      </c>
      <c r="J605">
        <v>2</v>
      </c>
      <c r="K605">
        <v>4</v>
      </c>
      <c r="L605">
        <v>2</v>
      </c>
      <c r="M605">
        <v>4</v>
      </c>
      <c r="N605">
        <v>2</v>
      </c>
      <c r="O605">
        <v>4</v>
      </c>
      <c r="P605">
        <v>2</v>
      </c>
      <c r="Q605">
        <v>4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2</v>
      </c>
      <c r="AC605">
        <v>29</v>
      </c>
      <c r="AD605">
        <v>72.5</v>
      </c>
      <c r="AE605" t="str">
        <f>VLOOKUP(B605,questionResponsesAndAnswers!B:P,15,FALSE)</f>
        <v xml:space="preserve"> Never</v>
      </c>
    </row>
    <row r="606" spans="1:31" x14ac:dyDescent="0.2">
      <c r="A606" t="str">
        <f t="shared" si="9"/>
        <v>147308681_ Timeline 2 (Density Graph)</v>
      </c>
      <c r="B606">
        <v>147308681</v>
      </c>
      <c r="C606" t="b">
        <f>VLOOKUP(B606,'Valid Response IDs Check'!A:H,8,FALSE)</f>
        <v>1</v>
      </c>
      <c r="D606">
        <v>120710</v>
      </c>
      <c r="E606">
        <v>51342</v>
      </c>
      <c r="F606" t="s">
        <v>32</v>
      </c>
      <c r="G606" t="s">
        <v>32</v>
      </c>
      <c r="H606" t="s">
        <v>34</v>
      </c>
      <c r="I606">
        <v>2</v>
      </c>
      <c r="J606">
        <v>3</v>
      </c>
      <c r="K606">
        <v>2</v>
      </c>
      <c r="L606">
        <v>2</v>
      </c>
      <c r="M606">
        <v>3</v>
      </c>
      <c r="N606">
        <v>2</v>
      </c>
      <c r="O606">
        <v>4</v>
      </c>
      <c r="P606">
        <v>3</v>
      </c>
      <c r="Q606">
        <v>4</v>
      </c>
      <c r="R606">
        <v>2</v>
      </c>
      <c r="S606">
        <v>1</v>
      </c>
      <c r="T606">
        <v>2</v>
      </c>
      <c r="U606">
        <v>1</v>
      </c>
      <c r="V606">
        <v>3</v>
      </c>
      <c r="W606">
        <v>2</v>
      </c>
      <c r="X606">
        <v>3</v>
      </c>
      <c r="Y606">
        <v>3</v>
      </c>
      <c r="Z606">
        <v>2</v>
      </c>
      <c r="AA606">
        <v>3</v>
      </c>
      <c r="AB606">
        <v>3</v>
      </c>
      <c r="AC606">
        <v>23</v>
      </c>
      <c r="AD606">
        <v>57.5</v>
      </c>
      <c r="AE606" t="str">
        <f>VLOOKUP(B606,questionResponsesAndAnswers!B:P,15,FALSE)</f>
        <v xml:space="preserve"> Never</v>
      </c>
    </row>
    <row r="607" spans="1:31" x14ac:dyDescent="0.2">
      <c r="A607" t="str">
        <f t="shared" si="9"/>
        <v>147307347_ Timeline 2 (Density Graph)</v>
      </c>
      <c r="B607">
        <v>147307347</v>
      </c>
      <c r="C607" t="b">
        <f>VLOOKUP(B607,'Valid Response IDs Check'!A:H,8,FALSE)</f>
        <v>1</v>
      </c>
      <c r="D607">
        <v>84800</v>
      </c>
      <c r="E607">
        <v>15432</v>
      </c>
      <c r="F607" t="s">
        <v>32</v>
      </c>
      <c r="G607" t="s">
        <v>32</v>
      </c>
      <c r="H607" t="s">
        <v>7</v>
      </c>
      <c r="I607">
        <v>3</v>
      </c>
      <c r="J607">
        <v>3</v>
      </c>
      <c r="K607">
        <v>4</v>
      </c>
      <c r="L607">
        <v>3</v>
      </c>
      <c r="M607">
        <v>4</v>
      </c>
      <c r="N607">
        <v>4</v>
      </c>
      <c r="O607">
        <v>3</v>
      </c>
      <c r="P607">
        <v>3</v>
      </c>
      <c r="Q607">
        <v>2</v>
      </c>
      <c r="R607">
        <v>3</v>
      </c>
      <c r="S607">
        <v>2</v>
      </c>
      <c r="T607">
        <v>2</v>
      </c>
      <c r="U607">
        <v>3</v>
      </c>
      <c r="V607">
        <v>2</v>
      </c>
      <c r="W607">
        <v>3</v>
      </c>
      <c r="X607">
        <v>1</v>
      </c>
      <c r="Y607">
        <v>2</v>
      </c>
      <c r="Z607">
        <v>2</v>
      </c>
      <c r="AA607">
        <v>1</v>
      </c>
      <c r="AB607">
        <v>2</v>
      </c>
      <c r="AC607">
        <v>20</v>
      </c>
      <c r="AD607">
        <v>50</v>
      </c>
      <c r="AE607" t="str">
        <f>VLOOKUP(B607,questionResponsesAndAnswers!B:P,15,FALSE)</f>
        <v xml:space="preserve"> Never</v>
      </c>
    </row>
    <row r="608" spans="1:31" x14ac:dyDescent="0.2">
      <c r="A608" t="str">
        <f t="shared" si="9"/>
        <v>147307347_ Timeline 3 (Event Blocks)</v>
      </c>
      <c r="B608">
        <v>147307347</v>
      </c>
      <c r="C608" t="b">
        <f>VLOOKUP(B608,'Valid Response IDs Check'!A:H,8,FALSE)</f>
        <v>1</v>
      </c>
      <c r="D608">
        <v>70911</v>
      </c>
      <c r="E608">
        <v>1543</v>
      </c>
      <c r="F608" t="s">
        <v>5</v>
      </c>
      <c r="G608" t="s">
        <v>5</v>
      </c>
      <c r="H608" t="s">
        <v>15</v>
      </c>
      <c r="I608">
        <v>1</v>
      </c>
      <c r="J608">
        <v>3</v>
      </c>
      <c r="K608">
        <v>3</v>
      </c>
      <c r="L608">
        <v>4</v>
      </c>
      <c r="M608">
        <v>4</v>
      </c>
      <c r="N608">
        <v>3</v>
      </c>
      <c r="O608">
        <v>4</v>
      </c>
      <c r="P608">
        <v>2</v>
      </c>
      <c r="Q608">
        <v>3</v>
      </c>
      <c r="R608">
        <v>3</v>
      </c>
      <c r="S608">
        <v>0</v>
      </c>
      <c r="T608">
        <v>2</v>
      </c>
      <c r="U608">
        <v>2</v>
      </c>
      <c r="V608">
        <v>1</v>
      </c>
      <c r="W608">
        <v>3</v>
      </c>
      <c r="X608">
        <v>2</v>
      </c>
      <c r="Y608">
        <v>3</v>
      </c>
      <c r="Z608">
        <v>3</v>
      </c>
      <c r="AA608">
        <v>2</v>
      </c>
      <c r="AB608">
        <v>2</v>
      </c>
      <c r="AC608">
        <v>20</v>
      </c>
      <c r="AD608">
        <v>50</v>
      </c>
      <c r="AE608" t="str">
        <f>VLOOKUP(B608,questionResponsesAndAnswers!B:P,15,FALSE)</f>
        <v xml:space="preserve"> Never</v>
      </c>
    </row>
    <row r="609" spans="1:31" x14ac:dyDescent="0.2">
      <c r="A609" t="str">
        <f t="shared" si="9"/>
        <v>147307347_ Timeline 4 (Density Graph + Event Blocks)</v>
      </c>
      <c r="B609">
        <v>147307347</v>
      </c>
      <c r="C609" t="b">
        <f>VLOOKUP(B609,'Valid Response IDs Check'!A:H,8,FALSE)</f>
        <v>1</v>
      </c>
      <c r="D609">
        <v>69522</v>
      </c>
      <c r="E609">
        <v>154</v>
      </c>
      <c r="F609" t="s">
        <v>26</v>
      </c>
      <c r="G609" t="s">
        <v>26</v>
      </c>
      <c r="H609" t="s">
        <v>22</v>
      </c>
      <c r="I609">
        <v>1</v>
      </c>
      <c r="J609">
        <v>3</v>
      </c>
      <c r="K609">
        <v>3</v>
      </c>
      <c r="L609">
        <v>4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0</v>
      </c>
      <c r="T609">
        <v>2</v>
      </c>
      <c r="U609">
        <v>2</v>
      </c>
      <c r="V609">
        <v>1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17</v>
      </c>
      <c r="AD609">
        <v>42.5</v>
      </c>
      <c r="AE609" t="str">
        <f>VLOOKUP(B609,questionResponsesAndAnswers!B:P,15,FALSE)</f>
        <v xml:space="preserve"> Never</v>
      </c>
    </row>
    <row r="610" spans="1:31" x14ac:dyDescent="0.2">
      <c r="A610" t="str">
        <f t="shared" si="9"/>
        <v>147307347_ Timeline 5 (Event Thumbnails)</v>
      </c>
      <c r="B610">
        <v>147307347</v>
      </c>
      <c r="C610" t="b">
        <f>VLOOKUP(B610,'Valid Response IDs Check'!A:H,8,FALSE)</f>
        <v>1</v>
      </c>
      <c r="D610">
        <v>69383</v>
      </c>
      <c r="E610">
        <v>15</v>
      </c>
      <c r="F610" t="s">
        <v>20</v>
      </c>
      <c r="G610" t="s">
        <v>20</v>
      </c>
      <c r="H610" t="s">
        <v>28</v>
      </c>
      <c r="I610">
        <v>1</v>
      </c>
      <c r="J610">
        <v>4</v>
      </c>
      <c r="K610">
        <v>1</v>
      </c>
      <c r="L610">
        <v>1</v>
      </c>
      <c r="M610">
        <v>4</v>
      </c>
      <c r="N610">
        <v>2</v>
      </c>
      <c r="O610">
        <v>4</v>
      </c>
      <c r="P610">
        <v>4</v>
      </c>
      <c r="Q610">
        <v>2</v>
      </c>
      <c r="R610">
        <v>4</v>
      </c>
      <c r="S610">
        <v>0</v>
      </c>
      <c r="T610">
        <v>1</v>
      </c>
      <c r="U610">
        <v>0</v>
      </c>
      <c r="V610">
        <v>4</v>
      </c>
      <c r="W610">
        <v>3</v>
      </c>
      <c r="X610">
        <v>3</v>
      </c>
      <c r="Y610">
        <v>3</v>
      </c>
      <c r="Z610">
        <v>1</v>
      </c>
      <c r="AA610">
        <v>1</v>
      </c>
      <c r="AB610">
        <v>1</v>
      </c>
      <c r="AC610">
        <v>17</v>
      </c>
      <c r="AD610">
        <v>42.5</v>
      </c>
      <c r="AE610" t="str">
        <f>VLOOKUP(B610,questionResponsesAndAnswers!B:P,15,FALSE)</f>
        <v xml:space="preserve"> Never</v>
      </c>
    </row>
    <row r="611" spans="1:31" x14ac:dyDescent="0.2">
      <c r="A611" t="str">
        <f t="shared" si="9"/>
        <v>147307347_ Timeline 1 (Base Interface)</v>
      </c>
      <c r="B611">
        <v>147307347</v>
      </c>
      <c r="C611" t="b">
        <f>VLOOKUP(B611,'Valid Response IDs Check'!A:H,8,FALSE)</f>
        <v>1</v>
      </c>
      <c r="D611">
        <v>69369</v>
      </c>
      <c r="E611">
        <v>1</v>
      </c>
      <c r="F611" t="s">
        <v>13</v>
      </c>
      <c r="G611" t="s">
        <v>13</v>
      </c>
      <c r="H611" t="s">
        <v>34</v>
      </c>
      <c r="I611">
        <v>2</v>
      </c>
      <c r="J611">
        <v>4</v>
      </c>
      <c r="K611">
        <v>1</v>
      </c>
      <c r="L611">
        <v>4</v>
      </c>
      <c r="M611">
        <v>2</v>
      </c>
      <c r="N611">
        <v>3</v>
      </c>
      <c r="O611">
        <v>2</v>
      </c>
      <c r="P611">
        <v>4</v>
      </c>
      <c r="Q611">
        <v>2</v>
      </c>
      <c r="R611">
        <v>4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  <c r="AC611">
        <v>10</v>
      </c>
      <c r="AD611">
        <v>25</v>
      </c>
      <c r="AE611" t="str">
        <f>VLOOKUP(B611,questionResponsesAndAnswers!B:P,15,FALSE)</f>
        <v xml:space="preserve"> Never</v>
      </c>
    </row>
    <row r="612" spans="1:31" x14ac:dyDescent="0.2">
      <c r="A612" t="str">
        <f t="shared" si="9"/>
        <v>147183355_ Timeline 1 (Base Interface)</v>
      </c>
      <c r="B612">
        <v>147183355</v>
      </c>
      <c r="C612" t="b">
        <f>VLOOKUP(B612,'Valid Response IDs Check'!A:H,8,FALSE)</f>
        <v>1</v>
      </c>
      <c r="D612">
        <v>69689</v>
      </c>
      <c r="E612">
        <v>321</v>
      </c>
      <c r="F612" t="s">
        <v>13</v>
      </c>
      <c r="G612" t="s">
        <v>13</v>
      </c>
      <c r="H612" t="s">
        <v>7</v>
      </c>
      <c r="I612">
        <v>1</v>
      </c>
      <c r="J612">
        <v>3</v>
      </c>
      <c r="K612">
        <v>3</v>
      </c>
      <c r="L612">
        <v>2</v>
      </c>
      <c r="M612">
        <v>1</v>
      </c>
      <c r="N612">
        <v>3</v>
      </c>
      <c r="O612">
        <v>3</v>
      </c>
      <c r="P612">
        <v>1</v>
      </c>
      <c r="Q612">
        <v>3</v>
      </c>
      <c r="R612">
        <v>2</v>
      </c>
      <c r="S612">
        <v>0</v>
      </c>
      <c r="T612">
        <v>2</v>
      </c>
      <c r="U612">
        <v>2</v>
      </c>
      <c r="V612">
        <v>3</v>
      </c>
      <c r="W612">
        <v>0</v>
      </c>
      <c r="X612">
        <v>2</v>
      </c>
      <c r="Y612">
        <v>2</v>
      </c>
      <c r="Z612">
        <v>4</v>
      </c>
      <c r="AA612">
        <v>2</v>
      </c>
      <c r="AB612">
        <v>3</v>
      </c>
      <c r="AC612">
        <v>20</v>
      </c>
      <c r="AD612">
        <v>50</v>
      </c>
      <c r="AE612" t="str">
        <f>VLOOKUP(B612,questionResponsesAndAnswers!B:P,15,FALSE)</f>
        <v xml:space="preserve"> Weekly</v>
      </c>
    </row>
    <row r="613" spans="1:31" x14ac:dyDescent="0.2">
      <c r="A613" t="str">
        <f t="shared" si="9"/>
        <v>147183355_ Timeline 3 (Event Blocks)</v>
      </c>
      <c r="B613">
        <v>147183355</v>
      </c>
      <c r="C613" t="b">
        <f>VLOOKUP(B613,'Valid Response IDs Check'!A:H,8,FALSE)</f>
        <v>1</v>
      </c>
      <c r="D613">
        <v>69371</v>
      </c>
      <c r="E613">
        <v>3</v>
      </c>
      <c r="F613" t="s">
        <v>5</v>
      </c>
      <c r="G613" t="s">
        <v>5</v>
      </c>
      <c r="H613" t="s">
        <v>15</v>
      </c>
      <c r="I613">
        <v>5</v>
      </c>
      <c r="J613">
        <v>1</v>
      </c>
      <c r="K613">
        <v>5</v>
      </c>
      <c r="L613">
        <v>1</v>
      </c>
      <c r="M613">
        <v>4</v>
      </c>
      <c r="N613">
        <v>1</v>
      </c>
      <c r="O613">
        <v>4</v>
      </c>
      <c r="P613">
        <v>1</v>
      </c>
      <c r="Q613">
        <v>5</v>
      </c>
      <c r="R613">
        <v>1</v>
      </c>
      <c r="S613">
        <v>4</v>
      </c>
      <c r="T613">
        <v>4</v>
      </c>
      <c r="U613">
        <v>4</v>
      </c>
      <c r="V613">
        <v>4</v>
      </c>
      <c r="W613">
        <v>3</v>
      </c>
      <c r="X613">
        <v>4</v>
      </c>
      <c r="Y613">
        <v>3</v>
      </c>
      <c r="Z613">
        <v>4</v>
      </c>
      <c r="AA613">
        <v>4</v>
      </c>
      <c r="AB613">
        <v>4</v>
      </c>
      <c r="AC613">
        <v>38</v>
      </c>
      <c r="AD613">
        <v>95</v>
      </c>
      <c r="AE613" t="str">
        <f>VLOOKUP(B613,questionResponsesAndAnswers!B:P,15,FALSE)</f>
        <v xml:space="preserve"> Weekly</v>
      </c>
    </row>
    <row r="614" spans="1:31" x14ac:dyDescent="0.2">
      <c r="A614" t="str">
        <f t="shared" si="9"/>
        <v>147183355_ Timeline 2 (Density Graph)</v>
      </c>
      <c r="B614">
        <v>147183355</v>
      </c>
      <c r="C614" t="b">
        <f>VLOOKUP(B614,'Valid Response IDs Check'!A:H,8,FALSE)</f>
        <v>1</v>
      </c>
      <c r="D614">
        <v>69400</v>
      </c>
      <c r="E614">
        <v>32</v>
      </c>
      <c r="F614" t="s">
        <v>32</v>
      </c>
      <c r="G614" t="s">
        <v>13</v>
      </c>
      <c r="H614" t="s">
        <v>22</v>
      </c>
      <c r="I614">
        <v>3</v>
      </c>
      <c r="J614">
        <v>2</v>
      </c>
      <c r="K614">
        <v>3</v>
      </c>
      <c r="L614">
        <v>1</v>
      </c>
      <c r="M614">
        <v>2</v>
      </c>
      <c r="N614">
        <v>3</v>
      </c>
      <c r="O614">
        <v>3</v>
      </c>
      <c r="P614">
        <v>5</v>
      </c>
      <c r="Q614">
        <v>4</v>
      </c>
      <c r="R614">
        <v>2</v>
      </c>
      <c r="S614">
        <v>2</v>
      </c>
      <c r="T614">
        <v>3</v>
      </c>
      <c r="U614">
        <v>2</v>
      </c>
      <c r="V614">
        <v>4</v>
      </c>
      <c r="W614">
        <v>1</v>
      </c>
      <c r="X614">
        <v>2</v>
      </c>
      <c r="Y614">
        <v>2</v>
      </c>
      <c r="Z614">
        <v>0</v>
      </c>
      <c r="AA614">
        <v>3</v>
      </c>
      <c r="AB614">
        <v>3</v>
      </c>
      <c r="AC614">
        <v>22</v>
      </c>
      <c r="AD614">
        <v>55</v>
      </c>
      <c r="AE614" t="str">
        <f>VLOOKUP(B614,questionResponsesAndAnswers!B:P,15,FALSE)</f>
        <v xml:space="preserve"> Weekly</v>
      </c>
    </row>
    <row r="615" spans="1:31" x14ac:dyDescent="0.2">
      <c r="A615" t="str">
        <f t="shared" si="9"/>
        <v>147183355_ Timeline 5 (Event Thumbnails)</v>
      </c>
      <c r="B615">
        <v>147183355</v>
      </c>
      <c r="C615" t="b">
        <f>VLOOKUP(B615,'Valid Response IDs Check'!A:H,8,FALSE)</f>
        <v>1</v>
      </c>
      <c r="D615">
        <v>101513</v>
      </c>
      <c r="E615">
        <v>32145</v>
      </c>
      <c r="F615" t="s">
        <v>20</v>
      </c>
      <c r="G615" t="s">
        <v>20</v>
      </c>
      <c r="H615" t="s">
        <v>28</v>
      </c>
      <c r="I615">
        <v>5</v>
      </c>
      <c r="J615">
        <v>1</v>
      </c>
      <c r="K615">
        <v>5</v>
      </c>
      <c r="L615">
        <v>1</v>
      </c>
      <c r="M615">
        <v>5</v>
      </c>
      <c r="N615">
        <v>1</v>
      </c>
      <c r="O615">
        <v>5</v>
      </c>
      <c r="P615">
        <v>1</v>
      </c>
      <c r="Q615">
        <v>5</v>
      </c>
      <c r="R615">
        <v>1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40</v>
      </c>
      <c r="AD615">
        <v>100</v>
      </c>
      <c r="AE615" t="str">
        <f>VLOOKUP(B615,questionResponsesAndAnswers!B:P,15,FALSE)</f>
        <v xml:space="preserve"> Weekly</v>
      </c>
    </row>
    <row r="616" spans="1:31" x14ac:dyDescent="0.2">
      <c r="A616" t="str">
        <f t="shared" si="9"/>
        <v>147183355_ Timeline 4 (Density Graph + Event Blocks)</v>
      </c>
      <c r="B616">
        <v>147183355</v>
      </c>
      <c r="C616" t="b">
        <f>VLOOKUP(B616,'Valid Response IDs Check'!A:H,8,FALSE)</f>
        <v>1</v>
      </c>
      <c r="D616">
        <v>72582</v>
      </c>
      <c r="E616">
        <v>3214</v>
      </c>
      <c r="F616" t="s">
        <v>26</v>
      </c>
      <c r="G616" t="s">
        <v>26</v>
      </c>
      <c r="H616" t="s">
        <v>34</v>
      </c>
      <c r="I616">
        <v>5</v>
      </c>
      <c r="J616">
        <v>1</v>
      </c>
      <c r="K616">
        <v>5</v>
      </c>
      <c r="L616">
        <v>1</v>
      </c>
      <c r="M616">
        <v>4</v>
      </c>
      <c r="N616">
        <v>1</v>
      </c>
      <c r="O616">
        <v>5</v>
      </c>
      <c r="P616">
        <v>1</v>
      </c>
      <c r="Q616">
        <v>5</v>
      </c>
      <c r="R616">
        <v>1</v>
      </c>
      <c r="S616">
        <v>4</v>
      </c>
      <c r="T616">
        <v>4</v>
      </c>
      <c r="U616">
        <v>4</v>
      </c>
      <c r="V616">
        <v>4</v>
      </c>
      <c r="W616">
        <v>3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39</v>
      </c>
      <c r="AD616">
        <v>97.5</v>
      </c>
      <c r="AE616" t="str">
        <f>VLOOKUP(B616,questionResponsesAndAnswers!B:P,15,FALSE)</f>
        <v xml:space="preserve"> Weekly</v>
      </c>
    </row>
    <row r="617" spans="1:31" x14ac:dyDescent="0.2">
      <c r="A617" t="str">
        <f t="shared" si="9"/>
        <v>147051997_ Timeline 4 (Density Graph + Event Blocks)</v>
      </c>
      <c r="B617">
        <v>147051997</v>
      </c>
      <c r="C617" t="b">
        <f>VLOOKUP(B617,'Valid Response IDs Check'!A:H,8,FALSE)</f>
        <v>1</v>
      </c>
      <c r="D617">
        <v>69392</v>
      </c>
      <c r="E617">
        <v>24</v>
      </c>
      <c r="F617" t="s">
        <v>26</v>
      </c>
      <c r="G617" t="s">
        <v>26</v>
      </c>
      <c r="H617" t="s">
        <v>7</v>
      </c>
      <c r="I617">
        <v>3</v>
      </c>
      <c r="J617">
        <v>3</v>
      </c>
      <c r="K617">
        <v>4</v>
      </c>
      <c r="L617">
        <v>2</v>
      </c>
      <c r="M617">
        <v>3</v>
      </c>
      <c r="N617">
        <v>3</v>
      </c>
      <c r="O617">
        <v>3</v>
      </c>
      <c r="P617">
        <v>2</v>
      </c>
      <c r="Q617">
        <v>3</v>
      </c>
      <c r="R617">
        <v>2</v>
      </c>
      <c r="S617">
        <v>2</v>
      </c>
      <c r="T617">
        <v>2</v>
      </c>
      <c r="U617">
        <v>3</v>
      </c>
      <c r="V617">
        <v>3</v>
      </c>
      <c r="W617">
        <v>2</v>
      </c>
      <c r="X617">
        <v>2</v>
      </c>
      <c r="Y617">
        <v>2</v>
      </c>
      <c r="Z617">
        <v>3</v>
      </c>
      <c r="AA617">
        <v>2</v>
      </c>
      <c r="AB617">
        <v>3</v>
      </c>
      <c r="AC617">
        <v>24</v>
      </c>
      <c r="AD617">
        <v>60</v>
      </c>
      <c r="AE617" t="str">
        <f>VLOOKUP(B617,questionResponsesAndAnswers!B:P,15,FALSE)</f>
        <v xml:space="preserve"> Monthly</v>
      </c>
    </row>
    <row r="618" spans="1:31" x14ac:dyDescent="0.2">
      <c r="A618" t="str">
        <f t="shared" si="9"/>
        <v>147051997_ Timeline 5 (Event Thumbnails)</v>
      </c>
      <c r="B618">
        <v>147051997</v>
      </c>
      <c r="C618" t="b">
        <f>VLOOKUP(B618,'Valid Response IDs Check'!A:H,8,FALSE)</f>
        <v>1</v>
      </c>
      <c r="D618">
        <v>69613</v>
      </c>
      <c r="E618">
        <v>245</v>
      </c>
      <c r="F618" t="s">
        <v>20</v>
      </c>
      <c r="G618" t="s">
        <v>20</v>
      </c>
      <c r="H618" t="s">
        <v>15</v>
      </c>
      <c r="I618">
        <v>3</v>
      </c>
      <c r="J618">
        <v>3</v>
      </c>
      <c r="K618">
        <v>4</v>
      </c>
      <c r="L618">
        <v>2</v>
      </c>
      <c r="M618">
        <v>3</v>
      </c>
      <c r="N618">
        <v>2</v>
      </c>
      <c r="O618">
        <v>4</v>
      </c>
      <c r="P618">
        <v>2</v>
      </c>
      <c r="Q618">
        <v>4</v>
      </c>
      <c r="R618">
        <v>1</v>
      </c>
      <c r="S618">
        <v>2</v>
      </c>
      <c r="T618">
        <v>2</v>
      </c>
      <c r="U618">
        <v>3</v>
      </c>
      <c r="V618">
        <v>3</v>
      </c>
      <c r="W618">
        <v>2</v>
      </c>
      <c r="X618">
        <v>3</v>
      </c>
      <c r="Y618">
        <v>3</v>
      </c>
      <c r="Z618">
        <v>3</v>
      </c>
      <c r="AA618">
        <v>3</v>
      </c>
      <c r="AB618">
        <v>4</v>
      </c>
      <c r="AC618">
        <v>28</v>
      </c>
      <c r="AD618">
        <v>70</v>
      </c>
      <c r="AE618" t="str">
        <f>VLOOKUP(B618,questionResponsesAndAnswers!B:P,15,FALSE)</f>
        <v xml:space="preserve"> Monthly</v>
      </c>
    </row>
    <row r="619" spans="1:31" x14ac:dyDescent="0.2">
      <c r="A619" t="str">
        <f t="shared" si="9"/>
        <v>147051997_ Timeline 2 (Density Graph)</v>
      </c>
      <c r="B619">
        <v>147051997</v>
      </c>
      <c r="C619" t="b">
        <f>VLOOKUP(B619,'Valid Response IDs Check'!A:H,8,FALSE)</f>
        <v>1</v>
      </c>
      <c r="D619">
        <v>69370</v>
      </c>
      <c r="E619">
        <v>2</v>
      </c>
      <c r="F619" t="s">
        <v>32</v>
      </c>
      <c r="G619" t="s">
        <v>32</v>
      </c>
      <c r="H619" t="s">
        <v>22</v>
      </c>
      <c r="I619">
        <v>4</v>
      </c>
      <c r="J619">
        <v>2</v>
      </c>
      <c r="K619">
        <v>4</v>
      </c>
      <c r="L619">
        <v>1</v>
      </c>
      <c r="M619">
        <v>4</v>
      </c>
      <c r="N619">
        <v>2</v>
      </c>
      <c r="O619">
        <v>4</v>
      </c>
      <c r="P619">
        <v>2</v>
      </c>
      <c r="Q619">
        <v>4</v>
      </c>
      <c r="R619">
        <v>1</v>
      </c>
      <c r="S619">
        <v>3</v>
      </c>
      <c r="T619">
        <v>3</v>
      </c>
      <c r="U619">
        <v>3</v>
      </c>
      <c r="V619">
        <v>4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4</v>
      </c>
      <c r="AC619">
        <v>32</v>
      </c>
      <c r="AD619">
        <v>80</v>
      </c>
      <c r="AE619" t="str">
        <f>VLOOKUP(B619,questionResponsesAndAnswers!B:P,15,FALSE)</f>
        <v xml:space="preserve"> Monthly</v>
      </c>
    </row>
    <row r="620" spans="1:31" x14ac:dyDescent="0.2">
      <c r="A620" t="str">
        <f t="shared" si="9"/>
        <v>147051997_ Timeline 3 (Event Blocks)</v>
      </c>
      <c r="B620">
        <v>147051997</v>
      </c>
      <c r="C620" t="b">
        <f>VLOOKUP(B620,'Valid Response IDs Check'!A:H,8,FALSE)</f>
        <v>1</v>
      </c>
      <c r="D620">
        <v>71821</v>
      </c>
      <c r="E620">
        <v>2453</v>
      </c>
      <c r="F620" t="s">
        <v>5</v>
      </c>
      <c r="G620" t="s">
        <v>5</v>
      </c>
      <c r="H620" t="s">
        <v>28</v>
      </c>
      <c r="I620">
        <v>3</v>
      </c>
      <c r="J620">
        <v>2</v>
      </c>
      <c r="K620">
        <v>5</v>
      </c>
      <c r="L620">
        <v>1</v>
      </c>
      <c r="M620">
        <v>5</v>
      </c>
      <c r="N620">
        <v>2</v>
      </c>
      <c r="O620">
        <v>4</v>
      </c>
      <c r="P620">
        <v>2</v>
      </c>
      <c r="Q620">
        <v>4</v>
      </c>
      <c r="R620">
        <v>1</v>
      </c>
      <c r="S620">
        <v>2</v>
      </c>
      <c r="T620">
        <v>3</v>
      </c>
      <c r="U620">
        <v>4</v>
      </c>
      <c r="V620">
        <v>4</v>
      </c>
      <c r="W620">
        <v>4</v>
      </c>
      <c r="X620">
        <v>3</v>
      </c>
      <c r="Y620">
        <v>3</v>
      </c>
      <c r="Z620">
        <v>3</v>
      </c>
      <c r="AA620">
        <v>3</v>
      </c>
      <c r="AB620">
        <v>4</v>
      </c>
      <c r="AC620">
        <v>33</v>
      </c>
      <c r="AD620">
        <v>82.5</v>
      </c>
      <c r="AE620" t="str">
        <f>VLOOKUP(B620,questionResponsesAndAnswers!B:P,15,FALSE)</f>
        <v xml:space="preserve"> Monthly</v>
      </c>
    </row>
    <row r="621" spans="1:31" x14ac:dyDescent="0.2">
      <c r="A621" t="str">
        <f t="shared" si="9"/>
        <v>147051997_ Timeline 1 (Base Interface)</v>
      </c>
      <c r="B621">
        <v>147051997</v>
      </c>
      <c r="C621" t="b">
        <f>VLOOKUP(B621,'Valid Response IDs Check'!A:H,8,FALSE)</f>
        <v>1</v>
      </c>
      <c r="D621">
        <v>93899</v>
      </c>
      <c r="E621">
        <v>24531</v>
      </c>
      <c r="F621" t="s">
        <v>13</v>
      </c>
      <c r="G621" t="s">
        <v>13</v>
      </c>
      <c r="H621" t="s">
        <v>34</v>
      </c>
      <c r="I621">
        <v>2</v>
      </c>
      <c r="J621">
        <v>3</v>
      </c>
      <c r="K621">
        <v>4</v>
      </c>
      <c r="L621">
        <v>2</v>
      </c>
      <c r="M621">
        <v>3</v>
      </c>
      <c r="N621">
        <v>3</v>
      </c>
      <c r="O621">
        <v>4</v>
      </c>
      <c r="P621">
        <v>5</v>
      </c>
      <c r="Q621">
        <v>3</v>
      </c>
      <c r="R621">
        <v>1</v>
      </c>
      <c r="S621">
        <v>1</v>
      </c>
      <c r="T621">
        <v>2</v>
      </c>
      <c r="U621">
        <v>3</v>
      </c>
      <c r="V621">
        <v>3</v>
      </c>
      <c r="W621">
        <v>2</v>
      </c>
      <c r="X621">
        <v>2</v>
      </c>
      <c r="Y621">
        <v>3</v>
      </c>
      <c r="Z621">
        <v>0</v>
      </c>
      <c r="AA621">
        <v>2</v>
      </c>
      <c r="AB621">
        <v>4</v>
      </c>
      <c r="AC621">
        <v>22</v>
      </c>
      <c r="AD621">
        <v>55</v>
      </c>
      <c r="AE621" t="str">
        <f>VLOOKUP(B621,questionResponsesAndAnswers!B:P,15,FALSE)</f>
        <v xml:space="preserve"> Monthly</v>
      </c>
    </row>
    <row r="622" spans="1:31" x14ac:dyDescent="0.2">
      <c r="A622" t="str">
        <f t="shared" si="9"/>
        <v>147004721_ Timeline 1 (Base Interface)</v>
      </c>
      <c r="B622">
        <v>147004721</v>
      </c>
      <c r="C622" t="b">
        <f>VLOOKUP(B622,'Valid Response IDs Check'!A:H,8,FALSE)</f>
        <v>1</v>
      </c>
      <c r="D622">
        <v>69369</v>
      </c>
      <c r="E622">
        <v>1</v>
      </c>
      <c r="F622" t="s">
        <v>13</v>
      </c>
      <c r="G622" t="s">
        <v>13</v>
      </c>
      <c r="H622" t="s">
        <v>7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20</v>
      </c>
      <c r="AD622">
        <v>50</v>
      </c>
      <c r="AE622" t="str">
        <f>VLOOKUP(B622,questionResponsesAndAnswers!B:P,15,FALSE)</f>
        <v xml:space="preserve"> Never</v>
      </c>
    </row>
    <row r="623" spans="1:31" x14ac:dyDescent="0.2">
      <c r="A623" t="str">
        <f t="shared" si="9"/>
        <v>147004721_ Timeline 5 (Event Thumbnails)</v>
      </c>
      <c r="B623">
        <v>147004721</v>
      </c>
      <c r="C623" t="b">
        <f>VLOOKUP(B623,'Valid Response IDs Check'!A:H,8,FALSE)</f>
        <v>1</v>
      </c>
      <c r="D623">
        <v>70713</v>
      </c>
      <c r="E623">
        <v>1345</v>
      </c>
      <c r="F623" t="s">
        <v>20</v>
      </c>
      <c r="G623" t="s">
        <v>20</v>
      </c>
      <c r="H623" t="s">
        <v>15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20</v>
      </c>
      <c r="AD623">
        <v>50</v>
      </c>
      <c r="AE623" t="str">
        <f>VLOOKUP(B623,questionResponsesAndAnswers!B:P,15,FALSE)</f>
        <v xml:space="preserve"> Never</v>
      </c>
    </row>
    <row r="624" spans="1:31" x14ac:dyDescent="0.2">
      <c r="A624" t="str">
        <f t="shared" si="9"/>
        <v>147004721_ Timeline 3 (Event Blocks)</v>
      </c>
      <c r="B624">
        <v>147004721</v>
      </c>
      <c r="C624" t="b">
        <f>VLOOKUP(B624,'Valid Response IDs Check'!A:H,8,FALSE)</f>
        <v>1</v>
      </c>
      <c r="D624">
        <v>69381</v>
      </c>
      <c r="E624">
        <v>13</v>
      </c>
      <c r="F624" t="s">
        <v>5</v>
      </c>
      <c r="G624" t="s">
        <v>26</v>
      </c>
      <c r="H624" t="s">
        <v>22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20</v>
      </c>
      <c r="AD624">
        <v>50</v>
      </c>
      <c r="AE624" t="str">
        <f>VLOOKUP(B624,questionResponsesAndAnswers!B:P,15,FALSE)</f>
        <v xml:space="preserve"> Never</v>
      </c>
    </row>
    <row r="625" spans="1:31" x14ac:dyDescent="0.2">
      <c r="A625" t="str">
        <f t="shared" si="9"/>
        <v>147004721_ Timeline 4 (Density Graph + Event Blocks)</v>
      </c>
      <c r="B625">
        <v>147004721</v>
      </c>
      <c r="C625" t="b">
        <f>VLOOKUP(B625,'Valid Response IDs Check'!A:H,8,FALSE)</f>
        <v>1</v>
      </c>
      <c r="D625">
        <v>69502</v>
      </c>
      <c r="E625">
        <v>134</v>
      </c>
      <c r="F625" t="s">
        <v>26</v>
      </c>
      <c r="G625" t="s">
        <v>26</v>
      </c>
      <c r="H625" t="s">
        <v>28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20</v>
      </c>
      <c r="AD625">
        <v>50</v>
      </c>
      <c r="AE625" t="str">
        <f>VLOOKUP(B625,questionResponsesAndAnswers!B:P,15,FALSE)</f>
        <v xml:space="preserve"> Never</v>
      </c>
    </row>
    <row r="626" spans="1:31" x14ac:dyDescent="0.2">
      <c r="A626" t="str">
        <f t="shared" si="9"/>
        <v>147004721_ Timeline 2 (Density Graph)</v>
      </c>
      <c r="B626">
        <v>147004721</v>
      </c>
      <c r="C626" t="b">
        <f>VLOOKUP(B626,'Valid Response IDs Check'!A:H,8,FALSE)</f>
        <v>1</v>
      </c>
      <c r="D626">
        <v>82820</v>
      </c>
      <c r="E626">
        <v>13452</v>
      </c>
      <c r="F626" t="s">
        <v>32</v>
      </c>
      <c r="G626" t="s">
        <v>32</v>
      </c>
      <c r="H626" t="s">
        <v>34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20</v>
      </c>
      <c r="AD626">
        <v>50</v>
      </c>
      <c r="AE626" t="str">
        <f>VLOOKUP(B626,questionResponsesAndAnswers!B:P,15,FALSE)</f>
        <v xml:space="preserve"> Never</v>
      </c>
    </row>
    <row r="627" spans="1:31" x14ac:dyDescent="0.2">
      <c r="A627" t="str">
        <f t="shared" si="9"/>
        <v>147001785_ Timeline 2 (Density Graph)</v>
      </c>
      <c r="B627">
        <v>147001785</v>
      </c>
      <c r="C627" t="b">
        <f>VLOOKUP(B627,'Valid Response IDs Check'!A:H,8,FALSE)</f>
        <v>1</v>
      </c>
      <c r="D627">
        <v>69370</v>
      </c>
      <c r="E627">
        <v>2</v>
      </c>
      <c r="F627" t="s">
        <v>32</v>
      </c>
      <c r="G627" t="s">
        <v>32</v>
      </c>
      <c r="H627" t="s">
        <v>7</v>
      </c>
      <c r="I627">
        <v>2</v>
      </c>
      <c r="J627">
        <v>3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4</v>
      </c>
      <c r="Q627">
        <v>2</v>
      </c>
      <c r="R627">
        <v>4</v>
      </c>
      <c r="S627">
        <v>1</v>
      </c>
      <c r="T627">
        <v>2</v>
      </c>
      <c r="U627">
        <v>2</v>
      </c>
      <c r="V627">
        <v>3</v>
      </c>
      <c r="W627">
        <v>2</v>
      </c>
      <c r="X627">
        <v>2</v>
      </c>
      <c r="Y627">
        <v>1</v>
      </c>
      <c r="Z627">
        <v>1</v>
      </c>
      <c r="AA627">
        <v>1</v>
      </c>
      <c r="AB627">
        <v>1</v>
      </c>
      <c r="AC627">
        <v>16</v>
      </c>
      <c r="AD627">
        <v>40</v>
      </c>
      <c r="AE627" t="str">
        <f>VLOOKUP(B627,questionResponsesAndAnswers!B:P,15,FALSE)</f>
        <v xml:space="preserve"> Monthly</v>
      </c>
    </row>
    <row r="628" spans="1:31" x14ac:dyDescent="0.2">
      <c r="A628" t="str">
        <f t="shared" si="9"/>
        <v>147001785_ Timeline 3 (Event Blocks)</v>
      </c>
      <c r="B628">
        <v>147001785</v>
      </c>
      <c r="C628" t="b">
        <f>VLOOKUP(B628,'Valid Response IDs Check'!A:H,8,FALSE)</f>
        <v>1</v>
      </c>
      <c r="D628">
        <v>69581</v>
      </c>
      <c r="E628">
        <v>213</v>
      </c>
      <c r="F628" t="s">
        <v>5</v>
      </c>
      <c r="G628" t="s">
        <v>5</v>
      </c>
      <c r="H628" t="s">
        <v>15</v>
      </c>
      <c r="I628">
        <v>3</v>
      </c>
      <c r="J628">
        <v>3</v>
      </c>
      <c r="K628">
        <v>3</v>
      </c>
      <c r="L628">
        <v>2</v>
      </c>
      <c r="M628">
        <v>3</v>
      </c>
      <c r="N628">
        <v>2</v>
      </c>
      <c r="O628">
        <v>3</v>
      </c>
      <c r="P628">
        <v>2</v>
      </c>
      <c r="Q628">
        <v>4</v>
      </c>
      <c r="R628">
        <v>2</v>
      </c>
      <c r="S628">
        <v>2</v>
      </c>
      <c r="T628">
        <v>2</v>
      </c>
      <c r="U628">
        <v>2</v>
      </c>
      <c r="V628">
        <v>3</v>
      </c>
      <c r="W628">
        <v>2</v>
      </c>
      <c r="X628">
        <v>3</v>
      </c>
      <c r="Y628">
        <v>2</v>
      </c>
      <c r="Z628">
        <v>3</v>
      </c>
      <c r="AA628">
        <v>3</v>
      </c>
      <c r="AB628">
        <v>3</v>
      </c>
      <c r="AC628">
        <v>25</v>
      </c>
      <c r="AD628">
        <v>62.5</v>
      </c>
      <c r="AE628" t="str">
        <f>VLOOKUP(B628,questionResponsesAndAnswers!B:P,15,FALSE)</f>
        <v xml:space="preserve"> Monthly</v>
      </c>
    </row>
    <row r="629" spans="1:31" x14ac:dyDescent="0.2">
      <c r="A629" t="str">
        <f t="shared" si="9"/>
        <v>147001785_ Timeline 4 (Density Graph + Event Blocks)</v>
      </c>
      <c r="B629">
        <v>147001785</v>
      </c>
      <c r="C629" t="b">
        <f>VLOOKUP(B629,'Valid Response IDs Check'!A:H,8,FALSE)</f>
        <v>1</v>
      </c>
      <c r="D629">
        <v>90722</v>
      </c>
      <c r="E629">
        <v>21354</v>
      </c>
      <c r="F629" t="s">
        <v>26</v>
      </c>
      <c r="G629" t="s">
        <v>26</v>
      </c>
      <c r="H629" t="s">
        <v>22</v>
      </c>
      <c r="I629">
        <v>4</v>
      </c>
      <c r="J629">
        <v>2</v>
      </c>
      <c r="K629">
        <v>4</v>
      </c>
      <c r="L629">
        <v>2</v>
      </c>
      <c r="M629">
        <v>4</v>
      </c>
      <c r="N629">
        <v>2</v>
      </c>
      <c r="O629">
        <v>3</v>
      </c>
      <c r="P629">
        <v>2</v>
      </c>
      <c r="Q629">
        <v>4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2</v>
      </c>
      <c r="Z629">
        <v>3</v>
      </c>
      <c r="AA629">
        <v>3</v>
      </c>
      <c r="AB629">
        <v>2</v>
      </c>
      <c r="AC629">
        <v>28</v>
      </c>
      <c r="AD629">
        <v>70</v>
      </c>
      <c r="AE629" t="str">
        <f>VLOOKUP(B629,questionResponsesAndAnswers!B:P,15,FALSE)</f>
        <v xml:space="preserve"> Monthly</v>
      </c>
    </row>
    <row r="630" spans="1:31" x14ac:dyDescent="0.2">
      <c r="A630" t="str">
        <f t="shared" si="9"/>
        <v>147001785_ Timeline 5 (Event Thumbnails)</v>
      </c>
      <c r="B630">
        <v>147001785</v>
      </c>
      <c r="C630" t="b">
        <f>VLOOKUP(B630,'Valid Response IDs Check'!A:H,8,FALSE)</f>
        <v>1</v>
      </c>
      <c r="D630">
        <v>71503</v>
      </c>
      <c r="E630">
        <v>2135</v>
      </c>
      <c r="F630" t="s">
        <v>20</v>
      </c>
      <c r="G630" t="s">
        <v>20</v>
      </c>
      <c r="H630" t="s">
        <v>28</v>
      </c>
      <c r="I630">
        <v>3</v>
      </c>
      <c r="J630">
        <v>2</v>
      </c>
      <c r="K630">
        <v>4</v>
      </c>
      <c r="L630">
        <v>2</v>
      </c>
      <c r="M630">
        <v>4</v>
      </c>
      <c r="N630">
        <v>2</v>
      </c>
      <c r="O630">
        <v>4</v>
      </c>
      <c r="P630">
        <v>2</v>
      </c>
      <c r="Q630">
        <v>4</v>
      </c>
      <c r="R630">
        <v>3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2</v>
      </c>
      <c r="AC630">
        <v>28</v>
      </c>
      <c r="AD630">
        <v>70</v>
      </c>
      <c r="AE630" t="str">
        <f>VLOOKUP(B630,questionResponsesAndAnswers!B:P,15,FALSE)</f>
        <v xml:space="preserve"> Monthly</v>
      </c>
    </row>
    <row r="631" spans="1:31" x14ac:dyDescent="0.2">
      <c r="A631" t="str">
        <f t="shared" si="9"/>
        <v>147001785_ Timeline 1 (Base Interface)</v>
      </c>
      <c r="B631">
        <v>147001785</v>
      </c>
      <c r="C631" t="b">
        <f>VLOOKUP(B631,'Valid Response IDs Check'!A:H,8,FALSE)</f>
        <v>1</v>
      </c>
      <c r="D631">
        <v>69389</v>
      </c>
      <c r="E631">
        <v>21</v>
      </c>
      <c r="F631" t="s">
        <v>13</v>
      </c>
      <c r="G631" t="s">
        <v>13</v>
      </c>
      <c r="H631" t="s">
        <v>34</v>
      </c>
      <c r="I631">
        <v>3</v>
      </c>
      <c r="J631">
        <v>2</v>
      </c>
      <c r="K631">
        <v>4</v>
      </c>
      <c r="L631">
        <v>1</v>
      </c>
      <c r="M631">
        <v>4</v>
      </c>
      <c r="N631">
        <v>2</v>
      </c>
      <c r="O631">
        <v>4</v>
      </c>
      <c r="P631">
        <v>2</v>
      </c>
      <c r="Q631">
        <v>4</v>
      </c>
      <c r="R631">
        <v>2</v>
      </c>
      <c r="S631">
        <v>2</v>
      </c>
      <c r="T631">
        <v>3</v>
      </c>
      <c r="U631">
        <v>3</v>
      </c>
      <c r="V631">
        <v>4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>
        <v>30</v>
      </c>
      <c r="AD631">
        <v>75</v>
      </c>
      <c r="AE631" t="str">
        <f>VLOOKUP(B631,questionResponsesAndAnswers!B:P,15,FALSE)</f>
        <v xml:space="preserve"> Monthly</v>
      </c>
    </row>
    <row r="632" spans="1:31" x14ac:dyDescent="0.2">
      <c r="A632" t="str">
        <f t="shared" si="9"/>
        <v>146975493_ Timeline 2 (Density Graph)</v>
      </c>
      <c r="B632">
        <v>146975493</v>
      </c>
      <c r="C632" t="b">
        <f>VLOOKUP(B632,'Valid Response IDs Check'!A:H,8,FALSE)</f>
        <v>0</v>
      </c>
      <c r="D632">
        <v>69370</v>
      </c>
      <c r="E632">
        <v>2</v>
      </c>
      <c r="F632" t="s">
        <v>32</v>
      </c>
      <c r="G632" t="s">
        <v>32</v>
      </c>
      <c r="H632" t="s">
        <v>7</v>
      </c>
      <c r="I632">
        <v>3</v>
      </c>
      <c r="J632">
        <v>1</v>
      </c>
      <c r="K632">
        <v>5</v>
      </c>
      <c r="L632">
        <v>1</v>
      </c>
      <c r="M632">
        <v>4</v>
      </c>
      <c r="N632">
        <v>1</v>
      </c>
      <c r="O632">
        <v>5</v>
      </c>
      <c r="P632">
        <v>1</v>
      </c>
      <c r="Q632">
        <v>5</v>
      </c>
      <c r="R632">
        <v>1</v>
      </c>
      <c r="S632">
        <v>2</v>
      </c>
      <c r="T632">
        <v>4</v>
      </c>
      <c r="U632">
        <v>4</v>
      </c>
      <c r="V632">
        <v>4</v>
      </c>
      <c r="W632">
        <v>3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37</v>
      </c>
      <c r="AD632">
        <v>92.5</v>
      </c>
      <c r="AE632" t="str">
        <f>VLOOKUP(B632,questionResponsesAndAnswers!B:P,15,FALSE)</f>
        <v xml:space="preserve"> Daily</v>
      </c>
    </row>
    <row r="633" spans="1:31" x14ac:dyDescent="0.2">
      <c r="A633" t="str">
        <f t="shared" si="9"/>
        <v>146975493_ Timeline 3 (Event Blocks)</v>
      </c>
      <c r="B633">
        <v>146975493</v>
      </c>
      <c r="C633" t="b">
        <f>VLOOKUP(B633,'Valid Response IDs Check'!A:H,8,FALSE)</f>
        <v>0</v>
      </c>
      <c r="D633">
        <v>69581</v>
      </c>
      <c r="E633">
        <v>213</v>
      </c>
      <c r="F633" t="s">
        <v>5</v>
      </c>
      <c r="G633" t="s">
        <v>5</v>
      </c>
      <c r="H633" t="s">
        <v>15</v>
      </c>
      <c r="I633">
        <v>2</v>
      </c>
      <c r="J633">
        <v>4</v>
      </c>
      <c r="K633">
        <v>3</v>
      </c>
      <c r="L633">
        <v>3</v>
      </c>
      <c r="M633">
        <v>1</v>
      </c>
      <c r="N633">
        <v>3</v>
      </c>
      <c r="O633">
        <v>3</v>
      </c>
      <c r="P633">
        <v>4</v>
      </c>
      <c r="Q633">
        <v>4</v>
      </c>
      <c r="R633">
        <v>2</v>
      </c>
      <c r="S633">
        <v>1</v>
      </c>
      <c r="T633">
        <v>1</v>
      </c>
      <c r="U633">
        <v>2</v>
      </c>
      <c r="V633">
        <v>2</v>
      </c>
      <c r="W633">
        <v>0</v>
      </c>
      <c r="X633">
        <v>2</v>
      </c>
      <c r="Y633">
        <v>2</v>
      </c>
      <c r="Z633">
        <v>1</v>
      </c>
      <c r="AA633">
        <v>3</v>
      </c>
      <c r="AB633">
        <v>3</v>
      </c>
      <c r="AC633">
        <v>17</v>
      </c>
      <c r="AD633">
        <v>42.5</v>
      </c>
      <c r="AE633" t="str">
        <f>VLOOKUP(B633,questionResponsesAndAnswers!B:P,15,FALSE)</f>
        <v xml:space="preserve"> Daily</v>
      </c>
    </row>
    <row r="634" spans="1:31" x14ac:dyDescent="0.2">
      <c r="A634" t="str">
        <f t="shared" si="9"/>
        <v>146975493_ Timeline 1 (Base Interface)</v>
      </c>
      <c r="B634">
        <v>146975493</v>
      </c>
      <c r="C634" t="b">
        <f>VLOOKUP(B634,'Valid Response IDs Check'!A:H,8,FALSE)</f>
        <v>0</v>
      </c>
      <c r="D634">
        <v>69389</v>
      </c>
      <c r="E634">
        <v>21</v>
      </c>
      <c r="F634" t="s">
        <v>13</v>
      </c>
      <c r="G634" t="s">
        <v>13</v>
      </c>
      <c r="H634" t="s">
        <v>22</v>
      </c>
      <c r="I634">
        <v>4</v>
      </c>
      <c r="J634">
        <v>1</v>
      </c>
      <c r="K634">
        <v>5</v>
      </c>
      <c r="L634">
        <v>1</v>
      </c>
      <c r="M634">
        <v>4</v>
      </c>
      <c r="N634">
        <v>1</v>
      </c>
      <c r="O634">
        <v>4</v>
      </c>
      <c r="P634">
        <v>1</v>
      </c>
      <c r="Q634">
        <v>4</v>
      </c>
      <c r="R634">
        <v>1</v>
      </c>
      <c r="S634">
        <v>3</v>
      </c>
      <c r="T634">
        <v>4</v>
      </c>
      <c r="U634">
        <v>4</v>
      </c>
      <c r="V634">
        <v>4</v>
      </c>
      <c r="W634">
        <v>3</v>
      </c>
      <c r="X634">
        <v>4</v>
      </c>
      <c r="Y634">
        <v>3</v>
      </c>
      <c r="Z634">
        <v>4</v>
      </c>
      <c r="AA634">
        <v>3</v>
      </c>
      <c r="AB634">
        <v>4</v>
      </c>
      <c r="AC634">
        <v>36</v>
      </c>
      <c r="AD634">
        <v>90</v>
      </c>
      <c r="AE634" t="str">
        <f>VLOOKUP(B634,questionResponsesAndAnswers!B:P,15,FALSE)</f>
        <v xml:space="preserve"> Daily</v>
      </c>
    </row>
    <row r="635" spans="1:31" x14ac:dyDescent="0.2">
      <c r="A635" t="str">
        <f t="shared" si="9"/>
        <v>146975493_ Timeline 4 (Density Graph + Event Blocks)</v>
      </c>
      <c r="B635">
        <v>146975493</v>
      </c>
      <c r="C635" t="b">
        <f>VLOOKUP(B635,'Valid Response IDs Check'!A:H,8,FALSE)</f>
        <v>0</v>
      </c>
      <c r="D635">
        <v>90722</v>
      </c>
      <c r="E635">
        <v>21354</v>
      </c>
      <c r="F635" t="s">
        <v>26</v>
      </c>
      <c r="G635" t="s">
        <v>26</v>
      </c>
      <c r="H635" t="s">
        <v>28</v>
      </c>
      <c r="I635">
        <v>4</v>
      </c>
      <c r="J635">
        <v>2</v>
      </c>
      <c r="K635">
        <v>4</v>
      </c>
      <c r="L635">
        <v>1</v>
      </c>
      <c r="M635">
        <v>4</v>
      </c>
      <c r="N635">
        <v>1</v>
      </c>
      <c r="O635">
        <v>4</v>
      </c>
      <c r="P635">
        <v>1</v>
      </c>
      <c r="Q635">
        <v>4</v>
      </c>
      <c r="R635">
        <v>1</v>
      </c>
      <c r="S635">
        <v>3</v>
      </c>
      <c r="T635">
        <v>3</v>
      </c>
      <c r="U635">
        <v>3</v>
      </c>
      <c r="V635">
        <v>4</v>
      </c>
      <c r="W635">
        <v>3</v>
      </c>
      <c r="X635">
        <v>4</v>
      </c>
      <c r="Y635">
        <v>3</v>
      </c>
      <c r="Z635">
        <v>4</v>
      </c>
      <c r="AA635">
        <v>3</v>
      </c>
      <c r="AB635">
        <v>4</v>
      </c>
      <c r="AC635">
        <v>34</v>
      </c>
      <c r="AD635">
        <v>85</v>
      </c>
      <c r="AE635" t="str">
        <f>VLOOKUP(B635,questionResponsesAndAnswers!B:P,15,FALSE)</f>
        <v xml:space="preserve"> Daily</v>
      </c>
    </row>
    <row r="636" spans="1:31" x14ac:dyDescent="0.2">
      <c r="A636" t="str">
        <f t="shared" si="9"/>
        <v>146975493_ Timeline 2 (Density Graph)</v>
      </c>
      <c r="B636">
        <v>146975493</v>
      </c>
      <c r="C636" t="b">
        <f>VLOOKUP(B636,'Valid Response IDs Check'!A:H,8,FALSE)</f>
        <v>0</v>
      </c>
      <c r="D636">
        <v>69370</v>
      </c>
      <c r="E636">
        <v>2</v>
      </c>
      <c r="F636" t="s">
        <v>32</v>
      </c>
      <c r="G636" t="s">
        <v>32</v>
      </c>
      <c r="H636" t="s">
        <v>34</v>
      </c>
      <c r="I636">
        <v>4</v>
      </c>
      <c r="J636">
        <v>2</v>
      </c>
      <c r="K636">
        <v>4</v>
      </c>
      <c r="L636">
        <v>1</v>
      </c>
      <c r="M636">
        <v>4</v>
      </c>
      <c r="N636">
        <v>1</v>
      </c>
      <c r="O636">
        <v>4</v>
      </c>
      <c r="P636">
        <v>1</v>
      </c>
      <c r="Q636">
        <v>4</v>
      </c>
      <c r="R636">
        <v>1</v>
      </c>
      <c r="S636">
        <v>3</v>
      </c>
      <c r="T636">
        <v>3</v>
      </c>
      <c r="U636">
        <v>3</v>
      </c>
      <c r="V636">
        <v>4</v>
      </c>
      <c r="W636">
        <v>3</v>
      </c>
      <c r="X636">
        <v>4</v>
      </c>
      <c r="Y636">
        <v>3</v>
      </c>
      <c r="Z636">
        <v>4</v>
      </c>
      <c r="AA636">
        <v>3</v>
      </c>
      <c r="AB636">
        <v>4</v>
      </c>
      <c r="AC636">
        <v>34</v>
      </c>
      <c r="AD636">
        <v>85</v>
      </c>
      <c r="AE636" t="str">
        <f>VLOOKUP(B636,questionResponsesAndAnswers!B:P,15,FALSE)</f>
        <v xml:space="preserve"> Daily</v>
      </c>
    </row>
    <row r="637" spans="1:31" x14ac:dyDescent="0.2">
      <c r="A637" t="str">
        <f t="shared" si="9"/>
        <v>146975491_ Timeline 3 (Event Blocks)</v>
      </c>
      <c r="B637">
        <v>146975491</v>
      </c>
      <c r="C637" t="b">
        <f>VLOOKUP(B637,'Valid Response IDs Check'!A:H,8,FALSE)</f>
        <v>1</v>
      </c>
      <c r="D637">
        <v>71781</v>
      </c>
      <c r="E637">
        <v>2413</v>
      </c>
      <c r="F637" t="s">
        <v>5</v>
      </c>
      <c r="G637" t="s">
        <v>13</v>
      </c>
      <c r="H637" t="s">
        <v>7</v>
      </c>
      <c r="I637">
        <v>2</v>
      </c>
      <c r="J637">
        <v>2</v>
      </c>
      <c r="K637">
        <v>4</v>
      </c>
      <c r="L637">
        <v>2</v>
      </c>
      <c r="M637">
        <v>4</v>
      </c>
      <c r="N637">
        <v>2</v>
      </c>
      <c r="O637">
        <v>4</v>
      </c>
      <c r="P637">
        <v>2</v>
      </c>
      <c r="Q637">
        <v>3</v>
      </c>
      <c r="R637">
        <v>2</v>
      </c>
      <c r="S637">
        <v>1</v>
      </c>
      <c r="T637">
        <v>3</v>
      </c>
      <c r="U637">
        <v>3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2</v>
      </c>
      <c r="AB637">
        <v>3</v>
      </c>
      <c r="AC637">
        <v>27</v>
      </c>
      <c r="AD637">
        <v>67.5</v>
      </c>
      <c r="AE637" t="str">
        <f>VLOOKUP(B637,questionResponsesAndAnswers!B:P,15,FALSE)</f>
        <v xml:space="preserve"> Never</v>
      </c>
    </row>
    <row r="638" spans="1:31" x14ac:dyDescent="0.2">
      <c r="A638" t="str">
        <f t="shared" si="9"/>
        <v>146975491_ Timeline 2 (Density Graph)</v>
      </c>
      <c r="B638">
        <v>146975491</v>
      </c>
      <c r="C638" t="b">
        <f>VLOOKUP(B638,'Valid Response IDs Check'!A:H,8,FALSE)</f>
        <v>1</v>
      </c>
      <c r="D638">
        <v>69370</v>
      </c>
      <c r="E638">
        <v>2</v>
      </c>
      <c r="F638" t="s">
        <v>32</v>
      </c>
      <c r="G638" t="s">
        <v>5</v>
      </c>
      <c r="H638" t="s">
        <v>15</v>
      </c>
      <c r="I638">
        <v>2</v>
      </c>
      <c r="J638">
        <v>1</v>
      </c>
      <c r="K638">
        <v>4</v>
      </c>
      <c r="L638">
        <v>2</v>
      </c>
      <c r="M638">
        <v>4</v>
      </c>
      <c r="N638">
        <v>2</v>
      </c>
      <c r="O638">
        <v>4</v>
      </c>
      <c r="P638">
        <v>2</v>
      </c>
      <c r="Q638">
        <v>3</v>
      </c>
      <c r="R638">
        <v>2</v>
      </c>
      <c r="S638">
        <v>1</v>
      </c>
      <c r="T638">
        <v>4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2</v>
      </c>
      <c r="AB638">
        <v>3</v>
      </c>
      <c r="AC638">
        <v>28</v>
      </c>
      <c r="AD638">
        <v>70</v>
      </c>
      <c r="AE638" t="str">
        <f>VLOOKUP(B638,questionResponsesAndAnswers!B:P,15,FALSE)</f>
        <v xml:space="preserve"> Never</v>
      </c>
    </row>
    <row r="639" spans="1:31" x14ac:dyDescent="0.2">
      <c r="A639" t="str">
        <f t="shared" si="9"/>
        <v>146975491_ Timeline 5 (Event Thumbnails)</v>
      </c>
      <c r="B639">
        <v>146975491</v>
      </c>
      <c r="C639" t="b">
        <f>VLOOKUP(B639,'Valid Response IDs Check'!A:H,8,FALSE)</f>
        <v>1</v>
      </c>
      <c r="D639">
        <v>93503</v>
      </c>
      <c r="E639">
        <v>24135</v>
      </c>
      <c r="F639" t="s">
        <v>20</v>
      </c>
      <c r="G639" t="s">
        <v>5</v>
      </c>
      <c r="H639" t="s">
        <v>22</v>
      </c>
      <c r="I639">
        <v>2</v>
      </c>
      <c r="J639">
        <v>4</v>
      </c>
      <c r="K639">
        <v>2</v>
      </c>
      <c r="L639">
        <v>4</v>
      </c>
      <c r="M639">
        <v>2</v>
      </c>
      <c r="N639">
        <v>4</v>
      </c>
      <c r="O639">
        <v>2</v>
      </c>
      <c r="P639">
        <v>4</v>
      </c>
      <c r="Q639">
        <v>3</v>
      </c>
      <c r="R639">
        <v>2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3</v>
      </c>
      <c r="AC639">
        <v>13</v>
      </c>
      <c r="AD639">
        <v>32.5</v>
      </c>
      <c r="AE639" t="str">
        <f>VLOOKUP(B639,questionResponsesAndAnswers!B:P,15,FALSE)</f>
        <v xml:space="preserve"> Never</v>
      </c>
    </row>
    <row r="640" spans="1:31" x14ac:dyDescent="0.2">
      <c r="A640" t="str">
        <f t="shared" si="9"/>
        <v>146975491_ Timeline 4 (Density Graph + Event Blocks)</v>
      </c>
      <c r="B640">
        <v>146975491</v>
      </c>
      <c r="C640" t="b">
        <f>VLOOKUP(B640,'Valid Response IDs Check'!A:H,8,FALSE)</f>
        <v>1</v>
      </c>
      <c r="D640">
        <v>69392</v>
      </c>
      <c r="E640">
        <v>24</v>
      </c>
      <c r="F640" t="s">
        <v>26</v>
      </c>
      <c r="G640" t="s">
        <v>32</v>
      </c>
      <c r="H640" t="s">
        <v>28</v>
      </c>
      <c r="I640">
        <v>4</v>
      </c>
      <c r="J640">
        <v>2</v>
      </c>
      <c r="K640">
        <v>4</v>
      </c>
      <c r="L640">
        <v>2</v>
      </c>
      <c r="M640">
        <v>4</v>
      </c>
      <c r="N640">
        <v>2</v>
      </c>
      <c r="O640">
        <v>4</v>
      </c>
      <c r="P640">
        <v>2</v>
      </c>
      <c r="Q640">
        <v>3</v>
      </c>
      <c r="R640">
        <v>2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2</v>
      </c>
      <c r="AB640">
        <v>3</v>
      </c>
      <c r="AC640">
        <v>29</v>
      </c>
      <c r="AD640">
        <v>72.5</v>
      </c>
      <c r="AE640" t="str">
        <f>VLOOKUP(B640,questionResponsesAndAnswers!B:P,15,FALSE)</f>
        <v xml:space="preserve"> Never</v>
      </c>
    </row>
    <row r="641" spans="1:31" x14ac:dyDescent="0.2">
      <c r="A641" t="str">
        <f t="shared" si="9"/>
        <v>146975491_ Timeline 1 (Base Interface)</v>
      </c>
      <c r="B641">
        <v>146975491</v>
      </c>
      <c r="C641" t="b">
        <f>VLOOKUP(B641,'Valid Response IDs Check'!A:H,8,FALSE)</f>
        <v>1</v>
      </c>
      <c r="D641">
        <v>69609</v>
      </c>
      <c r="E641">
        <v>241</v>
      </c>
      <c r="F641" t="s">
        <v>13</v>
      </c>
      <c r="G641" t="s">
        <v>13</v>
      </c>
      <c r="H641" t="s">
        <v>34</v>
      </c>
      <c r="I641">
        <v>2</v>
      </c>
      <c r="J641">
        <v>2</v>
      </c>
      <c r="K641">
        <v>4</v>
      </c>
      <c r="L641">
        <v>2</v>
      </c>
      <c r="M641">
        <v>4</v>
      </c>
      <c r="N641">
        <v>2</v>
      </c>
      <c r="O641">
        <v>4</v>
      </c>
      <c r="P641">
        <v>2</v>
      </c>
      <c r="Q641">
        <v>3</v>
      </c>
      <c r="R641">
        <v>2</v>
      </c>
      <c r="S641">
        <v>1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2</v>
      </c>
      <c r="AB641">
        <v>3</v>
      </c>
      <c r="AC641">
        <v>27</v>
      </c>
      <c r="AD641">
        <v>67.5</v>
      </c>
      <c r="AE641" t="str">
        <f>VLOOKUP(B641,questionResponsesAndAnswers!B:P,15,FALSE)</f>
        <v xml:space="preserve"> Never</v>
      </c>
    </row>
    <row r="642" spans="1:31" x14ac:dyDescent="0.2">
      <c r="A642" t="str">
        <f t="shared" si="9"/>
        <v>146972571_ Timeline 2 (Density Graph)</v>
      </c>
      <c r="B642">
        <v>146972571</v>
      </c>
      <c r="C642" t="b">
        <f>VLOOKUP(B642,'Valid Response IDs Check'!A:H,8,FALSE)</f>
        <v>1</v>
      </c>
      <c r="D642">
        <v>69420</v>
      </c>
      <c r="E642">
        <v>52</v>
      </c>
      <c r="F642" t="s">
        <v>32</v>
      </c>
      <c r="G642" t="s">
        <v>32</v>
      </c>
      <c r="H642" t="s">
        <v>7</v>
      </c>
      <c r="I642">
        <v>2</v>
      </c>
      <c r="J642">
        <v>4</v>
      </c>
      <c r="K642">
        <v>2</v>
      </c>
      <c r="L642">
        <v>2</v>
      </c>
      <c r="M642">
        <v>2</v>
      </c>
      <c r="N642">
        <v>5</v>
      </c>
      <c r="O642">
        <v>2</v>
      </c>
      <c r="P642">
        <v>4</v>
      </c>
      <c r="Q642">
        <v>1</v>
      </c>
      <c r="R642">
        <v>2</v>
      </c>
      <c r="S642">
        <v>1</v>
      </c>
      <c r="T642">
        <v>1</v>
      </c>
      <c r="U642">
        <v>1</v>
      </c>
      <c r="V642">
        <v>3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3</v>
      </c>
      <c r="AC642">
        <v>12</v>
      </c>
      <c r="AD642">
        <v>30</v>
      </c>
      <c r="AE642" t="str">
        <f>VLOOKUP(B642,questionResponsesAndAnswers!B:P,15,FALSE)</f>
        <v xml:space="preserve"> Yearly</v>
      </c>
    </row>
    <row r="643" spans="1:31" x14ac:dyDescent="0.2">
      <c r="A643" t="str">
        <f t="shared" ref="A643:A706" si="10">_xlfn.TEXTJOIN("_",TRUE, B643,F643)</f>
        <v>146972571_ Timeline 5 (Event Thumbnails)</v>
      </c>
      <c r="B643">
        <v>146972571</v>
      </c>
      <c r="C643" t="b">
        <f>VLOOKUP(B643,'Valid Response IDs Check'!A:H,8,FALSE)</f>
        <v>1</v>
      </c>
      <c r="D643">
        <v>69373</v>
      </c>
      <c r="E643">
        <v>5</v>
      </c>
      <c r="F643" t="s">
        <v>20</v>
      </c>
      <c r="G643" t="s">
        <v>20</v>
      </c>
      <c r="H643" t="s">
        <v>15</v>
      </c>
      <c r="I643">
        <v>4</v>
      </c>
      <c r="J643">
        <v>1</v>
      </c>
      <c r="K643">
        <v>4</v>
      </c>
      <c r="L643">
        <v>2</v>
      </c>
      <c r="M643">
        <v>5</v>
      </c>
      <c r="N643">
        <v>1</v>
      </c>
      <c r="O643">
        <v>5</v>
      </c>
      <c r="P643">
        <v>1</v>
      </c>
      <c r="Q643">
        <v>5</v>
      </c>
      <c r="R643">
        <v>2</v>
      </c>
      <c r="S643">
        <v>3</v>
      </c>
      <c r="T643">
        <v>4</v>
      </c>
      <c r="U643">
        <v>3</v>
      </c>
      <c r="V643">
        <v>3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3</v>
      </c>
      <c r="AC643">
        <v>36</v>
      </c>
      <c r="AD643">
        <v>90</v>
      </c>
      <c r="AE643" t="str">
        <f>VLOOKUP(B643,questionResponsesAndAnswers!B:P,15,FALSE)</f>
        <v xml:space="preserve"> Yearly</v>
      </c>
    </row>
    <row r="644" spans="1:31" x14ac:dyDescent="0.2">
      <c r="A644" t="str">
        <f t="shared" si="10"/>
        <v>146972571_ Timeline 3 (Event Blocks)</v>
      </c>
      <c r="B644">
        <v>146972571</v>
      </c>
      <c r="C644" t="b">
        <f>VLOOKUP(B644,'Valid Response IDs Check'!A:H,8,FALSE)</f>
        <v>1</v>
      </c>
      <c r="D644">
        <v>74581</v>
      </c>
      <c r="E644">
        <v>5213</v>
      </c>
      <c r="F644" t="s">
        <v>5</v>
      </c>
      <c r="G644" t="s">
        <v>5</v>
      </c>
      <c r="H644" t="s">
        <v>22</v>
      </c>
      <c r="I644">
        <v>4</v>
      </c>
      <c r="J644">
        <v>2</v>
      </c>
      <c r="K644">
        <v>4</v>
      </c>
      <c r="L644">
        <v>2</v>
      </c>
      <c r="M644">
        <v>4</v>
      </c>
      <c r="N644">
        <v>2</v>
      </c>
      <c r="O644">
        <v>2</v>
      </c>
      <c r="P644">
        <v>4</v>
      </c>
      <c r="Q644">
        <v>4</v>
      </c>
      <c r="R644">
        <v>2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1</v>
      </c>
      <c r="Z644">
        <v>1</v>
      </c>
      <c r="AA644">
        <v>3</v>
      </c>
      <c r="AB644">
        <v>3</v>
      </c>
      <c r="AC644">
        <v>26</v>
      </c>
      <c r="AD644">
        <v>65</v>
      </c>
      <c r="AE644" t="str">
        <f>VLOOKUP(B644,questionResponsesAndAnswers!B:P,15,FALSE)</f>
        <v xml:space="preserve"> Yearly</v>
      </c>
    </row>
    <row r="645" spans="1:31" x14ac:dyDescent="0.2">
      <c r="A645" t="str">
        <f t="shared" si="10"/>
        <v>146972571_ Timeline 4 (Density Graph + Event Blocks)</v>
      </c>
      <c r="B645">
        <v>146972571</v>
      </c>
      <c r="C645" t="b">
        <f>VLOOKUP(B645,'Valid Response IDs Check'!A:H,8,FALSE)</f>
        <v>1</v>
      </c>
      <c r="D645">
        <v>121502</v>
      </c>
      <c r="E645">
        <v>52134</v>
      </c>
      <c r="F645" t="s">
        <v>26</v>
      </c>
      <c r="G645" t="s">
        <v>26</v>
      </c>
      <c r="H645" t="s">
        <v>28</v>
      </c>
      <c r="I645">
        <v>5</v>
      </c>
      <c r="J645">
        <v>1</v>
      </c>
      <c r="K645">
        <v>5</v>
      </c>
      <c r="L645">
        <v>1</v>
      </c>
      <c r="M645">
        <v>5</v>
      </c>
      <c r="N645">
        <v>1</v>
      </c>
      <c r="O645">
        <v>5</v>
      </c>
      <c r="P645">
        <v>1</v>
      </c>
      <c r="Q645">
        <v>5</v>
      </c>
      <c r="R645">
        <v>1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40</v>
      </c>
      <c r="AD645">
        <v>100</v>
      </c>
      <c r="AE645" t="str">
        <f>VLOOKUP(B645,questionResponsesAndAnswers!B:P,15,FALSE)</f>
        <v xml:space="preserve"> Yearly</v>
      </c>
    </row>
    <row r="646" spans="1:31" x14ac:dyDescent="0.2">
      <c r="A646" t="str">
        <f t="shared" si="10"/>
        <v>146972571_ Timeline 1 (Base Interface)</v>
      </c>
      <c r="B646">
        <v>146972571</v>
      </c>
      <c r="C646" t="b">
        <f>VLOOKUP(B646,'Valid Response IDs Check'!A:H,8,FALSE)</f>
        <v>1</v>
      </c>
      <c r="D646">
        <v>69889</v>
      </c>
      <c r="E646">
        <v>521</v>
      </c>
      <c r="F646" t="s">
        <v>13</v>
      </c>
      <c r="G646" t="s">
        <v>13</v>
      </c>
      <c r="H646" t="s">
        <v>34</v>
      </c>
      <c r="I646">
        <v>1</v>
      </c>
      <c r="J646">
        <v>4</v>
      </c>
      <c r="K646">
        <v>1</v>
      </c>
      <c r="L646">
        <v>5</v>
      </c>
      <c r="M646">
        <v>1</v>
      </c>
      <c r="N646">
        <v>5</v>
      </c>
      <c r="O646">
        <v>1</v>
      </c>
      <c r="P646">
        <v>5</v>
      </c>
      <c r="Q646">
        <v>1</v>
      </c>
      <c r="R646">
        <v>5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2.5</v>
      </c>
      <c r="AE646" t="str">
        <f>VLOOKUP(B646,questionResponsesAndAnswers!B:P,15,FALSE)</f>
        <v xml:space="preserve"> Yearly</v>
      </c>
    </row>
    <row r="647" spans="1:31" x14ac:dyDescent="0.2">
      <c r="A647" t="str">
        <f t="shared" si="10"/>
        <v>146948076_ Timeline 2 (Density Graph)</v>
      </c>
      <c r="B647">
        <v>146948076</v>
      </c>
      <c r="C647" t="b">
        <f>VLOOKUP(B647,'Valid Response IDs Check'!A:H,8,FALSE)</f>
        <v>1</v>
      </c>
      <c r="D647">
        <v>69370</v>
      </c>
      <c r="E647">
        <v>2</v>
      </c>
      <c r="F647" t="s">
        <v>32</v>
      </c>
      <c r="G647" t="s">
        <v>32</v>
      </c>
      <c r="H647" t="s">
        <v>7</v>
      </c>
      <c r="I647">
        <v>1</v>
      </c>
      <c r="J647">
        <v>1</v>
      </c>
      <c r="K647">
        <v>5</v>
      </c>
      <c r="L647">
        <v>1</v>
      </c>
      <c r="M647">
        <v>1</v>
      </c>
      <c r="N647">
        <v>1</v>
      </c>
      <c r="O647">
        <v>5</v>
      </c>
      <c r="P647">
        <v>4</v>
      </c>
      <c r="Q647">
        <v>2</v>
      </c>
      <c r="R647">
        <v>3</v>
      </c>
      <c r="S647">
        <v>0</v>
      </c>
      <c r="T647">
        <v>4</v>
      </c>
      <c r="U647">
        <v>4</v>
      </c>
      <c r="V647">
        <v>4</v>
      </c>
      <c r="W647">
        <v>0</v>
      </c>
      <c r="X647">
        <v>4</v>
      </c>
      <c r="Y647">
        <v>4</v>
      </c>
      <c r="Z647">
        <v>1</v>
      </c>
      <c r="AA647">
        <v>1</v>
      </c>
      <c r="AB647">
        <v>2</v>
      </c>
      <c r="AC647">
        <v>24</v>
      </c>
      <c r="AD647">
        <v>60</v>
      </c>
      <c r="AE647" t="str">
        <f>VLOOKUP(B647,questionResponsesAndAnswers!B:P,15,FALSE)</f>
        <v xml:space="preserve"> Never</v>
      </c>
    </row>
    <row r="648" spans="1:31" x14ac:dyDescent="0.2">
      <c r="A648" t="str">
        <f t="shared" si="10"/>
        <v>146948076_ Timeline 4 (Density Graph + Event Blocks)</v>
      </c>
      <c r="B648">
        <v>146948076</v>
      </c>
      <c r="C648" t="b">
        <f>VLOOKUP(B648,'Valid Response IDs Check'!A:H,8,FALSE)</f>
        <v>1</v>
      </c>
      <c r="D648">
        <v>94502</v>
      </c>
      <c r="E648">
        <v>25134</v>
      </c>
      <c r="F648" t="s">
        <v>26</v>
      </c>
      <c r="G648" t="s">
        <v>26</v>
      </c>
      <c r="H648" t="s">
        <v>15</v>
      </c>
      <c r="I648">
        <v>4</v>
      </c>
      <c r="J648">
        <v>4</v>
      </c>
      <c r="K648">
        <v>3</v>
      </c>
      <c r="L648">
        <v>2</v>
      </c>
      <c r="M648">
        <v>5</v>
      </c>
      <c r="N648">
        <v>3</v>
      </c>
      <c r="O648">
        <v>3</v>
      </c>
      <c r="P648">
        <v>1</v>
      </c>
      <c r="Q648">
        <v>5</v>
      </c>
      <c r="R648">
        <v>2</v>
      </c>
      <c r="S648">
        <v>3</v>
      </c>
      <c r="T648">
        <v>1</v>
      </c>
      <c r="U648">
        <v>2</v>
      </c>
      <c r="V648">
        <v>3</v>
      </c>
      <c r="W648">
        <v>4</v>
      </c>
      <c r="X648">
        <v>2</v>
      </c>
      <c r="Y648">
        <v>2</v>
      </c>
      <c r="Z648">
        <v>4</v>
      </c>
      <c r="AA648">
        <v>4</v>
      </c>
      <c r="AB648">
        <v>3</v>
      </c>
      <c r="AC648">
        <v>28</v>
      </c>
      <c r="AD648">
        <v>70</v>
      </c>
      <c r="AE648" t="str">
        <f>VLOOKUP(B648,questionResponsesAndAnswers!B:P,15,FALSE)</f>
        <v xml:space="preserve"> Never</v>
      </c>
    </row>
    <row r="649" spans="1:31" x14ac:dyDescent="0.2">
      <c r="A649" t="str">
        <f t="shared" si="10"/>
        <v>146948076_ Timeline 5 (Event Thumbnails)</v>
      </c>
      <c r="B649">
        <v>146948076</v>
      </c>
      <c r="C649" t="b">
        <f>VLOOKUP(B649,'Valid Response IDs Check'!A:H,8,FALSE)</f>
        <v>1</v>
      </c>
      <c r="D649">
        <v>69393</v>
      </c>
      <c r="E649">
        <v>25</v>
      </c>
      <c r="F649" t="s">
        <v>20</v>
      </c>
      <c r="G649" t="s">
        <v>20</v>
      </c>
      <c r="H649" t="s">
        <v>22</v>
      </c>
      <c r="I649">
        <v>5</v>
      </c>
      <c r="J649">
        <v>2</v>
      </c>
      <c r="K649">
        <v>5</v>
      </c>
      <c r="L649">
        <v>1</v>
      </c>
      <c r="M649">
        <v>5</v>
      </c>
      <c r="N649">
        <v>1</v>
      </c>
      <c r="O649">
        <v>5</v>
      </c>
      <c r="P649">
        <v>1</v>
      </c>
      <c r="Q649">
        <v>5</v>
      </c>
      <c r="R649">
        <v>1</v>
      </c>
      <c r="S649">
        <v>4</v>
      </c>
      <c r="T649">
        <v>3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39</v>
      </c>
      <c r="AD649">
        <v>97.5</v>
      </c>
      <c r="AE649" t="str">
        <f>VLOOKUP(B649,questionResponsesAndAnswers!B:P,15,FALSE)</f>
        <v xml:space="preserve"> Never</v>
      </c>
    </row>
    <row r="650" spans="1:31" x14ac:dyDescent="0.2">
      <c r="A650" t="str">
        <f t="shared" si="10"/>
        <v>146948076_ Timeline 1 (Base Interface)</v>
      </c>
      <c r="B650">
        <v>146948076</v>
      </c>
      <c r="C650" t="b">
        <f>VLOOKUP(B650,'Valid Response IDs Check'!A:H,8,FALSE)</f>
        <v>1</v>
      </c>
      <c r="D650">
        <v>69619</v>
      </c>
      <c r="E650">
        <v>251</v>
      </c>
      <c r="F650" t="s">
        <v>13</v>
      </c>
      <c r="G650" t="s">
        <v>13</v>
      </c>
      <c r="H650" t="s">
        <v>28</v>
      </c>
      <c r="I650">
        <v>1</v>
      </c>
      <c r="J650">
        <v>1</v>
      </c>
      <c r="K650">
        <v>5</v>
      </c>
      <c r="L650">
        <v>1</v>
      </c>
      <c r="M650">
        <v>3</v>
      </c>
      <c r="N650">
        <v>1</v>
      </c>
      <c r="O650">
        <v>5</v>
      </c>
      <c r="P650">
        <v>5</v>
      </c>
      <c r="Q650">
        <v>1</v>
      </c>
      <c r="R650">
        <v>1</v>
      </c>
      <c r="S650">
        <v>0</v>
      </c>
      <c r="T650">
        <v>4</v>
      </c>
      <c r="U650">
        <v>4</v>
      </c>
      <c r="V650">
        <v>4</v>
      </c>
      <c r="W650">
        <v>2</v>
      </c>
      <c r="X650">
        <v>4</v>
      </c>
      <c r="Y650">
        <v>4</v>
      </c>
      <c r="Z650">
        <v>0</v>
      </c>
      <c r="AA650">
        <v>0</v>
      </c>
      <c r="AB650">
        <v>4</v>
      </c>
      <c r="AC650">
        <v>26</v>
      </c>
      <c r="AD650">
        <v>65</v>
      </c>
      <c r="AE650" t="str">
        <f>VLOOKUP(B650,questionResponsesAndAnswers!B:P,15,FALSE)</f>
        <v xml:space="preserve"> Never</v>
      </c>
    </row>
    <row r="651" spans="1:31" x14ac:dyDescent="0.2">
      <c r="A651" t="str">
        <f t="shared" si="10"/>
        <v>146948076_ Timeline 3 (Event Blocks)</v>
      </c>
      <c r="B651">
        <v>146948076</v>
      </c>
      <c r="C651" t="b">
        <f>VLOOKUP(B651,'Valid Response IDs Check'!A:H,8,FALSE)</f>
        <v>1</v>
      </c>
      <c r="D651">
        <v>71881</v>
      </c>
      <c r="E651">
        <v>2513</v>
      </c>
      <c r="F651" t="s">
        <v>5</v>
      </c>
      <c r="G651" t="s">
        <v>5</v>
      </c>
      <c r="H651" t="s">
        <v>34</v>
      </c>
      <c r="I651">
        <v>5</v>
      </c>
      <c r="J651">
        <v>1</v>
      </c>
      <c r="K651">
        <v>5</v>
      </c>
      <c r="L651">
        <v>2</v>
      </c>
      <c r="M651">
        <v>3</v>
      </c>
      <c r="N651">
        <v>4</v>
      </c>
      <c r="O651">
        <v>3</v>
      </c>
      <c r="P651">
        <v>4</v>
      </c>
      <c r="Q651">
        <v>4</v>
      </c>
      <c r="R651">
        <v>2</v>
      </c>
      <c r="S651">
        <v>4</v>
      </c>
      <c r="T651">
        <v>4</v>
      </c>
      <c r="U651">
        <v>4</v>
      </c>
      <c r="V651">
        <v>3</v>
      </c>
      <c r="W651">
        <v>2</v>
      </c>
      <c r="X651">
        <v>1</v>
      </c>
      <c r="Y651">
        <v>2</v>
      </c>
      <c r="Z651">
        <v>1</v>
      </c>
      <c r="AA651">
        <v>3</v>
      </c>
      <c r="AB651">
        <v>3</v>
      </c>
      <c r="AC651">
        <v>27</v>
      </c>
      <c r="AD651">
        <v>67.5</v>
      </c>
      <c r="AE651" t="str">
        <f>VLOOKUP(B651,questionResponsesAndAnswers!B:P,15,FALSE)</f>
        <v xml:space="preserve"> Never</v>
      </c>
    </row>
    <row r="652" spans="1:31" x14ac:dyDescent="0.2">
      <c r="A652" t="str">
        <f t="shared" si="10"/>
        <v>146944030_ Timeline 2 (Density Graph)</v>
      </c>
      <c r="B652">
        <v>146944030</v>
      </c>
      <c r="C652" t="b">
        <f>VLOOKUP(B652,'Valid Response IDs Check'!A:H,8,FALSE)</f>
        <v>1</v>
      </c>
      <c r="D652">
        <v>69370</v>
      </c>
      <c r="E652">
        <v>2</v>
      </c>
      <c r="F652" t="s">
        <v>32</v>
      </c>
      <c r="G652" t="s">
        <v>32</v>
      </c>
      <c r="H652" t="s">
        <v>7</v>
      </c>
      <c r="I652">
        <v>3</v>
      </c>
      <c r="J652">
        <v>2</v>
      </c>
      <c r="K652">
        <v>4</v>
      </c>
      <c r="L652">
        <v>2</v>
      </c>
      <c r="M652">
        <v>4</v>
      </c>
      <c r="N652">
        <v>2</v>
      </c>
      <c r="O652">
        <v>4</v>
      </c>
      <c r="P652">
        <v>2</v>
      </c>
      <c r="Q652">
        <v>3</v>
      </c>
      <c r="R652">
        <v>3</v>
      </c>
      <c r="S652">
        <v>2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2</v>
      </c>
      <c r="AB652">
        <v>2</v>
      </c>
      <c r="AC652">
        <v>27</v>
      </c>
      <c r="AD652">
        <v>67.5</v>
      </c>
      <c r="AE652" t="str">
        <f>VLOOKUP(B652,questionResponsesAndAnswers!B:P,15,FALSE)</f>
        <v xml:space="preserve"> Daily</v>
      </c>
    </row>
    <row r="653" spans="1:31" x14ac:dyDescent="0.2">
      <c r="A653" t="str">
        <f t="shared" si="10"/>
        <v>146944030_ Timeline 5 (Event Thumbnails)</v>
      </c>
      <c r="B653">
        <v>146944030</v>
      </c>
      <c r="C653" t="b">
        <f>VLOOKUP(B653,'Valid Response IDs Check'!A:H,8,FALSE)</f>
        <v>1</v>
      </c>
      <c r="D653">
        <v>69603</v>
      </c>
      <c r="E653">
        <v>235</v>
      </c>
      <c r="F653" t="s">
        <v>20</v>
      </c>
      <c r="G653" t="s">
        <v>20</v>
      </c>
      <c r="H653" t="s">
        <v>15</v>
      </c>
      <c r="I653">
        <v>2</v>
      </c>
      <c r="J653">
        <v>4</v>
      </c>
      <c r="K653">
        <v>3</v>
      </c>
      <c r="L653">
        <v>2</v>
      </c>
      <c r="M653">
        <v>3</v>
      </c>
      <c r="N653">
        <v>3</v>
      </c>
      <c r="O653">
        <v>3</v>
      </c>
      <c r="P653">
        <v>3</v>
      </c>
      <c r="Q653">
        <v>2</v>
      </c>
      <c r="R653">
        <v>2</v>
      </c>
      <c r="S653">
        <v>1</v>
      </c>
      <c r="T653">
        <v>1</v>
      </c>
      <c r="U653">
        <v>2</v>
      </c>
      <c r="V653">
        <v>3</v>
      </c>
      <c r="W653">
        <v>2</v>
      </c>
      <c r="X653">
        <v>2</v>
      </c>
      <c r="Y653">
        <v>2</v>
      </c>
      <c r="Z653">
        <v>2</v>
      </c>
      <c r="AA653">
        <v>1</v>
      </c>
      <c r="AB653">
        <v>3</v>
      </c>
      <c r="AC653">
        <v>19</v>
      </c>
      <c r="AD653">
        <v>47.5</v>
      </c>
      <c r="AE653" t="str">
        <f>VLOOKUP(B653,questionResponsesAndAnswers!B:P,15,FALSE)</f>
        <v xml:space="preserve"> Daily</v>
      </c>
    </row>
    <row r="654" spans="1:31" x14ac:dyDescent="0.2">
      <c r="A654" t="str">
        <f t="shared" si="10"/>
        <v>146944030_ Timeline 3 (Event Blocks)</v>
      </c>
      <c r="B654">
        <v>146944030</v>
      </c>
      <c r="C654" t="b">
        <f>VLOOKUP(B654,'Valid Response IDs Check'!A:H,8,FALSE)</f>
        <v>1</v>
      </c>
      <c r="D654">
        <v>69391</v>
      </c>
      <c r="E654">
        <v>23</v>
      </c>
      <c r="F654" t="s">
        <v>5</v>
      </c>
      <c r="G654" t="s">
        <v>5</v>
      </c>
      <c r="H654" t="s">
        <v>22</v>
      </c>
      <c r="I654">
        <v>4</v>
      </c>
      <c r="J654">
        <v>2</v>
      </c>
      <c r="K654">
        <v>4</v>
      </c>
      <c r="L654">
        <v>2</v>
      </c>
      <c r="M654">
        <v>4</v>
      </c>
      <c r="N654">
        <v>2</v>
      </c>
      <c r="O654">
        <v>4</v>
      </c>
      <c r="P654">
        <v>2</v>
      </c>
      <c r="Q654">
        <v>4</v>
      </c>
      <c r="R654">
        <v>2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30</v>
      </c>
      <c r="AD654">
        <v>75</v>
      </c>
      <c r="AE654" t="str">
        <f>VLOOKUP(B654,questionResponsesAndAnswers!B:P,15,FALSE)</f>
        <v xml:space="preserve"> Daily</v>
      </c>
    </row>
    <row r="655" spans="1:31" x14ac:dyDescent="0.2">
      <c r="A655" t="str">
        <f t="shared" si="10"/>
        <v>146944030_ Timeline 4 (Density Graph + Event Blocks)</v>
      </c>
      <c r="B655">
        <v>146944030</v>
      </c>
      <c r="C655" t="b">
        <f>VLOOKUP(B655,'Valid Response IDs Check'!A:H,8,FALSE)</f>
        <v>1</v>
      </c>
      <c r="D655">
        <v>92882</v>
      </c>
      <c r="E655">
        <v>23514</v>
      </c>
      <c r="F655" t="s">
        <v>26</v>
      </c>
      <c r="G655" t="s">
        <v>5</v>
      </c>
      <c r="H655" t="s">
        <v>28</v>
      </c>
      <c r="I655">
        <v>4</v>
      </c>
      <c r="J655">
        <v>2</v>
      </c>
      <c r="K655">
        <v>4</v>
      </c>
      <c r="L655">
        <v>2</v>
      </c>
      <c r="M655">
        <v>4</v>
      </c>
      <c r="N655">
        <v>2</v>
      </c>
      <c r="O655">
        <v>4</v>
      </c>
      <c r="P655">
        <v>2</v>
      </c>
      <c r="Q655">
        <v>4</v>
      </c>
      <c r="R655">
        <v>2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30</v>
      </c>
      <c r="AD655">
        <v>75</v>
      </c>
      <c r="AE655" t="str">
        <f>VLOOKUP(B655,questionResponsesAndAnswers!B:P,15,FALSE)</f>
        <v xml:space="preserve"> Daily</v>
      </c>
    </row>
    <row r="656" spans="1:31" x14ac:dyDescent="0.2">
      <c r="A656" t="str">
        <f t="shared" si="10"/>
        <v>146944030_ Timeline 1 (Base Interface)</v>
      </c>
      <c r="B656">
        <v>146944030</v>
      </c>
      <c r="C656" t="b">
        <f>VLOOKUP(B656,'Valid Response IDs Check'!A:H,8,FALSE)</f>
        <v>1</v>
      </c>
      <c r="D656">
        <v>71719</v>
      </c>
      <c r="E656">
        <v>2351</v>
      </c>
      <c r="F656" t="s">
        <v>13</v>
      </c>
      <c r="G656" t="s">
        <v>13</v>
      </c>
      <c r="H656" t="s">
        <v>34</v>
      </c>
      <c r="I656">
        <v>3</v>
      </c>
      <c r="J656">
        <v>2</v>
      </c>
      <c r="K656">
        <v>4</v>
      </c>
      <c r="L656">
        <v>2</v>
      </c>
      <c r="M656">
        <v>3</v>
      </c>
      <c r="N656">
        <v>2</v>
      </c>
      <c r="O656">
        <v>4</v>
      </c>
      <c r="P656">
        <v>2</v>
      </c>
      <c r="Q656">
        <v>3</v>
      </c>
      <c r="R656">
        <v>2</v>
      </c>
      <c r="S656">
        <v>2</v>
      </c>
      <c r="T656">
        <v>3</v>
      </c>
      <c r="U656">
        <v>3</v>
      </c>
      <c r="V656">
        <v>3</v>
      </c>
      <c r="W656">
        <v>2</v>
      </c>
      <c r="X656">
        <v>3</v>
      </c>
      <c r="Y656">
        <v>3</v>
      </c>
      <c r="Z656">
        <v>3</v>
      </c>
      <c r="AA656">
        <v>2</v>
      </c>
      <c r="AB656">
        <v>3</v>
      </c>
      <c r="AC656">
        <v>27</v>
      </c>
      <c r="AD656">
        <v>67.5</v>
      </c>
      <c r="AE656" t="str">
        <f>VLOOKUP(B656,questionResponsesAndAnswers!B:P,15,FALSE)</f>
        <v xml:space="preserve"> Daily</v>
      </c>
    </row>
    <row r="657" spans="1:31" x14ac:dyDescent="0.2">
      <c r="A657" t="str">
        <f t="shared" si="10"/>
        <v>146941069_ Timeline 4 (Density Graph + Event Blocks)</v>
      </c>
      <c r="B657">
        <v>146941069</v>
      </c>
      <c r="C657" t="b">
        <f>VLOOKUP(B657,'Valid Response IDs Check'!A:H,8,FALSE)</f>
        <v>1</v>
      </c>
      <c r="D657">
        <v>69402</v>
      </c>
      <c r="E657">
        <v>34</v>
      </c>
      <c r="F657" t="s">
        <v>26</v>
      </c>
      <c r="G657" t="s">
        <v>26</v>
      </c>
      <c r="H657" t="s">
        <v>7</v>
      </c>
      <c r="I657">
        <v>4</v>
      </c>
      <c r="J657">
        <v>2</v>
      </c>
      <c r="K657">
        <v>4</v>
      </c>
      <c r="L657">
        <v>2</v>
      </c>
      <c r="M657">
        <v>4</v>
      </c>
      <c r="N657">
        <v>2</v>
      </c>
      <c r="O657">
        <v>4</v>
      </c>
      <c r="P657">
        <v>2</v>
      </c>
      <c r="Q657">
        <v>4</v>
      </c>
      <c r="R657">
        <v>2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30</v>
      </c>
      <c r="AD657">
        <v>75</v>
      </c>
      <c r="AE657" t="str">
        <f>VLOOKUP(B657,questionResponsesAndAnswers!B:P,15,FALSE)</f>
        <v xml:space="preserve"> Weekly</v>
      </c>
    </row>
    <row r="658" spans="1:31" x14ac:dyDescent="0.2">
      <c r="A658" t="str">
        <f t="shared" si="10"/>
        <v>146941069_ Timeline 1 (Base Interface)</v>
      </c>
      <c r="B658">
        <v>146941069</v>
      </c>
      <c r="C658" t="b">
        <f>VLOOKUP(B658,'Valid Response IDs Check'!A:H,8,FALSE)</f>
        <v>1</v>
      </c>
      <c r="D658">
        <v>69709</v>
      </c>
      <c r="E658">
        <v>341</v>
      </c>
      <c r="F658" t="s">
        <v>13</v>
      </c>
      <c r="G658" t="s">
        <v>13</v>
      </c>
      <c r="H658" t="s">
        <v>15</v>
      </c>
      <c r="I658">
        <v>1</v>
      </c>
      <c r="J658">
        <v>1</v>
      </c>
      <c r="K658">
        <v>2</v>
      </c>
      <c r="L658">
        <v>2</v>
      </c>
      <c r="M658">
        <v>2</v>
      </c>
      <c r="N658">
        <v>2</v>
      </c>
      <c r="O658">
        <v>4</v>
      </c>
      <c r="P658">
        <v>2</v>
      </c>
      <c r="Q658">
        <v>2</v>
      </c>
      <c r="R658">
        <v>2</v>
      </c>
      <c r="S658">
        <v>0</v>
      </c>
      <c r="T658">
        <v>4</v>
      </c>
      <c r="U658">
        <v>1</v>
      </c>
      <c r="V658">
        <v>3</v>
      </c>
      <c r="W658">
        <v>1</v>
      </c>
      <c r="X658">
        <v>3</v>
      </c>
      <c r="Y658">
        <v>3</v>
      </c>
      <c r="Z658">
        <v>3</v>
      </c>
      <c r="AA658">
        <v>1</v>
      </c>
      <c r="AB658">
        <v>3</v>
      </c>
      <c r="AC658">
        <v>22</v>
      </c>
      <c r="AD658">
        <v>55</v>
      </c>
      <c r="AE658" t="str">
        <f>VLOOKUP(B658,questionResponsesAndAnswers!B:P,15,FALSE)</f>
        <v xml:space="preserve"> Weekly</v>
      </c>
    </row>
    <row r="659" spans="1:31" x14ac:dyDescent="0.2">
      <c r="A659" t="str">
        <f t="shared" si="10"/>
        <v>146941069_ Timeline 3 (Event Blocks)</v>
      </c>
      <c r="B659">
        <v>146941069</v>
      </c>
      <c r="C659" t="b">
        <f>VLOOKUP(B659,'Valid Response IDs Check'!A:H,8,FALSE)</f>
        <v>1</v>
      </c>
      <c r="D659">
        <v>69371</v>
      </c>
      <c r="E659">
        <v>3</v>
      </c>
      <c r="F659" t="s">
        <v>5</v>
      </c>
      <c r="G659" t="s">
        <v>5</v>
      </c>
      <c r="H659" t="s">
        <v>22</v>
      </c>
      <c r="I659">
        <v>5</v>
      </c>
      <c r="J659">
        <v>4</v>
      </c>
      <c r="K659">
        <v>4</v>
      </c>
      <c r="L659">
        <v>2</v>
      </c>
      <c r="M659">
        <v>4</v>
      </c>
      <c r="N659">
        <v>2</v>
      </c>
      <c r="O659">
        <v>4</v>
      </c>
      <c r="P659">
        <v>2</v>
      </c>
      <c r="Q659">
        <v>4</v>
      </c>
      <c r="R659">
        <v>2</v>
      </c>
      <c r="S659">
        <v>4</v>
      </c>
      <c r="T659">
        <v>1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29</v>
      </c>
      <c r="AD659">
        <v>72.5</v>
      </c>
      <c r="AE659" t="str">
        <f>VLOOKUP(B659,questionResponsesAndAnswers!B:P,15,FALSE)</f>
        <v xml:space="preserve"> Weekly</v>
      </c>
    </row>
    <row r="660" spans="1:31" x14ac:dyDescent="0.2">
      <c r="A660" t="str">
        <f t="shared" si="10"/>
        <v>146941069_ Timeline 5 (Event Thumbnails)</v>
      </c>
      <c r="B660">
        <v>146941069</v>
      </c>
      <c r="C660" t="b">
        <f>VLOOKUP(B660,'Valid Response IDs Check'!A:H,8,FALSE)</f>
        <v>1</v>
      </c>
      <c r="D660">
        <v>72783</v>
      </c>
      <c r="E660">
        <v>3415</v>
      </c>
      <c r="F660" t="s">
        <v>20</v>
      </c>
      <c r="G660" t="s">
        <v>20</v>
      </c>
      <c r="H660" t="s">
        <v>28</v>
      </c>
      <c r="I660">
        <v>5</v>
      </c>
      <c r="J660">
        <v>2</v>
      </c>
      <c r="K660">
        <v>5</v>
      </c>
      <c r="L660">
        <v>1</v>
      </c>
      <c r="M660">
        <v>5</v>
      </c>
      <c r="N660">
        <v>2</v>
      </c>
      <c r="O660">
        <v>4</v>
      </c>
      <c r="P660">
        <v>2</v>
      </c>
      <c r="Q660">
        <v>5</v>
      </c>
      <c r="R660">
        <v>2</v>
      </c>
      <c r="S660">
        <v>4</v>
      </c>
      <c r="T660">
        <v>3</v>
      </c>
      <c r="U660">
        <v>4</v>
      </c>
      <c r="V660">
        <v>4</v>
      </c>
      <c r="W660">
        <v>4</v>
      </c>
      <c r="X660">
        <v>3</v>
      </c>
      <c r="Y660">
        <v>3</v>
      </c>
      <c r="Z660">
        <v>3</v>
      </c>
      <c r="AA660">
        <v>4</v>
      </c>
      <c r="AB660">
        <v>3</v>
      </c>
      <c r="AC660">
        <v>35</v>
      </c>
      <c r="AD660">
        <v>87.5</v>
      </c>
      <c r="AE660" t="str">
        <f>VLOOKUP(B660,questionResponsesAndAnswers!B:P,15,FALSE)</f>
        <v xml:space="preserve"> Weekly</v>
      </c>
    </row>
    <row r="661" spans="1:31" x14ac:dyDescent="0.2">
      <c r="A661" t="str">
        <f t="shared" si="10"/>
        <v>146941069_ Timeline 2 (Density Graph)</v>
      </c>
      <c r="B661">
        <v>146941069</v>
      </c>
      <c r="C661" t="b">
        <f>VLOOKUP(B661,'Valid Response IDs Check'!A:H,8,FALSE)</f>
        <v>1</v>
      </c>
      <c r="D661">
        <v>103520</v>
      </c>
      <c r="E661">
        <v>34152</v>
      </c>
      <c r="F661" t="s">
        <v>32</v>
      </c>
      <c r="G661" t="s">
        <v>32</v>
      </c>
      <c r="H661" t="s">
        <v>34</v>
      </c>
      <c r="I661">
        <v>3</v>
      </c>
      <c r="J661">
        <v>2</v>
      </c>
      <c r="K661">
        <v>2</v>
      </c>
      <c r="L661">
        <v>2</v>
      </c>
      <c r="M661">
        <v>4</v>
      </c>
      <c r="N661">
        <v>2</v>
      </c>
      <c r="O661">
        <v>4</v>
      </c>
      <c r="P661">
        <v>2</v>
      </c>
      <c r="Q661">
        <v>4</v>
      </c>
      <c r="R661">
        <v>2</v>
      </c>
      <c r="S661">
        <v>2</v>
      </c>
      <c r="T661">
        <v>3</v>
      </c>
      <c r="U661">
        <v>1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27</v>
      </c>
      <c r="AD661">
        <v>67.5</v>
      </c>
      <c r="AE661" t="str">
        <f>VLOOKUP(B661,questionResponsesAndAnswers!B:P,15,FALSE)</f>
        <v xml:space="preserve"> Weekly</v>
      </c>
    </row>
    <row r="662" spans="1:31" x14ac:dyDescent="0.2">
      <c r="A662" t="str">
        <f t="shared" si="10"/>
        <v>146933121_ Timeline 2 (Density Graph)</v>
      </c>
      <c r="B662">
        <v>146933121</v>
      </c>
      <c r="C662" t="b">
        <f>VLOOKUP(B662,'Valid Response IDs Check'!A:H,8,FALSE)</f>
        <v>1</v>
      </c>
      <c r="D662">
        <v>69380</v>
      </c>
      <c r="E662">
        <v>12</v>
      </c>
      <c r="F662" t="s">
        <v>32</v>
      </c>
      <c r="G662" t="s">
        <v>32</v>
      </c>
      <c r="H662" t="s">
        <v>7</v>
      </c>
      <c r="I662">
        <v>4</v>
      </c>
      <c r="J662">
        <v>1</v>
      </c>
      <c r="K662">
        <v>5</v>
      </c>
      <c r="L662">
        <v>1</v>
      </c>
      <c r="M662">
        <v>5</v>
      </c>
      <c r="N662">
        <v>1</v>
      </c>
      <c r="O662">
        <v>4</v>
      </c>
      <c r="P662">
        <v>2</v>
      </c>
      <c r="Q662">
        <v>4</v>
      </c>
      <c r="R662">
        <v>2</v>
      </c>
      <c r="S662">
        <v>3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3</v>
      </c>
      <c r="Z662">
        <v>3</v>
      </c>
      <c r="AA662">
        <v>3</v>
      </c>
      <c r="AB662">
        <v>3</v>
      </c>
      <c r="AC662">
        <v>35</v>
      </c>
      <c r="AD662">
        <v>87.5</v>
      </c>
      <c r="AE662" t="str">
        <f>VLOOKUP(B662,questionResponsesAndAnswers!B:P,15,FALSE)</f>
        <v xml:space="preserve"> Yearly</v>
      </c>
    </row>
    <row r="663" spans="1:31" x14ac:dyDescent="0.2">
      <c r="A663" t="str">
        <f t="shared" si="10"/>
        <v>146933121_ Timeline 5 (Event Thumbnails)</v>
      </c>
      <c r="B663">
        <v>146933121</v>
      </c>
      <c r="C663" t="b">
        <f>VLOOKUP(B663,'Valid Response IDs Check'!A:H,8,FALSE)</f>
        <v>1</v>
      </c>
      <c r="D663">
        <v>69493</v>
      </c>
      <c r="E663">
        <v>125</v>
      </c>
      <c r="F663" t="s">
        <v>20</v>
      </c>
      <c r="G663" t="s">
        <v>20</v>
      </c>
      <c r="H663" t="s">
        <v>15</v>
      </c>
      <c r="I663">
        <v>5</v>
      </c>
      <c r="J663">
        <v>1</v>
      </c>
      <c r="K663">
        <v>5</v>
      </c>
      <c r="L663">
        <v>1</v>
      </c>
      <c r="M663">
        <v>5</v>
      </c>
      <c r="N663">
        <v>1</v>
      </c>
      <c r="O663">
        <v>4</v>
      </c>
      <c r="P663">
        <v>1</v>
      </c>
      <c r="Q663">
        <v>5</v>
      </c>
      <c r="R663">
        <v>2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3</v>
      </c>
      <c r="Z663">
        <v>4</v>
      </c>
      <c r="AA663">
        <v>4</v>
      </c>
      <c r="AB663">
        <v>3</v>
      </c>
      <c r="AC663">
        <v>38</v>
      </c>
      <c r="AD663">
        <v>95</v>
      </c>
      <c r="AE663" t="str">
        <f>VLOOKUP(B663,questionResponsesAndAnswers!B:P,15,FALSE)</f>
        <v xml:space="preserve"> Yearly</v>
      </c>
    </row>
    <row r="664" spans="1:31" x14ac:dyDescent="0.2">
      <c r="A664" t="str">
        <f t="shared" si="10"/>
        <v>146933121_ Timeline 1 (Base Interface)</v>
      </c>
      <c r="B664">
        <v>146933121</v>
      </c>
      <c r="C664" t="b">
        <f>VLOOKUP(B664,'Valid Response IDs Check'!A:H,8,FALSE)</f>
        <v>1</v>
      </c>
      <c r="D664">
        <v>69369</v>
      </c>
      <c r="E664">
        <v>1</v>
      </c>
      <c r="F664" t="s">
        <v>13</v>
      </c>
      <c r="G664" t="s">
        <v>13</v>
      </c>
      <c r="H664" t="s">
        <v>22</v>
      </c>
      <c r="I664">
        <v>3</v>
      </c>
      <c r="J664">
        <v>5</v>
      </c>
      <c r="K664">
        <v>1</v>
      </c>
      <c r="L664">
        <v>5</v>
      </c>
      <c r="M664">
        <v>1</v>
      </c>
      <c r="N664">
        <v>4</v>
      </c>
      <c r="O664">
        <v>1</v>
      </c>
      <c r="P664">
        <v>4</v>
      </c>
      <c r="Q664">
        <v>1</v>
      </c>
      <c r="R664">
        <v>4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5</v>
      </c>
      <c r="AD664">
        <v>12.5</v>
      </c>
      <c r="AE664" t="str">
        <f>VLOOKUP(B664,questionResponsesAndAnswers!B:P,15,FALSE)</f>
        <v xml:space="preserve"> Yearly</v>
      </c>
    </row>
    <row r="665" spans="1:31" x14ac:dyDescent="0.2">
      <c r="A665" t="str">
        <f t="shared" si="10"/>
        <v>146933121_ Timeline 3 (Event Blocks)</v>
      </c>
      <c r="B665">
        <v>146933121</v>
      </c>
      <c r="C665" t="b">
        <f>VLOOKUP(B665,'Valid Response IDs Check'!A:H,8,FALSE)</f>
        <v>1</v>
      </c>
      <c r="D665">
        <v>81911</v>
      </c>
      <c r="E665">
        <v>12543</v>
      </c>
      <c r="F665" t="s">
        <v>5</v>
      </c>
      <c r="G665" t="s">
        <v>5</v>
      </c>
      <c r="H665" t="s">
        <v>28</v>
      </c>
      <c r="I665">
        <v>4</v>
      </c>
      <c r="J665">
        <v>1</v>
      </c>
      <c r="K665">
        <v>4</v>
      </c>
      <c r="L665">
        <v>1</v>
      </c>
      <c r="M665">
        <v>4</v>
      </c>
      <c r="N665">
        <v>3</v>
      </c>
      <c r="O665">
        <v>4</v>
      </c>
      <c r="P665">
        <v>1</v>
      </c>
      <c r="Q665">
        <v>5</v>
      </c>
      <c r="R665">
        <v>2</v>
      </c>
      <c r="S665">
        <v>3</v>
      </c>
      <c r="T665">
        <v>4</v>
      </c>
      <c r="U665">
        <v>3</v>
      </c>
      <c r="V665">
        <v>4</v>
      </c>
      <c r="W665">
        <v>3</v>
      </c>
      <c r="X665">
        <v>2</v>
      </c>
      <c r="Y665">
        <v>3</v>
      </c>
      <c r="Z665">
        <v>4</v>
      </c>
      <c r="AA665">
        <v>4</v>
      </c>
      <c r="AB665">
        <v>3</v>
      </c>
      <c r="AC665">
        <v>33</v>
      </c>
      <c r="AD665">
        <v>82.5</v>
      </c>
      <c r="AE665" t="str">
        <f>VLOOKUP(B665,questionResponsesAndAnswers!B:P,15,FALSE)</f>
        <v xml:space="preserve"> Yearly</v>
      </c>
    </row>
    <row r="666" spans="1:31" x14ac:dyDescent="0.2">
      <c r="A666" t="str">
        <f t="shared" si="10"/>
        <v>146933121_ Timeline 4 (Density Graph + Event Blocks)</v>
      </c>
      <c r="B666">
        <v>146933121</v>
      </c>
      <c r="C666" t="b">
        <f>VLOOKUP(B666,'Valid Response IDs Check'!A:H,8,FALSE)</f>
        <v>1</v>
      </c>
      <c r="D666">
        <v>70622</v>
      </c>
      <c r="E666">
        <v>1254</v>
      </c>
      <c r="F666" t="s">
        <v>26</v>
      </c>
      <c r="G666" t="s">
        <v>26</v>
      </c>
      <c r="H666" t="s">
        <v>34</v>
      </c>
      <c r="I666">
        <v>4</v>
      </c>
      <c r="J666">
        <v>1</v>
      </c>
      <c r="K666">
        <v>4</v>
      </c>
      <c r="L666">
        <v>1</v>
      </c>
      <c r="M666">
        <v>4</v>
      </c>
      <c r="N666">
        <v>3</v>
      </c>
      <c r="O666">
        <v>4</v>
      </c>
      <c r="P666">
        <v>2</v>
      </c>
      <c r="Q666">
        <v>5</v>
      </c>
      <c r="R666">
        <v>2</v>
      </c>
      <c r="S666">
        <v>3</v>
      </c>
      <c r="T666">
        <v>4</v>
      </c>
      <c r="U666">
        <v>3</v>
      </c>
      <c r="V666">
        <v>4</v>
      </c>
      <c r="W666">
        <v>3</v>
      </c>
      <c r="X666">
        <v>2</v>
      </c>
      <c r="Y666">
        <v>3</v>
      </c>
      <c r="Z666">
        <v>3</v>
      </c>
      <c r="AA666">
        <v>4</v>
      </c>
      <c r="AB666">
        <v>3</v>
      </c>
      <c r="AC666">
        <v>32</v>
      </c>
      <c r="AD666">
        <v>80</v>
      </c>
      <c r="AE666" t="str">
        <f>VLOOKUP(B666,questionResponsesAndAnswers!B:P,15,FALSE)</f>
        <v xml:space="preserve"> Yearly</v>
      </c>
    </row>
    <row r="667" spans="1:31" x14ac:dyDescent="0.2">
      <c r="A667" t="str">
        <f t="shared" si="10"/>
        <v>146919962_ Timeline 4 (Density Graph + Event Blocks)</v>
      </c>
      <c r="B667">
        <v>146919962</v>
      </c>
      <c r="C667" t="b">
        <f>VLOOKUP(B667,'Valid Response IDs Check'!A:H,8,FALSE)</f>
        <v>1</v>
      </c>
      <c r="D667">
        <v>69692</v>
      </c>
      <c r="E667">
        <v>324</v>
      </c>
      <c r="F667" t="s">
        <v>26</v>
      </c>
      <c r="G667" t="s">
        <v>26</v>
      </c>
      <c r="H667" t="s">
        <v>7</v>
      </c>
      <c r="I667">
        <v>3</v>
      </c>
      <c r="J667">
        <v>3</v>
      </c>
      <c r="K667">
        <v>3</v>
      </c>
      <c r="L667">
        <v>2</v>
      </c>
      <c r="M667">
        <v>4</v>
      </c>
      <c r="N667">
        <v>2</v>
      </c>
      <c r="O667">
        <v>4</v>
      </c>
      <c r="P667">
        <v>4</v>
      </c>
      <c r="Q667">
        <v>4</v>
      </c>
      <c r="R667">
        <v>2</v>
      </c>
      <c r="S667">
        <v>2</v>
      </c>
      <c r="T667">
        <v>2</v>
      </c>
      <c r="U667">
        <v>2</v>
      </c>
      <c r="V667">
        <v>3</v>
      </c>
      <c r="W667">
        <v>3</v>
      </c>
      <c r="X667">
        <v>3</v>
      </c>
      <c r="Y667">
        <v>3</v>
      </c>
      <c r="Z667">
        <v>1</v>
      </c>
      <c r="AA667">
        <v>3</v>
      </c>
      <c r="AB667">
        <v>3</v>
      </c>
      <c r="AC667">
        <v>25</v>
      </c>
      <c r="AD667">
        <v>62.5</v>
      </c>
      <c r="AE667" t="str">
        <f>VLOOKUP(B667,questionResponsesAndAnswers!B:P,15,FALSE)</f>
        <v xml:space="preserve"> Never</v>
      </c>
    </row>
    <row r="668" spans="1:31" x14ac:dyDescent="0.2">
      <c r="A668" t="str">
        <f t="shared" si="10"/>
        <v>146919962_ Timeline 1 (Base Interface)</v>
      </c>
      <c r="B668">
        <v>146919962</v>
      </c>
      <c r="C668" t="b">
        <f>VLOOKUP(B668,'Valid Response IDs Check'!A:H,8,FALSE)</f>
        <v>1</v>
      </c>
      <c r="D668">
        <v>101819</v>
      </c>
      <c r="E668">
        <v>32451</v>
      </c>
      <c r="F668" t="s">
        <v>13</v>
      </c>
      <c r="G668" t="s">
        <v>13</v>
      </c>
      <c r="H668" t="s">
        <v>15</v>
      </c>
      <c r="I668">
        <v>2</v>
      </c>
      <c r="J668">
        <v>2</v>
      </c>
      <c r="K668">
        <v>4</v>
      </c>
      <c r="L668">
        <v>2</v>
      </c>
      <c r="M668">
        <v>4</v>
      </c>
      <c r="N668">
        <v>2</v>
      </c>
      <c r="O668">
        <v>4</v>
      </c>
      <c r="P668">
        <v>4</v>
      </c>
      <c r="Q668">
        <v>2</v>
      </c>
      <c r="R668">
        <v>2</v>
      </c>
      <c r="S668">
        <v>1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1</v>
      </c>
      <c r="AA668">
        <v>1</v>
      </c>
      <c r="AB668">
        <v>3</v>
      </c>
      <c r="AC668">
        <v>24</v>
      </c>
      <c r="AD668">
        <v>60</v>
      </c>
      <c r="AE668" t="str">
        <f>VLOOKUP(B668,questionResponsesAndAnswers!B:P,15,FALSE)</f>
        <v xml:space="preserve"> Never</v>
      </c>
    </row>
    <row r="669" spans="1:31" x14ac:dyDescent="0.2">
      <c r="A669" t="str">
        <f t="shared" si="10"/>
        <v>146919962_ Timeline 2 (Density Graph)</v>
      </c>
      <c r="B669">
        <v>146919962</v>
      </c>
      <c r="C669" t="b">
        <f>VLOOKUP(B669,'Valid Response IDs Check'!A:H,8,FALSE)</f>
        <v>1</v>
      </c>
      <c r="D669">
        <v>69400</v>
      </c>
      <c r="E669">
        <v>32</v>
      </c>
      <c r="F669" t="s">
        <v>32</v>
      </c>
      <c r="G669" t="s">
        <v>32</v>
      </c>
      <c r="H669" t="s">
        <v>22</v>
      </c>
      <c r="I669">
        <v>4</v>
      </c>
      <c r="J669">
        <v>2</v>
      </c>
      <c r="K669">
        <v>4</v>
      </c>
      <c r="L669">
        <v>2</v>
      </c>
      <c r="M669">
        <v>4</v>
      </c>
      <c r="N669">
        <v>2</v>
      </c>
      <c r="O669">
        <v>4</v>
      </c>
      <c r="P669">
        <v>3</v>
      </c>
      <c r="Q669">
        <v>4</v>
      </c>
      <c r="R669">
        <v>2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2</v>
      </c>
      <c r="AA669">
        <v>3</v>
      </c>
      <c r="AB669">
        <v>3</v>
      </c>
      <c r="AC669">
        <v>29</v>
      </c>
      <c r="AD669">
        <v>72.5</v>
      </c>
      <c r="AE669" t="str">
        <f>VLOOKUP(B669,questionResponsesAndAnswers!B:P,15,FALSE)</f>
        <v xml:space="preserve"> Never</v>
      </c>
    </row>
    <row r="670" spans="1:31" x14ac:dyDescent="0.2">
      <c r="A670" t="str">
        <f t="shared" si="10"/>
        <v>146919962_ Timeline 5 (Event Thumbnails)</v>
      </c>
      <c r="B670">
        <v>146919962</v>
      </c>
      <c r="C670" t="b">
        <f>VLOOKUP(B670,'Valid Response IDs Check'!A:H,8,FALSE)</f>
        <v>1</v>
      </c>
      <c r="D670">
        <v>72613</v>
      </c>
      <c r="E670">
        <v>3245</v>
      </c>
      <c r="F670" t="s">
        <v>20</v>
      </c>
      <c r="G670" t="s">
        <v>20</v>
      </c>
      <c r="H670" t="s">
        <v>28</v>
      </c>
      <c r="I670">
        <v>4</v>
      </c>
      <c r="J670">
        <v>2</v>
      </c>
      <c r="K670">
        <v>4</v>
      </c>
      <c r="L670">
        <v>2</v>
      </c>
      <c r="M670">
        <v>4</v>
      </c>
      <c r="N670">
        <v>2</v>
      </c>
      <c r="O670">
        <v>4</v>
      </c>
      <c r="P670">
        <v>2</v>
      </c>
      <c r="Q670">
        <v>4</v>
      </c>
      <c r="R670">
        <v>2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30</v>
      </c>
      <c r="AD670">
        <v>75</v>
      </c>
      <c r="AE670" t="str">
        <f>VLOOKUP(B670,questionResponsesAndAnswers!B:P,15,FALSE)</f>
        <v xml:space="preserve"> Never</v>
      </c>
    </row>
    <row r="671" spans="1:31" x14ac:dyDescent="0.2">
      <c r="A671" t="str">
        <f t="shared" si="10"/>
        <v>146919962_ Timeline 3 (Event Blocks)</v>
      </c>
      <c r="B671">
        <v>146919962</v>
      </c>
      <c r="C671" t="b">
        <f>VLOOKUP(B671,'Valid Response IDs Check'!A:H,8,FALSE)</f>
        <v>1</v>
      </c>
      <c r="D671">
        <v>69371</v>
      </c>
      <c r="E671">
        <v>3</v>
      </c>
      <c r="F671" t="s">
        <v>5</v>
      </c>
      <c r="G671" t="s">
        <v>5</v>
      </c>
      <c r="H671" t="s">
        <v>34</v>
      </c>
      <c r="I671">
        <v>4</v>
      </c>
      <c r="J671">
        <v>2</v>
      </c>
      <c r="K671">
        <v>4</v>
      </c>
      <c r="L671">
        <v>2</v>
      </c>
      <c r="M671">
        <v>4</v>
      </c>
      <c r="N671">
        <v>2</v>
      </c>
      <c r="O671">
        <v>4</v>
      </c>
      <c r="P671">
        <v>2</v>
      </c>
      <c r="Q671">
        <v>4</v>
      </c>
      <c r="R671">
        <v>2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30</v>
      </c>
      <c r="AD671">
        <v>75</v>
      </c>
      <c r="AE671" t="str">
        <f>VLOOKUP(B671,questionResponsesAndAnswers!B:P,15,FALSE)</f>
        <v xml:space="preserve"> Never</v>
      </c>
    </row>
    <row r="672" spans="1:31" x14ac:dyDescent="0.2">
      <c r="A672" t="str">
        <f t="shared" si="10"/>
        <v>146859309_ Timeline 3 (Event Blocks)</v>
      </c>
      <c r="B672">
        <v>146859309</v>
      </c>
      <c r="C672" t="b">
        <f>VLOOKUP(B672,'Valid Response IDs Check'!A:H,8,FALSE)</f>
        <v>1</v>
      </c>
      <c r="D672">
        <v>69521</v>
      </c>
      <c r="E672">
        <v>153</v>
      </c>
      <c r="F672" t="s">
        <v>5</v>
      </c>
      <c r="G672" t="s">
        <v>26</v>
      </c>
      <c r="H672" t="s">
        <v>7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3</v>
      </c>
      <c r="T672">
        <v>1</v>
      </c>
      <c r="U672">
        <v>3</v>
      </c>
      <c r="V672">
        <v>1</v>
      </c>
      <c r="W672">
        <v>3</v>
      </c>
      <c r="X672">
        <v>1</v>
      </c>
      <c r="Y672">
        <v>3</v>
      </c>
      <c r="Z672">
        <v>1</v>
      </c>
      <c r="AA672">
        <v>3</v>
      </c>
      <c r="AB672">
        <v>1</v>
      </c>
      <c r="AC672">
        <v>20</v>
      </c>
      <c r="AD672">
        <v>50</v>
      </c>
      <c r="AE672" t="str">
        <f>VLOOKUP(B672,questionResponsesAndAnswers!B:P,15,FALSE)</f>
        <v xml:space="preserve"> Monthly</v>
      </c>
    </row>
    <row r="673" spans="1:31" x14ac:dyDescent="0.2">
      <c r="A673" t="str">
        <f t="shared" si="10"/>
        <v>146859309_ Timeline 5 (Event Thumbnails)</v>
      </c>
      <c r="B673">
        <v>146859309</v>
      </c>
      <c r="C673" t="b">
        <f>VLOOKUP(B673,'Valid Response IDs Check'!A:H,8,FALSE)</f>
        <v>1</v>
      </c>
      <c r="D673">
        <v>69383</v>
      </c>
      <c r="E673">
        <v>15</v>
      </c>
      <c r="F673" t="s">
        <v>20</v>
      </c>
      <c r="G673" t="s">
        <v>26</v>
      </c>
      <c r="H673" t="s">
        <v>15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1</v>
      </c>
      <c r="U673">
        <v>3</v>
      </c>
      <c r="V673">
        <v>1</v>
      </c>
      <c r="W673">
        <v>3</v>
      </c>
      <c r="X673">
        <v>1</v>
      </c>
      <c r="Y673">
        <v>3</v>
      </c>
      <c r="Z673">
        <v>1</v>
      </c>
      <c r="AA673">
        <v>3</v>
      </c>
      <c r="AB673">
        <v>1</v>
      </c>
      <c r="AC673">
        <v>20</v>
      </c>
      <c r="AD673">
        <v>50</v>
      </c>
      <c r="AE673" t="str">
        <f>VLOOKUP(B673,questionResponsesAndAnswers!B:P,15,FALSE)</f>
        <v xml:space="preserve"> Monthly</v>
      </c>
    </row>
    <row r="674" spans="1:31" x14ac:dyDescent="0.2">
      <c r="A674" t="str">
        <f t="shared" si="10"/>
        <v>146859309_ Timeline 2 (Density Graph)</v>
      </c>
      <c r="B674">
        <v>146859309</v>
      </c>
      <c r="C674" t="b">
        <f>VLOOKUP(B674,'Valid Response IDs Check'!A:H,8,FALSE)</f>
        <v>1</v>
      </c>
      <c r="D674">
        <v>70900</v>
      </c>
      <c r="E674">
        <v>1532</v>
      </c>
      <c r="F674" t="s">
        <v>32</v>
      </c>
      <c r="G674" t="s">
        <v>20</v>
      </c>
      <c r="H674" t="s">
        <v>22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3</v>
      </c>
      <c r="T674">
        <v>1</v>
      </c>
      <c r="U674">
        <v>3</v>
      </c>
      <c r="V674">
        <v>1</v>
      </c>
      <c r="W674">
        <v>3</v>
      </c>
      <c r="X674">
        <v>1</v>
      </c>
      <c r="Y674">
        <v>3</v>
      </c>
      <c r="Z674">
        <v>1</v>
      </c>
      <c r="AA674">
        <v>3</v>
      </c>
      <c r="AB674">
        <v>1</v>
      </c>
      <c r="AC674">
        <v>20</v>
      </c>
      <c r="AD674">
        <v>50</v>
      </c>
      <c r="AE674" t="str">
        <f>VLOOKUP(B674,questionResponsesAndAnswers!B:P,15,FALSE)</f>
        <v xml:space="preserve"> Monthly</v>
      </c>
    </row>
    <row r="675" spans="1:31" x14ac:dyDescent="0.2">
      <c r="A675" t="str">
        <f t="shared" si="10"/>
        <v>146859309_ Timeline 1 (Base Interface)</v>
      </c>
      <c r="B675">
        <v>146859309</v>
      </c>
      <c r="C675" t="b">
        <f>VLOOKUP(B675,'Valid Response IDs Check'!A:H,8,FALSE)</f>
        <v>1</v>
      </c>
      <c r="D675">
        <v>69369</v>
      </c>
      <c r="E675">
        <v>1</v>
      </c>
      <c r="F675" t="s">
        <v>13</v>
      </c>
      <c r="G675" t="s">
        <v>20</v>
      </c>
      <c r="H675" t="s">
        <v>28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3</v>
      </c>
      <c r="T675">
        <v>1</v>
      </c>
      <c r="U675">
        <v>3</v>
      </c>
      <c r="V675">
        <v>1</v>
      </c>
      <c r="W675">
        <v>3</v>
      </c>
      <c r="X675">
        <v>1</v>
      </c>
      <c r="Y675">
        <v>3</v>
      </c>
      <c r="Z675">
        <v>1</v>
      </c>
      <c r="AA675">
        <v>3</v>
      </c>
      <c r="AB675">
        <v>1</v>
      </c>
      <c r="AC675">
        <v>20</v>
      </c>
      <c r="AD675">
        <v>50</v>
      </c>
      <c r="AE675" t="str">
        <f>VLOOKUP(B675,questionResponsesAndAnswers!B:P,15,FALSE)</f>
        <v xml:space="preserve"> Monthly</v>
      </c>
    </row>
    <row r="676" spans="1:31" x14ac:dyDescent="0.2">
      <c r="A676" t="str">
        <f t="shared" si="10"/>
        <v>146859309_ Timeline 4 (Density Graph + Event Blocks)</v>
      </c>
      <c r="B676">
        <v>146859309</v>
      </c>
      <c r="C676" t="b">
        <f>VLOOKUP(B676,'Valid Response IDs Check'!A:H,8,FALSE)</f>
        <v>1</v>
      </c>
      <c r="D676">
        <v>84692</v>
      </c>
      <c r="E676">
        <v>15324</v>
      </c>
      <c r="F676" t="s">
        <v>26</v>
      </c>
      <c r="G676" t="s">
        <v>26</v>
      </c>
      <c r="H676" t="s">
        <v>34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3</v>
      </c>
      <c r="T676">
        <v>1</v>
      </c>
      <c r="U676">
        <v>3</v>
      </c>
      <c r="V676">
        <v>1</v>
      </c>
      <c r="W676">
        <v>3</v>
      </c>
      <c r="X676">
        <v>1</v>
      </c>
      <c r="Y676">
        <v>3</v>
      </c>
      <c r="Z676">
        <v>1</v>
      </c>
      <c r="AA676">
        <v>3</v>
      </c>
      <c r="AB676">
        <v>1</v>
      </c>
      <c r="AC676">
        <v>20</v>
      </c>
      <c r="AD676">
        <v>50</v>
      </c>
      <c r="AE676" t="str">
        <f>VLOOKUP(B676,questionResponsesAndAnswers!B:P,15,FALSE)</f>
        <v xml:space="preserve"> Monthly</v>
      </c>
    </row>
    <row r="677" spans="1:31" x14ac:dyDescent="0.2">
      <c r="A677" t="str">
        <f t="shared" si="10"/>
        <v>146816020_ Timeline 5 (Event Thumbnails)</v>
      </c>
      <c r="B677">
        <v>146816020</v>
      </c>
      <c r="C677" t="b">
        <f>VLOOKUP(B677,'Valid Response IDs Check'!A:H,8,FALSE)</f>
        <v>1</v>
      </c>
      <c r="D677">
        <v>69583</v>
      </c>
      <c r="E677">
        <v>215</v>
      </c>
      <c r="F677" t="s">
        <v>20</v>
      </c>
      <c r="G677" t="s">
        <v>20</v>
      </c>
      <c r="H677" t="s">
        <v>7</v>
      </c>
      <c r="I677">
        <v>2</v>
      </c>
      <c r="J677">
        <v>4</v>
      </c>
      <c r="K677">
        <v>4</v>
      </c>
      <c r="L677">
        <v>2</v>
      </c>
      <c r="M677">
        <v>3</v>
      </c>
      <c r="N677">
        <v>2</v>
      </c>
      <c r="O677">
        <v>4</v>
      </c>
      <c r="P677">
        <v>4</v>
      </c>
      <c r="Q677">
        <v>2</v>
      </c>
      <c r="R677">
        <v>1</v>
      </c>
      <c r="S677">
        <v>1</v>
      </c>
      <c r="T677">
        <v>1</v>
      </c>
      <c r="U677">
        <v>3</v>
      </c>
      <c r="V677">
        <v>3</v>
      </c>
      <c r="W677">
        <v>2</v>
      </c>
      <c r="X677">
        <v>3</v>
      </c>
      <c r="Y677">
        <v>3</v>
      </c>
      <c r="Z677">
        <v>1</v>
      </c>
      <c r="AA677">
        <v>1</v>
      </c>
      <c r="AB677">
        <v>4</v>
      </c>
      <c r="AC677">
        <v>22</v>
      </c>
      <c r="AD677">
        <v>55</v>
      </c>
      <c r="AE677" t="str">
        <f>VLOOKUP(B677,questionResponsesAndAnswers!B:P,15,FALSE)</f>
        <v xml:space="preserve"> Never</v>
      </c>
    </row>
    <row r="678" spans="1:31" x14ac:dyDescent="0.2">
      <c r="A678" t="str">
        <f t="shared" si="10"/>
        <v>146816020_ Timeline 3 (Event Blocks)</v>
      </c>
      <c r="B678">
        <v>146816020</v>
      </c>
      <c r="C678" t="b">
        <f>VLOOKUP(B678,'Valid Response IDs Check'!A:H,8,FALSE)</f>
        <v>1</v>
      </c>
      <c r="D678">
        <v>71521</v>
      </c>
      <c r="E678">
        <v>2153</v>
      </c>
      <c r="F678" t="s">
        <v>5</v>
      </c>
      <c r="G678" t="s">
        <v>5</v>
      </c>
      <c r="H678" t="s">
        <v>15</v>
      </c>
      <c r="I678">
        <v>4</v>
      </c>
      <c r="J678">
        <v>2</v>
      </c>
      <c r="K678">
        <v>5</v>
      </c>
      <c r="L678">
        <v>1</v>
      </c>
      <c r="M678">
        <v>4</v>
      </c>
      <c r="N678">
        <v>2</v>
      </c>
      <c r="O678">
        <v>4</v>
      </c>
      <c r="P678">
        <v>2</v>
      </c>
      <c r="Q678">
        <v>5</v>
      </c>
      <c r="R678">
        <v>1</v>
      </c>
      <c r="S678">
        <v>3</v>
      </c>
      <c r="T678">
        <v>3</v>
      </c>
      <c r="U678">
        <v>4</v>
      </c>
      <c r="V678">
        <v>4</v>
      </c>
      <c r="W678">
        <v>3</v>
      </c>
      <c r="X678">
        <v>3</v>
      </c>
      <c r="Y678">
        <v>3</v>
      </c>
      <c r="Z678">
        <v>3</v>
      </c>
      <c r="AA678">
        <v>4</v>
      </c>
      <c r="AB678">
        <v>4</v>
      </c>
      <c r="AC678">
        <v>34</v>
      </c>
      <c r="AD678">
        <v>85</v>
      </c>
      <c r="AE678" t="str">
        <f>VLOOKUP(B678,questionResponsesAndAnswers!B:P,15,FALSE)</f>
        <v xml:space="preserve"> Never</v>
      </c>
    </row>
    <row r="679" spans="1:31" x14ac:dyDescent="0.2">
      <c r="A679" t="str">
        <f t="shared" si="10"/>
        <v>146816020_ Timeline 4 (Density Graph + Event Blocks)</v>
      </c>
      <c r="B679">
        <v>146816020</v>
      </c>
      <c r="C679" t="b">
        <f>VLOOKUP(B679,'Valid Response IDs Check'!A:H,8,FALSE)</f>
        <v>1</v>
      </c>
      <c r="D679">
        <v>90902</v>
      </c>
      <c r="E679">
        <v>21534</v>
      </c>
      <c r="F679" t="s">
        <v>26</v>
      </c>
      <c r="G679" t="s">
        <v>26</v>
      </c>
      <c r="H679" t="s">
        <v>22</v>
      </c>
      <c r="I679">
        <v>4</v>
      </c>
      <c r="J679">
        <v>2</v>
      </c>
      <c r="K679">
        <v>5</v>
      </c>
      <c r="L679">
        <v>2</v>
      </c>
      <c r="M679">
        <v>4</v>
      </c>
      <c r="N679">
        <v>2</v>
      </c>
      <c r="O679">
        <v>4</v>
      </c>
      <c r="P679">
        <v>2</v>
      </c>
      <c r="Q679">
        <v>5</v>
      </c>
      <c r="R679">
        <v>1</v>
      </c>
      <c r="S679">
        <v>3</v>
      </c>
      <c r="T679">
        <v>3</v>
      </c>
      <c r="U679">
        <v>4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4</v>
      </c>
      <c r="AB679">
        <v>4</v>
      </c>
      <c r="AC679">
        <v>33</v>
      </c>
      <c r="AD679">
        <v>82.5</v>
      </c>
      <c r="AE679" t="str">
        <f>VLOOKUP(B679,questionResponsesAndAnswers!B:P,15,FALSE)</f>
        <v xml:space="preserve"> Never</v>
      </c>
    </row>
    <row r="680" spans="1:31" x14ac:dyDescent="0.2">
      <c r="A680" t="str">
        <f t="shared" si="10"/>
        <v>146816020_ Timeline 1 (Base Interface)</v>
      </c>
      <c r="B680">
        <v>146816020</v>
      </c>
      <c r="C680" t="b">
        <f>VLOOKUP(B680,'Valid Response IDs Check'!A:H,8,FALSE)</f>
        <v>1</v>
      </c>
      <c r="D680">
        <v>69389</v>
      </c>
      <c r="E680">
        <v>21</v>
      </c>
      <c r="F680" t="s">
        <v>13</v>
      </c>
      <c r="G680" t="s">
        <v>13</v>
      </c>
      <c r="H680" t="s">
        <v>28</v>
      </c>
      <c r="I680">
        <v>1</v>
      </c>
      <c r="J680">
        <v>1</v>
      </c>
      <c r="K680">
        <v>4</v>
      </c>
      <c r="L680">
        <v>2</v>
      </c>
      <c r="M680">
        <v>3</v>
      </c>
      <c r="N680">
        <v>3</v>
      </c>
      <c r="O680">
        <v>4</v>
      </c>
      <c r="P680">
        <v>1</v>
      </c>
      <c r="Q680">
        <v>2</v>
      </c>
      <c r="R680">
        <v>1</v>
      </c>
      <c r="S680">
        <v>0</v>
      </c>
      <c r="T680">
        <v>4</v>
      </c>
      <c r="U680">
        <v>3</v>
      </c>
      <c r="V680">
        <v>3</v>
      </c>
      <c r="W680">
        <v>2</v>
      </c>
      <c r="X680">
        <v>2</v>
      </c>
      <c r="Y680">
        <v>3</v>
      </c>
      <c r="Z680">
        <v>4</v>
      </c>
      <c r="AA680">
        <v>1</v>
      </c>
      <c r="AB680">
        <v>4</v>
      </c>
      <c r="AC680">
        <v>26</v>
      </c>
      <c r="AD680">
        <v>65</v>
      </c>
      <c r="AE680" t="str">
        <f>VLOOKUP(B680,questionResponsesAndAnswers!B:P,15,FALSE)</f>
        <v xml:space="preserve"> Never</v>
      </c>
    </row>
    <row r="681" spans="1:31" x14ac:dyDescent="0.2">
      <c r="A681" t="str">
        <f t="shared" si="10"/>
        <v>146816020_ Timeline 2 (Density Graph)</v>
      </c>
      <c r="B681">
        <v>146816020</v>
      </c>
      <c r="C681" t="b">
        <f>VLOOKUP(B681,'Valid Response IDs Check'!A:H,8,FALSE)</f>
        <v>1</v>
      </c>
      <c r="D681">
        <v>69370</v>
      </c>
      <c r="E681">
        <v>2</v>
      </c>
      <c r="F681" t="s">
        <v>32</v>
      </c>
      <c r="G681" t="s">
        <v>32</v>
      </c>
      <c r="H681" t="s">
        <v>34</v>
      </c>
      <c r="I681">
        <v>4</v>
      </c>
      <c r="J681">
        <v>2</v>
      </c>
      <c r="K681">
        <v>5</v>
      </c>
      <c r="L681">
        <v>2</v>
      </c>
      <c r="M681">
        <v>4</v>
      </c>
      <c r="N681">
        <v>1</v>
      </c>
      <c r="O681">
        <v>4</v>
      </c>
      <c r="P681">
        <v>2</v>
      </c>
      <c r="Q681">
        <v>5</v>
      </c>
      <c r="R681">
        <v>1</v>
      </c>
      <c r="S681">
        <v>3</v>
      </c>
      <c r="T681">
        <v>3</v>
      </c>
      <c r="U681">
        <v>4</v>
      </c>
      <c r="V681">
        <v>3</v>
      </c>
      <c r="W681">
        <v>3</v>
      </c>
      <c r="X681">
        <v>4</v>
      </c>
      <c r="Y681">
        <v>3</v>
      </c>
      <c r="Z681">
        <v>3</v>
      </c>
      <c r="AA681">
        <v>4</v>
      </c>
      <c r="AB681">
        <v>4</v>
      </c>
      <c r="AC681">
        <v>34</v>
      </c>
      <c r="AD681">
        <v>85</v>
      </c>
      <c r="AE681" t="str">
        <f>VLOOKUP(B681,questionResponsesAndAnswers!B:P,15,FALSE)</f>
        <v xml:space="preserve"> Never</v>
      </c>
    </row>
    <row r="682" spans="1:31" x14ac:dyDescent="0.2">
      <c r="A682" t="str">
        <f t="shared" si="10"/>
        <v>146772938_ Timeline 2 (Density Graph)</v>
      </c>
      <c r="B682">
        <v>146772938</v>
      </c>
      <c r="C682" t="b">
        <f>VLOOKUP(B682,'Valid Response IDs Check'!A:H,8,FALSE)</f>
        <v>1</v>
      </c>
      <c r="D682">
        <v>104780</v>
      </c>
      <c r="E682">
        <v>35412</v>
      </c>
      <c r="F682" t="s">
        <v>32</v>
      </c>
      <c r="G682" t="s">
        <v>20</v>
      </c>
      <c r="H682" t="s">
        <v>7</v>
      </c>
      <c r="I682">
        <v>4</v>
      </c>
      <c r="J682">
        <v>2</v>
      </c>
      <c r="K682">
        <v>4</v>
      </c>
      <c r="L682">
        <v>2</v>
      </c>
      <c r="M682">
        <v>5</v>
      </c>
      <c r="N682">
        <v>2</v>
      </c>
      <c r="O682">
        <v>5</v>
      </c>
      <c r="P682">
        <v>2</v>
      </c>
      <c r="Q682">
        <v>4</v>
      </c>
      <c r="R682">
        <v>2</v>
      </c>
      <c r="S682">
        <v>3</v>
      </c>
      <c r="T682">
        <v>3</v>
      </c>
      <c r="U682">
        <v>3</v>
      </c>
      <c r="V682">
        <v>3</v>
      </c>
      <c r="W682">
        <v>4</v>
      </c>
      <c r="X682">
        <v>3</v>
      </c>
      <c r="Y682">
        <v>4</v>
      </c>
      <c r="Z682">
        <v>3</v>
      </c>
      <c r="AA682">
        <v>3</v>
      </c>
      <c r="AB682">
        <v>3</v>
      </c>
      <c r="AC682">
        <v>32</v>
      </c>
      <c r="AD682">
        <v>80</v>
      </c>
      <c r="AE682" t="str">
        <f>VLOOKUP(B682,questionResponsesAndAnswers!B:P,15,FALSE)</f>
        <v xml:space="preserve"> Weekly</v>
      </c>
    </row>
    <row r="683" spans="1:31" x14ac:dyDescent="0.2">
      <c r="A683" t="str">
        <f t="shared" si="10"/>
        <v>146772938_ Timeline 3 (Event Blocks)</v>
      </c>
      <c r="B683">
        <v>146772938</v>
      </c>
      <c r="C683" t="b">
        <f>VLOOKUP(B683,'Valid Response IDs Check'!A:H,8,FALSE)</f>
        <v>1</v>
      </c>
      <c r="D683">
        <v>69371</v>
      </c>
      <c r="E683">
        <v>3</v>
      </c>
      <c r="F683" t="s">
        <v>5</v>
      </c>
      <c r="G683" t="s">
        <v>32</v>
      </c>
      <c r="H683" t="s">
        <v>15</v>
      </c>
      <c r="I683">
        <v>4</v>
      </c>
      <c r="J683">
        <v>2</v>
      </c>
      <c r="K683">
        <v>5</v>
      </c>
      <c r="L683">
        <v>2</v>
      </c>
      <c r="M683">
        <v>4</v>
      </c>
      <c r="N683">
        <v>2</v>
      </c>
      <c r="O683">
        <v>5</v>
      </c>
      <c r="P683">
        <v>2</v>
      </c>
      <c r="Q683">
        <v>4</v>
      </c>
      <c r="R683">
        <v>2</v>
      </c>
      <c r="S683">
        <v>3</v>
      </c>
      <c r="T683">
        <v>3</v>
      </c>
      <c r="U683">
        <v>4</v>
      </c>
      <c r="V683">
        <v>3</v>
      </c>
      <c r="W683">
        <v>3</v>
      </c>
      <c r="X683">
        <v>3</v>
      </c>
      <c r="Y683">
        <v>4</v>
      </c>
      <c r="Z683">
        <v>3</v>
      </c>
      <c r="AA683">
        <v>3</v>
      </c>
      <c r="AB683">
        <v>3</v>
      </c>
      <c r="AC683">
        <v>32</v>
      </c>
      <c r="AD683">
        <v>80</v>
      </c>
      <c r="AE683" t="str">
        <f>VLOOKUP(B683,questionResponsesAndAnswers!B:P,15,FALSE)</f>
        <v xml:space="preserve"> Weekly</v>
      </c>
    </row>
    <row r="684" spans="1:31" x14ac:dyDescent="0.2">
      <c r="A684" t="str">
        <f t="shared" si="10"/>
        <v>146772938_ Timeline 5 (Event Thumbnails)</v>
      </c>
      <c r="B684">
        <v>146772938</v>
      </c>
      <c r="C684" t="b">
        <f>VLOOKUP(B684,'Valid Response IDs Check'!A:H,8,FALSE)</f>
        <v>1</v>
      </c>
      <c r="D684">
        <v>69403</v>
      </c>
      <c r="E684">
        <v>35</v>
      </c>
      <c r="F684" t="s">
        <v>20</v>
      </c>
      <c r="G684" t="s">
        <v>26</v>
      </c>
      <c r="H684" t="s">
        <v>22</v>
      </c>
      <c r="I684">
        <v>3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5</v>
      </c>
      <c r="P684">
        <v>2</v>
      </c>
      <c r="Q684">
        <v>4</v>
      </c>
      <c r="R684">
        <v>2</v>
      </c>
      <c r="S684">
        <v>2</v>
      </c>
      <c r="T684">
        <v>2</v>
      </c>
      <c r="U684">
        <v>3</v>
      </c>
      <c r="V684">
        <v>2</v>
      </c>
      <c r="W684">
        <v>3</v>
      </c>
      <c r="X684">
        <v>2</v>
      </c>
      <c r="Y684">
        <v>4</v>
      </c>
      <c r="Z684">
        <v>3</v>
      </c>
      <c r="AA684">
        <v>3</v>
      </c>
      <c r="AB684">
        <v>3</v>
      </c>
      <c r="AC684">
        <v>27</v>
      </c>
      <c r="AD684">
        <v>67.5</v>
      </c>
      <c r="AE684" t="str">
        <f>VLOOKUP(B684,questionResponsesAndAnswers!B:P,15,FALSE)</f>
        <v xml:space="preserve"> Weekly</v>
      </c>
    </row>
    <row r="685" spans="1:31" x14ac:dyDescent="0.2">
      <c r="A685" t="str">
        <f t="shared" si="10"/>
        <v>146772938_ Timeline 4 (Density Graph + Event Blocks)</v>
      </c>
      <c r="B685">
        <v>146772938</v>
      </c>
      <c r="C685" t="b">
        <f>VLOOKUP(B685,'Valid Response IDs Check'!A:H,8,FALSE)</f>
        <v>1</v>
      </c>
      <c r="D685">
        <v>69722</v>
      </c>
      <c r="E685">
        <v>354</v>
      </c>
      <c r="F685" t="s">
        <v>26</v>
      </c>
      <c r="G685" t="s">
        <v>5</v>
      </c>
      <c r="H685" t="s">
        <v>28</v>
      </c>
      <c r="I685">
        <v>4</v>
      </c>
      <c r="J685">
        <v>2</v>
      </c>
      <c r="K685">
        <v>4</v>
      </c>
      <c r="L685">
        <v>2</v>
      </c>
      <c r="M685">
        <v>4</v>
      </c>
      <c r="N685">
        <v>2</v>
      </c>
      <c r="O685">
        <v>5</v>
      </c>
      <c r="P685">
        <v>2</v>
      </c>
      <c r="Q685">
        <v>4</v>
      </c>
      <c r="R685">
        <v>2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4</v>
      </c>
      <c r="Z685">
        <v>3</v>
      </c>
      <c r="AA685">
        <v>3</v>
      </c>
      <c r="AB685">
        <v>3</v>
      </c>
      <c r="AC685">
        <v>31</v>
      </c>
      <c r="AD685">
        <v>77.5</v>
      </c>
      <c r="AE685" t="str">
        <f>VLOOKUP(B685,questionResponsesAndAnswers!B:P,15,FALSE)</f>
        <v xml:space="preserve"> Weekly</v>
      </c>
    </row>
    <row r="686" spans="1:31" x14ac:dyDescent="0.2">
      <c r="A686" t="str">
        <f t="shared" si="10"/>
        <v>146772938_ Timeline 1 (Base Interface)</v>
      </c>
      <c r="B686">
        <v>146772938</v>
      </c>
      <c r="C686" t="b">
        <f>VLOOKUP(B686,'Valid Response IDs Check'!A:H,8,FALSE)</f>
        <v>1</v>
      </c>
      <c r="D686">
        <v>72909</v>
      </c>
      <c r="E686">
        <v>3541</v>
      </c>
      <c r="F686" t="s">
        <v>13</v>
      </c>
      <c r="G686" t="s">
        <v>5</v>
      </c>
      <c r="H686" t="s">
        <v>34</v>
      </c>
      <c r="I686">
        <v>4</v>
      </c>
      <c r="J686">
        <v>2</v>
      </c>
      <c r="K686">
        <v>4</v>
      </c>
      <c r="L686">
        <v>2</v>
      </c>
      <c r="M686">
        <v>5</v>
      </c>
      <c r="N686">
        <v>1</v>
      </c>
      <c r="O686">
        <v>5</v>
      </c>
      <c r="P686">
        <v>2</v>
      </c>
      <c r="Q686">
        <v>4</v>
      </c>
      <c r="R686">
        <v>2</v>
      </c>
      <c r="S686">
        <v>3</v>
      </c>
      <c r="T686">
        <v>3</v>
      </c>
      <c r="U686">
        <v>3</v>
      </c>
      <c r="V686">
        <v>3</v>
      </c>
      <c r="W686">
        <v>4</v>
      </c>
      <c r="X686">
        <v>4</v>
      </c>
      <c r="Y686">
        <v>4</v>
      </c>
      <c r="Z686">
        <v>3</v>
      </c>
      <c r="AA686">
        <v>3</v>
      </c>
      <c r="AB686">
        <v>3</v>
      </c>
      <c r="AC686">
        <v>33</v>
      </c>
      <c r="AD686">
        <v>82.5</v>
      </c>
      <c r="AE686" t="str">
        <f>VLOOKUP(B686,questionResponsesAndAnswers!B:P,15,FALSE)</f>
        <v xml:space="preserve"> Weekly</v>
      </c>
    </row>
    <row r="687" spans="1:31" x14ac:dyDescent="0.2">
      <c r="A687" t="str">
        <f t="shared" si="10"/>
        <v>146771812_ Timeline 5 (Event Thumbnails)</v>
      </c>
      <c r="B687">
        <v>146771812</v>
      </c>
      <c r="C687" t="b">
        <f>VLOOKUP(B687,'Valid Response IDs Check'!A:H,8,FALSE)</f>
        <v>1</v>
      </c>
      <c r="D687">
        <v>69603</v>
      </c>
      <c r="E687">
        <v>235</v>
      </c>
      <c r="F687" t="s">
        <v>20</v>
      </c>
      <c r="G687" t="s">
        <v>20</v>
      </c>
      <c r="H687" t="s">
        <v>7</v>
      </c>
      <c r="I687">
        <v>3</v>
      </c>
      <c r="J687">
        <v>1</v>
      </c>
      <c r="K687">
        <v>5</v>
      </c>
      <c r="L687">
        <v>1</v>
      </c>
      <c r="M687">
        <v>5</v>
      </c>
      <c r="N687">
        <v>1</v>
      </c>
      <c r="O687">
        <v>5</v>
      </c>
      <c r="P687">
        <v>1</v>
      </c>
      <c r="Q687">
        <v>5</v>
      </c>
      <c r="R687">
        <v>1</v>
      </c>
      <c r="S687">
        <v>2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38</v>
      </c>
      <c r="AD687">
        <v>95</v>
      </c>
      <c r="AE687" t="str">
        <f>VLOOKUP(B687,questionResponsesAndAnswers!B:P,15,FALSE)</f>
        <v xml:space="preserve"> Yearly</v>
      </c>
    </row>
    <row r="688" spans="1:31" x14ac:dyDescent="0.2">
      <c r="A688" t="str">
        <f t="shared" si="10"/>
        <v>146771812_ Timeline 4 (Density Graph + Event Blocks)</v>
      </c>
      <c r="B688">
        <v>146771812</v>
      </c>
      <c r="C688" t="b">
        <f>VLOOKUP(B688,'Valid Response IDs Check'!A:H,8,FALSE)</f>
        <v>1</v>
      </c>
      <c r="D688">
        <v>71722</v>
      </c>
      <c r="E688">
        <v>2354</v>
      </c>
      <c r="F688" t="s">
        <v>26</v>
      </c>
      <c r="G688" t="s">
        <v>13</v>
      </c>
      <c r="H688" t="s">
        <v>15</v>
      </c>
      <c r="I688">
        <v>3</v>
      </c>
      <c r="J688">
        <v>1</v>
      </c>
      <c r="K688">
        <v>5</v>
      </c>
      <c r="L688">
        <v>1</v>
      </c>
      <c r="M688">
        <v>5</v>
      </c>
      <c r="N688">
        <v>1</v>
      </c>
      <c r="O688">
        <v>5</v>
      </c>
      <c r="P688">
        <v>1</v>
      </c>
      <c r="Q688">
        <v>5</v>
      </c>
      <c r="R688">
        <v>1</v>
      </c>
      <c r="S688">
        <v>2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38</v>
      </c>
      <c r="AD688">
        <v>95</v>
      </c>
      <c r="AE688" t="str">
        <f>VLOOKUP(B688,questionResponsesAndAnswers!B:P,15,FALSE)</f>
        <v xml:space="preserve"> Yearly</v>
      </c>
    </row>
    <row r="689" spans="1:31" x14ac:dyDescent="0.2">
      <c r="A689" t="str">
        <f t="shared" si="10"/>
        <v>146771812_ Timeline 1 (Base Interface)</v>
      </c>
      <c r="B689">
        <v>146771812</v>
      </c>
      <c r="C689" t="b">
        <f>VLOOKUP(B689,'Valid Response IDs Check'!A:H,8,FALSE)</f>
        <v>1</v>
      </c>
      <c r="D689">
        <v>92909</v>
      </c>
      <c r="E689">
        <v>23541</v>
      </c>
      <c r="F689" t="s">
        <v>13</v>
      </c>
      <c r="G689" t="s">
        <v>13</v>
      </c>
      <c r="H689" t="s">
        <v>22</v>
      </c>
      <c r="I689">
        <v>3</v>
      </c>
      <c r="J689">
        <v>1</v>
      </c>
      <c r="K689">
        <v>5</v>
      </c>
      <c r="L689">
        <v>1</v>
      </c>
      <c r="M689">
        <v>5</v>
      </c>
      <c r="N689">
        <v>1</v>
      </c>
      <c r="O689">
        <v>5</v>
      </c>
      <c r="P689">
        <v>1</v>
      </c>
      <c r="Q689">
        <v>5</v>
      </c>
      <c r="R689">
        <v>1</v>
      </c>
      <c r="S689">
        <v>2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38</v>
      </c>
      <c r="AD689">
        <v>95</v>
      </c>
      <c r="AE689" t="str">
        <f>VLOOKUP(B689,questionResponsesAndAnswers!B:P,15,FALSE)</f>
        <v xml:space="preserve"> Yearly</v>
      </c>
    </row>
    <row r="690" spans="1:31" x14ac:dyDescent="0.2">
      <c r="A690" t="str">
        <f t="shared" si="10"/>
        <v>146771812_ Timeline 3 (Event Blocks)</v>
      </c>
      <c r="B690">
        <v>146771812</v>
      </c>
      <c r="C690" t="b">
        <f>VLOOKUP(B690,'Valid Response IDs Check'!A:H,8,FALSE)</f>
        <v>1</v>
      </c>
      <c r="D690">
        <v>69391</v>
      </c>
      <c r="E690">
        <v>23</v>
      </c>
      <c r="F690" t="s">
        <v>5</v>
      </c>
      <c r="G690" t="s">
        <v>5</v>
      </c>
      <c r="H690" t="s">
        <v>28</v>
      </c>
      <c r="I690">
        <v>3</v>
      </c>
      <c r="J690">
        <v>1</v>
      </c>
      <c r="K690">
        <v>5</v>
      </c>
      <c r="L690">
        <v>1</v>
      </c>
      <c r="M690">
        <v>5</v>
      </c>
      <c r="N690">
        <v>1</v>
      </c>
      <c r="O690">
        <v>5</v>
      </c>
      <c r="P690">
        <v>1</v>
      </c>
      <c r="Q690">
        <v>5</v>
      </c>
      <c r="R690">
        <v>1</v>
      </c>
      <c r="S690">
        <v>2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38</v>
      </c>
      <c r="AD690">
        <v>95</v>
      </c>
      <c r="AE690" t="str">
        <f>VLOOKUP(B690,questionResponsesAndAnswers!B:P,15,FALSE)</f>
        <v xml:space="preserve"> Yearly</v>
      </c>
    </row>
    <row r="691" spans="1:31" x14ac:dyDescent="0.2">
      <c r="A691" t="str">
        <f t="shared" si="10"/>
        <v>146771812_ Timeline 2 (Density Graph)</v>
      </c>
      <c r="B691">
        <v>146771812</v>
      </c>
      <c r="C691" t="b">
        <f>VLOOKUP(B691,'Valid Response IDs Check'!A:H,8,FALSE)</f>
        <v>1</v>
      </c>
      <c r="D691">
        <v>69370</v>
      </c>
      <c r="E691">
        <v>2</v>
      </c>
      <c r="F691" t="s">
        <v>32</v>
      </c>
      <c r="G691" t="s">
        <v>32</v>
      </c>
      <c r="H691" t="s">
        <v>34</v>
      </c>
      <c r="I691">
        <v>3</v>
      </c>
      <c r="J691">
        <v>1</v>
      </c>
      <c r="K691">
        <v>5</v>
      </c>
      <c r="L691">
        <v>1</v>
      </c>
      <c r="M691">
        <v>5</v>
      </c>
      <c r="N691">
        <v>1</v>
      </c>
      <c r="O691">
        <v>5</v>
      </c>
      <c r="P691">
        <v>1</v>
      </c>
      <c r="Q691">
        <v>5</v>
      </c>
      <c r="R691">
        <v>1</v>
      </c>
      <c r="S691">
        <v>2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38</v>
      </c>
      <c r="AD691">
        <v>95</v>
      </c>
      <c r="AE691" t="str">
        <f>VLOOKUP(B691,questionResponsesAndAnswers!B:P,15,FALSE)</f>
        <v xml:space="preserve"> Yearly</v>
      </c>
    </row>
    <row r="692" spans="1:31" x14ac:dyDescent="0.2">
      <c r="A692" t="str">
        <f t="shared" si="10"/>
        <v>146559166_ Timeline 3 (Event Blocks)</v>
      </c>
      <c r="B692">
        <v>146559166</v>
      </c>
      <c r="C692" t="b">
        <f>VLOOKUP(B692,'Valid Response IDs Check'!A:H,8,FALSE)</f>
        <v>1</v>
      </c>
      <c r="D692">
        <v>74791</v>
      </c>
      <c r="E692">
        <v>5423</v>
      </c>
      <c r="F692" t="s">
        <v>5</v>
      </c>
      <c r="G692" t="s">
        <v>5</v>
      </c>
      <c r="H692" t="s">
        <v>7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20</v>
      </c>
      <c r="AD692">
        <v>50</v>
      </c>
      <c r="AE692" t="str">
        <f>VLOOKUP(B692,questionResponsesAndAnswers!B:P,15,FALSE)</f>
        <v xml:space="preserve"> Never</v>
      </c>
    </row>
    <row r="693" spans="1:31" x14ac:dyDescent="0.2">
      <c r="A693" t="str">
        <f t="shared" si="10"/>
        <v>146559166_ Timeline 5 (Event Thumbnails)</v>
      </c>
      <c r="B693">
        <v>146559166</v>
      </c>
      <c r="C693" t="b">
        <f>VLOOKUP(B693,'Valid Response IDs Check'!A:H,8,FALSE)</f>
        <v>1</v>
      </c>
      <c r="D693">
        <v>69373</v>
      </c>
      <c r="E693">
        <v>5</v>
      </c>
      <c r="F693" t="s">
        <v>20</v>
      </c>
      <c r="G693" t="s">
        <v>20</v>
      </c>
      <c r="H693" t="s">
        <v>15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20</v>
      </c>
      <c r="AD693">
        <v>50</v>
      </c>
      <c r="AE693" t="str">
        <f>VLOOKUP(B693,questionResponsesAndAnswers!B:P,15,FALSE)</f>
        <v xml:space="preserve"> Never</v>
      </c>
    </row>
    <row r="694" spans="1:31" x14ac:dyDescent="0.2">
      <c r="A694" t="str">
        <f t="shared" si="10"/>
        <v>146559166_ Timeline 2 (Density Graph)</v>
      </c>
      <c r="B694">
        <v>146559166</v>
      </c>
      <c r="C694" t="b">
        <f>VLOOKUP(B694,'Valid Response IDs Check'!A:H,8,FALSE)</f>
        <v>1</v>
      </c>
      <c r="D694">
        <v>69910</v>
      </c>
      <c r="E694">
        <v>542</v>
      </c>
      <c r="F694" t="s">
        <v>32</v>
      </c>
      <c r="G694" t="s">
        <v>5</v>
      </c>
      <c r="H694" t="s">
        <v>22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20</v>
      </c>
      <c r="AD694">
        <v>50</v>
      </c>
      <c r="AE694" t="str">
        <f>VLOOKUP(B694,questionResponsesAndAnswers!B:P,15,FALSE)</f>
        <v xml:space="preserve"> Never</v>
      </c>
    </row>
    <row r="695" spans="1:31" x14ac:dyDescent="0.2">
      <c r="A695" t="str">
        <f t="shared" si="10"/>
        <v>146559166_ Timeline 4 (Density Graph + Event Blocks)</v>
      </c>
      <c r="B695">
        <v>146559166</v>
      </c>
      <c r="C695" t="b">
        <f>VLOOKUP(B695,'Valid Response IDs Check'!A:H,8,FALSE)</f>
        <v>1</v>
      </c>
      <c r="D695">
        <v>69422</v>
      </c>
      <c r="E695">
        <v>54</v>
      </c>
      <c r="F695" t="s">
        <v>26</v>
      </c>
      <c r="G695" t="s">
        <v>26</v>
      </c>
      <c r="H695" t="s">
        <v>28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20</v>
      </c>
      <c r="AD695">
        <v>50</v>
      </c>
      <c r="AE695" t="str">
        <f>VLOOKUP(B695,questionResponsesAndAnswers!B:P,15,FALSE)</f>
        <v xml:space="preserve"> Never</v>
      </c>
    </row>
    <row r="696" spans="1:31" x14ac:dyDescent="0.2">
      <c r="A696" t="str">
        <f t="shared" si="10"/>
        <v>146559166_ Timeline 1 (Base Interface)</v>
      </c>
      <c r="B696">
        <v>146559166</v>
      </c>
      <c r="C696" t="b">
        <f>VLOOKUP(B696,'Valid Response IDs Check'!A:H,8,FALSE)</f>
        <v>1</v>
      </c>
      <c r="D696">
        <v>123599</v>
      </c>
      <c r="E696">
        <v>54231</v>
      </c>
      <c r="F696" t="s">
        <v>13</v>
      </c>
      <c r="G696" t="s">
        <v>32</v>
      </c>
      <c r="H696" t="s">
        <v>34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20</v>
      </c>
      <c r="AD696">
        <v>50</v>
      </c>
      <c r="AE696" t="str">
        <f>VLOOKUP(B696,questionResponsesAndAnswers!B:P,15,FALSE)</f>
        <v xml:space="preserve"> Never</v>
      </c>
    </row>
    <row r="697" spans="1:31" x14ac:dyDescent="0.2">
      <c r="A697" t="str">
        <f t="shared" si="10"/>
        <v>146511990_ Timeline 3 (Event Blocks)</v>
      </c>
      <c r="B697">
        <v>146511990</v>
      </c>
      <c r="C697" t="b">
        <f>VLOOKUP(B697,'Valid Response IDs Check'!A:H,8,FALSE)</f>
        <v>1</v>
      </c>
      <c r="D697">
        <v>111881</v>
      </c>
      <c r="E697">
        <v>42513</v>
      </c>
      <c r="F697" t="s">
        <v>5</v>
      </c>
      <c r="G697" t="s">
        <v>5</v>
      </c>
      <c r="H697" t="s">
        <v>7</v>
      </c>
      <c r="I697">
        <v>3</v>
      </c>
      <c r="J697">
        <v>2</v>
      </c>
      <c r="K697">
        <v>4</v>
      </c>
      <c r="L697">
        <v>2</v>
      </c>
      <c r="M697">
        <v>3</v>
      </c>
      <c r="N697">
        <v>4</v>
      </c>
      <c r="O697">
        <v>4</v>
      </c>
      <c r="P697">
        <v>4</v>
      </c>
      <c r="Q697">
        <v>3</v>
      </c>
      <c r="R697">
        <v>2</v>
      </c>
      <c r="S697">
        <v>2</v>
      </c>
      <c r="T697">
        <v>3</v>
      </c>
      <c r="U697">
        <v>3</v>
      </c>
      <c r="V697">
        <v>3</v>
      </c>
      <c r="W697">
        <v>2</v>
      </c>
      <c r="X697">
        <v>1</v>
      </c>
      <c r="Y697">
        <v>3</v>
      </c>
      <c r="Z697">
        <v>1</v>
      </c>
      <c r="AA697">
        <v>2</v>
      </c>
      <c r="AB697">
        <v>3</v>
      </c>
      <c r="AC697">
        <v>23</v>
      </c>
      <c r="AD697">
        <v>57.5</v>
      </c>
      <c r="AE697" t="str">
        <f>VLOOKUP(B697,questionResponsesAndAnswers!B:P,15,FALSE)</f>
        <v xml:space="preserve"> Yearly</v>
      </c>
    </row>
    <row r="698" spans="1:31" x14ac:dyDescent="0.2">
      <c r="A698" t="str">
        <f t="shared" si="10"/>
        <v>146511990_ Timeline 2 (Density Graph)</v>
      </c>
      <c r="B698">
        <v>146511990</v>
      </c>
      <c r="C698" t="b">
        <f>VLOOKUP(B698,'Valid Response IDs Check'!A:H,8,FALSE)</f>
        <v>1</v>
      </c>
      <c r="D698">
        <v>69410</v>
      </c>
      <c r="E698">
        <v>42</v>
      </c>
      <c r="F698" t="s">
        <v>32</v>
      </c>
      <c r="G698" t="s">
        <v>32</v>
      </c>
      <c r="H698" t="s">
        <v>15</v>
      </c>
      <c r="I698">
        <v>2</v>
      </c>
      <c r="J698">
        <v>2</v>
      </c>
      <c r="K698">
        <v>3</v>
      </c>
      <c r="L698">
        <v>2</v>
      </c>
      <c r="M698">
        <v>3</v>
      </c>
      <c r="N698">
        <v>2</v>
      </c>
      <c r="O698">
        <v>4</v>
      </c>
      <c r="P698">
        <v>4</v>
      </c>
      <c r="Q698">
        <v>3</v>
      </c>
      <c r="R698">
        <v>2</v>
      </c>
      <c r="S698">
        <v>1</v>
      </c>
      <c r="T698">
        <v>3</v>
      </c>
      <c r="U698">
        <v>2</v>
      </c>
      <c r="V698">
        <v>3</v>
      </c>
      <c r="W698">
        <v>2</v>
      </c>
      <c r="X698">
        <v>3</v>
      </c>
      <c r="Y698">
        <v>3</v>
      </c>
      <c r="Z698">
        <v>1</v>
      </c>
      <c r="AA698">
        <v>2</v>
      </c>
      <c r="AB698">
        <v>3</v>
      </c>
      <c r="AC698">
        <v>23</v>
      </c>
      <c r="AD698">
        <v>57.5</v>
      </c>
      <c r="AE698" t="str">
        <f>VLOOKUP(B698,questionResponsesAndAnswers!B:P,15,FALSE)</f>
        <v xml:space="preserve"> Yearly</v>
      </c>
    </row>
    <row r="699" spans="1:31" x14ac:dyDescent="0.2">
      <c r="A699" t="str">
        <f t="shared" si="10"/>
        <v>146511990_ Timeline 1 (Base Interface)</v>
      </c>
      <c r="B699">
        <v>146511990</v>
      </c>
      <c r="C699" t="b">
        <f>VLOOKUP(B699,'Valid Response IDs Check'!A:H,8,FALSE)</f>
        <v>1</v>
      </c>
      <c r="D699">
        <v>73619</v>
      </c>
      <c r="E699">
        <v>4251</v>
      </c>
      <c r="F699" t="s">
        <v>13</v>
      </c>
      <c r="G699" t="s">
        <v>13</v>
      </c>
      <c r="H699" t="s">
        <v>22</v>
      </c>
      <c r="I699">
        <v>4</v>
      </c>
      <c r="J699">
        <v>1</v>
      </c>
      <c r="K699">
        <v>4</v>
      </c>
      <c r="L699">
        <v>1</v>
      </c>
      <c r="M699">
        <v>4</v>
      </c>
      <c r="N699">
        <v>2</v>
      </c>
      <c r="O699">
        <v>4</v>
      </c>
      <c r="P699">
        <v>3</v>
      </c>
      <c r="Q699">
        <v>4</v>
      </c>
      <c r="R699">
        <v>1</v>
      </c>
      <c r="S699">
        <v>3</v>
      </c>
      <c r="T699">
        <v>4</v>
      </c>
      <c r="U699">
        <v>3</v>
      </c>
      <c r="V699">
        <v>4</v>
      </c>
      <c r="W699">
        <v>3</v>
      </c>
      <c r="X699">
        <v>3</v>
      </c>
      <c r="Y699">
        <v>3</v>
      </c>
      <c r="Z699">
        <v>2</v>
      </c>
      <c r="AA699">
        <v>3</v>
      </c>
      <c r="AB699">
        <v>4</v>
      </c>
      <c r="AC699">
        <v>32</v>
      </c>
      <c r="AD699">
        <v>80</v>
      </c>
      <c r="AE699" t="str">
        <f>VLOOKUP(B699,questionResponsesAndAnswers!B:P,15,FALSE)</f>
        <v xml:space="preserve"> Yearly</v>
      </c>
    </row>
    <row r="700" spans="1:31" x14ac:dyDescent="0.2">
      <c r="A700" t="str">
        <f t="shared" si="10"/>
        <v>146511990_ Timeline 5 (Event Thumbnails)</v>
      </c>
      <c r="B700">
        <v>146511990</v>
      </c>
      <c r="C700" t="b">
        <f>VLOOKUP(B700,'Valid Response IDs Check'!A:H,8,FALSE)</f>
        <v>1</v>
      </c>
      <c r="D700">
        <v>69793</v>
      </c>
      <c r="E700">
        <v>425</v>
      </c>
      <c r="F700" t="s">
        <v>20</v>
      </c>
      <c r="G700" t="s">
        <v>20</v>
      </c>
      <c r="H700" t="s">
        <v>28</v>
      </c>
      <c r="I700">
        <v>4</v>
      </c>
      <c r="J700">
        <v>2</v>
      </c>
      <c r="K700">
        <v>4</v>
      </c>
      <c r="L700">
        <v>2</v>
      </c>
      <c r="M700">
        <v>3</v>
      </c>
      <c r="N700">
        <v>2</v>
      </c>
      <c r="O700">
        <v>4</v>
      </c>
      <c r="P700">
        <v>3</v>
      </c>
      <c r="Q700">
        <v>3</v>
      </c>
      <c r="R700">
        <v>2</v>
      </c>
      <c r="S700">
        <v>3</v>
      </c>
      <c r="T700">
        <v>3</v>
      </c>
      <c r="U700">
        <v>3</v>
      </c>
      <c r="V700">
        <v>3</v>
      </c>
      <c r="W700">
        <v>2</v>
      </c>
      <c r="X700">
        <v>3</v>
      </c>
      <c r="Y700">
        <v>3</v>
      </c>
      <c r="Z700">
        <v>2</v>
      </c>
      <c r="AA700">
        <v>2</v>
      </c>
      <c r="AB700">
        <v>3</v>
      </c>
      <c r="AC700">
        <v>27</v>
      </c>
      <c r="AD700">
        <v>67.5</v>
      </c>
      <c r="AE700" t="str">
        <f>VLOOKUP(B700,questionResponsesAndAnswers!B:P,15,FALSE)</f>
        <v xml:space="preserve"> Yearly</v>
      </c>
    </row>
    <row r="701" spans="1:31" x14ac:dyDescent="0.2">
      <c r="A701" t="str">
        <f t="shared" si="10"/>
        <v>146511990_ Timeline 4 (Density Graph + Event Blocks)</v>
      </c>
      <c r="B701">
        <v>146511990</v>
      </c>
      <c r="C701" t="b">
        <f>VLOOKUP(B701,'Valid Response IDs Check'!A:H,8,FALSE)</f>
        <v>1</v>
      </c>
      <c r="D701">
        <v>69372</v>
      </c>
      <c r="E701">
        <v>4</v>
      </c>
      <c r="F701" t="s">
        <v>26</v>
      </c>
      <c r="G701" t="s">
        <v>26</v>
      </c>
      <c r="H701" t="s">
        <v>34</v>
      </c>
      <c r="I701">
        <v>4</v>
      </c>
      <c r="J701">
        <v>2</v>
      </c>
      <c r="K701">
        <v>5</v>
      </c>
      <c r="L701">
        <v>2</v>
      </c>
      <c r="M701">
        <v>4</v>
      </c>
      <c r="N701">
        <v>2</v>
      </c>
      <c r="O701">
        <v>4</v>
      </c>
      <c r="P701">
        <v>2</v>
      </c>
      <c r="Q701">
        <v>4</v>
      </c>
      <c r="R701">
        <v>3</v>
      </c>
      <c r="S701">
        <v>3</v>
      </c>
      <c r="T701">
        <v>3</v>
      </c>
      <c r="U701">
        <v>4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2</v>
      </c>
      <c r="AC701">
        <v>30</v>
      </c>
      <c r="AD701">
        <v>75</v>
      </c>
      <c r="AE701" t="str">
        <f>VLOOKUP(B701,questionResponsesAndAnswers!B:P,15,FALSE)</f>
        <v xml:space="preserve"> Yearly</v>
      </c>
    </row>
    <row r="702" spans="1:31" x14ac:dyDescent="0.2">
      <c r="A702" t="str">
        <f t="shared" si="10"/>
        <v>146490541_ Timeline 3 (Event Blocks)</v>
      </c>
      <c r="B702">
        <v>146490541</v>
      </c>
      <c r="C702" t="b">
        <f>VLOOKUP(B702,'Valid Response IDs Check'!A:H,8,FALSE)</f>
        <v>1</v>
      </c>
      <c r="D702">
        <v>70791</v>
      </c>
      <c r="E702">
        <v>1423</v>
      </c>
      <c r="F702" t="s">
        <v>5</v>
      </c>
      <c r="G702" t="s">
        <v>5</v>
      </c>
      <c r="H702" t="s">
        <v>7</v>
      </c>
      <c r="I702">
        <v>4</v>
      </c>
      <c r="J702">
        <v>2</v>
      </c>
      <c r="K702">
        <v>4</v>
      </c>
      <c r="L702">
        <v>1</v>
      </c>
      <c r="M702">
        <v>4</v>
      </c>
      <c r="N702">
        <v>2</v>
      </c>
      <c r="O702">
        <v>4</v>
      </c>
      <c r="P702">
        <v>2</v>
      </c>
      <c r="Q702">
        <v>4</v>
      </c>
      <c r="R702">
        <v>1</v>
      </c>
      <c r="S702">
        <v>3</v>
      </c>
      <c r="T702">
        <v>3</v>
      </c>
      <c r="U702">
        <v>3</v>
      </c>
      <c r="V702">
        <v>4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4</v>
      </c>
      <c r="AC702">
        <v>32</v>
      </c>
      <c r="AD702">
        <v>80</v>
      </c>
      <c r="AE702" t="str">
        <f>VLOOKUP(B702,questionResponsesAndAnswers!B:P,15,FALSE)</f>
        <v xml:space="preserve"> Never</v>
      </c>
    </row>
    <row r="703" spans="1:31" x14ac:dyDescent="0.2">
      <c r="A703" t="str">
        <f t="shared" si="10"/>
        <v>146490541_ Timeline 4 (Density Graph + Event Blocks)</v>
      </c>
      <c r="B703">
        <v>146490541</v>
      </c>
      <c r="C703" t="b">
        <f>VLOOKUP(B703,'Valid Response IDs Check'!A:H,8,FALSE)</f>
        <v>1</v>
      </c>
      <c r="D703">
        <v>69382</v>
      </c>
      <c r="E703">
        <v>14</v>
      </c>
      <c r="F703" t="s">
        <v>26</v>
      </c>
      <c r="G703" t="s">
        <v>26</v>
      </c>
      <c r="H703" t="s">
        <v>15</v>
      </c>
      <c r="I703">
        <v>4</v>
      </c>
      <c r="J703">
        <v>2</v>
      </c>
      <c r="K703">
        <v>4</v>
      </c>
      <c r="L703">
        <v>2</v>
      </c>
      <c r="M703">
        <v>4</v>
      </c>
      <c r="N703">
        <v>2</v>
      </c>
      <c r="O703">
        <v>4</v>
      </c>
      <c r="P703">
        <v>2</v>
      </c>
      <c r="Q703">
        <v>5</v>
      </c>
      <c r="R703">
        <v>2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4</v>
      </c>
      <c r="AB703">
        <v>3</v>
      </c>
      <c r="AC703">
        <v>31</v>
      </c>
      <c r="AD703">
        <v>77.5</v>
      </c>
      <c r="AE703" t="str">
        <f>VLOOKUP(B703,questionResponsesAndAnswers!B:P,15,FALSE)</f>
        <v xml:space="preserve"> Never</v>
      </c>
    </row>
    <row r="704" spans="1:31" x14ac:dyDescent="0.2">
      <c r="A704" t="str">
        <f t="shared" si="10"/>
        <v>146490541_ Timeline 1 (Base Interface)</v>
      </c>
      <c r="B704">
        <v>146490541</v>
      </c>
      <c r="C704" t="b">
        <f>VLOOKUP(B704,'Valid Response IDs Check'!A:H,8,FALSE)</f>
        <v>1</v>
      </c>
      <c r="D704">
        <v>69369</v>
      </c>
      <c r="E704">
        <v>1</v>
      </c>
      <c r="F704" t="s">
        <v>13</v>
      </c>
      <c r="G704" t="s">
        <v>13</v>
      </c>
      <c r="H704" t="s">
        <v>22</v>
      </c>
      <c r="I704">
        <v>1</v>
      </c>
      <c r="J704">
        <v>2</v>
      </c>
      <c r="K704">
        <v>3</v>
      </c>
      <c r="L704">
        <v>2</v>
      </c>
      <c r="M704">
        <v>2</v>
      </c>
      <c r="N704">
        <v>3</v>
      </c>
      <c r="O704">
        <v>4</v>
      </c>
      <c r="P704">
        <v>5</v>
      </c>
      <c r="Q704">
        <v>3</v>
      </c>
      <c r="R704">
        <v>2</v>
      </c>
      <c r="S704">
        <v>0</v>
      </c>
      <c r="T704">
        <v>3</v>
      </c>
      <c r="U704">
        <v>2</v>
      </c>
      <c r="V704">
        <v>3</v>
      </c>
      <c r="W704">
        <v>1</v>
      </c>
      <c r="X704">
        <v>2</v>
      </c>
      <c r="Y704">
        <v>3</v>
      </c>
      <c r="Z704">
        <v>0</v>
      </c>
      <c r="AA704">
        <v>2</v>
      </c>
      <c r="AB704">
        <v>3</v>
      </c>
      <c r="AC704">
        <v>19</v>
      </c>
      <c r="AD704">
        <v>47.5</v>
      </c>
      <c r="AE704" t="str">
        <f>VLOOKUP(B704,questionResponsesAndAnswers!B:P,15,FALSE)</f>
        <v xml:space="preserve"> Never</v>
      </c>
    </row>
    <row r="705" spans="1:31" x14ac:dyDescent="0.2">
      <c r="A705" t="str">
        <f t="shared" si="10"/>
        <v>146490541_ Timeline 5 (Event Thumbnails)</v>
      </c>
      <c r="B705">
        <v>146490541</v>
      </c>
      <c r="C705" t="b">
        <f>VLOOKUP(B705,'Valid Response IDs Check'!A:H,8,FALSE)</f>
        <v>1</v>
      </c>
      <c r="D705">
        <v>83603</v>
      </c>
      <c r="E705">
        <v>14235</v>
      </c>
      <c r="F705" t="s">
        <v>20</v>
      </c>
      <c r="G705" t="s">
        <v>20</v>
      </c>
      <c r="H705" t="s">
        <v>28</v>
      </c>
      <c r="I705">
        <v>5</v>
      </c>
      <c r="J705">
        <v>1</v>
      </c>
      <c r="K705">
        <v>5</v>
      </c>
      <c r="L705">
        <v>2</v>
      </c>
      <c r="M705">
        <v>4</v>
      </c>
      <c r="N705">
        <v>2</v>
      </c>
      <c r="O705">
        <v>5</v>
      </c>
      <c r="P705">
        <v>2</v>
      </c>
      <c r="Q705">
        <v>4</v>
      </c>
      <c r="R705">
        <v>1</v>
      </c>
      <c r="S705">
        <v>4</v>
      </c>
      <c r="T705">
        <v>4</v>
      </c>
      <c r="U705">
        <v>4</v>
      </c>
      <c r="V705">
        <v>3</v>
      </c>
      <c r="W705">
        <v>3</v>
      </c>
      <c r="X705">
        <v>3</v>
      </c>
      <c r="Y705">
        <v>4</v>
      </c>
      <c r="Z705">
        <v>3</v>
      </c>
      <c r="AA705">
        <v>3</v>
      </c>
      <c r="AB705">
        <v>4</v>
      </c>
      <c r="AC705">
        <v>35</v>
      </c>
      <c r="AD705">
        <v>87.5</v>
      </c>
      <c r="AE705" t="str">
        <f>VLOOKUP(B705,questionResponsesAndAnswers!B:P,15,FALSE)</f>
        <v xml:space="preserve"> Never</v>
      </c>
    </row>
    <row r="706" spans="1:31" x14ac:dyDescent="0.2">
      <c r="A706" t="str">
        <f t="shared" si="10"/>
        <v>146490541_ Timeline 2 (Density Graph)</v>
      </c>
      <c r="B706">
        <v>146490541</v>
      </c>
      <c r="C706" t="b">
        <f>VLOOKUP(B706,'Valid Response IDs Check'!A:H,8,FALSE)</f>
        <v>1</v>
      </c>
      <c r="D706">
        <v>69510</v>
      </c>
      <c r="E706">
        <v>142</v>
      </c>
      <c r="F706" t="s">
        <v>32</v>
      </c>
      <c r="G706" t="s">
        <v>32</v>
      </c>
      <c r="H706" t="s">
        <v>34</v>
      </c>
      <c r="I706">
        <v>2</v>
      </c>
      <c r="J706">
        <v>2</v>
      </c>
      <c r="K706">
        <v>3</v>
      </c>
      <c r="L706">
        <v>1</v>
      </c>
      <c r="M706">
        <v>3</v>
      </c>
      <c r="N706">
        <v>2</v>
      </c>
      <c r="O706">
        <v>4</v>
      </c>
      <c r="P706">
        <v>3</v>
      </c>
      <c r="Q706">
        <v>4</v>
      </c>
      <c r="R706">
        <v>2</v>
      </c>
      <c r="S706">
        <v>1</v>
      </c>
      <c r="T706">
        <v>3</v>
      </c>
      <c r="U706">
        <v>2</v>
      </c>
      <c r="V706">
        <v>4</v>
      </c>
      <c r="W706">
        <v>2</v>
      </c>
      <c r="X706">
        <v>3</v>
      </c>
      <c r="Y706">
        <v>3</v>
      </c>
      <c r="Z706">
        <v>2</v>
      </c>
      <c r="AA706">
        <v>3</v>
      </c>
      <c r="AB706">
        <v>3</v>
      </c>
      <c r="AC706">
        <v>26</v>
      </c>
      <c r="AD706">
        <v>65</v>
      </c>
      <c r="AE706" t="str">
        <f>VLOOKUP(B706,questionResponsesAndAnswers!B:P,15,FALSE)</f>
        <v xml:space="preserve"> Never</v>
      </c>
    </row>
    <row r="707" spans="1:31" x14ac:dyDescent="0.2">
      <c r="A707" t="str">
        <f t="shared" ref="A707:A770" si="11">_xlfn.TEXTJOIN("_",TRUE, B707,F707)</f>
        <v>146489341_ Timeline 3 (Event Blocks)</v>
      </c>
      <c r="B707">
        <v>146489341</v>
      </c>
      <c r="C707" t="b">
        <f>VLOOKUP(B707,'Valid Response IDs Check'!A:H,8,FALSE)</f>
        <v>0</v>
      </c>
      <c r="D707">
        <v>69621</v>
      </c>
      <c r="E707">
        <v>253</v>
      </c>
      <c r="F707" t="s">
        <v>5</v>
      </c>
      <c r="G707" t="s">
        <v>20</v>
      </c>
      <c r="H707" t="s">
        <v>7</v>
      </c>
      <c r="I707">
        <v>3</v>
      </c>
      <c r="J707">
        <v>3</v>
      </c>
      <c r="K707">
        <v>3</v>
      </c>
      <c r="L707">
        <v>3</v>
      </c>
      <c r="M707">
        <v>4</v>
      </c>
      <c r="N707">
        <v>2</v>
      </c>
      <c r="O707">
        <v>3</v>
      </c>
      <c r="P707">
        <v>3</v>
      </c>
      <c r="Q707">
        <v>2</v>
      </c>
      <c r="R707">
        <v>3</v>
      </c>
      <c r="S707">
        <v>2</v>
      </c>
      <c r="T707">
        <v>2</v>
      </c>
      <c r="U707">
        <v>2</v>
      </c>
      <c r="V707">
        <v>2</v>
      </c>
      <c r="W707">
        <v>3</v>
      </c>
      <c r="X707">
        <v>3</v>
      </c>
      <c r="Y707">
        <v>2</v>
      </c>
      <c r="Z707">
        <v>2</v>
      </c>
      <c r="AA707">
        <v>1</v>
      </c>
      <c r="AB707">
        <v>2</v>
      </c>
      <c r="AC707">
        <v>21</v>
      </c>
      <c r="AD707">
        <v>52.5</v>
      </c>
      <c r="AE707" t="str">
        <f>VLOOKUP(B707,questionResponsesAndAnswers!B:P,15,FALSE)</f>
        <v xml:space="preserve"> Monthly</v>
      </c>
    </row>
    <row r="708" spans="1:31" x14ac:dyDescent="0.2">
      <c r="A708" t="str">
        <f t="shared" si="11"/>
        <v>146489341_ Timeline 1 (Base Interface)</v>
      </c>
      <c r="B708">
        <v>146489341</v>
      </c>
      <c r="C708" t="b">
        <f>VLOOKUP(B708,'Valid Response IDs Check'!A:H,8,FALSE)</f>
        <v>0</v>
      </c>
      <c r="D708">
        <v>71899</v>
      </c>
      <c r="E708">
        <v>2531</v>
      </c>
      <c r="F708" t="s">
        <v>13</v>
      </c>
      <c r="G708" t="s">
        <v>13</v>
      </c>
      <c r="H708" t="s">
        <v>15</v>
      </c>
      <c r="I708">
        <v>3</v>
      </c>
      <c r="J708">
        <v>3</v>
      </c>
      <c r="K708">
        <v>4</v>
      </c>
      <c r="L708">
        <v>2</v>
      </c>
      <c r="M708">
        <v>4</v>
      </c>
      <c r="N708">
        <v>3</v>
      </c>
      <c r="O708">
        <v>2</v>
      </c>
      <c r="P708">
        <v>3</v>
      </c>
      <c r="Q708">
        <v>5</v>
      </c>
      <c r="R708">
        <v>3</v>
      </c>
      <c r="S708">
        <v>2</v>
      </c>
      <c r="T708">
        <v>2</v>
      </c>
      <c r="U708">
        <v>3</v>
      </c>
      <c r="V708">
        <v>3</v>
      </c>
      <c r="W708">
        <v>3</v>
      </c>
      <c r="X708">
        <v>2</v>
      </c>
      <c r="Y708">
        <v>1</v>
      </c>
      <c r="Z708">
        <v>2</v>
      </c>
      <c r="AA708">
        <v>4</v>
      </c>
      <c r="AB708">
        <v>2</v>
      </c>
      <c r="AC708">
        <v>24</v>
      </c>
      <c r="AD708">
        <v>60</v>
      </c>
      <c r="AE708" t="str">
        <f>VLOOKUP(B708,questionResponsesAndAnswers!B:P,15,FALSE)</f>
        <v xml:space="preserve"> Monthly</v>
      </c>
    </row>
    <row r="709" spans="1:31" x14ac:dyDescent="0.2">
      <c r="A709" t="str">
        <f t="shared" si="11"/>
        <v>146489341_ Timeline 5 (Event Thumbnails)</v>
      </c>
      <c r="B709">
        <v>146489341</v>
      </c>
      <c r="C709" t="b">
        <f>VLOOKUP(B709,'Valid Response IDs Check'!A:H,8,FALSE)</f>
        <v>0</v>
      </c>
      <c r="D709">
        <v>69393</v>
      </c>
      <c r="E709">
        <v>25</v>
      </c>
      <c r="F709" t="s">
        <v>20</v>
      </c>
      <c r="G709" t="s">
        <v>5</v>
      </c>
      <c r="H709" t="s">
        <v>22</v>
      </c>
      <c r="I709">
        <v>3</v>
      </c>
      <c r="J709">
        <v>4</v>
      </c>
      <c r="K709">
        <v>3</v>
      </c>
      <c r="L709">
        <v>3</v>
      </c>
      <c r="M709">
        <v>3</v>
      </c>
      <c r="N709">
        <v>4</v>
      </c>
      <c r="O709">
        <v>3</v>
      </c>
      <c r="P709">
        <v>4</v>
      </c>
      <c r="Q709">
        <v>3</v>
      </c>
      <c r="R709">
        <v>3</v>
      </c>
      <c r="S709">
        <v>2</v>
      </c>
      <c r="T709">
        <v>1</v>
      </c>
      <c r="U709">
        <v>2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2</v>
      </c>
      <c r="AB709">
        <v>2</v>
      </c>
      <c r="AC709">
        <v>17</v>
      </c>
      <c r="AD709">
        <v>42.5</v>
      </c>
      <c r="AE709" t="str">
        <f>VLOOKUP(B709,questionResponsesAndAnswers!B:P,15,FALSE)</f>
        <v xml:space="preserve"> Monthly</v>
      </c>
    </row>
    <row r="710" spans="1:31" x14ac:dyDescent="0.2">
      <c r="A710" t="str">
        <f t="shared" si="11"/>
        <v>146489341_ Timeline 4 (Density Graph + Event Blocks)</v>
      </c>
      <c r="B710">
        <v>146489341</v>
      </c>
      <c r="C710" t="b">
        <f>VLOOKUP(B710,'Valid Response IDs Check'!A:H,8,FALSE)</f>
        <v>0</v>
      </c>
      <c r="D710">
        <v>94682</v>
      </c>
      <c r="E710">
        <v>25314</v>
      </c>
      <c r="F710" t="s">
        <v>26</v>
      </c>
      <c r="G710" t="s">
        <v>26</v>
      </c>
      <c r="H710" t="s">
        <v>28</v>
      </c>
      <c r="I710">
        <v>3</v>
      </c>
      <c r="J710">
        <v>3</v>
      </c>
      <c r="K710">
        <v>4</v>
      </c>
      <c r="L710">
        <v>4</v>
      </c>
      <c r="M710">
        <v>2</v>
      </c>
      <c r="N710">
        <v>2</v>
      </c>
      <c r="O710">
        <v>3</v>
      </c>
      <c r="P710">
        <v>3</v>
      </c>
      <c r="Q710">
        <v>1</v>
      </c>
      <c r="R710">
        <v>3</v>
      </c>
      <c r="S710">
        <v>2</v>
      </c>
      <c r="T710">
        <v>2</v>
      </c>
      <c r="U710">
        <v>3</v>
      </c>
      <c r="V710">
        <v>1</v>
      </c>
      <c r="W710">
        <v>1</v>
      </c>
      <c r="X710">
        <v>3</v>
      </c>
      <c r="Y710">
        <v>2</v>
      </c>
      <c r="Z710">
        <v>2</v>
      </c>
      <c r="AA710">
        <v>0</v>
      </c>
      <c r="AB710">
        <v>2</v>
      </c>
      <c r="AC710">
        <v>18</v>
      </c>
      <c r="AD710">
        <v>45</v>
      </c>
      <c r="AE710" t="str">
        <f>VLOOKUP(B710,questionResponsesAndAnswers!B:P,15,FALSE)</f>
        <v xml:space="preserve"> Monthly</v>
      </c>
    </row>
    <row r="711" spans="1:31" x14ac:dyDescent="0.2">
      <c r="A711" t="str">
        <f t="shared" si="11"/>
        <v>146489341_ Timeline 1 (Base Interface)</v>
      </c>
      <c r="B711">
        <v>146489341</v>
      </c>
      <c r="C711" t="b">
        <f>VLOOKUP(B711,'Valid Response IDs Check'!A:H,8,FALSE)</f>
        <v>0</v>
      </c>
      <c r="D711">
        <v>69369</v>
      </c>
      <c r="E711">
        <v>1</v>
      </c>
      <c r="F711" t="s">
        <v>13</v>
      </c>
      <c r="G711" t="s">
        <v>20</v>
      </c>
      <c r="H711" t="s">
        <v>34</v>
      </c>
      <c r="I711">
        <v>2</v>
      </c>
      <c r="J711">
        <v>3</v>
      </c>
      <c r="K711">
        <v>3</v>
      </c>
      <c r="L711">
        <v>4</v>
      </c>
      <c r="M711">
        <v>2</v>
      </c>
      <c r="N711">
        <v>3</v>
      </c>
      <c r="O711">
        <v>3</v>
      </c>
      <c r="P711">
        <v>3</v>
      </c>
      <c r="Q711">
        <v>4</v>
      </c>
      <c r="R711">
        <v>3</v>
      </c>
      <c r="S711">
        <v>1</v>
      </c>
      <c r="T711">
        <v>2</v>
      </c>
      <c r="U711">
        <v>2</v>
      </c>
      <c r="V711">
        <v>1</v>
      </c>
      <c r="W711">
        <v>1</v>
      </c>
      <c r="X711">
        <v>2</v>
      </c>
      <c r="Y711">
        <v>2</v>
      </c>
      <c r="Z711">
        <v>2</v>
      </c>
      <c r="AA711">
        <v>3</v>
      </c>
      <c r="AB711">
        <v>2</v>
      </c>
      <c r="AC711">
        <v>18</v>
      </c>
      <c r="AD711">
        <v>45</v>
      </c>
      <c r="AE711" t="str">
        <f>VLOOKUP(B711,questionResponsesAndAnswers!B:P,15,FALSE)</f>
        <v xml:space="preserve"> Monthly</v>
      </c>
    </row>
    <row r="712" spans="1:31" x14ac:dyDescent="0.2">
      <c r="A712" t="str">
        <f t="shared" si="11"/>
        <v>146445266_ Timeline 3 (Event Blocks)</v>
      </c>
      <c r="B712">
        <v>146445266</v>
      </c>
      <c r="C712" t="b">
        <f>VLOOKUP(B712,'Valid Response IDs Check'!A:H,8,FALSE)</f>
        <v>1</v>
      </c>
      <c r="D712">
        <v>110891</v>
      </c>
      <c r="E712">
        <v>41523</v>
      </c>
      <c r="F712" t="s">
        <v>5</v>
      </c>
      <c r="G712" t="s">
        <v>5</v>
      </c>
      <c r="H712" t="s">
        <v>7</v>
      </c>
      <c r="I712">
        <v>4</v>
      </c>
      <c r="J712">
        <v>2</v>
      </c>
      <c r="K712">
        <v>4</v>
      </c>
      <c r="L712">
        <v>2</v>
      </c>
      <c r="M712">
        <v>4</v>
      </c>
      <c r="N712">
        <v>2</v>
      </c>
      <c r="O712">
        <v>4</v>
      </c>
      <c r="P712">
        <v>2</v>
      </c>
      <c r="Q712">
        <v>3</v>
      </c>
      <c r="R712">
        <v>2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2</v>
      </c>
      <c r="AB712">
        <v>3</v>
      </c>
      <c r="AC712">
        <v>29</v>
      </c>
      <c r="AD712">
        <v>72.5</v>
      </c>
      <c r="AE712" t="str">
        <f>VLOOKUP(B712,questionResponsesAndAnswers!B:P,15,FALSE)</f>
        <v xml:space="preserve"> Monthly</v>
      </c>
    </row>
    <row r="713" spans="1:31" x14ac:dyDescent="0.2">
      <c r="A713" t="str">
        <f t="shared" si="11"/>
        <v>146445266_ Timeline 2 (Density Graph)</v>
      </c>
      <c r="B713">
        <v>146445266</v>
      </c>
      <c r="C713" t="b">
        <f>VLOOKUP(B713,'Valid Response IDs Check'!A:H,8,FALSE)</f>
        <v>1</v>
      </c>
      <c r="D713">
        <v>73520</v>
      </c>
      <c r="E713">
        <v>4152</v>
      </c>
      <c r="F713" t="s">
        <v>32</v>
      </c>
      <c r="G713" t="s">
        <v>32</v>
      </c>
      <c r="H713" t="s">
        <v>15</v>
      </c>
      <c r="I713">
        <v>4</v>
      </c>
      <c r="J713">
        <v>2</v>
      </c>
      <c r="K713">
        <v>4</v>
      </c>
      <c r="L713">
        <v>2</v>
      </c>
      <c r="M713">
        <v>4</v>
      </c>
      <c r="N713">
        <v>2</v>
      </c>
      <c r="O713">
        <v>4</v>
      </c>
      <c r="P713">
        <v>2</v>
      </c>
      <c r="Q713">
        <v>3</v>
      </c>
      <c r="R713">
        <v>2</v>
      </c>
      <c r="S713">
        <v>3</v>
      </c>
      <c r="T713">
        <v>3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2</v>
      </c>
      <c r="AB713">
        <v>3</v>
      </c>
      <c r="AC713">
        <v>29</v>
      </c>
      <c r="AD713">
        <v>72.5</v>
      </c>
      <c r="AE713" t="str">
        <f>VLOOKUP(B713,questionResponsesAndAnswers!B:P,15,FALSE)</f>
        <v xml:space="preserve"> Monthly</v>
      </c>
    </row>
    <row r="714" spans="1:31" x14ac:dyDescent="0.2">
      <c r="A714" t="str">
        <f t="shared" si="11"/>
        <v>146445266_ Timeline 5 (Event Thumbnails)</v>
      </c>
      <c r="B714">
        <v>146445266</v>
      </c>
      <c r="C714" t="b">
        <f>VLOOKUP(B714,'Valid Response IDs Check'!A:H,8,FALSE)</f>
        <v>1</v>
      </c>
      <c r="D714">
        <v>69783</v>
      </c>
      <c r="E714">
        <v>415</v>
      </c>
      <c r="F714" t="s">
        <v>20</v>
      </c>
      <c r="G714" t="s">
        <v>32</v>
      </c>
      <c r="H714" t="s">
        <v>22</v>
      </c>
      <c r="I714">
        <v>4</v>
      </c>
      <c r="J714">
        <v>2</v>
      </c>
      <c r="K714">
        <v>4</v>
      </c>
      <c r="L714">
        <v>2</v>
      </c>
      <c r="M714">
        <v>3</v>
      </c>
      <c r="N714">
        <v>2</v>
      </c>
      <c r="O714">
        <v>4</v>
      </c>
      <c r="P714">
        <v>2</v>
      </c>
      <c r="Q714">
        <v>3</v>
      </c>
      <c r="R714">
        <v>2</v>
      </c>
      <c r="S714">
        <v>3</v>
      </c>
      <c r="T714">
        <v>3</v>
      </c>
      <c r="U714">
        <v>3</v>
      </c>
      <c r="V714">
        <v>3</v>
      </c>
      <c r="W714">
        <v>2</v>
      </c>
      <c r="X714">
        <v>3</v>
      </c>
      <c r="Y714">
        <v>3</v>
      </c>
      <c r="Z714">
        <v>3</v>
      </c>
      <c r="AA714">
        <v>2</v>
      </c>
      <c r="AB714">
        <v>3</v>
      </c>
      <c r="AC714">
        <v>28</v>
      </c>
      <c r="AD714">
        <v>70</v>
      </c>
      <c r="AE714" t="str">
        <f>VLOOKUP(B714,questionResponsesAndAnswers!B:P,15,FALSE)</f>
        <v xml:space="preserve"> Monthly</v>
      </c>
    </row>
    <row r="715" spans="1:31" x14ac:dyDescent="0.2">
      <c r="A715" t="str">
        <f t="shared" si="11"/>
        <v>146445266_ Timeline 1 (Base Interface)</v>
      </c>
      <c r="B715">
        <v>146445266</v>
      </c>
      <c r="C715" t="b">
        <f>VLOOKUP(B715,'Valid Response IDs Check'!A:H,8,FALSE)</f>
        <v>1</v>
      </c>
      <c r="D715">
        <v>69409</v>
      </c>
      <c r="E715">
        <v>41</v>
      </c>
      <c r="F715" t="s">
        <v>13</v>
      </c>
      <c r="G715" t="s">
        <v>13</v>
      </c>
      <c r="H715" t="s">
        <v>28</v>
      </c>
      <c r="I715">
        <v>2</v>
      </c>
      <c r="J715">
        <v>4</v>
      </c>
      <c r="K715">
        <v>2</v>
      </c>
      <c r="L715">
        <v>2</v>
      </c>
      <c r="M715">
        <v>2</v>
      </c>
      <c r="N715">
        <v>2</v>
      </c>
      <c r="O715">
        <v>4</v>
      </c>
      <c r="P715">
        <v>5</v>
      </c>
      <c r="Q715">
        <v>3</v>
      </c>
      <c r="R715">
        <v>3</v>
      </c>
      <c r="S715">
        <v>1</v>
      </c>
      <c r="T715">
        <v>1</v>
      </c>
      <c r="U715">
        <v>1</v>
      </c>
      <c r="V715">
        <v>3</v>
      </c>
      <c r="W715">
        <v>1</v>
      </c>
      <c r="X715">
        <v>3</v>
      </c>
      <c r="Y715">
        <v>3</v>
      </c>
      <c r="Z715">
        <v>0</v>
      </c>
      <c r="AA715">
        <v>2</v>
      </c>
      <c r="AB715">
        <v>2</v>
      </c>
      <c r="AC715">
        <v>17</v>
      </c>
      <c r="AD715">
        <v>42.5</v>
      </c>
      <c r="AE715" t="str">
        <f>VLOOKUP(B715,questionResponsesAndAnswers!B:P,15,FALSE)</f>
        <v xml:space="preserve"> Monthly</v>
      </c>
    </row>
    <row r="716" spans="1:31" x14ac:dyDescent="0.2">
      <c r="A716" t="str">
        <f t="shared" si="11"/>
        <v>146445266_ Timeline 4 (Density Graph + Event Blocks)</v>
      </c>
      <c r="B716">
        <v>146445266</v>
      </c>
      <c r="C716" t="b">
        <f>VLOOKUP(B716,'Valid Response IDs Check'!A:H,8,FALSE)</f>
        <v>1</v>
      </c>
      <c r="D716">
        <v>69372</v>
      </c>
      <c r="E716">
        <v>4</v>
      </c>
      <c r="F716" t="s">
        <v>26</v>
      </c>
      <c r="G716" t="s">
        <v>26</v>
      </c>
      <c r="H716" t="s">
        <v>34</v>
      </c>
      <c r="I716">
        <v>4</v>
      </c>
      <c r="J716">
        <v>2</v>
      </c>
      <c r="K716">
        <v>4</v>
      </c>
      <c r="L716">
        <v>2</v>
      </c>
      <c r="M716">
        <v>3</v>
      </c>
      <c r="N716">
        <v>2</v>
      </c>
      <c r="O716">
        <v>4</v>
      </c>
      <c r="P716">
        <v>2</v>
      </c>
      <c r="Q716">
        <v>4</v>
      </c>
      <c r="R716">
        <v>2</v>
      </c>
      <c r="S716">
        <v>3</v>
      </c>
      <c r="T716">
        <v>3</v>
      </c>
      <c r="U716">
        <v>3</v>
      </c>
      <c r="V716">
        <v>3</v>
      </c>
      <c r="W716">
        <v>2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29</v>
      </c>
      <c r="AD716">
        <v>72.5</v>
      </c>
      <c r="AE716" t="str">
        <f>VLOOKUP(B716,questionResponsesAndAnswers!B:P,15,FALSE)</f>
        <v xml:space="preserve"> Monthly</v>
      </c>
    </row>
    <row r="717" spans="1:31" x14ac:dyDescent="0.2">
      <c r="A717" t="str">
        <f t="shared" si="11"/>
        <v>146411777_ Timeline 1 (Base Interface)</v>
      </c>
      <c r="B717">
        <v>146411777</v>
      </c>
      <c r="C717" t="b">
        <f>VLOOKUP(B717,'Valid Response IDs Check'!A:H,8,FALSE)</f>
        <v>1</v>
      </c>
      <c r="D717">
        <v>69399</v>
      </c>
      <c r="E717">
        <v>31</v>
      </c>
      <c r="F717" t="s">
        <v>13</v>
      </c>
      <c r="G717" t="s">
        <v>13</v>
      </c>
      <c r="H717" t="s">
        <v>7</v>
      </c>
      <c r="I717">
        <v>2</v>
      </c>
      <c r="J717">
        <v>2</v>
      </c>
      <c r="K717">
        <v>4</v>
      </c>
      <c r="L717">
        <v>2</v>
      </c>
      <c r="M717">
        <v>4</v>
      </c>
      <c r="N717">
        <v>2</v>
      </c>
      <c r="O717">
        <v>4</v>
      </c>
      <c r="P717">
        <v>4</v>
      </c>
      <c r="Q717">
        <v>2</v>
      </c>
      <c r="R717">
        <v>2</v>
      </c>
      <c r="S717">
        <v>1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1</v>
      </c>
      <c r="AA717">
        <v>1</v>
      </c>
      <c r="AB717">
        <v>3</v>
      </c>
      <c r="AC717">
        <v>24</v>
      </c>
      <c r="AD717">
        <v>60</v>
      </c>
      <c r="AE717" t="str">
        <f>VLOOKUP(B717,questionResponsesAndAnswers!B:P,15,FALSE)</f>
        <v xml:space="preserve"> Yearly</v>
      </c>
    </row>
    <row r="718" spans="1:31" x14ac:dyDescent="0.2">
      <c r="A718" t="str">
        <f t="shared" si="11"/>
        <v>146411777_ Timeline 5 (Event Thumbnails)</v>
      </c>
      <c r="B718">
        <v>146411777</v>
      </c>
      <c r="C718" t="b">
        <f>VLOOKUP(B718,'Valid Response IDs Check'!A:H,8,FALSE)</f>
        <v>1</v>
      </c>
      <c r="D718">
        <v>69683</v>
      </c>
      <c r="E718">
        <v>315</v>
      </c>
      <c r="F718" t="s">
        <v>20</v>
      </c>
      <c r="G718" t="s">
        <v>20</v>
      </c>
      <c r="H718" t="s">
        <v>15</v>
      </c>
      <c r="I718">
        <v>4</v>
      </c>
      <c r="J718">
        <v>2</v>
      </c>
      <c r="K718">
        <v>4</v>
      </c>
      <c r="L718">
        <v>2</v>
      </c>
      <c r="M718">
        <v>4</v>
      </c>
      <c r="N718">
        <v>2</v>
      </c>
      <c r="O718">
        <v>4</v>
      </c>
      <c r="P718">
        <v>2</v>
      </c>
      <c r="Q718">
        <v>4</v>
      </c>
      <c r="R718">
        <v>2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30</v>
      </c>
      <c r="AD718">
        <v>75</v>
      </c>
      <c r="AE718" t="str">
        <f>VLOOKUP(B718,questionResponsesAndAnswers!B:P,15,FALSE)</f>
        <v xml:space="preserve"> Yearly</v>
      </c>
    </row>
    <row r="719" spans="1:31" x14ac:dyDescent="0.2">
      <c r="A719" t="str">
        <f t="shared" si="11"/>
        <v>146411777_ Timeline 3 (Event Blocks)</v>
      </c>
      <c r="B719">
        <v>146411777</v>
      </c>
      <c r="C719" t="b">
        <f>VLOOKUP(B719,'Valid Response IDs Check'!A:H,8,FALSE)</f>
        <v>1</v>
      </c>
      <c r="D719">
        <v>69371</v>
      </c>
      <c r="E719">
        <v>3</v>
      </c>
      <c r="F719" t="s">
        <v>5</v>
      </c>
      <c r="G719" t="s">
        <v>26</v>
      </c>
      <c r="H719" t="s">
        <v>22</v>
      </c>
      <c r="I719">
        <v>4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2</v>
      </c>
      <c r="Q719">
        <v>4</v>
      </c>
      <c r="R719">
        <v>2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30</v>
      </c>
      <c r="AD719">
        <v>75</v>
      </c>
      <c r="AE719" t="str">
        <f>VLOOKUP(B719,questionResponsesAndAnswers!B:P,15,FALSE)</f>
        <v xml:space="preserve"> Yearly</v>
      </c>
    </row>
    <row r="720" spans="1:31" x14ac:dyDescent="0.2">
      <c r="A720" t="str">
        <f t="shared" si="11"/>
        <v>146411777_ Timeline 2 (Density Graph)</v>
      </c>
      <c r="B720">
        <v>146411777</v>
      </c>
      <c r="C720" t="b">
        <f>VLOOKUP(B720,'Valid Response IDs Check'!A:H,8,FALSE)</f>
        <v>1</v>
      </c>
      <c r="D720">
        <v>72520</v>
      </c>
      <c r="E720">
        <v>3152</v>
      </c>
      <c r="F720" t="s">
        <v>32</v>
      </c>
      <c r="G720" t="s">
        <v>32</v>
      </c>
      <c r="H720" t="s">
        <v>28</v>
      </c>
      <c r="I720">
        <v>2</v>
      </c>
      <c r="J720">
        <v>2</v>
      </c>
      <c r="K720">
        <v>4</v>
      </c>
      <c r="L720">
        <v>2</v>
      </c>
      <c r="M720">
        <v>4</v>
      </c>
      <c r="N720">
        <v>2</v>
      </c>
      <c r="O720">
        <v>4</v>
      </c>
      <c r="P720">
        <v>2</v>
      </c>
      <c r="Q720">
        <v>4</v>
      </c>
      <c r="R720">
        <v>2</v>
      </c>
      <c r="S720">
        <v>1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28</v>
      </c>
      <c r="AD720">
        <v>70</v>
      </c>
      <c r="AE720" t="str">
        <f>VLOOKUP(B720,questionResponsesAndAnswers!B:P,15,FALSE)</f>
        <v xml:space="preserve"> Yearly</v>
      </c>
    </row>
    <row r="721" spans="1:31" x14ac:dyDescent="0.2">
      <c r="A721" t="str">
        <f t="shared" si="11"/>
        <v>146411777_ Timeline 4 (Density Graph + Event Blocks)</v>
      </c>
      <c r="B721">
        <v>146411777</v>
      </c>
      <c r="C721" t="b">
        <f>VLOOKUP(B721,'Valid Response IDs Check'!A:H,8,FALSE)</f>
        <v>1</v>
      </c>
      <c r="D721">
        <v>100892</v>
      </c>
      <c r="E721">
        <v>31524</v>
      </c>
      <c r="F721" t="s">
        <v>26</v>
      </c>
      <c r="G721" t="s">
        <v>26</v>
      </c>
      <c r="H721" t="s">
        <v>34</v>
      </c>
      <c r="I721">
        <v>5</v>
      </c>
      <c r="J721">
        <v>2</v>
      </c>
      <c r="K721">
        <v>5</v>
      </c>
      <c r="L721">
        <v>2</v>
      </c>
      <c r="M721">
        <v>4</v>
      </c>
      <c r="N721">
        <v>2</v>
      </c>
      <c r="O721">
        <v>4</v>
      </c>
      <c r="P721">
        <v>2</v>
      </c>
      <c r="Q721">
        <v>4</v>
      </c>
      <c r="R721">
        <v>2</v>
      </c>
      <c r="S721">
        <v>4</v>
      </c>
      <c r="T721">
        <v>3</v>
      </c>
      <c r="U721">
        <v>4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32</v>
      </c>
      <c r="AD721">
        <v>80</v>
      </c>
      <c r="AE721" t="str">
        <f>VLOOKUP(B721,questionResponsesAndAnswers!B:P,15,FALSE)</f>
        <v xml:space="preserve"> Yearly</v>
      </c>
    </row>
    <row r="722" spans="1:31" x14ac:dyDescent="0.2">
      <c r="A722" t="str">
        <f t="shared" si="11"/>
        <v>146400674_ Timeline 5 (Event Thumbnails)</v>
      </c>
      <c r="B722">
        <v>146400674</v>
      </c>
      <c r="C722" t="b">
        <f>VLOOKUP(B722,'Valid Response IDs Check'!A:H,8,FALSE)</f>
        <v>1</v>
      </c>
      <c r="D722">
        <v>69793</v>
      </c>
      <c r="E722">
        <v>425</v>
      </c>
      <c r="F722" t="s">
        <v>20</v>
      </c>
      <c r="G722" t="s">
        <v>20</v>
      </c>
      <c r="H722" t="s">
        <v>7</v>
      </c>
      <c r="I722">
        <v>5</v>
      </c>
      <c r="J722">
        <v>2</v>
      </c>
      <c r="K722">
        <v>5</v>
      </c>
      <c r="L722">
        <v>1</v>
      </c>
      <c r="M722">
        <v>4</v>
      </c>
      <c r="N722">
        <v>2</v>
      </c>
      <c r="O722">
        <v>4</v>
      </c>
      <c r="P722">
        <v>1</v>
      </c>
      <c r="Q722">
        <v>5</v>
      </c>
      <c r="R722">
        <v>1</v>
      </c>
      <c r="S722">
        <v>4</v>
      </c>
      <c r="T722">
        <v>3</v>
      </c>
      <c r="U722">
        <v>4</v>
      </c>
      <c r="V722">
        <v>4</v>
      </c>
      <c r="W722">
        <v>3</v>
      </c>
      <c r="X722">
        <v>3</v>
      </c>
      <c r="Y722">
        <v>3</v>
      </c>
      <c r="Z722">
        <v>4</v>
      </c>
      <c r="AA722">
        <v>4</v>
      </c>
      <c r="AB722">
        <v>4</v>
      </c>
      <c r="AC722">
        <v>36</v>
      </c>
      <c r="AD722">
        <v>90</v>
      </c>
      <c r="AE722" t="str">
        <f>VLOOKUP(B722,questionResponsesAndAnswers!B:P,15,FALSE)</f>
        <v xml:space="preserve"> Never</v>
      </c>
    </row>
    <row r="723" spans="1:31" x14ac:dyDescent="0.2">
      <c r="A723" t="str">
        <f t="shared" si="11"/>
        <v>146400674_ Timeline 2 (Density Graph)</v>
      </c>
      <c r="B723">
        <v>146400674</v>
      </c>
      <c r="C723" t="b">
        <f>VLOOKUP(B723,'Valid Response IDs Check'!A:H,8,FALSE)</f>
        <v>1</v>
      </c>
      <c r="D723">
        <v>69410</v>
      </c>
      <c r="E723">
        <v>42</v>
      </c>
      <c r="F723" t="s">
        <v>32</v>
      </c>
      <c r="G723" t="s">
        <v>32</v>
      </c>
      <c r="H723" t="s">
        <v>15</v>
      </c>
      <c r="I723">
        <v>1</v>
      </c>
      <c r="J723">
        <v>3</v>
      </c>
      <c r="K723">
        <v>2</v>
      </c>
      <c r="L723">
        <v>3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4</v>
      </c>
      <c r="S723">
        <v>0</v>
      </c>
      <c r="T723">
        <v>2</v>
      </c>
      <c r="U723">
        <v>1</v>
      </c>
      <c r="V723">
        <v>2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1</v>
      </c>
      <c r="AC723">
        <v>8</v>
      </c>
      <c r="AD723">
        <v>20</v>
      </c>
      <c r="AE723" t="str">
        <f>VLOOKUP(B723,questionResponsesAndAnswers!B:P,15,FALSE)</f>
        <v xml:space="preserve"> Never</v>
      </c>
    </row>
    <row r="724" spans="1:31" x14ac:dyDescent="0.2">
      <c r="A724" t="str">
        <f t="shared" si="11"/>
        <v>146400674_ Timeline 4 (Density Graph + Event Blocks)</v>
      </c>
      <c r="B724">
        <v>146400674</v>
      </c>
      <c r="C724" t="b">
        <f>VLOOKUP(B724,'Valid Response IDs Check'!A:H,8,FALSE)</f>
        <v>1</v>
      </c>
      <c r="D724">
        <v>69372</v>
      </c>
      <c r="E724">
        <v>4</v>
      </c>
      <c r="F724" t="s">
        <v>26</v>
      </c>
      <c r="G724" t="s">
        <v>26</v>
      </c>
      <c r="H724" t="s">
        <v>22</v>
      </c>
      <c r="I724">
        <v>5</v>
      </c>
      <c r="J724">
        <v>3</v>
      </c>
      <c r="K724">
        <v>5</v>
      </c>
      <c r="L724">
        <v>4</v>
      </c>
      <c r="M724">
        <v>5</v>
      </c>
      <c r="N724">
        <v>1</v>
      </c>
      <c r="O724">
        <v>3</v>
      </c>
      <c r="P724">
        <v>5</v>
      </c>
      <c r="Q724">
        <v>5</v>
      </c>
      <c r="R724">
        <v>1</v>
      </c>
      <c r="S724">
        <v>4</v>
      </c>
      <c r="T724">
        <v>2</v>
      </c>
      <c r="U724">
        <v>4</v>
      </c>
      <c r="V724">
        <v>1</v>
      </c>
      <c r="W724">
        <v>4</v>
      </c>
      <c r="X724">
        <v>4</v>
      </c>
      <c r="Y724">
        <v>2</v>
      </c>
      <c r="Z724">
        <v>0</v>
      </c>
      <c r="AA724">
        <v>4</v>
      </c>
      <c r="AB724">
        <v>4</v>
      </c>
      <c r="AC724">
        <v>29</v>
      </c>
      <c r="AD724">
        <v>72.5</v>
      </c>
      <c r="AE724" t="str">
        <f>VLOOKUP(B724,questionResponsesAndAnswers!B:P,15,FALSE)</f>
        <v xml:space="preserve"> Never</v>
      </c>
    </row>
    <row r="725" spans="1:31" x14ac:dyDescent="0.2">
      <c r="A725" t="str">
        <f t="shared" si="11"/>
        <v>146400674_ Timeline 1 (Base Interface)</v>
      </c>
      <c r="B725">
        <v>146400674</v>
      </c>
      <c r="C725" t="b">
        <f>VLOOKUP(B725,'Valid Response IDs Check'!A:H,8,FALSE)</f>
        <v>1</v>
      </c>
      <c r="D725">
        <v>111899</v>
      </c>
      <c r="E725">
        <v>42531</v>
      </c>
      <c r="F725" t="s">
        <v>13</v>
      </c>
      <c r="G725" t="s">
        <v>13</v>
      </c>
      <c r="H725" t="s">
        <v>28</v>
      </c>
      <c r="I725">
        <v>3</v>
      </c>
      <c r="J725">
        <v>2</v>
      </c>
      <c r="K725">
        <v>3</v>
      </c>
      <c r="L725">
        <v>2</v>
      </c>
      <c r="M725">
        <v>2</v>
      </c>
      <c r="N725">
        <v>1</v>
      </c>
      <c r="O725">
        <v>2</v>
      </c>
      <c r="P725">
        <v>3</v>
      </c>
      <c r="Q725">
        <v>3</v>
      </c>
      <c r="R725">
        <v>1</v>
      </c>
      <c r="S725">
        <v>2</v>
      </c>
      <c r="T725">
        <v>3</v>
      </c>
      <c r="U725">
        <v>2</v>
      </c>
      <c r="V725">
        <v>3</v>
      </c>
      <c r="W725">
        <v>1</v>
      </c>
      <c r="X725">
        <v>4</v>
      </c>
      <c r="Y725">
        <v>1</v>
      </c>
      <c r="Z725">
        <v>2</v>
      </c>
      <c r="AA725">
        <v>2</v>
      </c>
      <c r="AB725">
        <v>4</v>
      </c>
      <c r="AC725">
        <v>24</v>
      </c>
      <c r="AD725">
        <v>60</v>
      </c>
      <c r="AE725" t="str">
        <f>VLOOKUP(B725,questionResponsesAndAnswers!B:P,15,FALSE)</f>
        <v xml:space="preserve"> Never</v>
      </c>
    </row>
    <row r="726" spans="1:31" x14ac:dyDescent="0.2">
      <c r="A726" t="str">
        <f t="shared" si="11"/>
        <v>146400674_ Timeline 3 (Event Blocks)</v>
      </c>
      <c r="B726">
        <v>146400674</v>
      </c>
      <c r="C726" t="b">
        <f>VLOOKUP(B726,'Valid Response IDs Check'!A:H,8,FALSE)</f>
        <v>1</v>
      </c>
      <c r="D726">
        <v>73621</v>
      </c>
      <c r="E726">
        <v>4253</v>
      </c>
      <c r="F726" t="s">
        <v>5</v>
      </c>
      <c r="G726" t="s">
        <v>5</v>
      </c>
      <c r="H726" t="s">
        <v>34</v>
      </c>
      <c r="I726">
        <v>5</v>
      </c>
      <c r="J726">
        <v>2</v>
      </c>
      <c r="K726">
        <v>5</v>
      </c>
      <c r="L726">
        <v>1</v>
      </c>
      <c r="M726">
        <v>5</v>
      </c>
      <c r="N726">
        <v>1</v>
      </c>
      <c r="O726">
        <v>5</v>
      </c>
      <c r="P726">
        <v>1</v>
      </c>
      <c r="Q726">
        <v>5</v>
      </c>
      <c r="R726">
        <v>1</v>
      </c>
      <c r="S726">
        <v>4</v>
      </c>
      <c r="T726">
        <v>3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4</v>
      </c>
      <c r="AC726">
        <v>39</v>
      </c>
      <c r="AD726">
        <v>97.5</v>
      </c>
      <c r="AE726" t="str">
        <f>VLOOKUP(B726,questionResponsesAndAnswers!B:P,15,FALSE)</f>
        <v xml:space="preserve"> Never</v>
      </c>
    </row>
    <row r="727" spans="1:31" x14ac:dyDescent="0.2">
      <c r="A727" t="str">
        <f t="shared" si="11"/>
        <v>146320716_ Timeline 1 (Base Interface)</v>
      </c>
      <c r="B727">
        <v>146320716</v>
      </c>
      <c r="C727" t="b">
        <f>VLOOKUP(B727,'Valid Response IDs Check'!A:H,8,FALSE)</f>
        <v>0</v>
      </c>
      <c r="D727">
        <v>69899</v>
      </c>
      <c r="E727">
        <v>531</v>
      </c>
      <c r="F727" t="s">
        <v>13</v>
      </c>
      <c r="G727" t="s">
        <v>13</v>
      </c>
      <c r="H727" t="s">
        <v>7</v>
      </c>
      <c r="I727">
        <v>1</v>
      </c>
      <c r="J727">
        <v>1</v>
      </c>
      <c r="K727">
        <v>5</v>
      </c>
      <c r="L727">
        <v>1</v>
      </c>
      <c r="M727">
        <v>5</v>
      </c>
      <c r="N727">
        <v>1</v>
      </c>
      <c r="O727">
        <v>5</v>
      </c>
      <c r="P727">
        <v>5</v>
      </c>
      <c r="Q727">
        <v>5</v>
      </c>
      <c r="R727">
        <v>1</v>
      </c>
      <c r="S727">
        <v>0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0</v>
      </c>
      <c r="AA727">
        <v>4</v>
      </c>
      <c r="AB727">
        <v>4</v>
      </c>
      <c r="AC727">
        <v>32</v>
      </c>
      <c r="AD727">
        <v>80</v>
      </c>
      <c r="AE727" t="str">
        <f>VLOOKUP(B727,questionResponsesAndAnswers!B:P,15,FALSE)</f>
        <v xml:space="preserve"> Never</v>
      </c>
    </row>
    <row r="728" spans="1:31" x14ac:dyDescent="0.2">
      <c r="A728" t="str">
        <f t="shared" si="11"/>
        <v>146320716_ Timeline 2 (Density Graph)</v>
      </c>
      <c r="B728">
        <v>146320716</v>
      </c>
      <c r="C728" t="b">
        <f>VLOOKUP(B728,'Valid Response IDs Check'!A:H,8,FALSE)</f>
        <v>0</v>
      </c>
      <c r="D728">
        <v>74680</v>
      </c>
      <c r="E728">
        <v>5312</v>
      </c>
      <c r="F728" t="s">
        <v>32</v>
      </c>
      <c r="G728" t="s">
        <v>32</v>
      </c>
      <c r="H728" t="s">
        <v>15</v>
      </c>
      <c r="I728">
        <v>3</v>
      </c>
      <c r="J728">
        <v>3</v>
      </c>
      <c r="K728">
        <v>5</v>
      </c>
      <c r="L728">
        <v>1</v>
      </c>
      <c r="M728">
        <v>5</v>
      </c>
      <c r="N728">
        <v>1</v>
      </c>
      <c r="O728">
        <v>2</v>
      </c>
      <c r="P728">
        <v>1</v>
      </c>
      <c r="Q728">
        <v>5</v>
      </c>
      <c r="R728">
        <v>1</v>
      </c>
      <c r="S728">
        <v>2</v>
      </c>
      <c r="T728">
        <v>2</v>
      </c>
      <c r="U728">
        <v>4</v>
      </c>
      <c r="V728">
        <v>4</v>
      </c>
      <c r="W728">
        <v>4</v>
      </c>
      <c r="X728">
        <v>4</v>
      </c>
      <c r="Y728">
        <v>1</v>
      </c>
      <c r="Z728">
        <v>4</v>
      </c>
      <c r="AA728">
        <v>4</v>
      </c>
      <c r="AB728">
        <v>4</v>
      </c>
      <c r="AC728">
        <v>33</v>
      </c>
      <c r="AD728">
        <v>82.5</v>
      </c>
      <c r="AE728" t="str">
        <f>VLOOKUP(B728,questionResponsesAndAnswers!B:P,15,FALSE)</f>
        <v xml:space="preserve"> Never</v>
      </c>
    </row>
    <row r="729" spans="1:31" x14ac:dyDescent="0.2">
      <c r="A729" t="str">
        <f t="shared" si="11"/>
        <v>146320716_ Timeline 3 (Event Blocks)</v>
      </c>
      <c r="B729">
        <v>146320716</v>
      </c>
      <c r="C729" t="b">
        <f>VLOOKUP(B729,'Valid Response IDs Check'!A:H,8,FALSE)</f>
        <v>0</v>
      </c>
      <c r="D729">
        <v>69421</v>
      </c>
      <c r="E729">
        <v>53</v>
      </c>
      <c r="F729" t="s">
        <v>5</v>
      </c>
      <c r="G729" t="s">
        <v>5</v>
      </c>
      <c r="H729" t="s">
        <v>22</v>
      </c>
      <c r="I729">
        <v>2</v>
      </c>
      <c r="J729">
        <v>2</v>
      </c>
      <c r="K729">
        <v>3</v>
      </c>
      <c r="L729">
        <v>1</v>
      </c>
      <c r="M729">
        <v>4</v>
      </c>
      <c r="N729">
        <v>3</v>
      </c>
      <c r="O729">
        <v>4</v>
      </c>
      <c r="P729">
        <v>1</v>
      </c>
      <c r="Q729">
        <v>3</v>
      </c>
      <c r="R729">
        <v>1</v>
      </c>
      <c r="S729">
        <v>1</v>
      </c>
      <c r="T729">
        <v>3</v>
      </c>
      <c r="U729">
        <v>2</v>
      </c>
      <c r="V729">
        <v>4</v>
      </c>
      <c r="W729">
        <v>3</v>
      </c>
      <c r="X729">
        <v>2</v>
      </c>
      <c r="Y729">
        <v>3</v>
      </c>
      <c r="Z729">
        <v>4</v>
      </c>
      <c r="AA729">
        <v>2</v>
      </c>
      <c r="AB729">
        <v>4</v>
      </c>
      <c r="AC729">
        <v>28</v>
      </c>
      <c r="AD729">
        <v>70</v>
      </c>
      <c r="AE729" t="str">
        <f>VLOOKUP(B729,questionResponsesAndAnswers!B:P,15,FALSE)</f>
        <v xml:space="preserve"> Never</v>
      </c>
    </row>
    <row r="730" spans="1:31" x14ac:dyDescent="0.2">
      <c r="A730" t="str">
        <f t="shared" si="11"/>
        <v>146320716_ Timeline 4 (Density Graph + Event Blocks)</v>
      </c>
      <c r="B730">
        <v>146320716</v>
      </c>
      <c r="C730" t="b">
        <f>VLOOKUP(B730,'Valid Response IDs Check'!A:H,8,FALSE)</f>
        <v>0</v>
      </c>
      <c r="D730">
        <v>122492</v>
      </c>
      <c r="E730">
        <v>53124</v>
      </c>
      <c r="F730" t="s">
        <v>26</v>
      </c>
      <c r="G730" t="s">
        <v>26</v>
      </c>
      <c r="H730" t="s">
        <v>28</v>
      </c>
      <c r="I730">
        <v>5</v>
      </c>
      <c r="J730">
        <v>4</v>
      </c>
      <c r="K730">
        <v>5</v>
      </c>
      <c r="L730">
        <v>1</v>
      </c>
      <c r="M730">
        <v>5</v>
      </c>
      <c r="N730">
        <v>1</v>
      </c>
      <c r="O730">
        <v>2</v>
      </c>
      <c r="P730">
        <v>1</v>
      </c>
      <c r="Q730">
        <v>5</v>
      </c>
      <c r="R730">
        <v>1</v>
      </c>
      <c r="S730">
        <v>4</v>
      </c>
      <c r="T730">
        <v>1</v>
      </c>
      <c r="U730">
        <v>4</v>
      </c>
      <c r="V730">
        <v>4</v>
      </c>
      <c r="W730">
        <v>4</v>
      </c>
      <c r="X730">
        <v>4</v>
      </c>
      <c r="Y730">
        <v>1</v>
      </c>
      <c r="Z730">
        <v>4</v>
      </c>
      <c r="AA730">
        <v>4</v>
      </c>
      <c r="AB730">
        <v>4</v>
      </c>
      <c r="AC730">
        <v>34</v>
      </c>
      <c r="AD730">
        <v>85</v>
      </c>
      <c r="AE730" t="str">
        <f>VLOOKUP(B730,questionResponsesAndAnswers!B:P,15,FALSE)</f>
        <v xml:space="preserve"> Never</v>
      </c>
    </row>
    <row r="731" spans="1:31" x14ac:dyDescent="0.2">
      <c r="A731" t="str">
        <f t="shared" si="11"/>
        <v>146320716_ Timeline 4 (Density Graph + Event Blocks)</v>
      </c>
      <c r="B731">
        <v>146320716</v>
      </c>
      <c r="C731" t="b">
        <f>VLOOKUP(B731,'Valid Response IDs Check'!A:H,8,FALSE)</f>
        <v>0</v>
      </c>
      <c r="D731">
        <v>122492</v>
      </c>
      <c r="E731">
        <v>53124</v>
      </c>
      <c r="F731" t="s">
        <v>26</v>
      </c>
      <c r="G731" t="s">
        <v>32</v>
      </c>
      <c r="H731" t="s">
        <v>34</v>
      </c>
      <c r="I731">
        <v>4</v>
      </c>
      <c r="J731">
        <v>2</v>
      </c>
      <c r="K731">
        <v>4</v>
      </c>
      <c r="L731">
        <v>1</v>
      </c>
      <c r="M731">
        <v>5</v>
      </c>
      <c r="N731">
        <v>2</v>
      </c>
      <c r="O731">
        <v>4</v>
      </c>
      <c r="P731">
        <v>4</v>
      </c>
      <c r="Q731">
        <v>5</v>
      </c>
      <c r="R731">
        <v>1</v>
      </c>
      <c r="S731">
        <v>3</v>
      </c>
      <c r="T731">
        <v>3</v>
      </c>
      <c r="U731">
        <v>3</v>
      </c>
      <c r="V731">
        <v>4</v>
      </c>
      <c r="W731">
        <v>4</v>
      </c>
      <c r="X731">
        <v>3</v>
      </c>
      <c r="Y731">
        <v>3</v>
      </c>
      <c r="Z731">
        <v>1</v>
      </c>
      <c r="AA731">
        <v>4</v>
      </c>
      <c r="AB731">
        <v>4</v>
      </c>
      <c r="AC731">
        <v>32</v>
      </c>
      <c r="AD731">
        <v>80</v>
      </c>
      <c r="AE731" t="str">
        <f>VLOOKUP(B731,questionResponsesAndAnswers!B:P,15,FALSE)</f>
        <v xml:space="preserve"> Never</v>
      </c>
    </row>
    <row r="732" spans="1:31" x14ac:dyDescent="0.2">
      <c r="A732" t="str">
        <f t="shared" si="11"/>
        <v>146313793_ Timeline 3 (Event Blocks)</v>
      </c>
      <c r="B732">
        <v>146313793</v>
      </c>
      <c r="C732" t="b">
        <f>VLOOKUP(B732,'Valid Response IDs Check'!A:H,8,FALSE)</f>
        <v>1</v>
      </c>
      <c r="D732">
        <v>69421</v>
      </c>
      <c r="E732">
        <v>53</v>
      </c>
      <c r="F732" t="s">
        <v>5</v>
      </c>
      <c r="G732" t="s">
        <v>5</v>
      </c>
      <c r="H732" t="s">
        <v>7</v>
      </c>
      <c r="I732">
        <v>1</v>
      </c>
      <c r="J732">
        <v>4</v>
      </c>
      <c r="K732">
        <v>4</v>
      </c>
      <c r="L732">
        <v>1</v>
      </c>
      <c r="M732">
        <v>2</v>
      </c>
      <c r="N732">
        <v>4</v>
      </c>
      <c r="O732">
        <v>2</v>
      </c>
      <c r="P732">
        <v>5</v>
      </c>
      <c r="Q732">
        <v>3</v>
      </c>
      <c r="R732">
        <v>1</v>
      </c>
      <c r="S732">
        <v>0</v>
      </c>
      <c r="T732">
        <v>1</v>
      </c>
      <c r="U732">
        <v>3</v>
      </c>
      <c r="V732">
        <v>4</v>
      </c>
      <c r="W732">
        <v>1</v>
      </c>
      <c r="X732">
        <v>1</v>
      </c>
      <c r="Y732">
        <v>1</v>
      </c>
      <c r="Z732">
        <v>0</v>
      </c>
      <c r="AA732">
        <v>2</v>
      </c>
      <c r="AB732">
        <v>4</v>
      </c>
      <c r="AC732">
        <v>17</v>
      </c>
      <c r="AD732">
        <v>42.5</v>
      </c>
      <c r="AE732" t="str">
        <f>VLOOKUP(B732,questionResponsesAndAnswers!B:P,15,FALSE)</f>
        <v xml:space="preserve"> Never</v>
      </c>
    </row>
    <row r="733" spans="1:31" x14ac:dyDescent="0.2">
      <c r="A733" t="str">
        <f t="shared" si="11"/>
        <v>146313793_ Timeline 4 (Density Graph + Event Blocks)</v>
      </c>
      <c r="B733">
        <v>146313793</v>
      </c>
      <c r="C733" t="b">
        <f>VLOOKUP(B733,'Valid Response IDs Check'!A:H,8,FALSE)</f>
        <v>1</v>
      </c>
      <c r="D733">
        <v>69902</v>
      </c>
      <c r="E733">
        <v>534</v>
      </c>
      <c r="F733" t="s">
        <v>26</v>
      </c>
      <c r="G733" t="s">
        <v>26</v>
      </c>
      <c r="H733" t="s">
        <v>15</v>
      </c>
      <c r="I733">
        <v>2</v>
      </c>
      <c r="J733">
        <v>4</v>
      </c>
      <c r="K733">
        <v>2</v>
      </c>
      <c r="L733">
        <v>1</v>
      </c>
      <c r="M733">
        <v>2</v>
      </c>
      <c r="N733">
        <v>2</v>
      </c>
      <c r="O733">
        <v>2</v>
      </c>
      <c r="P733">
        <v>4</v>
      </c>
      <c r="Q733">
        <v>2</v>
      </c>
      <c r="R733">
        <v>4</v>
      </c>
      <c r="S733">
        <v>1</v>
      </c>
      <c r="T733">
        <v>1</v>
      </c>
      <c r="U733">
        <v>1</v>
      </c>
      <c r="V733">
        <v>4</v>
      </c>
      <c r="W733">
        <v>1</v>
      </c>
      <c r="X733">
        <v>3</v>
      </c>
      <c r="Y733">
        <v>1</v>
      </c>
      <c r="Z733">
        <v>1</v>
      </c>
      <c r="AA733">
        <v>1</v>
      </c>
      <c r="AB733">
        <v>1</v>
      </c>
      <c r="AC733">
        <v>15</v>
      </c>
      <c r="AD733">
        <v>37.5</v>
      </c>
      <c r="AE733" t="str">
        <f>VLOOKUP(B733,questionResponsesAndAnswers!B:P,15,FALSE)</f>
        <v xml:space="preserve"> Never</v>
      </c>
    </row>
    <row r="734" spans="1:31" x14ac:dyDescent="0.2">
      <c r="A734" t="str">
        <f t="shared" si="11"/>
        <v>146313793_ Timeline 5 (Event Thumbnails)</v>
      </c>
      <c r="B734">
        <v>146313793</v>
      </c>
      <c r="C734" t="b">
        <f>VLOOKUP(B734,'Valid Response IDs Check'!A:H,8,FALSE)</f>
        <v>1</v>
      </c>
      <c r="D734">
        <v>69373</v>
      </c>
      <c r="E734">
        <v>5</v>
      </c>
      <c r="F734" t="s">
        <v>20</v>
      </c>
      <c r="G734" t="s">
        <v>20</v>
      </c>
      <c r="H734" t="s">
        <v>22</v>
      </c>
      <c r="I734">
        <v>4</v>
      </c>
      <c r="J734">
        <v>1</v>
      </c>
      <c r="K734">
        <v>5</v>
      </c>
      <c r="L734">
        <v>1</v>
      </c>
      <c r="M734">
        <v>4</v>
      </c>
      <c r="N734">
        <v>1</v>
      </c>
      <c r="O734">
        <v>4</v>
      </c>
      <c r="P734">
        <v>1</v>
      </c>
      <c r="Q734">
        <v>4</v>
      </c>
      <c r="R734">
        <v>1</v>
      </c>
      <c r="S734">
        <v>3</v>
      </c>
      <c r="T734">
        <v>4</v>
      </c>
      <c r="U734">
        <v>4</v>
      </c>
      <c r="V734">
        <v>4</v>
      </c>
      <c r="W734">
        <v>3</v>
      </c>
      <c r="X734">
        <v>4</v>
      </c>
      <c r="Y734">
        <v>3</v>
      </c>
      <c r="Z734">
        <v>4</v>
      </c>
      <c r="AA734">
        <v>3</v>
      </c>
      <c r="AB734">
        <v>4</v>
      </c>
      <c r="AC734">
        <v>36</v>
      </c>
      <c r="AD734">
        <v>90</v>
      </c>
      <c r="AE734" t="str">
        <f>VLOOKUP(B734,questionResponsesAndAnswers!B:P,15,FALSE)</f>
        <v xml:space="preserve"> Never</v>
      </c>
    </row>
    <row r="735" spans="1:31" x14ac:dyDescent="0.2">
      <c r="A735" t="str">
        <f t="shared" si="11"/>
        <v>146313793_ Timeline 2 (Density Graph)</v>
      </c>
      <c r="B735">
        <v>146313793</v>
      </c>
      <c r="C735" t="b">
        <f>VLOOKUP(B735,'Valid Response IDs Check'!A:H,8,FALSE)</f>
        <v>1</v>
      </c>
      <c r="D735">
        <v>74710</v>
      </c>
      <c r="E735">
        <v>5342</v>
      </c>
      <c r="F735" t="s">
        <v>32</v>
      </c>
      <c r="G735" t="s">
        <v>32</v>
      </c>
      <c r="H735" t="s">
        <v>28</v>
      </c>
      <c r="I735">
        <v>2</v>
      </c>
      <c r="J735">
        <v>1</v>
      </c>
      <c r="K735">
        <v>4</v>
      </c>
      <c r="L735">
        <v>1</v>
      </c>
      <c r="M735">
        <v>4</v>
      </c>
      <c r="N735">
        <v>1</v>
      </c>
      <c r="O735">
        <v>4</v>
      </c>
      <c r="P735">
        <v>2</v>
      </c>
      <c r="Q735">
        <v>4</v>
      </c>
      <c r="R735">
        <v>1</v>
      </c>
      <c r="S735">
        <v>1</v>
      </c>
      <c r="T735">
        <v>4</v>
      </c>
      <c r="U735">
        <v>3</v>
      </c>
      <c r="V735">
        <v>4</v>
      </c>
      <c r="W735">
        <v>3</v>
      </c>
      <c r="X735">
        <v>4</v>
      </c>
      <c r="Y735">
        <v>3</v>
      </c>
      <c r="Z735">
        <v>3</v>
      </c>
      <c r="AA735">
        <v>3</v>
      </c>
      <c r="AB735">
        <v>4</v>
      </c>
      <c r="AC735">
        <v>32</v>
      </c>
      <c r="AD735">
        <v>80</v>
      </c>
      <c r="AE735" t="str">
        <f>VLOOKUP(B735,questionResponsesAndAnswers!B:P,15,FALSE)</f>
        <v xml:space="preserve"> Never</v>
      </c>
    </row>
    <row r="736" spans="1:31" x14ac:dyDescent="0.2">
      <c r="A736" t="str">
        <f t="shared" si="11"/>
        <v>146313793_ Timeline 1 (Base Interface)</v>
      </c>
      <c r="B736">
        <v>146313793</v>
      </c>
      <c r="C736" t="b">
        <f>VLOOKUP(B736,'Valid Response IDs Check'!A:H,8,FALSE)</f>
        <v>1</v>
      </c>
      <c r="D736">
        <v>122789</v>
      </c>
      <c r="E736">
        <v>53421</v>
      </c>
      <c r="F736" t="s">
        <v>13</v>
      </c>
      <c r="G736" t="s">
        <v>13</v>
      </c>
      <c r="H736" t="s">
        <v>34</v>
      </c>
      <c r="I736">
        <v>1</v>
      </c>
      <c r="J736">
        <v>5</v>
      </c>
      <c r="K736">
        <v>4</v>
      </c>
      <c r="L736">
        <v>1</v>
      </c>
      <c r="M736">
        <v>2</v>
      </c>
      <c r="N736">
        <v>2</v>
      </c>
      <c r="O736">
        <v>1</v>
      </c>
      <c r="P736">
        <v>5</v>
      </c>
      <c r="Q736">
        <v>2</v>
      </c>
      <c r="R736">
        <v>1</v>
      </c>
      <c r="S736">
        <v>0</v>
      </c>
      <c r="T736">
        <v>0</v>
      </c>
      <c r="U736">
        <v>3</v>
      </c>
      <c r="V736">
        <v>4</v>
      </c>
      <c r="W736">
        <v>1</v>
      </c>
      <c r="X736">
        <v>3</v>
      </c>
      <c r="Y736">
        <v>0</v>
      </c>
      <c r="Z736">
        <v>0</v>
      </c>
      <c r="AA736">
        <v>1</v>
      </c>
      <c r="AB736">
        <v>4</v>
      </c>
      <c r="AC736">
        <v>16</v>
      </c>
      <c r="AD736">
        <v>40</v>
      </c>
      <c r="AE736" t="str">
        <f>VLOOKUP(B736,questionResponsesAndAnswers!B:P,15,FALSE)</f>
        <v xml:space="preserve"> Never</v>
      </c>
    </row>
    <row r="737" spans="1:31" x14ac:dyDescent="0.2">
      <c r="A737" t="str">
        <f t="shared" si="11"/>
        <v>146303457_ Other</v>
      </c>
      <c r="B737">
        <v>146303457</v>
      </c>
      <c r="C737" t="b">
        <f>VLOOKUP(B737,'Valid Response IDs Check'!A:H,8,FALSE)</f>
        <v>0</v>
      </c>
      <c r="D737">
        <v>15384</v>
      </c>
      <c r="E737">
        <v>-53984</v>
      </c>
      <c r="F737" t="s">
        <v>50</v>
      </c>
      <c r="G737" t="s">
        <v>26</v>
      </c>
      <c r="H737" t="s">
        <v>7</v>
      </c>
      <c r="I737">
        <v>3</v>
      </c>
      <c r="J737">
        <v>1</v>
      </c>
      <c r="K737">
        <v>4</v>
      </c>
      <c r="L737">
        <v>1</v>
      </c>
      <c r="M737">
        <v>3</v>
      </c>
      <c r="N737">
        <v>2</v>
      </c>
      <c r="O737">
        <v>4</v>
      </c>
      <c r="P737">
        <v>2</v>
      </c>
      <c r="Q737">
        <v>3</v>
      </c>
      <c r="R737">
        <v>1</v>
      </c>
      <c r="S737">
        <v>2</v>
      </c>
      <c r="T737">
        <v>4</v>
      </c>
      <c r="U737">
        <v>3</v>
      </c>
      <c r="V737">
        <v>4</v>
      </c>
      <c r="W737">
        <v>2</v>
      </c>
      <c r="X737">
        <v>3</v>
      </c>
      <c r="Y737">
        <v>3</v>
      </c>
      <c r="Z737">
        <v>3</v>
      </c>
      <c r="AA737">
        <v>2</v>
      </c>
      <c r="AB737">
        <v>4</v>
      </c>
      <c r="AC737">
        <v>30</v>
      </c>
      <c r="AD737">
        <v>75</v>
      </c>
      <c r="AE737" t="str">
        <f>VLOOKUP(B737,questionResponsesAndAnswers!B:P,15,FALSE)</f>
        <v xml:space="preserve"> Daily</v>
      </c>
    </row>
    <row r="738" spans="1:31" x14ac:dyDescent="0.2">
      <c r="A738" t="str">
        <f t="shared" si="11"/>
        <v>146303457_ Timeline 5 (Event Thumbnails)</v>
      </c>
      <c r="B738">
        <v>146303457</v>
      </c>
      <c r="C738" t="b">
        <f>VLOOKUP(B738,'Valid Response IDs Check'!A:H,8,FALSE)</f>
        <v>0</v>
      </c>
      <c r="D738">
        <v>470473</v>
      </c>
      <c r="E738">
        <v>401105</v>
      </c>
      <c r="F738" t="s">
        <v>20</v>
      </c>
      <c r="G738" t="s">
        <v>13</v>
      </c>
      <c r="H738" t="s">
        <v>15</v>
      </c>
      <c r="I738">
        <v>1</v>
      </c>
      <c r="J738">
        <v>1</v>
      </c>
      <c r="K738">
        <v>2</v>
      </c>
      <c r="L738">
        <v>1</v>
      </c>
      <c r="M738">
        <v>3</v>
      </c>
      <c r="N738">
        <v>2</v>
      </c>
      <c r="O738">
        <v>5</v>
      </c>
      <c r="P738">
        <v>5</v>
      </c>
      <c r="Q738">
        <v>3</v>
      </c>
      <c r="R738">
        <v>1</v>
      </c>
      <c r="S738">
        <v>0</v>
      </c>
      <c r="T738">
        <v>4</v>
      </c>
      <c r="U738">
        <v>1</v>
      </c>
      <c r="V738">
        <v>4</v>
      </c>
      <c r="W738">
        <v>2</v>
      </c>
      <c r="X738">
        <v>3</v>
      </c>
      <c r="Y738">
        <v>4</v>
      </c>
      <c r="Z738">
        <v>0</v>
      </c>
      <c r="AA738">
        <v>2</v>
      </c>
      <c r="AB738">
        <v>4</v>
      </c>
      <c r="AC738">
        <v>24</v>
      </c>
      <c r="AD738">
        <v>60</v>
      </c>
      <c r="AE738" t="str">
        <f>VLOOKUP(B738,questionResponsesAndAnswers!B:P,15,FALSE)</f>
        <v xml:space="preserve"> Daily</v>
      </c>
    </row>
    <row r="739" spans="1:31" x14ac:dyDescent="0.2">
      <c r="A739" t="str">
        <f t="shared" si="11"/>
        <v>146303457_ Timeline 2 (Density Graph)</v>
      </c>
      <c r="B739">
        <v>146303457</v>
      </c>
      <c r="C739" t="b">
        <f>VLOOKUP(B739,'Valid Response IDs Check'!A:H,8,FALSE)</f>
        <v>0</v>
      </c>
      <c r="D739">
        <v>63970</v>
      </c>
      <c r="E739">
        <v>-5398</v>
      </c>
      <c r="F739" t="s">
        <v>32</v>
      </c>
      <c r="G739" t="s">
        <v>32</v>
      </c>
      <c r="H739" t="s">
        <v>22</v>
      </c>
      <c r="I739">
        <v>2</v>
      </c>
      <c r="J739">
        <v>3</v>
      </c>
      <c r="K739">
        <v>2</v>
      </c>
      <c r="L739">
        <v>1</v>
      </c>
      <c r="M739">
        <v>3</v>
      </c>
      <c r="N739">
        <v>2</v>
      </c>
      <c r="O739">
        <v>4</v>
      </c>
      <c r="P739">
        <v>4</v>
      </c>
      <c r="Q739">
        <v>3</v>
      </c>
      <c r="R739">
        <v>1</v>
      </c>
      <c r="S739">
        <v>1</v>
      </c>
      <c r="T739">
        <v>2</v>
      </c>
      <c r="U739">
        <v>1</v>
      </c>
      <c r="V739">
        <v>4</v>
      </c>
      <c r="W739">
        <v>2</v>
      </c>
      <c r="X739">
        <v>3</v>
      </c>
      <c r="Y739">
        <v>3</v>
      </c>
      <c r="Z739">
        <v>1</v>
      </c>
      <c r="AA739">
        <v>2</v>
      </c>
      <c r="AB739">
        <v>4</v>
      </c>
      <c r="AC739">
        <v>23</v>
      </c>
      <c r="AD739">
        <v>57.5</v>
      </c>
      <c r="AE739" t="str">
        <f>VLOOKUP(B739,questionResponsesAndAnswers!B:P,15,FALSE)</f>
        <v xml:space="preserve"> Daily</v>
      </c>
    </row>
    <row r="740" spans="1:31" x14ac:dyDescent="0.2">
      <c r="A740" t="str">
        <f t="shared" si="11"/>
        <v>146303457_ Other</v>
      </c>
      <c r="B740">
        <v>146303457</v>
      </c>
      <c r="C740" t="b">
        <f>VLOOKUP(B740,'Valid Response IDs Check'!A:H,8,FALSE)</f>
        <v>0</v>
      </c>
      <c r="D740">
        <v>5329044</v>
      </c>
      <c r="E740">
        <v>5259676</v>
      </c>
      <c r="F740" t="s">
        <v>50</v>
      </c>
      <c r="G740" t="s">
        <v>32</v>
      </c>
      <c r="H740" t="s">
        <v>28</v>
      </c>
      <c r="I740">
        <v>3</v>
      </c>
      <c r="J740">
        <v>1</v>
      </c>
      <c r="K740">
        <v>4</v>
      </c>
      <c r="L740">
        <v>1</v>
      </c>
      <c r="M740">
        <v>3</v>
      </c>
      <c r="N740">
        <v>2</v>
      </c>
      <c r="O740">
        <v>4</v>
      </c>
      <c r="P740">
        <v>3</v>
      </c>
      <c r="Q740">
        <v>3</v>
      </c>
      <c r="R740">
        <v>1</v>
      </c>
      <c r="S740">
        <v>2</v>
      </c>
      <c r="T740">
        <v>4</v>
      </c>
      <c r="U740">
        <v>3</v>
      </c>
      <c r="V740">
        <v>4</v>
      </c>
      <c r="W740">
        <v>2</v>
      </c>
      <c r="X740">
        <v>3</v>
      </c>
      <c r="Y740">
        <v>3</v>
      </c>
      <c r="Z740">
        <v>2</v>
      </c>
      <c r="AA740">
        <v>2</v>
      </c>
      <c r="AB740">
        <v>4</v>
      </c>
      <c r="AC740">
        <v>29</v>
      </c>
      <c r="AD740">
        <v>72.5</v>
      </c>
      <c r="AE740" t="str">
        <f>VLOOKUP(B740,questionResponsesAndAnswers!B:P,15,FALSE)</f>
        <v xml:space="preserve"> Daily</v>
      </c>
    </row>
    <row r="741" spans="1:31" x14ac:dyDescent="0.2">
      <c r="A741" t="str">
        <f t="shared" si="11"/>
        <v>146303457_ Timeline 1 (Base Interface)</v>
      </c>
      <c r="B741">
        <v>146303457</v>
      </c>
      <c r="C741" t="b">
        <f>VLOOKUP(B741,'Valid Response IDs Check'!A:H,8,FALSE)</f>
        <v>0</v>
      </c>
      <c r="D741">
        <v>69369</v>
      </c>
      <c r="E741">
        <v>1</v>
      </c>
      <c r="F741" t="s">
        <v>13</v>
      </c>
      <c r="G741" t="s">
        <v>13</v>
      </c>
      <c r="H741" t="s">
        <v>34</v>
      </c>
      <c r="I741">
        <v>1</v>
      </c>
      <c r="J741">
        <v>1</v>
      </c>
      <c r="K741">
        <v>2</v>
      </c>
      <c r="L741">
        <v>1</v>
      </c>
      <c r="M741">
        <v>3</v>
      </c>
      <c r="N741">
        <v>2</v>
      </c>
      <c r="O741">
        <v>5</v>
      </c>
      <c r="P741">
        <v>4</v>
      </c>
      <c r="Q741">
        <v>3</v>
      </c>
      <c r="R741">
        <v>1</v>
      </c>
      <c r="S741">
        <v>0</v>
      </c>
      <c r="T741">
        <v>4</v>
      </c>
      <c r="U741">
        <v>1</v>
      </c>
      <c r="V741">
        <v>4</v>
      </c>
      <c r="W741">
        <v>2</v>
      </c>
      <c r="X741">
        <v>3</v>
      </c>
      <c r="Y741">
        <v>4</v>
      </c>
      <c r="Z741">
        <v>1</v>
      </c>
      <c r="AA741">
        <v>2</v>
      </c>
      <c r="AB741">
        <v>4</v>
      </c>
      <c r="AC741">
        <v>25</v>
      </c>
      <c r="AD741">
        <v>62.5</v>
      </c>
      <c r="AE741" t="str">
        <f>VLOOKUP(B741,questionResponsesAndAnswers!B:P,15,FALSE)</f>
        <v xml:space="preserve"> Daily</v>
      </c>
    </row>
    <row r="742" spans="1:31" x14ac:dyDescent="0.2">
      <c r="A742" t="str">
        <f t="shared" si="11"/>
        <v>146284478_ Timeline 1 (Base Interface)</v>
      </c>
      <c r="B742">
        <v>146284478</v>
      </c>
      <c r="C742" t="b">
        <f>VLOOKUP(B742,'Valid Response IDs Check'!A:H,8,FALSE)</f>
        <v>1</v>
      </c>
      <c r="D742">
        <v>69389</v>
      </c>
      <c r="E742">
        <v>21</v>
      </c>
      <c r="F742" t="s">
        <v>13</v>
      </c>
      <c r="G742" t="s">
        <v>13</v>
      </c>
      <c r="H742" t="s">
        <v>7</v>
      </c>
      <c r="I742">
        <v>2</v>
      </c>
      <c r="J742">
        <v>2</v>
      </c>
      <c r="K742">
        <v>4</v>
      </c>
      <c r="L742">
        <v>1</v>
      </c>
      <c r="M742">
        <v>3</v>
      </c>
      <c r="N742">
        <v>2</v>
      </c>
      <c r="O742">
        <v>4</v>
      </c>
      <c r="P742">
        <v>4</v>
      </c>
      <c r="Q742">
        <v>4</v>
      </c>
      <c r="R742">
        <v>2</v>
      </c>
      <c r="S742">
        <v>1</v>
      </c>
      <c r="T742">
        <v>3</v>
      </c>
      <c r="U742">
        <v>3</v>
      </c>
      <c r="V742">
        <v>4</v>
      </c>
      <c r="W742">
        <v>2</v>
      </c>
      <c r="X742">
        <v>3</v>
      </c>
      <c r="Y742">
        <v>3</v>
      </c>
      <c r="Z742">
        <v>1</v>
      </c>
      <c r="AA742">
        <v>3</v>
      </c>
      <c r="AB742">
        <v>3</v>
      </c>
      <c r="AC742">
        <v>26</v>
      </c>
      <c r="AD742">
        <v>65</v>
      </c>
      <c r="AE742" t="str">
        <f>VLOOKUP(B742,questionResponsesAndAnswers!B:P,15,FALSE)</f>
        <v xml:space="preserve"> Never</v>
      </c>
    </row>
    <row r="743" spans="1:31" x14ac:dyDescent="0.2">
      <c r="A743" t="str">
        <f t="shared" si="11"/>
        <v>146284478_ Timeline 4 (Density Graph + Event Blocks)</v>
      </c>
      <c r="B743">
        <v>146284478</v>
      </c>
      <c r="C743" t="b">
        <f>VLOOKUP(B743,'Valid Response IDs Check'!A:H,8,FALSE)</f>
        <v>1</v>
      </c>
      <c r="D743">
        <v>69582</v>
      </c>
      <c r="E743">
        <v>214</v>
      </c>
      <c r="F743" t="s">
        <v>26</v>
      </c>
      <c r="G743" t="s">
        <v>5</v>
      </c>
      <c r="H743" t="s">
        <v>15</v>
      </c>
      <c r="I743">
        <v>4</v>
      </c>
      <c r="J743">
        <v>2</v>
      </c>
      <c r="K743">
        <v>4</v>
      </c>
      <c r="L743">
        <v>2</v>
      </c>
      <c r="M743">
        <v>4</v>
      </c>
      <c r="N743">
        <v>2</v>
      </c>
      <c r="O743">
        <v>4</v>
      </c>
      <c r="P743">
        <v>2</v>
      </c>
      <c r="Q743">
        <v>4</v>
      </c>
      <c r="R743">
        <v>2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30</v>
      </c>
      <c r="AD743">
        <v>75</v>
      </c>
      <c r="AE743" t="str">
        <f>VLOOKUP(B743,questionResponsesAndAnswers!B:P,15,FALSE)</f>
        <v xml:space="preserve"> Never</v>
      </c>
    </row>
    <row r="744" spans="1:31" x14ac:dyDescent="0.2">
      <c r="A744" t="str">
        <f t="shared" si="11"/>
        <v>146284478_ Timeline 2 (Density Graph)</v>
      </c>
      <c r="B744">
        <v>146284478</v>
      </c>
      <c r="C744" t="b">
        <f>VLOOKUP(B744,'Valid Response IDs Check'!A:H,8,FALSE)</f>
        <v>1</v>
      </c>
      <c r="D744">
        <v>69370</v>
      </c>
      <c r="E744">
        <v>2</v>
      </c>
      <c r="F744" t="s">
        <v>32</v>
      </c>
      <c r="G744" t="s">
        <v>32</v>
      </c>
      <c r="H744" t="s">
        <v>22</v>
      </c>
      <c r="I744">
        <v>4</v>
      </c>
      <c r="J744">
        <v>2</v>
      </c>
      <c r="K744">
        <v>4</v>
      </c>
      <c r="L744">
        <v>1</v>
      </c>
      <c r="M744">
        <v>4</v>
      </c>
      <c r="N744">
        <v>2</v>
      </c>
      <c r="O744">
        <v>5</v>
      </c>
      <c r="P744">
        <v>2</v>
      </c>
      <c r="Q744">
        <v>5</v>
      </c>
      <c r="R744">
        <v>1</v>
      </c>
      <c r="S744">
        <v>3</v>
      </c>
      <c r="T744">
        <v>3</v>
      </c>
      <c r="U744">
        <v>3</v>
      </c>
      <c r="V744">
        <v>4</v>
      </c>
      <c r="W744">
        <v>3</v>
      </c>
      <c r="X744">
        <v>3</v>
      </c>
      <c r="Y744">
        <v>4</v>
      </c>
      <c r="Z744">
        <v>3</v>
      </c>
      <c r="AA744">
        <v>4</v>
      </c>
      <c r="AB744">
        <v>4</v>
      </c>
      <c r="AC744">
        <v>34</v>
      </c>
      <c r="AD744">
        <v>85</v>
      </c>
      <c r="AE744" t="str">
        <f>VLOOKUP(B744,questionResponsesAndAnswers!B:P,15,FALSE)</f>
        <v xml:space="preserve"> Never</v>
      </c>
    </row>
    <row r="745" spans="1:31" x14ac:dyDescent="0.2">
      <c r="A745" t="str">
        <f t="shared" si="11"/>
        <v>146284478_ Timeline 3 (Event Blocks)</v>
      </c>
      <c r="B745">
        <v>146284478</v>
      </c>
      <c r="C745" t="b">
        <f>VLOOKUP(B745,'Valid Response IDs Check'!A:H,8,FALSE)</f>
        <v>1</v>
      </c>
      <c r="D745">
        <v>71511</v>
      </c>
      <c r="E745">
        <v>2143</v>
      </c>
      <c r="F745" t="s">
        <v>5</v>
      </c>
      <c r="G745" t="s">
        <v>5</v>
      </c>
      <c r="H745" t="s">
        <v>28</v>
      </c>
      <c r="I745">
        <v>5</v>
      </c>
      <c r="J745">
        <v>2</v>
      </c>
      <c r="K745">
        <v>4</v>
      </c>
      <c r="L745">
        <v>2</v>
      </c>
      <c r="M745">
        <v>4</v>
      </c>
      <c r="N745">
        <v>2</v>
      </c>
      <c r="O745">
        <v>4</v>
      </c>
      <c r="P745">
        <v>2</v>
      </c>
      <c r="Q745">
        <v>4</v>
      </c>
      <c r="R745">
        <v>2</v>
      </c>
      <c r="S745">
        <v>4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31</v>
      </c>
      <c r="AD745">
        <v>77.5</v>
      </c>
      <c r="AE745" t="str">
        <f>VLOOKUP(B745,questionResponsesAndAnswers!B:P,15,FALSE)</f>
        <v xml:space="preserve"> Never</v>
      </c>
    </row>
    <row r="746" spans="1:31" x14ac:dyDescent="0.2">
      <c r="A746" t="str">
        <f t="shared" si="11"/>
        <v>146284478_ Timeline 5 (Event Thumbnails)</v>
      </c>
      <c r="B746">
        <v>146284478</v>
      </c>
      <c r="C746" t="b">
        <f>VLOOKUP(B746,'Valid Response IDs Check'!A:H,8,FALSE)</f>
        <v>1</v>
      </c>
      <c r="D746">
        <v>90803</v>
      </c>
      <c r="E746">
        <v>21435</v>
      </c>
      <c r="F746" t="s">
        <v>20</v>
      </c>
      <c r="G746" t="s">
        <v>20</v>
      </c>
      <c r="H746" t="s">
        <v>34</v>
      </c>
      <c r="I746">
        <v>4</v>
      </c>
      <c r="J746">
        <v>2</v>
      </c>
      <c r="K746">
        <v>4</v>
      </c>
      <c r="L746">
        <v>2</v>
      </c>
      <c r="M746">
        <v>4</v>
      </c>
      <c r="N746">
        <v>2</v>
      </c>
      <c r="O746">
        <v>4</v>
      </c>
      <c r="P746">
        <v>2</v>
      </c>
      <c r="Q746">
        <v>4</v>
      </c>
      <c r="R746">
        <v>2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3</v>
      </c>
      <c r="AB746">
        <v>3</v>
      </c>
      <c r="AC746">
        <v>30</v>
      </c>
      <c r="AD746">
        <v>75</v>
      </c>
      <c r="AE746" t="str">
        <f>VLOOKUP(B746,questionResponsesAndAnswers!B:P,15,FALSE)</f>
        <v xml:space="preserve"> Never</v>
      </c>
    </row>
    <row r="747" spans="1:31" x14ac:dyDescent="0.2">
      <c r="A747" t="str">
        <f t="shared" si="11"/>
        <v>146273701_ Timeline 3 (Event Blocks)</v>
      </c>
      <c r="B747">
        <v>146273701</v>
      </c>
      <c r="C747" t="b">
        <f>VLOOKUP(B747,'Valid Response IDs Check'!A:H,8,FALSE)</f>
        <v>1</v>
      </c>
      <c r="D747">
        <v>69421</v>
      </c>
      <c r="E747">
        <v>53</v>
      </c>
      <c r="F747" t="s">
        <v>5</v>
      </c>
      <c r="G747" t="s">
        <v>5</v>
      </c>
      <c r="H747" t="s">
        <v>7</v>
      </c>
      <c r="I747">
        <v>2</v>
      </c>
      <c r="J747">
        <v>4</v>
      </c>
      <c r="K747">
        <v>3</v>
      </c>
      <c r="L747">
        <v>3</v>
      </c>
      <c r="M747">
        <v>3</v>
      </c>
      <c r="N747">
        <v>2</v>
      </c>
      <c r="O747">
        <v>4</v>
      </c>
      <c r="P747">
        <v>3</v>
      </c>
      <c r="Q747">
        <v>3</v>
      </c>
      <c r="R747">
        <v>3</v>
      </c>
      <c r="S747">
        <v>1</v>
      </c>
      <c r="T747">
        <v>1</v>
      </c>
      <c r="U747">
        <v>2</v>
      </c>
      <c r="V747">
        <v>2</v>
      </c>
      <c r="W747">
        <v>2</v>
      </c>
      <c r="X747">
        <v>3</v>
      </c>
      <c r="Y747">
        <v>3</v>
      </c>
      <c r="Z747">
        <v>2</v>
      </c>
      <c r="AA747">
        <v>2</v>
      </c>
      <c r="AB747">
        <v>2</v>
      </c>
      <c r="AC747">
        <v>20</v>
      </c>
      <c r="AD747">
        <v>50</v>
      </c>
      <c r="AE747" t="str">
        <f>VLOOKUP(B747,questionResponsesAndAnswers!B:P,15,FALSE)</f>
        <v xml:space="preserve"> Never</v>
      </c>
    </row>
    <row r="748" spans="1:31" x14ac:dyDescent="0.2">
      <c r="A748" t="str">
        <f t="shared" si="11"/>
        <v>146273701_ Timeline 4 (Density Graph + Event Blocks)</v>
      </c>
      <c r="B748">
        <v>146273701</v>
      </c>
      <c r="C748" t="b">
        <f>VLOOKUP(B748,'Valid Response IDs Check'!A:H,8,FALSE)</f>
        <v>1</v>
      </c>
      <c r="D748">
        <v>69902</v>
      </c>
      <c r="E748">
        <v>534</v>
      </c>
      <c r="F748" t="s">
        <v>26</v>
      </c>
      <c r="G748" t="s">
        <v>26</v>
      </c>
      <c r="H748" t="s">
        <v>15</v>
      </c>
      <c r="I748">
        <v>4</v>
      </c>
      <c r="J748">
        <v>4</v>
      </c>
      <c r="K748">
        <v>3</v>
      </c>
      <c r="L748">
        <v>3</v>
      </c>
      <c r="M748">
        <v>3</v>
      </c>
      <c r="N748">
        <v>2</v>
      </c>
      <c r="O748">
        <v>3</v>
      </c>
      <c r="P748">
        <v>4</v>
      </c>
      <c r="Q748">
        <v>3</v>
      </c>
      <c r="R748">
        <v>4</v>
      </c>
      <c r="S748">
        <v>3</v>
      </c>
      <c r="T748">
        <v>1</v>
      </c>
      <c r="U748">
        <v>2</v>
      </c>
      <c r="V748">
        <v>2</v>
      </c>
      <c r="W748">
        <v>2</v>
      </c>
      <c r="X748">
        <v>3</v>
      </c>
      <c r="Y748">
        <v>2</v>
      </c>
      <c r="Z748">
        <v>1</v>
      </c>
      <c r="AA748">
        <v>2</v>
      </c>
      <c r="AB748">
        <v>1</v>
      </c>
      <c r="AC748">
        <v>19</v>
      </c>
      <c r="AD748">
        <v>47.5</v>
      </c>
      <c r="AE748" t="str">
        <f>VLOOKUP(B748,questionResponsesAndAnswers!B:P,15,FALSE)</f>
        <v xml:space="preserve"> Never</v>
      </c>
    </row>
    <row r="749" spans="1:31" x14ac:dyDescent="0.2">
      <c r="A749" t="str">
        <f t="shared" si="11"/>
        <v>146273701_ Timeline 5 (Event Thumbnails)</v>
      </c>
      <c r="B749">
        <v>146273701</v>
      </c>
      <c r="C749" t="b">
        <f>VLOOKUP(B749,'Valid Response IDs Check'!A:H,8,FALSE)</f>
        <v>1</v>
      </c>
      <c r="D749">
        <v>69373</v>
      </c>
      <c r="E749">
        <v>5</v>
      </c>
      <c r="F749" t="s">
        <v>20</v>
      </c>
      <c r="G749" t="s">
        <v>13</v>
      </c>
      <c r="H749" t="s">
        <v>22</v>
      </c>
      <c r="I749">
        <v>3</v>
      </c>
      <c r="J749">
        <v>2</v>
      </c>
      <c r="K749">
        <v>4</v>
      </c>
      <c r="L749">
        <v>2</v>
      </c>
      <c r="M749">
        <v>4</v>
      </c>
      <c r="N749">
        <v>3</v>
      </c>
      <c r="O749">
        <v>5</v>
      </c>
      <c r="P749">
        <v>2</v>
      </c>
      <c r="Q749">
        <v>4</v>
      </c>
      <c r="R749">
        <v>2</v>
      </c>
      <c r="S749">
        <v>2</v>
      </c>
      <c r="T749">
        <v>3</v>
      </c>
      <c r="U749">
        <v>3</v>
      </c>
      <c r="V749">
        <v>3</v>
      </c>
      <c r="W749">
        <v>3</v>
      </c>
      <c r="X749">
        <v>2</v>
      </c>
      <c r="Y749">
        <v>4</v>
      </c>
      <c r="Z749">
        <v>3</v>
      </c>
      <c r="AA749">
        <v>3</v>
      </c>
      <c r="AB749">
        <v>3</v>
      </c>
      <c r="AC749">
        <v>29</v>
      </c>
      <c r="AD749">
        <v>72.5</v>
      </c>
      <c r="AE749" t="str">
        <f>VLOOKUP(B749,questionResponsesAndAnswers!B:P,15,FALSE)</f>
        <v xml:space="preserve"> Never</v>
      </c>
    </row>
    <row r="750" spans="1:31" x14ac:dyDescent="0.2">
      <c r="A750" t="str">
        <f t="shared" si="11"/>
        <v>146273701_ Timeline 2 (Density Graph)</v>
      </c>
      <c r="B750">
        <v>146273701</v>
      </c>
      <c r="C750" t="b">
        <f>VLOOKUP(B750,'Valid Response IDs Check'!A:H,8,FALSE)</f>
        <v>1</v>
      </c>
      <c r="D750">
        <v>74710</v>
      </c>
      <c r="E750">
        <v>5342</v>
      </c>
      <c r="F750" t="s">
        <v>32</v>
      </c>
      <c r="G750" t="s">
        <v>32</v>
      </c>
      <c r="H750" t="s">
        <v>28</v>
      </c>
      <c r="I750">
        <v>3</v>
      </c>
      <c r="J750">
        <v>2</v>
      </c>
      <c r="K750">
        <v>3</v>
      </c>
      <c r="L750">
        <v>4</v>
      </c>
      <c r="M750">
        <v>3</v>
      </c>
      <c r="N750">
        <v>4</v>
      </c>
      <c r="O750">
        <v>2</v>
      </c>
      <c r="P750">
        <v>3</v>
      </c>
      <c r="Q750">
        <v>3</v>
      </c>
      <c r="R750">
        <v>3</v>
      </c>
      <c r="S750">
        <v>2</v>
      </c>
      <c r="T750">
        <v>3</v>
      </c>
      <c r="U750">
        <v>2</v>
      </c>
      <c r="V750">
        <v>1</v>
      </c>
      <c r="W750">
        <v>2</v>
      </c>
      <c r="X750">
        <v>1</v>
      </c>
      <c r="Y750">
        <v>1</v>
      </c>
      <c r="Z750">
        <v>2</v>
      </c>
      <c r="AA750">
        <v>2</v>
      </c>
      <c r="AB750">
        <v>2</v>
      </c>
      <c r="AC750">
        <v>18</v>
      </c>
      <c r="AD750">
        <v>45</v>
      </c>
      <c r="AE750" t="str">
        <f>VLOOKUP(B750,questionResponsesAndAnswers!B:P,15,FALSE)</f>
        <v xml:space="preserve"> Never</v>
      </c>
    </row>
    <row r="751" spans="1:31" x14ac:dyDescent="0.2">
      <c r="A751" t="str">
        <f t="shared" si="11"/>
        <v>146273701_ Timeline 1 (Base Interface)</v>
      </c>
      <c r="B751">
        <v>146273701</v>
      </c>
      <c r="C751" t="b">
        <f>VLOOKUP(B751,'Valid Response IDs Check'!A:H,8,FALSE)</f>
        <v>1</v>
      </c>
      <c r="D751">
        <v>122789</v>
      </c>
      <c r="E751">
        <v>53421</v>
      </c>
      <c r="F751" t="s">
        <v>13</v>
      </c>
      <c r="G751" t="s">
        <v>13</v>
      </c>
      <c r="H751" t="s">
        <v>34</v>
      </c>
      <c r="I751">
        <v>4</v>
      </c>
      <c r="J751">
        <v>3</v>
      </c>
      <c r="K751">
        <v>3</v>
      </c>
      <c r="L751">
        <v>4</v>
      </c>
      <c r="M751">
        <v>3</v>
      </c>
      <c r="N751">
        <v>3</v>
      </c>
      <c r="O751">
        <v>4</v>
      </c>
      <c r="P751">
        <v>2</v>
      </c>
      <c r="Q751">
        <v>3</v>
      </c>
      <c r="R751">
        <v>3</v>
      </c>
      <c r="S751">
        <v>3</v>
      </c>
      <c r="T751">
        <v>2</v>
      </c>
      <c r="U751">
        <v>2</v>
      </c>
      <c r="V751">
        <v>1</v>
      </c>
      <c r="W751">
        <v>2</v>
      </c>
      <c r="X751">
        <v>2</v>
      </c>
      <c r="Y751">
        <v>3</v>
      </c>
      <c r="Z751">
        <v>3</v>
      </c>
      <c r="AA751">
        <v>2</v>
      </c>
      <c r="AB751">
        <v>2</v>
      </c>
      <c r="AC751">
        <v>22</v>
      </c>
      <c r="AD751">
        <v>55</v>
      </c>
      <c r="AE751" t="str">
        <f>VLOOKUP(B751,questionResponsesAndAnswers!B:P,15,FALSE)</f>
        <v xml:space="preserve"> Never</v>
      </c>
    </row>
    <row r="752" spans="1:31" x14ac:dyDescent="0.2">
      <c r="A752" t="str">
        <f t="shared" si="11"/>
        <v>146269551_ Timeline 4 (Density Graph + Event Blocks)</v>
      </c>
      <c r="B752">
        <v>146269551</v>
      </c>
      <c r="C752" t="b">
        <f>VLOOKUP(B752,'Valid Response IDs Check'!A:H,8,FALSE)</f>
        <v>1</v>
      </c>
      <c r="D752">
        <v>69382</v>
      </c>
      <c r="E752">
        <v>14</v>
      </c>
      <c r="F752" t="s">
        <v>26</v>
      </c>
      <c r="G752" t="s">
        <v>5</v>
      </c>
      <c r="H752" t="s">
        <v>7</v>
      </c>
      <c r="I752">
        <v>4</v>
      </c>
      <c r="J752">
        <v>2</v>
      </c>
      <c r="K752">
        <v>4</v>
      </c>
      <c r="L752">
        <v>2</v>
      </c>
      <c r="M752">
        <v>4</v>
      </c>
      <c r="N752">
        <v>2</v>
      </c>
      <c r="O752">
        <v>3</v>
      </c>
      <c r="P752">
        <v>2</v>
      </c>
      <c r="Q752">
        <v>4</v>
      </c>
      <c r="R752">
        <v>4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2</v>
      </c>
      <c r="Z752">
        <v>3</v>
      </c>
      <c r="AA752">
        <v>3</v>
      </c>
      <c r="AB752">
        <v>1</v>
      </c>
      <c r="AC752">
        <v>27</v>
      </c>
      <c r="AD752">
        <v>67.5</v>
      </c>
      <c r="AE752" t="str">
        <f>VLOOKUP(B752,questionResponsesAndAnswers!B:P,15,FALSE)</f>
        <v xml:space="preserve"> Never</v>
      </c>
    </row>
    <row r="753" spans="1:31" x14ac:dyDescent="0.2">
      <c r="A753" t="str">
        <f t="shared" si="11"/>
        <v>146269551_ Timeline 5 (Event Thumbnails)</v>
      </c>
      <c r="B753">
        <v>146269551</v>
      </c>
      <c r="C753" t="b">
        <f>VLOOKUP(B753,'Valid Response IDs Check'!A:H,8,FALSE)</f>
        <v>1</v>
      </c>
      <c r="D753">
        <v>69513</v>
      </c>
      <c r="E753">
        <v>145</v>
      </c>
      <c r="F753" t="s">
        <v>20</v>
      </c>
      <c r="G753" t="s">
        <v>5</v>
      </c>
      <c r="H753" t="s">
        <v>15</v>
      </c>
      <c r="I753">
        <v>4</v>
      </c>
      <c r="J753">
        <v>2</v>
      </c>
      <c r="K753">
        <v>4</v>
      </c>
      <c r="L753">
        <v>2</v>
      </c>
      <c r="M753">
        <v>4</v>
      </c>
      <c r="N753">
        <v>2</v>
      </c>
      <c r="O753">
        <v>3</v>
      </c>
      <c r="P753">
        <v>3</v>
      </c>
      <c r="Q753">
        <v>3</v>
      </c>
      <c r="R753">
        <v>4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2</v>
      </c>
      <c r="Z753">
        <v>2</v>
      </c>
      <c r="AA753">
        <v>2</v>
      </c>
      <c r="AB753">
        <v>1</v>
      </c>
      <c r="AC753">
        <v>25</v>
      </c>
      <c r="AD753">
        <v>62.5</v>
      </c>
      <c r="AE753" t="str">
        <f>VLOOKUP(B753,questionResponsesAndAnswers!B:P,15,FALSE)</f>
        <v xml:space="preserve"> Never</v>
      </c>
    </row>
    <row r="754" spans="1:31" x14ac:dyDescent="0.2">
      <c r="A754" t="str">
        <f t="shared" si="11"/>
        <v>146269551_ Timeline 1 (Base Interface)</v>
      </c>
      <c r="B754">
        <v>146269551</v>
      </c>
      <c r="C754" t="b">
        <f>VLOOKUP(B754,'Valid Response IDs Check'!A:H,8,FALSE)</f>
        <v>1</v>
      </c>
      <c r="D754">
        <v>69369</v>
      </c>
      <c r="E754">
        <v>1</v>
      </c>
      <c r="F754" t="s">
        <v>13</v>
      </c>
      <c r="G754" t="s">
        <v>20</v>
      </c>
      <c r="H754" t="s">
        <v>22</v>
      </c>
      <c r="I754">
        <v>4</v>
      </c>
      <c r="J754">
        <v>2</v>
      </c>
      <c r="K754">
        <v>4</v>
      </c>
      <c r="L754">
        <v>2</v>
      </c>
      <c r="M754">
        <v>4</v>
      </c>
      <c r="N754">
        <v>2</v>
      </c>
      <c r="O754">
        <v>3</v>
      </c>
      <c r="P754">
        <v>2</v>
      </c>
      <c r="Q754">
        <v>3</v>
      </c>
      <c r="R754">
        <v>4</v>
      </c>
      <c r="S754">
        <v>3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2</v>
      </c>
      <c r="Z754">
        <v>3</v>
      </c>
      <c r="AA754">
        <v>2</v>
      </c>
      <c r="AB754">
        <v>1</v>
      </c>
      <c r="AC754">
        <v>26</v>
      </c>
      <c r="AD754">
        <v>65</v>
      </c>
      <c r="AE754" t="str">
        <f>VLOOKUP(B754,questionResponsesAndAnswers!B:P,15,FALSE)</f>
        <v xml:space="preserve"> Never</v>
      </c>
    </row>
    <row r="755" spans="1:31" x14ac:dyDescent="0.2">
      <c r="A755" t="str">
        <f t="shared" si="11"/>
        <v>146269551_ Timeline 2 (Density Graph)</v>
      </c>
      <c r="B755">
        <v>146269551</v>
      </c>
      <c r="C755" t="b">
        <f>VLOOKUP(B755,'Valid Response IDs Check'!A:H,8,FALSE)</f>
        <v>1</v>
      </c>
      <c r="D755">
        <v>70820</v>
      </c>
      <c r="E755">
        <v>1452</v>
      </c>
      <c r="F755" t="s">
        <v>32</v>
      </c>
      <c r="G755" t="s">
        <v>32</v>
      </c>
      <c r="H755" t="s">
        <v>28</v>
      </c>
      <c r="I755">
        <v>4</v>
      </c>
      <c r="J755">
        <v>2</v>
      </c>
      <c r="K755">
        <v>4</v>
      </c>
      <c r="L755">
        <v>2</v>
      </c>
      <c r="M755">
        <v>4</v>
      </c>
      <c r="N755">
        <v>2</v>
      </c>
      <c r="O755">
        <v>3</v>
      </c>
      <c r="P755">
        <v>2</v>
      </c>
      <c r="Q755">
        <v>4</v>
      </c>
      <c r="R755">
        <v>4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2</v>
      </c>
      <c r="Z755">
        <v>3</v>
      </c>
      <c r="AA755">
        <v>3</v>
      </c>
      <c r="AB755">
        <v>1</v>
      </c>
      <c r="AC755">
        <v>27</v>
      </c>
      <c r="AD755">
        <v>67.5</v>
      </c>
      <c r="AE755" t="str">
        <f>VLOOKUP(B755,questionResponsesAndAnswers!B:P,15,FALSE)</f>
        <v xml:space="preserve"> Never</v>
      </c>
    </row>
    <row r="756" spans="1:31" x14ac:dyDescent="0.2">
      <c r="A756" t="str">
        <f t="shared" si="11"/>
        <v>146269551_ Timeline 3 (Event Blocks)</v>
      </c>
      <c r="B756">
        <v>146269551</v>
      </c>
      <c r="C756" t="b">
        <f>VLOOKUP(B756,'Valid Response IDs Check'!A:H,8,FALSE)</f>
        <v>1</v>
      </c>
      <c r="D756">
        <v>83891</v>
      </c>
      <c r="E756">
        <v>14523</v>
      </c>
      <c r="F756" t="s">
        <v>5</v>
      </c>
      <c r="G756" t="s">
        <v>5</v>
      </c>
      <c r="H756" t="s">
        <v>34</v>
      </c>
      <c r="I756">
        <v>5</v>
      </c>
      <c r="J756">
        <v>2</v>
      </c>
      <c r="K756">
        <v>5</v>
      </c>
      <c r="L756">
        <v>2</v>
      </c>
      <c r="M756">
        <v>4</v>
      </c>
      <c r="N756">
        <v>2</v>
      </c>
      <c r="O756">
        <v>3</v>
      </c>
      <c r="P756">
        <v>2</v>
      </c>
      <c r="Q756">
        <v>5</v>
      </c>
      <c r="R756">
        <v>4</v>
      </c>
      <c r="S756">
        <v>4</v>
      </c>
      <c r="T756">
        <v>3</v>
      </c>
      <c r="U756">
        <v>4</v>
      </c>
      <c r="V756">
        <v>3</v>
      </c>
      <c r="W756">
        <v>3</v>
      </c>
      <c r="X756">
        <v>3</v>
      </c>
      <c r="Y756">
        <v>2</v>
      </c>
      <c r="Z756">
        <v>3</v>
      </c>
      <c r="AA756">
        <v>4</v>
      </c>
      <c r="AB756">
        <v>1</v>
      </c>
      <c r="AC756">
        <v>30</v>
      </c>
      <c r="AD756">
        <v>75</v>
      </c>
      <c r="AE756" t="str">
        <f>VLOOKUP(B756,questionResponsesAndAnswers!B:P,15,FALSE)</f>
        <v xml:space="preserve"> Never</v>
      </c>
    </row>
    <row r="757" spans="1:31" x14ac:dyDescent="0.2">
      <c r="A757" t="str">
        <f t="shared" si="11"/>
        <v>146266265_ Timeline 5 (Event Thumbnails)</v>
      </c>
      <c r="B757">
        <v>146266265</v>
      </c>
      <c r="C757" t="b">
        <f>VLOOKUP(B757,'Valid Response IDs Check'!A:H,8,FALSE)</f>
        <v>1</v>
      </c>
      <c r="D757">
        <v>69383</v>
      </c>
      <c r="E757">
        <v>15</v>
      </c>
      <c r="F757" t="s">
        <v>20</v>
      </c>
      <c r="G757" t="s">
        <v>20</v>
      </c>
      <c r="H757" t="s">
        <v>7</v>
      </c>
      <c r="I757">
        <v>5</v>
      </c>
      <c r="J757">
        <v>2</v>
      </c>
      <c r="K757">
        <v>4</v>
      </c>
      <c r="L757">
        <v>2</v>
      </c>
      <c r="M757">
        <v>4</v>
      </c>
      <c r="N757">
        <v>2</v>
      </c>
      <c r="O757">
        <v>4</v>
      </c>
      <c r="P757">
        <v>2</v>
      </c>
      <c r="Q757">
        <v>4</v>
      </c>
      <c r="R757">
        <v>3</v>
      </c>
      <c r="S757">
        <v>4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2</v>
      </c>
      <c r="AC757">
        <v>30</v>
      </c>
      <c r="AD757">
        <v>75</v>
      </c>
      <c r="AE757" t="str">
        <f>VLOOKUP(B757,questionResponsesAndAnswers!B:P,15,FALSE)</f>
        <v xml:space="preserve"> Never</v>
      </c>
    </row>
    <row r="758" spans="1:31" x14ac:dyDescent="0.2">
      <c r="A758" t="str">
        <f t="shared" si="11"/>
        <v>146266265_ Timeline 3 (Event Blocks)</v>
      </c>
      <c r="B758">
        <v>146266265</v>
      </c>
      <c r="C758" t="b">
        <f>VLOOKUP(B758,'Valid Response IDs Check'!A:H,8,FALSE)</f>
        <v>1</v>
      </c>
      <c r="D758">
        <v>69521</v>
      </c>
      <c r="E758">
        <v>153</v>
      </c>
      <c r="F758" t="s">
        <v>5</v>
      </c>
      <c r="G758" t="s">
        <v>5</v>
      </c>
      <c r="H758" t="s">
        <v>15</v>
      </c>
      <c r="I758">
        <v>2</v>
      </c>
      <c r="J758">
        <v>4</v>
      </c>
      <c r="K758">
        <v>2</v>
      </c>
      <c r="L758">
        <v>2</v>
      </c>
      <c r="M758">
        <v>2</v>
      </c>
      <c r="N758">
        <v>2</v>
      </c>
      <c r="O758">
        <v>1</v>
      </c>
      <c r="P758">
        <v>4</v>
      </c>
      <c r="Q758">
        <v>2</v>
      </c>
      <c r="R758">
        <v>2</v>
      </c>
      <c r="S758">
        <v>1</v>
      </c>
      <c r="T758">
        <v>1</v>
      </c>
      <c r="U758">
        <v>1</v>
      </c>
      <c r="V758">
        <v>3</v>
      </c>
      <c r="W758">
        <v>1</v>
      </c>
      <c r="X758">
        <v>3</v>
      </c>
      <c r="Y758">
        <v>0</v>
      </c>
      <c r="Z758">
        <v>1</v>
      </c>
      <c r="AA758">
        <v>1</v>
      </c>
      <c r="AB758">
        <v>3</v>
      </c>
      <c r="AC758">
        <v>15</v>
      </c>
      <c r="AD758">
        <v>37.5</v>
      </c>
      <c r="AE758" t="str">
        <f>VLOOKUP(B758,questionResponsesAndAnswers!B:P,15,FALSE)</f>
        <v xml:space="preserve"> Never</v>
      </c>
    </row>
    <row r="759" spans="1:31" x14ac:dyDescent="0.2">
      <c r="A759" t="str">
        <f t="shared" si="11"/>
        <v>146266265_ Timeline 1 (Base Interface)</v>
      </c>
      <c r="B759">
        <v>146266265</v>
      </c>
      <c r="C759" t="b">
        <f>VLOOKUP(B759,'Valid Response IDs Check'!A:H,8,FALSE)</f>
        <v>1</v>
      </c>
      <c r="D759">
        <v>69369</v>
      </c>
      <c r="E759">
        <v>1</v>
      </c>
      <c r="F759" t="s">
        <v>13</v>
      </c>
      <c r="G759" t="s">
        <v>13</v>
      </c>
      <c r="H759" t="s">
        <v>22</v>
      </c>
      <c r="I759">
        <v>1</v>
      </c>
      <c r="J759">
        <v>3</v>
      </c>
      <c r="K759">
        <v>4</v>
      </c>
      <c r="L759">
        <v>2</v>
      </c>
      <c r="M759">
        <v>2</v>
      </c>
      <c r="N759">
        <v>2</v>
      </c>
      <c r="O759">
        <v>4</v>
      </c>
      <c r="P759">
        <v>2</v>
      </c>
      <c r="Q759">
        <v>2</v>
      </c>
      <c r="R759">
        <v>1</v>
      </c>
      <c r="S759">
        <v>0</v>
      </c>
      <c r="T759">
        <v>2</v>
      </c>
      <c r="U759">
        <v>3</v>
      </c>
      <c r="V759">
        <v>3</v>
      </c>
      <c r="W759">
        <v>1</v>
      </c>
      <c r="X759">
        <v>3</v>
      </c>
      <c r="Y759">
        <v>3</v>
      </c>
      <c r="Z759">
        <v>3</v>
      </c>
      <c r="AA759">
        <v>1</v>
      </c>
      <c r="AB759">
        <v>4</v>
      </c>
      <c r="AC759">
        <v>23</v>
      </c>
      <c r="AD759">
        <v>57.5</v>
      </c>
      <c r="AE759" t="str">
        <f>VLOOKUP(B759,questionResponsesAndAnswers!B:P,15,FALSE)</f>
        <v xml:space="preserve"> Never</v>
      </c>
    </row>
    <row r="760" spans="1:31" x14ac:dyDescent="0.2">
      <c r="A760" t="str">
        <f t="shared" si="11"/>
        <v>146266265_ Timeline 4 (Density Graph + Event Blocks)</v>
      </c>
      <c r="B760">
        <v>146266265</v>
      </c>
      <c r="C760" t="b">
        <f>VLOOKUP(B760,'Valid Response IDs Check'!A:H,8,FALSE)</f>
        <v>1</v>
      </c>
      <c r="D760">
        <v>70902</v>
      </c>
      <c r="E760">
        <v>1534</v>
      </c>
      <c r="F760" t="s">
        <v>26</v>
      </c>
      <c r="G760" t="s">
        <v>26</v>
      </c>
      <c r="H760" t="s">
        <v>28</v>
      </c>
      <c r="I760">
        <v>4</v>
      </c>
      <c r="J760">
        <v>2</v>
      </c>
      <c r="K760">
        <v>4</v>
      </c>
      <c r="L760">
        <v>1</v>
      </c>
      <c r="M760">
        <v>4</v>
      </c>
      <c r="N760">
        <v>2</v>
      </c>
      <c r="O760">
        <v>4</v>
      </c>
      <c r="P760">
        <v>2</v>
      </c>
      <c r="Q760">
        <v>4</v>
      </c>
      <c r="R760">
        <v>2</v>
      </c>
      <c r="S760">
        <v>3</v>
      </c>
      <c r="T760">
        <v>3</v>
      </c>
      <c r="U760">
        <v>3</v>
      </c>
      <c r="V760">
        <v>4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31</v>
      </c>
      <c r="AD760">
        <v>77.5</v>
      </c>
      <c r="AE760" t="str">
        <f>VLOOKUP(B760,questionResponsesAndAnswers!B:P,15,FALSE)</f>
        <v xml:space="preserve"> Never</v>
      </c>
    </row>
    <row r="761" spans="1:31" x14ac:dyDescent="0.2">
      <c r="A761" t="str">
        <f t="shared" si="11"/>
        <v>146266265_ Timeline 2 (Density Graph)</v>
      </c>
      <c r="B761">
        <v>146266265</v>
      </c>
      <c r="C761" t="b">
        <f>VLOOKUP(B761,'Valid Response IDs Check'!A:H,8,FALSE)</f>
        <v>1</v>
      </c>
      <c r="D761">
        <v>84710</v>
      </c>
      <c r="E761">
        <v>15342</v>
      </c>
      <c r="F761" t="s">
        <v>32</v>
      </c>
      <c r="G761" t="s">
        <v>32</v>
      </c>
      <c r="H761" t="s">
        <v>34</v>
      </c>
      <c r="I761">
        <v>4</v>
      </c>
      <c r="J761">
        <v>2</v>
      </c>
      <c r="K761">
        <v>4</v>
      </c>
      <c r="L761">
        <v>1</v>
      </c>
      <c r="M761">
        <v>4</v>
      </c>
      <c r="N761">
        <v>2</v>
      </c>
      <c r="O761">
        <v>3</v>
      </c>
      <c r="P761">
        <v>2</v>
      </c>
      <c r="Q761">
        <v>4</v>
      </c>
      <c r="R761">
        <v>2</v>
      </c>
      <c r="S761">
        <v>3</v>
      </c>
      <c r="T761">
        <v>3</v>
      </c>
      <c r="U761">
        <v>3</v>
      </c>
      <c r="V761">
        <v>4</v>
      </c>
      <c r="W761">
        <v>3</v>
      </c>
      <c r="X761">
        <v>3</v>
      </c>
      <c r="Y761">
        <v>2</v>
      </c>
      <c r="Z761">
        <v>3</v>
      </c>
      <c r="AA761">
        <v>3</v>
      </c>
      <c r="AB761">
        <v>3</v>
      </c>
      <c r="AC761">
        <v>30</v>
      </c>
      <c r="AD761">
        <v>75</v>
      </c>
      <c r="AE761" t="str">
        <f>VLOOKUP(B761,questionResponsesAndAnswers!B:P,15,FALSE)</f>
        <v xml:space="preserve"> Never</v>
      </c>
    </row>
    <row r="762" spans="1:31" x14ac:dyDescent="0.2">
      <c r="A762" t="str">
        <f t="shared" si="11"/>
        <v>146264656_ Timeline 2 (Density Graph)</v>
      </c>
      <c r="B762">
        <v>146264656</v>
      </c>
      <c r="C762" t="b">
        <f>VLOOKUP(B762,'Valid Response IDs Check'!A:H,8,FALSE)</f>
        <v>0</v>
      </c>
      <c r="D762">
        <v>69410</v>
      </c>
      <c r="E762">
        <v>42</v>
      </c>
      <c r="F762" t="s">
        <v>32</v>
      </c>
      <c r="G762" t="s">
        <v>26</v>
      </c>
      <c r="H762" t="s">
        <v>7</v>
      </c>
      <c r="I762">
        <v>2</v>
      </c>
      <c r="J762">
        <v>1</v>
      </c>
      <c r="K762">
        <v>2</v>
      </c>
      <c r="L762">
        <v>4</v>
      </c>
      <c r="M762">
        <v>3</v>
      </c>
      <c r="N762">
        <v>2</v>
      </c>
      <c r="O762">
        <v>5</v>
      </c>
      <c r="P762">
        <v>3</v>
      </c>
      <c r="Q762">
        <v>2</v>
      </c>
      <c r="R762">
        <v>3</v>
      </c>
      <c r="S762">
        <v>1</v>
      </c>
      <c r="T762">
        <v>4</v>
      </c>
      <c r="U762">
        <v>1</v>
      </c>
      <c r="V762">
        <v>1</v>
      </c>
      <c r="W762">
        <v>2</v>
      </c>
      <c r="X762">
        <v>3</v>
      </c>
      <c r="Y762">
        <v>4</v>
      </c>
      <c r="Z762">
        <v>2</v>
      </c>
      <c r="AA762">
        <v>1</v>
      </c>
      <c r="AB762">
        <v>2</v>
      </c>
      <c r="AC762">
        <v>21</v>
      </c>
      <c r="AD762">
        <v>52.5</v>
      </c>
      <c r="AE762" t="str">
        <f>VLOOKUP(B762,questionResponsesAndAnswers!B:P,15,FALSE)</f>
        <v xml:space="preserve"> Never</v>
      </c>
    </row>
    <row r="763" spans="1:31" x14ac:dyDescent="0.2">
      <c r="A763" t="str">
        <f t="shared" si="11"/>
        <v>146264656_ Timeline 1 (Base Interface)</v>
      </c>
      <c r="B763">
        <v>146264656</v>
      </c>
      <c r="C763" t="b">
        <f>VLOOKUP(B763,'Valid Response IDs Check'!A:H,8,FALSE)</f>
        <v>0</v>
      </c>
      <c r="D763">
        <v>69789</v>
      </c>
      <c r="E763">
        <v>421</v>
      </c>
      <c r="F763" t="s">
        <v>13</v>
      </c>
      <c r="G763" t="s">
        <v>5</v>
      </c>
      <c r="H763" t="s">
        <v>15</v>
      </c>
      <c r="I763">
        <v>2</v>
      </c>
      <c r="J763">
        <v>1</v>
      </c>
      <c r="K763">
        <v>4</v>
      </c>
      <c r="L763">
        <v>3</v>
      </c>
      <c r="M763">
        <v>2</v>
      </c>
      <c r="N763">
        <v>4</v>
      </c>
      <c r="O763">
        <v>5</v>
      </c>
      <c r="P763">
        <v>4</v>
      </c>
      <c r="Q763">
        <v>3</v>
      </c>
      <c r="R763">
        <v>3</v>
      </c>
      <c r="S763">
        <v>1</v>
      </c>
      <c r="T763">
        <v>4</v>
      </c>
      <c r="U763">
        <v>3</v>
      </c>
      <c r="V763">
        <v>2</v>
      </c>
      <c r="W763">
        <v>1</v>
      </c>
      <c r="X763">
        <v>1</v>
      </c>
      <c r="Y763">
        <v>4</v>
      </c>
      <c r="Z763">
        <v>1</v>
      </c>
      <c r="AA763">
        <v>2</v>
      </c>
      <c r="AB763">
        <v>2</v>
      </c>
      <c r="AC763">
        <v>21</v>
      </c>
      <c r="AD763">
        <v>52.5</v>
      </c>
      <c r="AE763" t="str">
        <f>VLOOKUP(B763,questionResponsesAndAnswers!B:P,15,FALSE)</f>
        <v xml:space="preserve"> Never</v>
      </c>
    </row>
    <row r="764" spans="1:31" x14ac:dyDescent="0.2">
      <c r="A764" t="str">
        <f t="shared" si="11"/>
        <v>146264656_ Timeline 4 (Density Graph + Event Blocks)</v>
      </c>
      <c r="B764">
        <v>146264656</v>
      </c>
      <c r="C764" t="b">
        <f>VLOOKUP(B764,'Valid Response IDs Check'!A:H,8,FALSE)</f>
        <v>0</v>
      </c>
      <c r="D764">
        <v>69372</v>
      </c>
      <c r="E764">
        <v>4</v>
      </c>
      <c r="F764" t="s">
        <v>26</v>
      </c>
      <c r="G764" t="s">
        <v>5</v>
      </c>
      <c r="H764" t="s">
        <v>22</v>
      </c>
      <c r="I764">
        <v>3</v>
      </c>
      <c r="J764">
        <v>2</v>
      </c>
      <c r="K764">
        <v>4</v>
      </c>
      <c r="L764">
        <v>4</v>
      </c>
      <c r="M764">
        <v>3</v>
      </c>
      <c r="N764">
        <v>5</v>
      </c>
      <c r="O764">
        <v>3</v>
      </c>
      <c r="P764">
        <v>2</v>
      </c>
      <c r="Q764">
        <v>3</v>
      </c>
      <c r="R764">
        <v>2</v>
      </c>
      <c r="S764">
        <v>2</v>
      </c>
      <c r="T764">
        <v>3</v>
      </c>
      <c r="U764">
        <v>3</v>
      </c>
      <c r="V764">
        <v>1</v>
      </c>
      <c r="W764">
        <v>2</v>
      </c>
      <c r="X764">
        <v>0</v>
      </c>
      <c r="Y764">
        <v>2</v>
      </c>
      <c r="Z764">
        <v>3</v>
      </c>
      <c r="AA764">
        <v>2</v>
      </c>
      <c r="AB764">
        <v>3</v>
      </c>
      <c r="AC764">
        <v>21</v>
      </c>
      <c r="AD764">
        <v>52.5</v>
      </c>
      <c r="AE764" t="str">
        <f>VLOOKUP(B764,questionResponsesAndAnswers!B:P,15,FALSE)</f>
        <v xml:space="preserve"> Never</v>
      </c>
    </row>
    <row r="765" spans="1:31" x14ac:dyDescent="0.2">
      <c r="A765" t="str">
        <f t="shared" si="11"/>
        <v>146264656_ Timeline 5 (Event Thumbnails)</v>
      </c>
      <c r="B765">
        <v>146264656</v>
      </c>
      <c r="C765" t="b">
        <f>VLOOKUP(B765,'Valid Response IDs Check'!A:H,8,FALSE)</f>
        <v>0</v>
      </c>
      <c r="D765">
        <v>73583</v>
      </c>
      <c r="E765">
        <v>4215</v>
      </c>
      <c r="F765" t="s">
        <v>20</v>
      </c>
      <c r="G765" t="s">
        <v>13</v>
      </c>
      <c r="H765" t="s">
        <v>28</v>
      </c>
      <c r="I765">
        <v>3</v>
      </c>
      <c r="J765">
        <v>2</v>
      </c>
      <c r="K765">
        <v>4</v>
      </c>
      <c r="L765">
        <v>3</v>
      </c>
      <c r="M765">
        <v>3</v>
      </c>
      <c r="N765">
        <v>5</v>
      </c>
      <c r="O765">
        <v>4</v>
      </c>
      <c r="P765">
        <v>4</v>
      </c>
      <c r="Q765">
        <v>2</v>
      </c>
      <c r="R765">
        <v>3</v>
      </c>
      <c r="S765">
        <v>2</v>
      </c>
      <c r="T765">
        <v>3</v>
      </c>
      <c r="U765">
        <v>3</v>
      </c>
      <c r="V765">
        <v>2</v>
      </c>
      <c r="W765">
        <v>2</v>
      </c>
      <c r="X765">
        <v>0</v>
      </c>
      <c r="Y765">
        <v>3</v>
      </c>
      <c r="Z765">
        <v>1</v>
      </c>
      <c r="AA765">
        <v>1</v>
      </c>
      <c r="AB765">
        <v>2</v>
      </c>
      <c r="AC765">
        <v>19</v>
      </c>
      <c r="AD765">
        <v>47.5</v>
      </c>
      <c r="AE765" t="str">
        <f>VLOOKUP(B765,questionResponsesAndAnswers!B:P,15,FALSE)</f>
        <v xml:space="preserve"> Never</v>
      </c>
    </row>
    <row r="766" spans="1:31" x14ac:dyDescent="0.2">
      <c r="A766" t="str">
        <f t="shared" si="11"/>
        <v>146264656_ Timeline 5 (Event Thumbnails)</v>
      </c>
      <c r="B766">
        <v>146264656</v>
      </c>
      <c r="C766" t="b">
        <f>VLOOKUP(B766,'Valid Response IDs Check'!A:H,8,FALSE)</f>
        <v>0</v>
      </c>
      <c r="D766">
        <v>73583</v>
      </c>
      <c r="E766">
        <v>4215</v>
      </c>
      <c r="F766" t="s">
        <v>20</v>
      </c>
      <c r="G766" t="s">
        <v>5</v>
      </c>
      <c r="H766" t="s">
        <v>34</v>
      </c>
      <c r="I766">
        <v>4</v>
      </c>
      <c r="J766">
        <v>3</v>
      </c>
      <c r="K766">
        <v>2</v>
      </c>
      <c r="L766">
        <v>4</v>
      </c>
      <c r="M766">
        <v>3</v>
      </c>
      <c r="N766">
        <v>5</v>
      </c>
      <c r="O766">
        <v>4</v>
      </c>
      <c r="P766">
        <v>2</v>
      </c>
      <c r="Q766">
        <v>4</v>
      </c>
      <c r="R766">
        <v>3</v>
      </c>
      <c r="S766">
        <v>3</v>
      </c>
      <c r="T766">
        <v>2</v>
      </c>
      <c r="U766">
        <v>1</v>
      </c>
      <c r="V766">
        <v>1</v>
      </c>
      <c r="W766">
        <v>2</v>
      </c>
      <c r="X766">
        <v>0</v>
      </c>
      <c r="Y766">
        <v>3</v>
      </c>
      <c r="Z766">
        <v>3</v>
      </c>
      <c r="AA766">
        <v>3</v>
      </c>
      <c r="AB766">
        <v>2</v>
      </c>
      <c r="AC766">
        <v>20</v>
      </c>
      <c r="AD766">
        <v>50</v>
      </c>
      <c r="AE766" t="str">
        <f>VLOOKUP(B766,questionResponsesAndAnswers!B:P,15,FALSE)</f>
        <v xml:space="preserve"> Never</v>
      </c>
    </row>
    <row r="767" spans="1:31" x14ac:dyDescent="0.2">
      <c r="A767" t="str">
        <f t="shared" si="11"/>
        <v>146243771_ Timeline 3 (Event Blocks)</v>
      </c>
      <c r="B767">
        <v>146243771</v>
      </c>
      <c r="C767" t="b">
        <f>VLOOKUP(B767,'Valid Response IDs Check'!A:H,8,FALSE)</f>
        <v>0</v>
      </c>
      <c r="D767">
        <v>69381</v>
      </c>
      <c r="E767">
        <v>13</v>
      </c>
      <c r="F767" t="s">
        <v>5</v>
      </c>
      <c r="G767" t="s">
        <v>5</v>
      </c>
      <c r="H767" t="s">
        <v>7</v>
      </c>
      <c r="I767">
        <v>4</v>
      </c>
      <c r="J767">
        <v>2</v>
      </c>
      <c r="K767">
        <v>4</v>
      </c>
      <c r="L767">
        <v>1</v>
      </c>
      <c r="M767">
        <v>4</v>
      </c>
      <c r="N767">
        <v>2</v>
      </c>
      <c r="O767">
        <v>4</v>
      </c>
      <c r="P767">
        <v>1</v>
      </c>
      <c r="Q767">
        <v>4</v>
      </c>
      <c r="R767">
        <v>2</v>
      </c>
      <c r="S767">
        <v>3</v>
      </c>
      <c r="T767">
        <v>3</v>
      </c>
      <c r="U767">
        <v>3</v>
      </c>
      <c r="V767">
        <v>4</v>
      </c>
      <c r="W767">
        <v>3</v>
      </c>
      <c r="X767">
        <v>3</v>
      </c>
      <c r="Y767">
        <v>3</v>
      </c>
      <c r="Z767">
        <v>4</v>
      </c>
      <c r="AA767">
        <v>3</v>
      </c>
      <c r="AB767">
        <v>3</v>
      </c>
      <c r="AC767">
        <v>32</v>
      </c>
      <c r="AD767">
        <v>80</v>
      </c>
      <c r="AE767" t="str">
        <f>VLOOKUP(B767,questionResponsesAndAnswers!B:P,15,FALSE)</f>
        <v xml:space="preserve"> Never</v>
      </c>
    </row>
    <row r="768" spans="1:31" x14ac:dyDescent="0.2">
      <c r="A768" t="str">
        <f t="shared" si="11"/>
        <v>146243771_ Timeline 1 (Base Interface)</v>
      </c>
      <c r="B768">
        <v>146243771</v>
      </c>
      <c r="C768" t="b">
        <f>VLOOKUP(B768,'Valid Response IDs Check'!A:H,8,FALSE)</f>
        <v>0</v>
      </c>
      <c r="D768">
        <v>69369</v>
      </c>
      <c r="E768">
        <v>1</v>
      </c>
      <c r="F768" t="s">
        <v>13</v>
      </c>
      <c r="G768" t="s">
        <v>13</v>
      </c>
      <c r="H768" t="s">
        <v>15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2</v>
      </c>
      <c r="O768">
        <v>2</v>
      </c>
      <c r="P768">
        <v>5</v>
      </c>
      <c r="Q768">
        <v>4</v>
      </c>
      <c r="R768">
        <v>2</v>
      </c>
      <c r="S768">
        <v>0</v>
      </c>
      <c r="T768">
        <v>4</v>
      </c>
      <c r="U768">
        <v>0</v>
      </c>
      <c r="V768">
        <v>4</v>
      </c>
      <c r="W768">
        <v>0</v>
      </c>
      <c r="X768">
        <v>3</v>
      </c>
      <c r="Y768">
        <v>1</v>
      </c>
      <c r="Z768">
        <v>0</v>
      </c>
      <c r="AA768">
        <v>3</v>
      </c>
      <c r="AB768">
        <v>3</v>
      </c>
      <c r="AC768">
        <v>18</v>
      </c>
      <c r="AD768">
        <v>45</v>
      </c>
      <c r="AE768" t="str">
        <f>VLOOKUP(B768,questionResponsesAndAnswers!B:P,15,FALSE)</f>
        <v xml:space="preserve"> Never</v>
      </c>
    </row>
    <row r="769" spans="1:31" x14ac:dyDescent="0.2">
      <c r="A769" t="str">
        <f t="shared" si="11"/>
        <v>146243771_ Timeline 5 (Event Thumbnails)</v>
      </c>
      <c r="B769">
        <v>146243771</v>
      </c>
      <c r="C769" t="b">
        <f>VLOOKUP(B769,'Valid Response IDs Check'!A:H,8,FALSE)</f>
        <v>0</v>
      </c>
      <c r="D769">
        <v>69503</v>
      </c>
      <c r="E769">
        <v>135</v>
      </c>
      <c r="F769" t="s">
        <v>20</v>
      </c>
      <c r="G769" t="s">
        <v>5</v>
      </c>
      <c r="H769" t="s">
        <v>22</v>
      </c>
      <c r="I769">
        <v>4</v>
      </c>
      <c r="J769">
        <v>2</v>
      </c>
      <c r="K769">
        <v>5</v>
      </c>
      <c r="L769">
        <v>1</v>
      </c>
      <c r="M769">
        <v>4</v>
      </c>
      <c r="N769">
        <v>2</v>
      </c>
      <c r="O769">
        <v>4</v>
      </c>
      <c r="P769">
        <v>1</v>
      </c>
      <c r="Q769">
        <v>4</v>
      </c>
      <c r="R769">
        <v>2</v>
      </c>
      <c r="S769">
        <v>3</v>
      </c>
      <c r="T769">
        <v>3</v>
      </c>
      <c r="U769">
        <v>4</v>
      </c>
      <c r="V769">
        <v>4</v>
      </c>
      <c r="W769">
        <v>3</v>
      </c>
      <c r="X769">
        <v>3</v>
      </c>
      <c r="Y769">
        <v>3</v>
      </c>
      <c r="Z769">
        <v>4</v>
      </c>
      <c r="AA769">
        <v>3</v>
      </c>
      <c r="AB769">
        <v>3</v>
      </c>
      <c r="AC769">
        <v>33</v>
      </c>
      <c r="AD769">
        <v>82.5</v>
      </c>
      <c r="AE769" t="str">
        <f>VLOOKUP(B769,questionResponsesAndAnswers!B:P,15,FALSE)</f>
        <v xml:space="preserve"> Never</v>
      </c>
    </row>
    <row r="770" spans="1:31" x14ac:dyDescent="0.2">
      <c r="A770" t="str">
        <f t="shared" si="11"/>
        <v>146243771_ Timeline 5 (Event Thumbnails)</v>
      </c>
      <c r="B770">
        <v>146243771</v>
      </c>
      <c r="C770" t="b">
        <f>VLOOKUP(B770,'Valid Response IDs Check'!A:H,8,FALSE)</f>
        <v>0</v>
      </c>
      <c r="D770">
        <v>69383</v>
      </c>
      <c r="E770">
        <v>15</v>
      </c>
      <c r="F770" t="s">
        <v>20</v>
      </c>
      <c r="G770" t="s">
        <v>20</v>
      </c>
      <c r="H770" t="s">
        <v>28</v>
      </c>
      <c r="I770">
        <v>5</v>
      </c>
      <c r="J770">
        <v>1</v>
      </c>
      <c r="K770">
        <v>5</v>
      </c>
      <c r="L770">
        <v>1</v>
      </c>
      <c r="M770">
        <v>5</v>
      </c>
      <c r="N770">
        <v>1</v>
      </c>
      <c r="O770">
        <v>5</v>
      </c>
      <c r="P770">
        <v>1</v>
      </c>
      <c r="Q770">
        <v>5</v>
      </c>
      <c r="R770">
        <v>2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3</v>
      </c>
      <c r="AC770">
        <v>39</v>
      </c>
      <c r="AD770">
        <v>97.5</v>
      </c>
      <c r="AE770" t="str">
        <f>VLOOKUP(B770,questionResponsesAndAnswers!B:P,15,FALSE)</f>
        <v xml:space="preserve"> Never</v>
      </c>
    </row>
    <row r="771" spans="1:31" x14ac:dyDescent="0.2">
      <c r="A771" t="str">
        <f t="shared" ref="A771:A806" si="12">_xlfn.TEXTJOIN("_",TRUE, B771,F771)</f>
        <v>146243771_ Timeline 2 (Density Graph)</v>
      </c>
      <c r="B771">
        <v>146243771</v>
      </c>
      <c r="C771" t="b">
        <f>VLOOKUP(B771,'Valid Response IDs Check'!A:H,8,FALSE)</f>
        <v>0</v>
      </c>
      <c r="D771">
        <v>69520</v>
      </c>
      <c r="E771">
        <v>152</v>
      </c>
      <c r="F771" t="s">
        <v>32</v>
      </c>
      <c r="G771" t="s">
        <v>32</v>
      </c>
      <c r="H771" t="s">
        <v>34</v>
      </c>
      <c r="I771">
        <v>2</v>
      </c>
      <c r="J771">
        <v>4</v>
      </c>
      <c r="K771">
        <v>3</v>
      </c>
      <c r="L771">
        <v>2</v>
      </c>
      <c r="M771">
        <v>2</v>
      </c>
      <c r="N771">
        <v>2</v>
      </c>
      <c r="O771">
        <v>2</v>
      </c>
      <c r="P771">
        <v>5</v>
      </c>
      <c r="Q771">
        <v>4</v>
      </c>
      <c r="R771">
        <v>2</v>
      </c>
      <c r="S771">
        <v>1</v>
      </c>
      <c r="T771">
        <v>1</v>
      </c>
      <c r="U771">
        <v>2</v>
      </c>
      <c r="V771">
        <v>3</v>
      </c>
      <c r="W771">
        <v>1</v>
      </c>
      <c r="X771">
        <v>3</v>
      </c>
      <c r="Y771">
        <v>1</v>
      </c>
      <c r="Z771">
        <v>0</v>
      </c>
      <c r="AA771">
        <v>3</v>
      </c>
      <c r="AB771">
        <v>3</v>
      </c>
      <c r="AC771">
        <v>18</v>
      </c>
      <c r="AD771">
        <v>45</v>
      </c>
      <c r="AE771" t="str">
        <f>VLOOKUP(B771,questionResponsesAndAnswers!B:P,15,FALSE)</f>
        <v xml:space="preserve"> Never</v>
      </c>
    </row>
    <row r="772" spans="1:31" x14ac:dyDescent="0.2">
      <c r="A772" t="str">
        <f t="shared" si="12"/>
        <v>146217689_ Timeline 4 (Density Graph + Event Blocks)</v>
      </c>
      <c r="B772">
        <v>146217689</v>
      </c>
      <c r="C772" t="b">
        <f>VLOOKUP(B772,'Valid Response IDs Check'!A:H,8,FALSE)</f>
        <v>1</v>
      </c>
      <c r="D772">
        <v>69422</v>
      </c>
      <c r="E772">
        <v>54</v>
      </c>
      <c r="F772" t="s">
        <v>26</v>
      </c>
      <c r="G772" t="s">
        <v>5</v>
      </c>
      <c r="H772" t="s">
        <v>7</v>
      </c>
      <c r="I772">
        <v>4</v>
      </c>
      <c r="J772">
        <v>1</v>
      </c>
      <c r="K772">
        <v>5</v>
      </c>
      <c r="L772">
        <v>1</v>
      </c>
      <c r="M772">
        <v>4</v>
      </c>
      <c r="N772">
        <v>2</v>
      </c>
      <c r="O772">
        <v>4</v>
      </c>
      <c r="P772">
        <v>2</v>
      </c>
      <c r="Q772">
        <v>4</v>
      </c>
      <c r="R772">
        <v>1</v>
      </c>
      <c r="S772">
        <v>3</v>
      </c>
      <c r="T772">
        <v>4</v>
      </c>
      <c r="U772">
        <v>4</v>
      </c>
      <c r="V772">
        <v>4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4</v>
      </c>
      <c r="AC772">
        <v>34</v>
      </c>
      <c r="AD772">
        <v>85</v>
      </c>
      <c r="AE772" t="str">
        <f>VLOOKUP(B772,questionResponsesAndAnswers!B:P,15,FALSE)</f>
        <v xml:space="preserve"> Weekly</v>
      </c>
    </row>
    <row r="773" spans="1:31" x14ac:dyDescent="0.2">
      <c r="A773" t="str">
        <f t="shared" si="12"/>
        <v>146217689_ Timeline 1 (Base Interface)</v>
      </c>
      <c r="B773">
        <v>146217689</v>
      </c>
      <c r="C773" t="b">
        <f>VLOOKUP(B773,'Valid Response IDs Check'!A:H,8,FALSE)</f>
        <v>1</v>
      </c>
      <c r="D773">
        <v>69909</v>
      </c>
      <c r="E773">
        <v>541</v>
      </c>
      <c r="F773" t="s">
        <v>13</v>
      </c>
      <c r="G773" t="s">
        <v>13</v>
      </c>
      <c r="H773" t="s">
        <v>15</v>
      </c>
      <c r="I773">
        <v>2</v>
      </c>
      <c r="J773">
        <v>2</v>
      </c>
      <c r="K773">
        <v>3</v>
      </c>
      <c r="L773">
        <v>1</v>
      </c>
      <c r="M773">
        <v>4</v>
      </c>
      <c r="N773">
        <v>2</v>
      </c>
      <c r="O773">
        <v>4</v>
      </c>
      <c r="P773">
        <v>4</v>
      </c>
      <c r="Q773">
        <v>4</v>
      </c>
      <c r="R773">
        <v>1</v>
      </c>
      <c r="S773">
        <v>1</v>
      </c>
      <c r="T773">
        <v>3</v>
      </c>
      <c r="U773">
        <v>2</v>
      </c>
      <c r="V773">
        <v>4</v>
      </c>
      <c r="W773">
        <v>3</v>
      </c>
      <c r="X773">
        <v>3</v>
      </c>
      <c r="Y773">
        <v>3</v>
      </c>
      <c r="Z773">
        <v>1</v>
      </c>
      <c r="AA773">
        <v>3</v>
      </c>
      <c r="AB773">
        <v>4</v>
      </c>
      <c r="AC773">
        <v>27</v>
      </c>
      <c r="AD773">
        <v>67.5</v>
      </c>
      <c r="AE773" t="str">
        <f>VLOOKUP(B773,questionResponsesAndAnswers!B:P,15,FALSE)</f>
        <v xml:space="preserve"> Weekly</v>
      </c>
    </row>
    <row r="774" spans="1:31" x14ac:dyDescent="0.2">
      <c r="A774" t="str">
        <f t="shared" si="12"/>
        <v>146217689_ Timeline 5 (Event Thumbnails)</v>
      </c>
      <c r="B774">
        <v>146217689</v>
      </c>
      <c r="C774" t="b">
        <f>VLOOKUP(B774,'Valid Response IDs Check'!A:H,8,FALSE)</f>
        <v>1</v>
      </c>
      <c r="D774">
        <v>69373</v>
      </c>
      <c r="E774">
        <v>5</v>
      </c>
      <c r="F774" t="s">
        <v>20</v>
      </c>
      <c r="G774" t="s">
        <v>20</v>
      </c>
      <c r="H774" t="s">
        <v>22</v>
      </c>
      <c r="I774">
        <v>4</v>
      </c>
      <c r="J774">
        <v>2</v>
      </c>
      <c r="K774">
        <v>4</v>
      </c>
      <c r="L774">
        <v>1</v>
      </c>
      <c r="M774">
        <v>3</v>
      </c>
      <c r="N774">
        <v>2</v>
      </c>
      <c r="O774">
        <v>5</v>
      </c>
      <c r="P774">
        <v>1</v>
      </c>
      <c r="Q774">
        <v>5</v>
      </c>
      <c r="R774">
        <v>1</v>
      </c>
      <c r="S774">
        <v>3</v>
      </c>
      <c r="T774">
        <v>3</v>
      </c>
      <c r="U774">
        <v>3</v>
      </c>
      <c r="V774">
        <v>4</v>
      </c>
      <c r="W774">
        <v>2</v>
      </c>
      <c r="X774">
        <v>3</v>
      </c>
      <c r="Y774">
        <v>4</v>
      </c>
      <c r="Z774">
        <v>4</v>
      </c>
      <c r="AA774">
        <v>4</v>
      </c>
      <c r="AB774">
        <v>4</v>
      </c>
      <c r="AC774">
        <v>34</v>
      </c>
      <c r="AD774">
        <v>85</v>
      </c>
      <c r="AE774" t="str">
        <f>VLOOKUP(B774,questionResponsesAndAnswers!B:P,15,FALSE)</f>
        <v xml:space="preserve"> Weekly</v>
      </c>
    </row>
    <row r="775" spans="1:31" x14ac:dyDescent="0.2">
      <c r="A775" t="str">
        <f t="shared" si="12"/>
        <v>146217689_ Timeline 2 (Density Graph)</v>
      </c>
      <c r="B775">
        <v>146217689</v>
      </c>
      <c r="C775" t="b">
        <f>VLOOKUP(B775,'Valid Response IDs Check'!A:H,8,FALSE)</f>
        <v>1</v>
      </c>
      <c r="D775">
        <v>74780</v>
      </c>
      <c r="E775">
        <v>5412</v>
      </c>
      <c r="F775" t="s">
        <v>32</v>
      </c>
      <c r="G775" t="s">
        <v>32</v>
      </c>
      <c r="H775" t="s">
        <v>28</v>
      </c>
      <c r="I775">
        <v>3</v>
      </c>
      <c r="J775">
        <v>2</v>
      </c>
      <c r="K775">
        <v>4</v>
      </c>
      <c r="L775">
        <v>1</v>
      </c>
      <c r="M775">
        <v>3</v>
      </c>
      <c r="N775">
        <v>1</v>
      </c>
      <c r="O775">
        <v>4</v>
      </c>
      <c r="P775">
        <v>1</v>
      </c>
      <c r="Q775">
        <v>4</v>
      </c>
      <c r="R775">
        <v>1</v>
      </c>
      <c r="S775">
        <v>2</v>
      </c>
      <c r="T775">
        <v>3</v>
      </c>
      <c r="U775">
        <v>3</v>
      </c>
      <c r="V775">
        <v>4</v>
      </c>
      <c r="W775">
        <v>2</v>
      </c>
      <c r="X775">
        <v>4</v>
      </c>
      <c r="Y775">
        <v>3</v>
      </c>
      <c r="Z775">
        <v>4</v>
      </c>
      <c r="AA775">
        <v>3</v>
      </c>
      <c r="AB775">
        <v>4</v>
      </c>
      <c r="AC775">
        <v>32</v>
      </c>
      <c r="AD775">
        <v>80</v>
      </c>
      <c r="AE775" t="str">
        <f>VLOOKUP(B775,questionResponsesAndAnswers!B:P,15,FALSE)</f>
        <v xml:space="preserve"> Weekly</v>
      </c>
    </row>
    <row r="776" spans="1:31" x14ac:dyDescent="0.2">
      <c r="A776" t="str">
        <f t="shared" si="12"/>
        <v>146217689_ Timeline 3 (Event Blocks)</v>
      </c>
      <c r="B776">
        <v>146217689</v>
      </c>
      <c r="C776" t="b">
        <f>VLOOKUP(B776,'Valid Response IDs Check'!A:H,8,FALSE)</f>
        <v>1</v>
      </c>
      <c r="D776">
        <v>123491</v>
      </c>
      <c r="E776">
        <v>54123</v>
      </c>
      <c r="F776" t="s">
        <v>5</v>
      </c>
      <c r="G776" t="s">
        <v>26</v>
      </c>
      <c r="H776" t="s">
        <v>34</v>
      </c>
      <c r="I776">
        <v>4</v>
      </c>
      <c r="J776">
        <v>2</v>
      </c>
      <c r="K776">
        <v>4</v>
      </c>
      <c r="L776">
        <v>1</v>
      </c>
      <c r="M776">
        <v>4</v>
      </c>
      <c r="N776">
        <v>2</v>
      </c>
      <c r="O776">
        <v>4</v>
      </c>
      <c r="P776">
        <v>2</v>
      </c>
      <c r="Q776">
        <v>4</v>
      </c>
      <c r="R776">
        <v>1</v>
      </c>
      <c r="S776">
        <v>3</v>
      </c>
      <c r="T776">
        <v>3</v>
      </c>
      <c r="U776">
        <v>3</v>
      </c>
      <c r="V776">
        <v>4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4</v>
      </c>
      <c r="AC776">
        <v>32</v>
      </c>
      <c r="AD776">
        <v>80</v>
      </c>
      <c r="AE776" t="str">
        <f>VLOOKUP(B776,questionResponsesAndAnswers!B:P,15,FALSE)</f>
        <v xml:space="preserve"> Weekly</v>
      </c>
    </row>
    <row r="777" spans="1:31" x14ac:dyDescent="0.2">
      <c r="A777" t="str">
        <f t="shared" si="12"/>
        <v>146210319_ Timeline 1 (Base Interface)</v>
      </c>
      <c r="B777">
        <v>146210319</v>
      </c>
      <c r="C777" t="b">
        <f>VLOOKUP(B777,'Valid Response IDs Check'!A:H,8,FALSE)</f>
        <v>1</v>
      </c>
      <c r="D777">
        <v>74709</v>
      </c>
      <c r="E777">
        <v>5341</v>
      </c>
      <c r="F777" t="s">
        <v>13</v>
      </c>
      <c r="G777" t="s">
        <v>13</v>
      </c>
      <c r="H777" t="s">
        <v>7</v>
      </c>
      <c r="I777">
        <v>1</v>
      </c>
      <c r="J777">
        <v>2</v>
      </c>
      <c r="K777">
        <v>4</v>
      </c>
      <c r="L777">
        <v>1</v>
      </c>
      <c r="M777">
        <v>4</v>
      </c>
      <c r="N777">
        <v>1</v>
      </c>
      <c r="O777">
        <v>5</v>
      </c>
      <c r="P777">
        <v>5</v>
      </c>
      <c r="Q777">
        <v>5</v>
      </c>
      <c r="R777">
        <v>1</v>
      </c>
      <c r="S777">
        <v>0</v>
      </c>
      <c r="T777">
        <v>3</v>
      </c>
      <c r="U777">
        <v>3</v>
      </c>
      <c r="V777">
        <v>4</v>
      </c>
      <c r="W777">
        <v>3</v>
      </c>
      <c r="X777">
        <v>4</v>
      </c>
      <c r="Y777">
        <v>4</v>
      </c>
      <c r="Z777">
        <v>0</v>
      </c>
      <c r="AA777">
        <v>4</v>
      </c>
      <c r="AB777">
        <v>4</v>
      </c>
      <c r="AC777">
        <v>29</v>
      </c>
      <c r="AD777">
        <v>72.5</v>
      </c>
      <c r="AE777" t="str">
        <f>VLOOKUP(B777,questionResponsesAndAnswers!B:P,15,FALSE)</f>
        <v xml:space="preserve"> Yearly</v>
      </c>
    </row>
    <row r="778" spans="1:31" x14ac:dyDescent="0.2">
      <c r="A778" t="str">
        <f t="shared" si="12"/>
        <v>146210319_ Timeline 5 (Event Thumbnails)</v>
      </c>
      <c r="B778">
        <v>146210319</v>
      </c>
      <c r="C778" t="b">
        <f>VLOOKUP(B778,'Valid Response IDs Check'!A:H,8,FALSE)</f>
        <v>1</v>
      </c>
      <c r="D778">
        <v>69373</v>
      </c>
      <c r="E778">
        <v>5</v>
      </c>
      <c r="F778" t="s">
        <v>20</v>
      </c>
      <c r="G778" t="s">
        <v>20</v>
      </c>
      <c r="H778" t="s">
        <v>15</v>
      </c>
      <c r="I778">
        <v>3</v>
      </c>
      <c r="J778">
        <v>2</v>
      </c>
      <c r="K778">
        <v>4</v>
      </c>
      <c r="L778">
        <v>1</v>
      </c>
      <c r="M778">
        <v>3</v>
      </c>
      <c r="N778">
        <v>4</v>
      </c>
      <c r="O778">
        <v>5</v>
      </c>
      <c r="P778">
        <v>2</v>
      </c>
      <c r="Q778">
        <v>4</v>
      </c>
      <c r="R778">
        <v>1</v>
      </c>
      <c r="S778">
        <v>2</v>
      </c>
      <c r="T778">
        <v>3</v>
      </c>
      <c r="U778">
        <v>3</v>
      </c>
      <c r="V778">
        <v>4</v>
      </c>
      <c r="W778">
        <v>2</v>
      </c>
      <c r="X778">
        <v>1</v>
      </c>
      <c r="Y778">
        <v>4</v>
      </c>
      <c r="Z778">
        <v>3</v>
      </c>
      <c r="AA778">
        <v>3</v>
      </c>
      <c r="AB778">
        <v>4</v>
      </c>
      <c r="AC778">
        <v>29</v>
      </c>
      <c r="AD778">
        <v>72.5</v>
      </c>
      <c r="AE778" t="str">
        <f>VLOOKUP(B778,questionResponsesAndAnswers!B:P,15,FALSE)</f>
        <v xml:space="preserve"> Yearly</v>
      </c>
    </row>
    <row r="779" spans="1:31" x14ac:dyDescent="0.2">
      <c r="A779" t="str">
        <f t="shared" si="12"/>
        <v>146210319_ Timeline 2 (Density Graph)</v>
      </c>
      <c r="B779">
        <v>146210319</v>
      </c>
      <c r="C779" t="b">
        <f>VLOOKUP(B779,'Valid Response IDs Check'!A:H,8,FALSE)</f>
        <v>1</v>
      </c>
      <c r="D779">
        <v>122780</v>
      </c>
      <c r="E779">
        <v>53412</v>
      </c>
      <c r="F779" t="s">
        <v>32</v>
      </c>
      <c r="G779" t="s">
        <v>32</v>
      </c>
      <c r="H779" t="s">
        <v>22</v>
      </c>
      <c r="I779">
        <v>4</v>
      </c>
      <c r="J779">
        <v>1</v>
      </c>
      <c r="K779">
        <v>5</v>
      </c>
      <c r="L779">
        <v>1</v>
      </c>
      <c r="M779">
        <v>4</v>
      </c>
      <c r="N779">
        <v>2</v>
      </c>
      <c r="O779">
        <v>4</v>
      </c>
      <c r="P779">
        <v>2</v>
      </c>
      <c r="Q779">
        <v>5</v>
      </c>
      <c r="R779">
        <v>1</v>
      </c>
      <c r="S779">
        <v>3</v>
      </c>
      <c r="T779">
        <v>4</v>
      </c>
      <c r="U779">
        <v>4</v>
      </c>
      <c r="V779">
        <v>4</v>
      </c>
      <c r="W779">
        <v>3</v>
      </c>
      <c r="X779">
        <v>3</v>
      </c>
      <c r="Y779">
        <v>3</v>
      </c>
      <c r="Z779">
        <v>3</v>
      </c>
      <c r="AA779">
        <v>4</v>
      </c>
      <c r="AB779">
        <v>4</v>
      </c>
      <c r="AC779">
        <v>35</v>
      </c>
      <c r="AD779">
        <v>87.5</v>
      </c>
      <c r="AE779" t="str">
        <f>VLOOKUP(B779,questionResponsesAndAnswers!B:P,15,FALSE)</f>
        <v xml:space="preserve"> Yearly</v>
      </c>
    </row>
    <row r="780" spans="1:31" x14ac:dyDescent="0.2">
      <c r="A780" t="str">
        <f t="shared" si="12"/>
        <v>146210319_ Timeline 4 (Density Graph + Event Blocks)</v>
      </c>
      <c r="B780">
        <v>146210319</v>
      </c>
      <c r="C780" t="b">
        <f>VLOOKUP(B780,'Valid Response IDs Check'!A:H,8,FALSE)</f>
        <v>1</v>
      </c>
      <c r="D780">
        <v>69902</v>
      </c>
      <c r="E780">
        <v>534</v>
      </c>
      <c r="F780" t="s">
        <v>26</v>
      </c>
      <c r="G780" t="s">
        <v>5</v>
      </c>
      <c r="H780" t="s">
        <v>28</v>
      </c>
      <c r="I780">
        <v>3</v>
      </c>
      <c r="J780">
        <v>2</v>
      </c>
      <c r="K780">
        <v>4</v>
      </c>
      <c r="L780">
        <v>1</v>
      </c>
      <c r="M780">
        <v>3</v>
      </c>
      <c r="N780">
        <v>2</v>
      </c>
      <c r="O780">
        <v>4</v>
      </c>
      <c r="P780">
        <v>2</v>
      </c>
      <c r="Q780">
        <v>4</v>
      </c>
      <c r="R780">
        <v>1</v>
      </c>
      <c r="S780">
        <v>2</v>
      </c>
      <c r="T780">
        <v>3</v>
      </c>
      <c r="U780">
        <v>3</v>
      </c>
      <c r="V780">
        <v>4</v>
      </c>
      <c r="W780">
        <v>2</v>
      </c>
      <c r="X780">
        <v>3</v>
      </c>
      <c r="Y780">
        <v>3</v>
      </c>
      <c r="Z780">
        <v>3</v>
      </c>
      <c r="AA780">
        <v>3</v>
      </c>
      <c r="AB780">
        <v>4</v>
      </c>
      <c r="AC780">
        <v>30</v>
      </c>
      <c r="AD780">
        <v>75</v>
      </c>
      <c r="AE780" t="str">
        <f>VLOOKUP(B780,questionResponsesAndAnswers!B:P,15,FALSE)</f>
        <v xml:space="preserve"> Yearly</v>
      </c>
    </row>
    <row r="781" spans="1:31" x14ac:dyDescent="0.2">
      <c r="A781" t="str">
        <f t="shared" si="12"/>
        <v>146210319_ Timeline 3 (Event Blocks)</v>
      </c>
      <c r="B781">
        <v>146210319</v>
      </c>
      <c r="C781" t="b">
        <f>VLOOKUP(B781,'Valid Response IDs Check'!A:H,8,FALSE)</f>
        <v>1</v>
      </c>
      <c r="D781">
        <v>69421</v>
      </c>
      <c r="E781">
        <v>53</v>
      </c>
      <c r="F781" t="s">
        <v>5</v>
      </c>
      <c r="G781" t="s">
        <v>5</v>
      </c>
      <c r="H781" t="s">
        <v>34</v>
      </c>
      <c r="I781">
        <v>3</v>
      </c>
      <c r="J781">
        <v>4</v>
      </c>
      <c r="K781">
        <v>2</v>
      </c>
      <c r="L781">
        <v>2</v>
      </c>
      <c r="M781">
        <v>2</v>
      </c>
      <c r="N781">
        <v>2</v>
      </c>
      <c r="O781">
        <v>4</v>
      </c>
      <c r="P781">
        <v>2</v>
      </c>
      <c r="Q781">
        <v>3</v>
      </c>
      <c r="R781">
        <v>1</v>
      </c>
      <c r="S781">
        <v>2</v>
      </c>
      <c r="T781">
        <v>1</v>
      </c>
      <c r="U781">
        <v>1</v>
      </c>
      <c r="V781">
        <v>3</v>
      </c>
      <c r="W781">
        <v>1</v>
      </c>
      <c r="X781">
        <v>3</v>
      </c>
      <c r="Y781">
        <v>3</v>
      </c>
      <c r="Z781">
        <v>3</v>
      </c>
      <c r="AA781">
        <v>2</v>
      </c>
      <c r="AB781">
        <v>4</v>
      </c>
      <c r="AC781">
        <v>23</v>
      </c>
      <c r="AD781">
        <v>57.5</v>
      </c>
      <c r="AE781" t="str">
        <f>VLOOKUP(B781,questionResponsesAndAnswers!B:P,15,FALSE)</f>
        <v xml:space="preserve"> Yearly</v>
      </c>
    </row>
    <row r="782" spans="1:31" x14ac:dyDescent="0.2">
      <c r="A782" t="str">
        <f t="shared" si="12"/>
        <v>146209612_ Timeline 1 (Base Interface)</v>
      </c>
      <c r="B782">
        <v>146209612</v>
      </c>
      <c r="C782" t="b">
        <f>VLOOKUP(B782,'Valid Response IDs Check'!A:H,8,FALSE)</f>
        <v>0</v>
      </c>
      <c r="D782">
        <v>69709</v>
      </c>
      <c r="E782">
        <v>341</v>
      </c>
      <c r="F782" t="s">
        <v>13</v>
      </c>
      <c r="G782" t="s">
        <v>26</v>
      </c>
      <c r="H782" t="s">
        <v>7</v>
      </c>
      <c r="I782">
        <v>1</v>
      </c>
      <c r="J782">
        <v>4</v>
      </c>
      <c r="K782">
        <v>2</v>
      </c>
      <c r="L782">
        <v>5</v>
      </c>
      <c r="M782">
        <v>1</v>
      </c>
      <c r="N782">
        <v>5</v>
      </c>
      <c r="O782">
        <v>1</v>
      </c>
      <c r="P782">
        <v>4</v>
      </c>
      <c r="Q782">
        <v>2</v>
      </c>
      <c r="R782">
        <v>3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2</v>
      </c>
      <c r="AC782">
        <v>6</v>
      </c>
      <c r="AD782">
        <v>15</v>
      </c>
      <c r="AE782" t="str">
        <f>VLOOKUP(B782,questionResponsesAndAnswers!B:P,15,FALSE)</f>
        <v xml:space="preserve"> Weekly</v>
      </c>
    </row>
    <row r="783" spans="1:31" x14ac:dyDescent="0.2">
      <c r="A783" t="str">
        <f t="shared" si="12"/>
        <v>146209612_ Timeline 5 (Event Thumbnails)</v>
      </c>
      <c r="B783">
        <v>146209612</v>
      </c>
      <c r="C783" t="b">
        <f>VLOOKUP(B783,'Valid Response IDs Check'!A:H,8,FALSE)</f>
        <v>0</v>
      </c>
      <c r="D783">
        <v>72793</v>
      </c>
      <c r="E783">
        <v>3425</v>
      </c>
      <c r="F783" t="s">
        <v>20</v>
      </c>
      <c r="G783" t="s">
        <v>20</v>
      </c>
      <c r="H783" t="s">
        <v>15</v>
      </c>
      <c r="I783">
        <v>1</v>
      </c>
      <c r="J783">
        <v>4</v>
      </c>
      <c r="K783">
        <v>3</v>
      </c>
      <c r="L783">
        <v>3</v>
      </c>
      <c r="M783">
        <v>4</v>
      </c>
      <c r="N783">
        <v>2</v>
      </c>
      <c r="O783">
        <v>3</v>
      </c>
      <c r="P783">
        <v>4</v>
      </c>
      <c r="Q783">
        <v>4</v>
      </c>
      <c r="R783">
        <v>2</v>
      </c>
      <c r="S783">
        <v>0</v>
      </c>
      <c r="T783">
        <v>1</v>
      </c>
      <c r="U783">
        <v>2</v>
      </c>
      <c r="V783">
        <v>2</v>
      </c>
      <c r="W783">
        <v>3</v>
      </c>
      <c r="X783">
        <v>3</v>
      </c>
      <c r="Y783">
        <v>2</v>
      </c>
      <c r="Z783">
        <v>1</v>
      </c>
      <c r="AA783">
        <v>3</v>
      </c>
      <c r="AB783">
        <v>3</v>
      </c>
      <c r="AC783">
        <v>20</v>
      </c>
      <c r="AD783">
        <v>50</v>
      </c>
      <c r="AE783" t="str">
        <f>VLOOKUP(B783,questionResponsesAndAnswers!B:P,15,FALSE)</f>
        <v xml:space="preserve"> Weekly</v>
      </c>
    </row>
    <row r="784" spans="1:31" x14ac:dyDescent="0.2">
      <c r="A784" t="str">
        <f t="shared" si="12"/>
        <v>146209612_ Timeline 3 (Event Blocks)</v>
      </c>
      <c r="B784">
        <v>146209612</v>
      </c>
      <c r="C784" t="b">
        <f>VLOOKUP(B784,'Valid Response IDs Check'!A:H,8,FALSE)</f>
        <v>0</v>
      </c>
      <c r="D784">
        <v>69371</v>
      </c>
      <c r="E784">
        <v>3</v>
      </c>
      <c r="F784" t="s">
        <v>5</v>
      </c>
      <c r="G784" t="s">
        <v>20</v>
      </c>
      <c r="H784" t="s">
        <v>22</v>
      </c>
      <c r="I784">
        <v>4</v>
      </c>
      <c r="J784">
        <v>2</v>
      </c>
      <c r="K784">
        <v>4</v>
      </c>
      <c r="L784">
        <v>3</v>
      </c>
      <c r="M784">
        <v>2</v>
      </c>
      <c r="N784">
        <v>4</v>
      </c>
      <c r="O784">
        <v>3</v>
      </c>
      <c r="P784">
        <v>4</v>
      </c>
      <c r="Q784">
        <v>4</v>
      </c>
      <c r="R784">
        <v>2</v>
      </c>
      <c r="S784">
        <v>3</v>
      </c>
      <c r="T784">
        <v>3</v>
      </c>
      <c r="U784">
        <v>3</v>
      </c>
      <c r="V784">
        <v>2</v>
      </c>
      <c r="W784">
        <v>1</v>
      </c>
      <c r="X784">
        <v>1</v>
      </c>
      <c r="Y784">
        <v>2</v>
      </c>
      <c r="Z784">
        <v>1</v>
      </c>
      <c r="AA784">
        <v>3</v>
      </c>
      <c r="AB784">
        <v>3</v>
      </c>
      <c r="AC784">
        <v>22</v>
      </c>
      <c r="AD784">
        <v>55</v>
      </c>
      <c r="AE784" t="str">
        <f>VLOOKUP(B784,questionResponsesAndAnswers!B:P,15,FALSE)</f>
        <v xml:space="preserve"> Weekly</v>
      </c>
    </row>
    <row r="785" spans="1:31" x14ac:dyDescent="0.2">
      <c r="A785" t="str">
        <f t="shared" si="12"/>
        <v>146209612_ Timeline 1 (Base Interface)</v>
      </c>
      <c r="B785">
        <v>146209612</v>
      </c>
      <c r="C785" t="b">
        <f>VLOOKUP(B785,'Valid Response IDs Check'!A:H,8,FALSE)</f>
        <v>0</v>
      </c>
      <c r="D785">
        <v>103619</v>
      </c>
      <c r="E785">
        <v>34251</v>
      </c>
      <c r="F785" t="s">
        <v>13</v>
      </c>
      <c r="G785" t="s">
        <v>13</v>
      </c>
      <c r="H785" t="s">
        <v>28</v>
      </c>
      <c r="I785">
        <v>2</v>
      </c>
      <c r="J785">
        <v>2</v>
      </c>
      <c r="K785">
        <v>4</v>
      </c>
      <c r="L785">
        <v>2</v>
      </c>
      <c r="M785">
        <v>4</v>
      </c>
      <c r="N785">
        <v>2</v>
      </c>
      <c r="O785">
        <v>4</v>
      </c>
      <c r="P785">
        <v>2</v>
      </c>
      <c r="Q785">
        <v>4</v>
      </c>
      <c r="R785">
        <v>2</v>
      </c>
      <c r="S785">
        <v>1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28</v>
      </c>
      <c r="AD785">
        <v>70</v>
      </c>
      <c r="AE785" t="str">
        <f>VLOOKUP(B785,questionResponsesAndAnswers!B:P,15,FALSE)</f>
        <v xml:space="preserve"> Weekly</v>
      </c>
    </row>
    <row r="786" spans="1:31" x14ac:dyDescent="0.2">
      <c r="A786" t="str">
        <f t="shared" si="12"/>
        <v>146209612_ Timeline 3 (Event Blocks)</v>
      </c>
      <c r="B786">
        <v>146209612</v>
      </c>
      <c r="C786" t="b">
        <f>VLOOKUP(B786,'Valid Response IDs Check'!A:H,8,FALSE)</f>
        <v>0</v>
      </c>
      <c r="D786">
        <v>69421</v>
      </c>
      <c r="E786">
        <v>53</v>
      </c>
      <c r="F786" t="s">
        <v>5</v>
      </c>
      <c r="G786" t="s">
        <v>20</v>
      </c>
      <c r="H786" t="s">
        <v>34</v>
      </c>
      <c r="I786">
        <v>4</v>
      </c>
      <c r="J786">
        <v>2</v>
      </c>
      <c r="K786">
        <v>4</v>
      </c>
      <c r="L786">
        <v>2</v>
      </c>
      <c r="M786">
        <v>4</v>
      </c>
      <c r="N786">
        <v>2</v>
      </c>
      <c r="O786">
        <v>3</v>
      </c>
      <c r="P786">
        <v>2</v>
      </c>
      <c r="Q786">
        <v>4</v>
      </c>
      <c r="R786">
        <v>2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2</v>
      </c>
      <c r="Z786">
        <v>3</v>
      </c>
      <c r="AA786">
        <v>3</v>
      </c>
      <c r="AB786">
        <v>3</v>
      </c>
      <c r="AC786">
        <v>29</v>
      </c>
      <c r="AD786">
        <v>72.5</v>
      </c>
      <c r="AE786" t="str">
        <f>VLOOKUP(B786,questionResponsesAndAnswers!B:P,15,FALSE)</f>
        <v xml:space="preserve"> Weekly</v>
      </c>
    </row>
    <row r="787" spans="1:31" x14ac:dyDescent="0.2">
      <c r="A787" t="str">
        <f t="shared" si="12"/>
        <v>146208061_ Timeline 5 (Event Thumbnails)</v>
      </c>
      <c r="B787">
        <v>146208061</v>
      </c>
      <c r="C787" t="b">
        <f>VLOOKUP(B787,'Valid Response IDs Check'!A:H,8,FALSE)</f>
        <v>1</v>
      </c>
      <c r="D787">
        <v>69383</v>
      </c>
      <c r="E787">
        <v>15</v>
      </c>
      <c r="F787" t="s">
        <v>20</v>
      </c>
      <c r="G787" t="s">
        <v>20</v>
      </c>
      <c r="H787" t="s">
        <v>7</v>
      </c>
      <c r="I787">
        <v>3</v>
      </c>
      <c r="J787">
        <v>2</v>
      </c>
      <c r="K787">
        <v>4</v>
      </c>
      <c r="L787">
        <v>1</v>
      </c>
      <c r="M787">
        <v>4</v>
      </c>
      <c r="N787">
        <v>3</v>
      </c>
      <c r="O787">
        <v>4</v>
      </c>
      <c r="P787">
        <v>3</v>
      </c>
      <c r="Q787">
        <v>5</v>
      </c>
      <c r="R787">
        <v>1</v>
      </c>
      <c r="S787">
        <v>2</v>
      </c>
      <c r="T787">
        <v>3</v>
      </c>
      <c r="U787">
        <v>3</v>
      </c>
      <c r="V787">
        <v>4</v>
      </c>
      <c r="W787">
        <v>3</v>
      </c>
      <c r="X787">
        <v>2</v>
      </c>
      <c r="Y787">
        <v>3</v>
      </c>
      <c r="Z787">
        <v>2</v>
      </c>
      <c r="AA787">
        <v>4</v>
      </c>
      <c r="AB787">
        <v>4</v>
      </c>
      <c r="AC787">
        <v>30</v>
      </c>
      <c r="AD787">
        <v>75</v>
      </c>
      <c r="AE787" t="str">
        <f>VLOOKUP(B787,questionResponsesAndAnswers!B:P,15,FALSE)</f>
        <v xml:space="preserve"> Never</v>
      </c>
    </row>
    <row r="788" spans="1:31" x14ac:dyDescent="0.2">
      <c r="A788" t="str">
        <f t="shared" si="12"/>
        <v>146208061_ Timeline 2 (Density Graph)</v>
      </c>
      <c r="B788">
        <v>146208061</v>
      </c>
      <c r="C788" t="b">
        <f>VLOOKUP(B788,'Valid Response IDs Check'!A:H,8,FALSE)</f>
        <v>1</v>
      </c>
      <c r="D788">
        <v>69520</v>
      </c>
      <c r="E788">
        <v>152</v>
      </c>
      <c r="F788" t="s">
        <v>32</v>
      </c>
      <c r="G788" t="s">
        <v>32</v>
      </c>
      <c r="H788" t="s">
        <v>15</v>
      </c>
      <c r="I788">
        <v>3</v>
      </c>
      <c r="J788">
        <v>2</v>
      </c>
      <c r="K788">
        <v>3</v>
      </c>
      <c r="L788">
        <v>1</v>
      </c>
      <c r="M788">
        <v>2</v>
      </c>
      <c r="N788">
        <v>1</v>
      </c>
      <c r="O788">
        <v>5</v>
      </c>
      <c r="P788">
        <v>4</v>
      </c>
      <c r="Q788">
        <v>4</v>
      </c>
      <c r="R788">
        <v>1</v>
      </c>
      <c r="S788">
        <v>2</v>
      </c>
      <c r="T788">
        <v>3</v>
      </c>
      <c r="U788">
        <v>2</v>
      </c>
      <c r="V788">
        <v>4</v>
      </c>
      <c r="W788">
        <v>1</v>
      </c>
      <c r="X788">
        <v>4</v>
      </c>
      <c r="Y788">
        <v>4</v>
      </c>
      <c r="Z788">
        <v>1</v>
      </c>
      <c r="AA788">
        <v>3</v>
      </c>
      <c r="AB788">
        <v>4</v>
      </c>
      <c r="AC788">
        <v>28</v>
      </c>
      <c r="AD788">
        <v>70</v>
      </c>
      <c r="AE788" t="str">
        <f>VLOOKUP(B788,questionResponsesAndAnswers!B:P,15,FALSE)</f>
        <v xml:space="preserve"> Never</v>
      </c>
    </row>
    <row r="789" spans="1:31" x14ac:dyDescent="0.2">
      <c r="A789" t="str">
        <f t="shared" si="12"/>
        <v>146208061_ Timeline 4 (Density Graph + Event Blocks)</v>
      </c>
      <c r="B789">
        <v>146208061</v>
      </c>
      <c r="C789" t="b">
        <f>VLOOKUP(B789,'Valid Response IDs Check'!A:H,8,FALSE)</f>
        <v>1</v>
      </c>
      <c r="D789">
        <v>70892</v>
      </c>
      <c r="E789">
        <v>1524</v>
      </c>
      <c r="F789" t="s">
        <v>26</v>
      </c>
      <c r="G789" t="s">
        <v>26</v>
      </c>
      <c r="H789" t="s">
        <v>22</v>
      </c>
      <c r="I789">
        <v>4</v>
      </c>
      <c r="J789">
        <v>2</v>
      </c>
      <c r="K789">
        <v>5</v>
      </c>
      <c r="L789">
        <v>1</v>
      </c>
      <c r="M789">
        <v>5</v>
      </c>
      <c r="N789">
        <v>2</v>
      </c>
      <c r="O789">
        <v>4</v>
      </c>
      <c r="P789">
        <v>2</v>
      </c>
      <c r="Q789">
        <v>5</v>
      </c>
      <c r="R789">
        <v>1</v>
      </c>
      <c r="S789">
        <v>3</v>
      </c>
      <c r="T789">
        <v>3</v>
      </c>
      <c r="U789">
        <v>4</v>
      </c>
      <c r="V789">
        <v>4</v>
      </c>
      <c r="W789">
        <v>4</v>
      </c>
      <c r="X789">
        <v>3</v>
      </c>
      <c r="Y789">
        <v>3</v>
      </c>
      <c r="Z789">
        <v>3</v>
      </c>
      <c r="AA789">
        <v>4</v>
      </c>
      <c r="AB789">
        <v>4</v>
      </c>
      <c r="AC789">
        <v>35</v>
      </c>
      <c r="AD789">
        <v>87.5</v>
      </c>
      <c r="AE789" t="str">
        <f>VLOOKUP(B789,questionResponsesAndAnswers!B:P,15,FALSE)</f>
        <v xml:space="preserve"> Never</v>
      </c>
    </row>
    <row r="790" spans="1:31" x14ac:dyDescent="0.2">
      <c r="A790" t="str">
        <f t="shared" si="12"/>
        <v>146208061_ Timeline 3 (Event Blocks)</v>
      </c>
      <c r="B790">
        <v>146208061</v>
      </c>
      <c r="C790" t="b">
        <f>VLOOKUP(B790,'Valid Response IDs Check'!A:H,8,FALSE)</f>
        <v>1</v>
      </c>
      <c r="D790">
        <v>84611</v>
      </c>
      <c r="E790">
        <v>15243</v>
      </c>
      <c r="F790" t="s">
        <v>5</v>
      </c>
      <c r="G790" t="s">
        <v>5</v>
      </c>
      <c r="H790" t="s">
        <v>28</v>
      </c>
      <c r="I790">
        <v>4</v>
      </c>
      <c r="J790">
        <v>2</v>
      </c>
      <c r="K790">
        <v>4</v>
      </c>
      <c r="L790">
        <v>1</v>
      </c>
      <c r="M790">
        <v>4</v>
      </c>
      <c r="N790">
        <v>2</v>
      </c>
      <c r="O790">
        <v>5</v>
      </c>
      <c r="P790">
        <v>1</v>
      </c>
      <c r="Q790">
        <v>4</v>
      </c>
      <c r="R790">
        <v>1</v>
      </c>
      <c r="S790">
        <v>3</v>
      </c>
      <c r="T790">
        <v>3</v>
      </c>
      <c r="U790">
        <v>3</v>
      </c>
      <c r="V790">
        <v>4</v>
      </c>
      <c r="W790">
        <v>3</v>
      </c>
      <c r="X790">
        <v>3</v>
      </c>
      <c r="Y790">
        <v>4</v>
      </c>
      <c r="Z790">
        <v>4</v>
      </c>
      <c r="AA790">
        <v>3</v>
      </c>
      <c r="AB790">
        <v>4</v>
      </c>
      <c r="AC790">
        <v>34</v>
      </c>
      <c r="AD790">
        <v>85</v>
      </c>
      <c r="AE790" t="str">
        <f>VLOOKUP(B790,questionResponsesAndAnswers!B:P,15,FALSE)</f>
        <v xml:space="preserve"> Never</v>
      </c>
    </row>
    <row r="791" spans="1:31" x14ac:dyDescent="0.2">
      <c r="A791" t="str">
        <f t="shared" si="12"/>
        <v>146208061_ Timeline 1 (Base Interface)</v>
      </c>
      <c r="B791">
        <v>146208061</v>
      </c>
      <c r="C791" t="b">
        <f>VLOOKUP(B791,'Valid Response IDs Check'!A:H,8,FALSE)</f>
        <v>1</v>
      </c>
      <c r="D791">
        <v>69369</v>
      </c>
      <c r="E791">
        <v>1</v>
      </c>
      <c r="F791" t="s">
        <v>13</v>
      </c>
      <c r="G791" t="s">
        <v>13</v>
      </c>
      <c r="H791" t="s">
        <v>34</v>
      </c>
      <c r="I791">
        <v>3</v>
      </c>
      <c r="J791">
        <v>1</v>
      </c>
      <c r="K791">
        <v>4</v>
      </c>
      <c r="L791">
        <v>1</v>
      </c>
      <c r="M791">
        <v>4</v>
      </c>
      <c r="N791">
        <v>1</v>
      </c>
      <c r="O791">
        <v>5</v>
      </c>
      <c r="P791">
        <v>3</v>
      </c>
      <c r="Q791">
        <v>5</v>
      </c>
      <c r="R791">
        <v>1</v>
      </c>
      <c r="S791">
        <v>2</v>
      </c>
      <c r="T791">
        <v>4</v>
      </c>
      <c r="U791">
        <v>3</v>
      </c>
      <c r="V791">
        <v>4</v>
      </c>
      <c r="W791">
        <v>3</v>
      </c>
      <c r="X791">
        <v>4</v>
      </c>
      <c r="Y791">
        <v>4</v>
      </c>
      <c r="Z791">
        <v>2</v>
      </c>
      <c r="AA791">
        <v>4</v>
      </c>
      <c r="AB791">
        <v>4</v>
      </c>
      <c r="AC791">
        <v>34</v>
      </c>
      <c r="AD791">
        <v>85</v>
      </c>
      <c r="AE791" t="str">
        <f>VLOOKUP(B791,questionResponsesAndAnswers!B:P,15,FALSE)</f>
        <v xml:space="preserve"> Never</v>
      </c>
    </row>
    <row r="792" spans="1:31" x14ac:dyDescent="0.2">
      <c r="A792" t="str">
        <f t="shared" si="12"/>
        <v>146207901_ Timeline 5 (Event Thumbnails)</v>
      </c>
      <c r="B792">
        <v>146207901</v>
      </c>
      <c r="C792" t="b">
        <f>VLOOKUP(B792,'Valid Response IDs Check'!A:H,8,FALSE)</f>
        <v>1</v>
      </c>
      <c r="D792">
        <v>69413</v>
      </c>
      <c r="E792">
        <v>45</v>
      </c>
      <c r="F792" t="s">
        <v>20</v>
      </c>
      <c r="G792" t="s">
        <v>20</v>
      </c>
      <c r="H792" t="s">
        <v>7</v>
      </c>
      <c r="I792">
        <v>3</v>
      </c>
      <c r="J792">
        <v>3</v>
      </c>
      <c r="K792">
        <v>2</v>
      </c>
      <c r="L792">
        <v>1</v>
      </c>
      <c r="M792">
        <v>4</v>
      </c>
      <c r="N792">
        <v>2</v>
      </c>
      <c r="O792">
        <v>4</v>
      </c>
      <c r="P792">
        <v>4</v>
      </c>
      <c r="Q792">
        <v>3</v>
      </c>
      <c r="R792">
        <v>1</v>
      </c>
      <c r="S792">
        <v>2</v>
      </c>
      <c r="T792">
        <v>2</v>
      </c>
      <c r="U792">
        <v>1</v>
      </c>
      <c r="V792">
        <v>4</v>
      </c>
      <c r="W792">
        <v>3</v>
      </c>
      <c r="X792">
        <v>3</v>
      </c>
      <c r="Y792">
        <v>3</v>
      </c>
      <c r="Z792">
        <v>1</v>
      </c>
      <c r="AA792">
        <v>2</v>
      </c>
      <c r="AB792">
        <v>4</v>
      </c>
      <c r="AC792">
        <v>25</v>
      </c>
      <c r="AD792">
        <v>62.5</v>
      </c>
      <c r="AE792" t="str">
        <f>VLOOKUP(B792,questionResponsesAndAnswers!B:P,15,FALSE)</f>
        <v xml:space="preserve"> Monthly</v>
      </c>
    </row>
    <row r="793" spans="1:31" x14ac:dyDescent="0.2">
      <c r="A793" t="str">
        <f t="shared" si="12"/>
        <v>146207901_ Timeline 3 (Event Blocks)</v>
      </c>
      <c r="B793">
        <v>146207901</v>
      </c>
      <c r="C793" t="b">
        <f>VLOOKUP(B793,'Valid Response IDs Check'!A:H,8,FALSE)</f>
        <v>1</v>
      </c>
      <c r="D793">
        <v>69821</v>
      </c>
      <c r="E793">
        <v>453</v>
      </c>
      <c r="F793" t="s">
        <v>5</v>
      </c>
      <c r="G793" t="s">
        <v>32</v>
      </c>
      <c r="H793" t="s">
        <v>15</v>
      </c>
      <c r="I793">
        <v>2</v>
      </c>
      <c r="J793">
        <v>2</v>
      </c>
      <c r="K793">
        <v>2</v>
      </c>
      <c r="L793">
        <v>1</v>
      </c>
      <c r="M793">
        <v>3</v>
      </c>
      <c r="N793">
        <v>2</v>
      </c>
      <c r="O793">
        <v>3</v>
      </c>
      <c r="P793">
        <v>5</v>
      </c>
      <c r="Q793">
        <v>3</v>
      </c>
      <c r="R793">
        <v>2</v>
      </c>
      <c r="S793">
        <v>1</v>
      </c>
      <c r="T793">
        <v>3</v>
      </c>
      <c r="U793">
        <v>1</v>
      </c>
      <c r="V793">
        <v>4</v>
      </c>
      <c r="W793">
        <v>2</v>
      </c>
      <c r="X793">
        <v>3</v>
      </c>
      <c r="Y793">
        <v>2</v>
      </c>
      <c r="Z793">
        <v>0</v>
      </c>
      <c r="AA793">
        <v>2</v>
      </c>
      <c r="AB793">
        <v>3</v>
      </c>
      <c r="AC793">
        <v>21</v>
      </c>
      <c r="AD793">
        <v>52.5</v>
      </c>
      <c r="AE793" t="str">
        <f>VLOOKUP(B793,questionResponsesAndAnswers!B:P,15,FALSE)</f>
        <v xml:space="preserve"> Monthly</v>
      </c>
    </row>
    <row r="794" spans="1:31" x14ac:dyDescent="0.2">
      <c r="A794" t="str">
        <f t="shared" si="12"/>
        <v>146207901_ Timeline 4 (Density Graph + Event Blocks)</v>
      </c>
      <c r="B794">
        <v>146207901</v>
      </c>
      <c r="C794" t="b">
        <f>VLOOKUP(B794,'Valid Response IDs Check'!A:H,8,FALSE)</f>
        <v>1</v>
      </c>
      <c r="D794">
        <v>69372</v>
      </c>
      <c r="E794">
        <v>4</v>
      </c>
      <c r="F794" t="s">
        <v>26</v>
      </c>
      <c r="G794" t="s">
        <v>5</v>
      </c>
      <c r="H794" t="s">
        <v>22</v>
      </c>
      <c r="I794">
        <v>3</v>
      </c>
      <c r="J794">
        <v>4</v>
      </c>
      <c r="K794">
        <v>3</v>
      </c>
      <c r="L794">
        <v>2</v>
      </c>
      <c r="M794">
        <v>4</v>
      </c>
      <c r="N794">
        <v>2</v>
      </c>
      <c r="O794">
        <v>3</v>
      </c>
      <c r="P794">
        <v>3</v>
      </c>
      <c r="Q794">
        <v>3</v>
      </c>
      <c r="R794">
        <v>1</v>
      </c>
      <c r="S794">
        <v>2</v>
      </c>
      <c r="T794">
        <v>1</v>
      </c>
      <c r="U794">
        <v>2</v>
      </c>
      <c r="V794">
        <v>3</v>
      </c>
      <c r="W794">
        <v>3</v>
      </c>
      <c r="X794">
        <v>3</v>
      </c>
      <c r="Y794">
        <v>2</v>
      </c>
      <c r="Z794">
        <v>2</v>
      </c>
      <c r="AA794">
        <v>2</v>
      </c>
      <c r="AB794">
        <v>4</v>
      </c>
      <c r="AC794">
        <v>24</v>
      </c>
      <c r="AD794">
        <v>60</v>
      </c>
      <c r="AE794" t="str">
        <f>VLOOKUP(B794,questionResponsesAndAnswers!B:P,15,FALSE)</f>
        <v xml:space="preserve"> Monthly</v>
      </c>
    </row>
    <row r="795" spans="1:31" x14ac:dyDescent="0.2">
      <c r="A795" t="str">
        <f t="shared" si="12"/>
        <v>146207901_ Timeline 2 (Density Graph)</v>
      </c>
      <c r="B795">
        <v>146207901</v>
      </c>
      <c r="C795" t="b">
        <f>VLOOKUP(B795,'Valid Response IDs Check'!A:H,8,FALSE)</f>
        <v>1</v>
      </c>
      <c r="D795">
        <v>73900</v>
      </c>
      <c r="E795">
        <v>4532</v>
      </c>
      <c r="F795" t="s">
        <v>32</v>
      </c>
      <c r="G795" t="s">
        <v>32</v>
      </c>
      <c r="H795" t="s">
        <v>28</v>
      </c>
      <c r="I795">
        <v>2</v>
      </c>
      <c r="J795">
        <v>1</v>
      </c>
      <c r="K795">
        <v>3</v>
      </c>
      <c r="L795">
        <v>2</v>
      </c>
      <c r="M795">
        <v>2</v>
      </c>
      <c r="N795">
        <v>2</v>
      </c>
      <c r="O795">
        <v>3</v>
      </c>
      <c r="P795">
        <v>3</v>
      </c>
      <c r="Q795">
        <v>3</v>
      </c>
      <c r="R795">
        <v>1</v>
      </c>
      <c r="S795">
        <v>1</v>
      </c>
      <c r="T795">
        <v>4</v>
      </c>
      <c r="U795">
        <v>2</v>
      </c>
      <c r="V795">
        <v>3</v>
      </c>
      <c r="W795">
        <v>1</v>
      </c>
      <c r="X795">
        <v>3</v>
      </c>
      <c r="Y795">
        <v>2</v>
      </c>
      <c r="Z795">
        <v>2</v>
      </c>
      <c r="AA795">
        <v>2</v>
      </c>
      <c r="AB795">
        <v>4</v>
      </c>
      <c r="AC795">
        <v>24</v>
      </c>
      <c r="AD795">
        <v>60</v>
      </c>
      <c r="AE795" t="str">
        <f>VLOOKUP(B795,questionResponsesAndAnswers!B:P,15,FALSE)</f>
        <v xml:space="preserve"> Monthly</v>
      </c>
    </row>
    <row r="796" spans="1:31" x14ac:dyDescent="0.2">
      <c r="A796" t="str">
        <f t="shared" si="12"/>
        <v>146207901_ Timeline 1 (Base Interface)</v>
      </c>
      <c r="B796">
        <v>146207901</v>
      </c>
      <c r="C796" t="b">
        <f>VLOOKUP(B796,'Valid Response IDs Check'!A:H,8,FALSE)</f>
        <v>1</v>
      </c>
      <c r="D796">
        <v>114689</v>
      </c>
      <c r="E796">
        <v>45321</v>
      </c>
      <c r="F796" t="s">
        <v>13</v>
      </c>
      <c r="G796" t="s">
        <v>13</v>
      </c>
      <c r="H796" t="s">
        <v>34</v>
      </c>
      <c r="I796">
        <v>1</v>
      </c>
      <c r="J796">
        <v>1</v>
      </c>
      <c r="K796">
        <v>1</v>
      </c>
      <c r="L796">
        <v>1</v>
      </c>
      <c r="M796">
        <v>3</v>
      </c>
      <c r="N796">
        <v>2</v>
      </c>
      <c r="O796">
        <v>2</v>
      </c>
      <c r="P796">
        <v>5</v>
      </c>
      <c r="Q796">
        <v>1</v>
      </c>
      <c r="R796">
        <v>1</v>
      </c>
      <c r="S796">
        <v>0</v>
      </c>
      <c r="T796">
        <v>4</v>
      </c>
      <c r="U796">
        <v>0</v>
      </c>
      <c r="V796">
        <v>4</v>
      </c>
      <c r="W796">
        <v>2</v>
      </c>
      <c r="X796">
        <v>3</v>
      </c>
      <c r="Y796">
        <v>1</v>
      </c>
      <c r="Z796">
        <v>0</v>
      </c>
      <c r="AA796">
        <v>0</v>
      </c>
      <c r="AB796">
        <v>4</v>
      </c>
      <c r="AC796">
        <v>18</v>
      </c>
      <c r="AD796">
        <v>45</v>
      </c>
      <c r="AE796" t="str">
        <f>VLOOKUP(B796,questionResponsesAndAnswers!B:P,15,FALSE)</f>
        <v xml:space="preserve"> Monthly</v>
      </c>
    </row>
    <row r="797" spans="1:31" x14ac:dyDescent="0.2">
      <c r="A797" t="str">
        <f t="shared" si="12"/>
        <v>146206265_ Timeline 5 (Event Thumbnails)</v>
      </c>
      <c r="B797">
        <v>146206265</v>
      </c>
      <c r="C797" t="b">
        <f>VLOOKUP(B797,'Valid Response IDs Check'!A:H,8,FALSE)</f>
        <v>1</v>
      </c>
      <c r="D797">
        <v>69383</v>
      </c>
      <c r="E797">
        <v>15</v>
      </c>
      <c r="F797" t="s">
        <v>20</v>
      </c>
      <c r="G797" t="s">
        <v>20</v>
      </c>
      <c r="H797" t="s">
        <v>7</v>
      </c>
      <c r="I797">
        <v>4</v>
      </c>
      <c r="J797">
        <v>3</v>
      </c>
      <c r="K797">
        <v>4</v>
      </c>
      <c r="L797">
        <v>2</v>
      </c>
      <c r="M797">
        <v>3</v>
      </c>
      <c r="N797">
        <v>2</v>
      </c>
      <c r="O797">
        <v>4</v>
      </c>
      <c r="P797">
        <v>3</v>
      </c>
      <c r="Q797">
        <v>4</v>
      </c>
      <c r="R797">
        <v>2</v>
      </c>
      <c r="S797">
        <v>3</v>
      </c>
      <c r="T797">
        <v>2</v>
      </c>
      <c r="U797">
        <v>3</v>
      </c>
      <c r="V797">
        <v>3</v>
      </c>
      <c r="W797">
        <v>2</v>
      </c>
      <c r="X797">
        <v>3</v>
      </c>
      <c r="Y797">
        <v>3</v>
      </c>
      <c r="Z797">
        <v>2</v>
      </c>
      <c r="AA797">
        <v>3</v>
      </c>
      <c r="AB797">
        <v>3</v>
      </c>
      <c r="AC797">
        <v>27</v>
      </c>
      <c r="AD797">
        <v>67.5</v>
      </c>
      <c r="AE797" t="str">
        <f>VLOOKUP(B797,questionResponsesAndAnswers!B:P,15,FALSE)</f>
        <v xml:space="preserve"> Yearly</v>
      </c>
    </row>
    <row r="798" spans="1:31" x14ac:dyDescent="0.2">
      <c r="A798" t="str">
        <f t="shared" si="12"/>
        <v>146206265_ Timeline 3 (Event Blocks)</v>
      </c>
      <c r="B798">
        <v>146206265</v>
      </c>
      <c r="C798" t="b">
        <f>VLOOKUP(B798,'Valid Response IDs Check'!A:H,8,FALSE)</f>
        <v>1</v>
      </c>
      <c r="D798">
        <v>69521</v>
      </c>
      <c r="E798">
        <v>153</v>
      </c>
      <c r="F798" t="s">
        <v>5</v>
      </c>
      <c r="G798" t="s">
        <v>32</v>
      </c>
      <c r="H798" t="s">
        <v>15</v>
      </c>
      <c r="I798">
        <v>1</v>
      </c>
      <c r="J798">
        <v>4</v>
      </c>
      <c r="K798">
        <v>4</v>
      </c>
      <c r="L798">
        <v>2</v>
      </c>
      <c r="M798">
        <v>3</v>
      </c>
      <c r="N798">
        <v>4</v>
      </c>
      <c r="O798">
        <v>3</v>
      </c>
      <c r="P798">
        <v>3</v>
      </c>
      <c r="Q798">
        <v>2</v>
      </c>
      <c r="R798">
        <v>2</v>
      </c>
      <c r="S798">
        <v>0</v>
      </c>
      <c r="T798">
        <v>1</v>
      </c>
      <c r="U798">
        <v>3</v>
      </c>
      <c r="V798">
        <v>3</v>
      </c>
      <c r="W798">
        <v>2</v>
      </c>
      <c r="X798">
        <v>1</v>
      </c>
      <c r="Y798">
        <v>2</v>
      </c>
      <c r="Z798">
        <v>2</v>
      </c>
      <c r="AA798">
        <v>1</v>
      </c>
      <c r="AB798">
        <v>3</v>
      </c>
      <c r="AC798">
        <v>18</v>
      </c>
      <c r="AD798">
        <v>45</v>
      </c>
      <c r="AE798" t="str">
        <f>VLOOKUP(B798,questionResponsesAndAnswers!B:P,15,FALSE)</f>
        <v xml:space="preserve"> Yearly</v>
      </c>
    </row>
    <row r="799" spans="1:31" x14ac:dyDescent="0.2">
      <c r="A799" t="str">
        <f t="shared" si="12"/>
        <v>146206265_ Timeline 1 (Base Interface)</v>
      </c>
      <c r="B799">
        <v>146206265</v>
      </c>
      <c r="C799" t="b">
        <f>VLOOKUP(B799,'Valid Response IDs Check'!A:H,8,FALSE)</f>
        <v>1</v>
      </c>
      <c r="D799">
        <v>69369</v>
      </c>
      <c r="E799">
        <v>1</v>
      </c>
      <c r="F799" t="s">
        <v>13</v>
      </c>
      <c r="G799" t="s">
        <v>5</v>
      </c>
      <c r="H799" t="s">
        <v>22</v>
      </c>
      <c r="I799">
        <v>3</v>
      </c>
      <c r="J799">
        <v>3</v>
      </c>
      <c r="K799">
        <v>4</v>
      </c>
      <c r="L799">
        <v>1</v>
      </c>
      <c r="M799">
        <v>4</v>
      </c>
      <c r="N799">
        <v>2</v>
      </c>
      <c r="O799">
        <v>4</v>
      </c>
      <c r="P799">
        <v>3</v>
      </c>
      <c r="Q799">
        <v>4</v>
      </c>
      <c r="R799">
        <v>2</v>
      </c>
      <c r="S799">
        <v>2</v>
      </c>
      <c r="T799">
        <v>2</v>
      </c>
      <c r="U799">
        <v>3</v>
      </c>
      <c r="V799">
        <v>4</v>
      </c>
      <c r="W799">
        <v>3</v>
      </c>
      <c r="X799">
        <v>3</v>
      </c>
      <c r="Y799">
        <v>3</v>
      </c>
      <c r="Z799">
        <v>2</v>
      </c>
      <c r="AA799">
        <v>3</v>
      </c>
      <c r="AB799">
        <v>3</v>
      </c>
      <c r="AC799">
        <v>28</v>
      </c>
      <c r="AD799">
        <v>70</v>
      </c>
      <c r="AE799" t="str">
        <f>VLOOKUP(B799,questionResponsesAndAnswers!B:P,15,FALSE)</f>
        <v xml:space="preserve"> Yearly</v>
      </c>
    </row>
    <row r="800" spans="1:31" x14ac:dyDescent="0.2">
      <c r="A800" t="str">
        <f t="shared" si="12"/>
        <v>146206265_ Timeline 2 (Density Graph)</v>
      </c>
      <c r="B800">
        <v>146206265</v>
      </c>
      <c r="C800" t="b">
        <f>VLOOKUP(B800,'Valid Response IDs Check'!A:H,8,FALSE)</f>
        <v>1</v>
      </c>
      <c r="D800">
        <v>70900</v>
      </c>
      <c r="E800">
        <v>1532</v>
      </c>
      <c r="F800" t="s">
        <v>32</v>
      </c>
      <c r="G800" t="s">
        <v>5</v>
      </c>
      <c r="H800" t="s">
        <v>28</v>
      </c>
      <c r="I800">
        <v>4</v>
      </c>
      <c r="J800">
        <v>2</v>
      </c>
      <c r="K800">
        <v>4</v>
      </c>
      <c r="L800">
        <v>2</v>
      </c>
      <c r="M800">
        <v>3</v>
      </c>
      <c r="N800">
        <v>2</v>
      </c>
      <c r="O800">
        <v>4</v>
      </c>
      <c r="P800">
        <v>3</v>
      </c>
      <c r="Q800">
        <v>4</v>
      </c>
      <c r="R800">
        <v>2</v>
      </c>
      <c r="S800">
        <v>3</v>
      </c>
      <c r="T800">
        <v>3</v>
      </c>
      <c r="U800">
        <v>3</v>
      </c>
      <c r="V800">
        <v>3</v>
      </c>
      <c r="W800">
        <v>2</v>
      </c>
      <c r="X800">
        <v>3</v>
      </c>
      <c r="Y800">
        <v>3</v>
      </c>
      <c r="Z800">
        <v>2</v>
      </c>
      <c r="AA800">
        <v>3</v>
      </c>
      <c r="AB800">
        <v>3</v>
      </c>
      <c r="AC800">
        <v>28</v>
      </c>
      <c r="AD800">
        <v>70</v>
      </c>
      <c r="AE800" t="str">
        <f>VLOOKUP(B800,questionResponsesAndAnswers!B:P,15,FALSE)</f>
        <v xml:space="preserve"> Yearly</v>
      </c>
    </row>
    <row r="801" spans="1:31" x14ac:dyDescent="0.2">
      <c r="A801" t="str">
        <f t="shared" si="12"/>
        <v>146206265_ Timeline 4 (Density Graph + Event Blocks)</v>
      </c>
      <c r="B801">
        <v>146206265</v>
      </c>
      <c r="C801" t="b">
        <f>VLOOKUP(B801,'Valid Response IDs Check'!A:H,8,FALSE)</f>
        <v>1</v>
      </c>
      <c r="D801">
        <v>84692</v>
      </c>
      <c r="E801">
        <v>15324</v>
      </c>
      <c r="F801" t="s">
        <v>26</v>
      </c>
      <c r="G801" t="s">
        <v>26</v>
      </c>
      <c r="H801" t="s">
        <v>34</v>
      </c>
      <c r="I801">
        <v>5</v>
      </c>
      <c r="J801">
        <v>2</v>
      </c>
      <c r="K801">
        <v>4</v>
      </c>
      <c r="L801">
        <v>2</v>
      </c>
      <c r="M801">
        <v>4</v>
      </c>
      <c r="N801">
        <v>2</v>
      </c>
      <c r="O801">
        <v>4</v>
      </c>
      <c r="P801">
        <v>3</v>
      </c>
      <c r="Q801">
        <v>4</v>
      </c>
      <c r="R801">
        <v>2</v>
      </c>
      <c r="S801">
        <v>4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2</v>
      </c>
      <c r="AA801">
        <v>3</v>
      </c>
      <c r="AB801">
        <v>3</v>
      </c>
      <c r="AC801">
        <v>30</v>
      </c>
      <c r="AD801">
        <v>75</v>
      </c>
      <c r="AE801" t="str">
        <f>VLOOKUP(B801,questionResponsesAndAnswers!B:P,15,FALSE)</f>
        <v xml:space="preserve"> Yearly</v>
      </c>
    </row>
    <row r="802" spans="1:31" x14ac:dyDescent="0.2">
      <c r="A802" t="str">
        <f t="shared" si="12"/>
        <v>146201756_ Timeline 4 (Density Graph + Event Blocks)</v>
      </c>
      <c r="B802">
        <v>146201756</v>
      </c>
      <c r="C802" t="b">
        <f>VLOOKUP(B802,'Valid Response IDs Check'!A:H,8,FALSE)</f>
        <v>1</v>
      </c>
      <c r="D802">
        <v>69422</v>
      </c>
      <c r="E802">
        <v>54</v>
      </c>
      <c r="F802" t="s">
        <v>26</v>
      </c>
      <c r="G802" t="s">
        <v>26</v>
      </c>
      <c r="H802" t="s">
        <v>7</v>
      </c>
      <c r="I802">
        <v>3</v>
      </c>
      <c r="J802">
        <v>4</v>
      </c>
      <c r="K802">
        <v>2</v>
      </c>
      <c r="L802">
        <v>3</v>
      </c>
      <c r="M802">
        <v>4</v>
      </c>
      <c r="N802">
        <v>4</v>
      </c>
      <c r="O802">
        <v>2</v>
      </c>
      <c r="P802">
        <v>4</v>
      </c>
      <c r="Q802">
        <v>2</v>
      </c>
      <c r="R802">
        <v>3</v>
      </c>
      <c r="S802">
        <v>2</v>
      </c>
      <c r="T802">
        <v>1</v>
      </c>
      <c r="U802">
        <v>1</v>
      </c>
      <c r="V802">
        <v>2</v>
      </c>
      <c r="W802">
        <v>3</v>
      </c>
      <c r="X802">
        <v>1</v>
      </c>
      <c r="Y802">
        <v>1</v>
      </c>
      <c r="Z802">
        <v>1</v>
      </c>
      <c r="AA802">
        <v>1</v>
      </c>
      <c r="AB802">
        <v>2</v>
      </c>
      <c r="AC802">
        <v>15</v>
      </c>
      <c r="AD802">
        <v>37.5</v>
      </c>
      <c r="AE802" t="str">
        <f>VLOOKUP(B802,questionResponsesAndAnswers!B:P,15,FALSE)</f>
        <v xml:space="preserve"> Yearly</v>
      </c>
    </row>
    <row r="803" spans="1:31" x14ac:dyDescent="0.2">
      <c r="A803" t="str">
        <f t="shared" si="12"/>
        <v>146201756_ Timeline 1 (Base Interface)</v>
      </c>
      <c r="B803">
        <v>146201756</v>
      </c>
      <c r="C803" t="b">
        <f>VLOOKUP(B803,'Valid Response IDs Check'!A:H,8,FALSE)</f>
        <v>1</v>
      </c>
      <c r="D803">
        <v>69909</v>
      </c>
      <c r="E803">
        <v>541</v>
      </c>
      <c r="F803" t="s">
        <v>13</v>
      </c>
      <c r="G803" t="s">
        <v>13</v>
      </c>
      <c r="H803" t="s">
        <v>15</v>
      </c>
      <c r="I803">
        <v>1</v>
      </c>
      <c r="J803">
        <v>2</v>
      </c>
      <c r="K803">
        <v>2</v>
      </c>
      <c r="L803">
        <v>4</v>
      </c>
      <c r="M803">
        <v>2</v>
      </c>
      <c r="N803">
        <v>3</v>
      </c>
      <c r="O803">
        <v>1</v>
      </c>
      <c r="P803">
        <v>5</v>
      </c>
      <c r="Q803">
        <v>2</v>
      </c>
      <c r="R803">
        <v>5</v>
      </c>
      <c r="S803">
        <v>0</v>
      </c>
      <c r="T803">
        <v>3</v>
      </c>
      <c r="U803">
        <v>1</v>
      </c>
      <c r="V803">
        <v>1</v>
      </c>
      <c r="W803">
        <v>1</v>
      </c>
      <c r="X803">
        <v>2</v>
      </c>
      <c r="Y803">
        <v>0</v>
      </c>
      <c r="Z803">
        <v>0</v>
      </c>
      <c r="AA803">
        <v>1</v>
      </c>
      <c r="AB803">
        <v>0</v>
      </c>
      <c r="AC803">
        <v>9</v>
      </c>
      <c r="AD803">
        <v>22.5</v>
      </c>
      <c r="AE803" t="str">
        <f>VLOOKUP(B803,questionResponsesAndAnswers!B:P,15,FALSE)</f>
        <v xml:space="preserve"> Yearly</v>
      </c>
    </row>
    <row r="804" spans="1:31" x14ac:dyDescent="0.2">
      <c r="A804" t="str">
        <f t="shared" si="12"/>
        <v>146201756_ Timeline 5 (Event Thumbnails)</v>
      </c>
      <c r="B804">
        <v>146201756</v>
      </c>
      <c r="C804" t="b">
        <f>VLOOKUP(B804,'Valid Response IDs Check'!A:H,8,FALSE)</f>
        <v>1</v>
      </c>
      <c r="D804">
        <v>69373</v>
      </c>
      <c r="E804">
        <v>5</v>
      </c>
      <c r="F804" t="s">
        <v>20</v>
      </c>
      <c r="G804" t="s">
        <v>20</v>
      </c>
      <c r="H804" t="s">
        <v>22</v>
      </c>
      <c r="I804">
        <v>4</v>
      </c>
      <c r="J804">
        <v>1</v>
      </c>
      <c r="K804">
        <v>5</v>
      </c>
      <c r="L804">
        <v>1</v>
      </c>
      <c r="M804">
        <v>5</v>
      </c>
      <c r="N804">
        <v>1</v>
      </c>
      <c r="O804">
        <v>5</v>
      </c>
      <c r="P804">
        <v>1</v>
      </c>
      <c r="Q804">
        <v>5</v>
      </c>
      <c r="R804">
        <v>1</v>
      </c>
      <c r="S804">
        <v>3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39</v>
      </c>
      <c r="AD804">
        <v>97.5</v>
      </c>
      <c r="AE804" t="str">
        <f>VLOOKUP(B804,questionResponsesAndAnswers!B:P,15,FALSE)</f>
        <v xml:space="preserve"> Yearly</v>
      </c>
    </row>
    <row r="805" spans="1:31" x14ac:dyDescent="0.2">
      <c r="A805" t="str">
        <f t="shared" si="12"/>
        <v>146201756_ Timeline 2 (Density Graph)</v>
      </c>
      <c r="B805">
        <v>146201756</v>
      </c>
      <c r="C805" t="b">
        <f>VLOOKUP(B805,'Valid Response IDs Check'!A:H,8,FALSE)</f>
        <v>1</v>
      </c>
      <c r="D805">
        <v>74780</v>
      </c>
      <c r="E805">
        <v>5412</v>
      </c>
      <c r="F805" t="s">
        <v>32</v>
      </c>
      <c r="G805" t="s">
        <v>32</v>
      </c>
      <c r="H805" t="s">
        <v>28</v>
      </c>
      <c r="I805">
        <v>4</v>
      </c>
      <c r="J805">
        <v>2</v>
      </c>
      <c r="K805">
        <v>4</v>
      </c>
      <c r="L805">
        <v>2</v>
      </c>
      <c r="M805">
        <v>4</v>
      </c>
      <c r="N805">
        <v>2</v>
      </c>
      <c r="O805">
        <v>5</v>
      </c>
      <c r="P805">
        <v>2</v>
      </c>
      <c r="Q805">
        <v>4</v>
      </c>
      <c r="R805">
        <v>1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4</v>
      </c>
      <c r="Z805">
        <v>3</v>
      </c>
      <c r="AA805">
        <v>3</v>
      </c>
      <c r="AB805">
        <v>4</v>
      </c>
      <c r="AC805">
        <v>32</v>
      </c>
      <c r="AD805">
        <v>80</v>
      </c>
      <c r="AE805" t="str">
        <f>VLOOKUP(B805,questionResponsesAndAnswers!B:P,15,FALSE)</f>
        <v xml:space="preserve"> Yearly</v>
      </c>
    </row>
    <row r="806" spans="1:31" x14ac:dyDescent="0.2">
      <c r="A806" t="str">
        <f t="shared" si="12"/>
        <v>146201756_ Timeline 3 (Event Blocks)</v>
      </c>
      <c r="B806">
        <v>146201756</v>
      </c>
      <c r="C806" t="b">
        <f>VLOOKUP(B806,'Valid Response IDs Check'!A:H,8,FALSE)</f>
        <v>1</v>
      </c>
      <c r="D806">
        <v>123491</v>
      </c>
      <c r="E806">
        <v>54123</v>
      </c>
      <c r="F806" t="s">
        <v>5</v>
      </c>
      <c r="G806" t="s">
        <v>5</v>
      </c>
      <c r="H806" t="s">
        <v>34</v>
      </c>
      <c r="I806">
        <v>5</v>
      </c>
      <c r="J806">
        <v>1</v>
      </c>
      <c r="K806">
        <v>5</v>
      </c>
      <c r="L806">
        <v>1</v>
      </c>
      <c r="M806">
        <v>5</v>
      </c>
      <c r="N806">
        <v>1</v>
      </c>
      <c r="O806">
        <v>5</v>
      </c>
      <c r="P806">
        <v>1</v>
      </c>
      <c r="Q806">
        <v>5</v>
      </c>
      <c r="R806">
        <v>1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40</v>
      </c>
      <c r="AD806">
        <v>100</v>
      </c>
      <c r="AE806" t="str">
        <f>VLOOKUP(B806,questionResponsesAndAnswers!B:P,15,FALSE)</f>
        <v xml:space="preserve"> Yearly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8777-B61C-524E-913A-0E7F9B572238}">
  <dimension ref="A1:E806"/>
  <sheetViews>
    <sheetView workbookViewId="0">
      <selection activeCell="M17" sqref="M17"/>
    </sheetView>
  </sheetViews>
  <sheetFormatPr baseColWidth="10" defaultRowHeight="16" x14ac:dyDescent="0.2"/>
  <sheetData>
    <row r="1" spans="1:5" x14ac:dyDescent="0.2">
      <c r="A1" t="s">
        <v>124</v>
      </c>
      <c r="B1" t="s">
        <v>125</v>
      </c>
      <c r="C1" t="s">
        <v>118</v>
      </c>
      <c r="D1" t="s">
        <v>119</v>
      </c>
      <c r="E1" t="s">
        <v>130</v>
      </c>
    </row>
    <row r="2" spans="1:5" x14ac:dyDescent="0.2">
      <c r="A2">
        <v>151551396</v>
      </c>
      <c r="B2" t="b">
        <f>VLOOKUP(A2,'Valid Response IDs Check'!A:H,8,FALSE)</f>
        <v>1</v>
      </c>
      <c r="C2" t="s">
        <v>13</v>
      </c>
      <c r="D2">
        <v>5</v>
      </c>
      <c r="E2" t="str">
        <f>VLOOKUP(A2,questionResponsesAndAnswers!B:P,15,FALSE)</f>
        <v xml:space="preserve"> Never</v>
      </c>
    </row>
    <row r="3" spans="1:5" x14ac:dyDescent="0.2">
      <c r="A3">
        <v>151551396</v>
      </c>
      <c r="B3" t="b">
        <f>VLOOKUP(A3,'Valid Response IDs Check'!A:H,8,FALSE)</f>
        <v>1</v>
      </c>
      <c r="C3" t="s">
        <v>32</v>
      </c>
      <c r="D3">
        <v>3</v>
      </c>
      <c r="E3" t="str">
        <f>VLOOKUP(A3,questionResponsesAndAnswers!B:P,15,FALSE)</f>
        <v xml:space="preserve"> Never</v>
      </c>
    </row>
    <row r="4" spans="1:5" x14ac:dyDescent="0.2">
      <c r="A4">
        <v>151551396</v>
      </c>
      <c r="B4" t="b">
        <f>VLOOKUP(A4,'Valid Response IDs Check'!A:H,8,FALSE)</f>
        <v>1</v>
      </c>
      <c r="C4" t="s">
        <v>5</v>
      </c>
      <c r="D4">
        <v>4</v>
      </c>
      <c r="E4" t="str">
        <f>VLOOKUP(A4,questionResponsesAndAnswers!B:P,15,FALSE)</f>
        <v xml:space="preserve"> Never</v>
      </c>
    </row>
    <row r="5" spans="1:5" x14ac:dyDescent="0.2">
      <c r="A5">
        <v>151551396</v>
      </c>
      <c r="B5" t="b">
        <f>VLOOKUP(A5,'Valid Response IDs Check'!A:H,8,FALSE)</f>
        <v>1</v>
      </c>
      <c r="C5" t="s">
        <v>26</v>
      </c>
      <c r="D5">
        <v>2</v>
      </c>
      <c r="E5" t="str">
        <f>VLOOKUP(A5,questionResponsesAndAnswers!B:P,15,FALSE)</f>
        <v xml:space="preserve"> Never</v>
      </c>
    </row>
    <row r="6" spans="1:5" x14ac:dyDescent="0.2">
      <c r="A6">
        <v>151551396</v>
      </c>
      <c r="B6" t="b">
        <f>VLOOKUP(A6,'Valid Response IDs Check'!A:H,8,FALSE)</f>
        <v>1</v>
      </c>
      <c r="C6" t="s">
        <v>20</v>
      </c>
      <c r="D6">
        <v>1</v>
      </c>
      <c r="E6" t="str">
        <f>VLOOKUP(A6,questionResponsesAndAnswers!B:P,15,FALSE)</f>
        <v xml:space="preserve"> Never</v>
      </c>
    </row>
    <row r="7" spans="1:5" x14ac:dyDescent="0.2">
      <c r="A7">
        <v>151490610</v>
      </c>
      <c r="B7" t="b">
        <f>VLOOKUP(A7,'Valid Response IDs Check'!A:H,8,FALSE)</f>
        <v>1</v>
      </c>
      <c r="C7" t="s">
        <v>13</v>
      </c>
      <c r="D7">
        <v>5</v>
      </c>
      <c r="E7" t="str">
        <f>VLOOKUP(A7,questionResponsesAndAnswers!B:P,15,FALSE)</f>
        <v xml:space="preserve"> Never</v>
      </c>
    </row>
    <row r="8" spans="1:5" x14ac:dyDescent="0.2">
      <c r="A8">
        <v>151490610</v>
      </c>
      <c r="B8" t="b">
        <f>VLOOKUP(A8,'Valid Response IDs Check'!A:H,8,FALSE)</f>
        <v>1</v>
      </c>
      <c r="C8" t="s">
        <v>32</v>
      </c>
      <c r="D8">
        <v>3</v>
      </c>
      <c r="E8" t="str">
        <f>VLOOKUP(A8,questionResponsesAndAnswers!B:P,15,FALSE)</f>
        <v xml:space="preserve"> Never</v>
      </c>
    </row>
    <row r="9" spans="1:5" x14ac:dyDescent="0.2">
      <c r="A9">
        <v>151490610</v>
      </c>
      <c r="B9" t="b">
        <f>VLOOKUP(A9,'Valid Response IDs Check'!A:H,8,FALSE)</f>
        <v>1</v>
      </c>
      <c r="C9" t="s">
        <v>5</v>
      </c>
      <c r="D9">
        <v>4</v>
      </c>
      <c r="E9" t="str">
        <f>VLOOKUP(A9,questionResponsesAndAnswers!B:P,15,FALSE)</f>
        <v xml:space="preserve"> Never</v>
      </c>
    </row>
    <row r="10" spans="1:5" x14ac:dyDescent="0.2">
      <c r="A10">
        <v>151490610</v>
      </c>
      <c r="B10" t="b">
        <f>VLOOKUP(A10,'Valid Response IDs Check'!A:H,8,FALSE)</f>
        <v>1</v>
      </c>
      <c r="C10" t="s">
        <v>26</v>
      </c>
      <c r="D10">
        <v>1</v>
      </c>
      <c r="E10" t="str">
        <f>VLOOKUP(A10,questionResponsesAndAnswers!B:P,15,FALSE)</f>
        <v xml:space="preserve"> Never</v>
      </c>
    </row>
    <row r="11" spans="1:5" x14ac:dyDescent="0.2">
      <c r="A11">
        <v>151490610</v>
      </c>
      <c r="B11" t="b">
        <f>VLOOKUP(A11,'Valid Response IDs Check'!A:H,8,FALSE)</f>
        <v>1</v>
      </c>
      <c r="C11" t="s">
        <v>20</v>
      </c>
      <c r="D11">
        <v>2</v>
      </c>
      <c r="E11" t="str">
        <f>VLOOKUP(A11,questionResponsesAndAnswers!B:P,15,FALSE)</f>
        <v xml:space="preserve"> Never</v>
      </c>
    </row>
    <row r="12" spans="1:5" x14ac:dyDescent="0.2">
      <c r="A12">
        <v>151490592</v>
      </c>
      <c r="B12" t="b">
        <f>VLOOKUP(A12,'Valid Response IDs Check'!A:H,8,FALSE)</f>
        <v>1</v>
      </c>
      <c r="C12" t="s">
        <v>13</v>
      </c>
      <c r="D12">
        <v>5</v>
      </c>
      <c r="E12" t="str">
        <f>VLOOKUP(A12,questionResponsesAndAnswers!B:P,15,FALSE)</f>
        <v xml:space="preserve"> Never</v>
      </c>
    </row>
    <row r="13" spans="1:5" x14ac:dyDescent="0.2">
      <c r="A13">
        <v>151490592</v>
      </c>
      <c r="B13" t="b">
        <f>VLOOKUP(A13,'Valid Response IDs Check'!A:H,8,FALSE)</f>
        <v>1</v>
      </c>
      <c r="C13" t="s">
        <v>32</v>
      </c>
      <c r="D13">
        <v>4</v>
      </c>
      <c r="E13" t="str">
        <f>VLOOKUP(A13,questionResponsesAndAnswers!B:P,15,FALSE)</f>
        <v xml:space="preserve"> Never</v>
      </c>
    </row>
    <row r="14" spans="1:5" x14ac:dyDescent="0.2">
      <c r="A14">
        <v>151490592</v>
      </c>
      <c r="B14" t="b">
        <f>VLOOKUP(A14,'Valid Response IDs Check'!A:H,8,FALSE)</f>
        <v>1</v>
      </c>
      <c r="C14" t="s">
        <v>5</v>
      </c>
      <c r="D14">
        <v>3</v>
      </c>
      <c r="E14" t="str">
        <f>VLOOKUP(A14,questionResponsesAndAnswers!B:P,15,FALSE)</f>
        <v xml:space="preserve"> Never</v>
      </c>
    </row>
    <row r="15" spans="1:5" x14ac:dyDescent="0.2">
      <c r="A15">
        <v>151490592</v>
      </c>
      <c r="B15" t="b">
        <f>VLOOKUP(A15,'Valid Response IDs Check'!A:H,8,FALSE)</f>
        <v>1</v>
      </c>
      <c r="C15" t="s">
        <v>26</v>
      </c>
      <c r="D15">
        <v>2</v>
      </c>
      <c r="E15" t="str">
        <f>VLOOKUP(A15,questionResponsesAndAnswers!B:P,15,FALSE)</f>
        <v xml:space="preserve"> Never</v>
      </c>
    </row>
    <row r="16" spans="1:5" x14ac:dyDescent="0.2">
      <c r="A16">
        <v>151490592</v>
      </c>
      <c r="B16" t="b">
        <f>VLOOKUP(A16,'Valid Response IDs Check'!A:H,8,FALSE)</f>
        <v>1</v>
      </c>
      <c r="C16" t="s">
        <v>20</v>
      </c>
      <c r="D16">
        <v>1</v>
      </c>
      <c r="E16" t="str">
        <f>VLOOKUP(A16,questionResponsesAndAnswers!B:P,15,FALSE)</f>
        <v xml:space="preserve"> Never</v>
      </c>
    </row>
    <row r="17" spans="1:5" x14ac:dyDescent="0.2">
      <c r="A17">
        <v>151485088</v>
      </c>
      <c r="B17" t="b">
        <f>VLOOKUP(A17,'Valid Response IDs Check'!A:H,8,FALSE)</f>
        <v>1</v>
      </c>
      <c r="C17" t="s">
        <v>13</v>
      </c>
      <c r="D17">
        <v>5</v>
      </c>
      <c r="E17" t="str">
        <f>VLOOKUP(A17,questionResponsesAndAnswers!B:P,15,FALSE)</f>
        <v xml:space="preserve"> Yearly</v>
      </c>
    </row>
    <row r="18" spans="1:5" x14ac:dyDescent="0.2">
      <c r="A18">
        <v>151485088</v>
      </c>
      <c r="B18" t="b">
        <f>VLOOKUP(A18,'Valid Response IDs Check'!A:H,8,FALSE)</f>
        <v>1</v>
      </c>
      <c r="C18" t="s">
        <v>32</v>
      </c>
      <c r="D18">
        <v>4</v>
      </c>
      <c r="E18" t="str">
        <f>VLOOKUP(A18,questionResponsesAndAnswers!B:P,15,FALSE)</f>
        <v xml:space="preserve"> Yearly</v>
      </c>
    </row>
    <row r="19" spans="1:5" x14ac:dyDescent="0.2">
      <c r="A19">
        <v>151485088</v>
      </c>
      <c r="B19" t="b">
        <f>VLOOKUP(A19,'Valid Response IDs Check'!A:H,8,FALSE)</f>
        <v>1</v>
      </c>
      <c r="C19" t="s">
        <v>5</v>
      </c>
      <c r="D19">
        <v>3</v>
      </c>
      <c r="E19" t="str">
        <f>VLOOKUP(A19,questionResponsesAndAnswers!B:P,15,FALSE)</f>
        <v xml:space="preserve"> Yearly</v>
      </c>
    </row>
    <row r="20" spans="1:5" x14ac:dyDescent="0.2">
      <c r="A20">
        <v>151485088</v>
      </c>
      <c r="B20" t="b">
        <f>VLOOKUP(A20,'Valid Response IDs Check'!A:H,8,FALSE)</f>
        <v>1</v>
      </c>
      <c r="C20" t="s">
        <v>26</v>
      </c>
      <c r="D20">
        <v>2</v>
      </c>
      <c r="E20" t="str">
        <f>VLOOKUP(A20,questionResponsesAndAnswers!B:P,15,FALSE)</f>
        <v xml:space="preserve"> Yearly</v>
      </c>
    </row>
    <row r="21" spans="1:5" x14ac:dyDescent="0.2">
      <c r="A21">
        <v>151485088</v>
      </c>
      <c r="B21" t="b">
        <f>VLOOKUP(A21,'Valid Response IDs Check'!A:H,8,FALSE)</f>
        <v>1</v>
      </c>
      <c r="C21" t="s">
        <v>20</v>
      </c>
      <c r="D21">
        <v>1</v>
      </c>
      <c r="E21" t="str">
        <f>VLOOKUP(A21,questionResponsesAndAnswers!B:P,15,FALSE)</f>
        <v xml:space="preserve"> Yearly</v>
      </c>
    </row>
    <row r="22" spans="1:5" x14ac:dyDescent="0.2">
      <c r="A22">
        <v>151482337</v>
      </c>
      <c r="B22" t="b">
        <f>VLOOKUP(A22,'Valid Response IDs Check'!A:H,8,FALSE)</f>
        <v>1</v>
      </c>
      <c r="C22" t="s">
        <v>13</v>
      </c>
      <c r="D22">
        <v>5</v>
      </c>
      <c r="E22" t="str">
        <f>VLOOKUP(A22,questionResponsesAndAnswers!B:P,15,FALSE)</f>
        <v xml:space="preserve"> Never</v>
      </c>
    </row>
    <row r="23" spans="1:5" x14ac:dyDescent="0.2">
      <c r="A23">
        <v>151482337</v>
      </c>
      <c r="B23" t="b">
        <f>VLOOKUP(A23,'Valid Response IDs Check'!A:H,8,FALSE)</f>
        <v>1</v>
      </c>
      <c r="C23" t="s">
        <v>32</v>
      </c>
      <c r="D23">
        <v>4</v>
      </c>
      <c r="E23" t="str">
        <f>VLOOKUP(A23,questionResponsesAndAnswers!B:P,15,FALSE)</f>
        <v xml:space="preserve"> Never</v>
      </c>
    </row>
    <row r="24" spans="1:5" x14ac:dyDescent="0.2">
      <c r="A24">
        <v>151482337</v>
      </c>
      <c r="B24" t="b">
        <f>VLOOKUP(A24,'Valid Response IDs Check'!A:H,8,FALSE)</f>
        <v>1</v>
      </c>
      <c r="C24" t="s">
        <v>5</v>
      </c>
      <c r="D24">
        <v>2</v>
      </c>
      <c r="E24" t="str">
        <f>VLOOKUP(A24,questionResponsesAndAnswers!B:P,15,FALSE)</f>
        <v xml:space="preserve"> Never</v>
      </c>
    </row>
    <row r="25" spans="1:5" x14ac:dyDescent="0.2">
      <c r="A25">
        <v>151482337</v>
      </c>
      <c r="B25" t="b">
        <f>VLOOKUP(A25,'Valid Response IDs Check'!A:H,8,FALSE)</f>
        <v>1</v>
      </c>
      <c r="C25" t="s">
        <v>26</v>
      </c>
      <c r="D25">
        <v>1</v>
      </c>
      <c r="E25" t="str">
        <f>VLOOKUP(A25,questionResponsesAndAnswers!B:P,15,FALSE)</f>
        <v xml:space="preserve"> Never</v>
      </c>
    </row>
    <row r="26" spans="1:5" x14ac:dyDescent="0.2">
      <c r="A26">
        <v>151482337</v>
      </c>
      <c r="B26" t="b">
        <f>VLOOKUP(A26,'Valid Response IDs Check'!A:H,8,FALSE)</f>
        <v>1</v>
      </c>
      <c r="C26" t="s">
        <v>20</v>
      </c>
      <c r="D26">
        <v>3</v>
      </c>
      <c r="E26" t="str">
        <f>VLOOKUP(A26,questionResponsesAndAnswers!B:P,15,FALSE)</f>
        <v xml:space="preserve"> Never</v>
      </c>
    </row>
    <row r="27" spans="1:5" x14ac:dyDescent="0.2">
      <c r="A27">
        <v>151473277</v>
      </c>
      <c r="B27" t="b">
        <f>VLOOKUP(A27,'Valid Response IDs Check'!A:H,8,FALSE)</f>
        <v>0</v>
      </c>
      <c r="C27" t="s">
        <v>13</v>
      </c>
      <c r="D27">
        <v>4</v>
      </c>
      <c r="E27" t="str">
        <f>VLOOKUP(A27,questionResponsesAndAnswers!B:P,15,FALSE)</f>
        <v xml:space="preserve"> Never</v>
      </c>
    </row>
    <row r="28" spans="1:5" x14ac:dyDescent="0.2">
      <c r="A28">
        <v>151473277</v>
      </c>
      <c r="B28" t="b">
        <f>VLOOKUP(A28,'Valid Response IDs Check'!A:H,8,FALSE)</f>
        <v>0</v>
      </c>
      <c r="C28" t="s">
        <v>32</v>
      </c>
      <c r="D28">
        <v>5</v>
      </c>
      <c r="E28" t="str">
        <f>VLOOKUP(A28,questionResponsesAndAnswers!B:P,15,FALSE)</f>
        <v xml:space="preserve"> Never</v>
      </c>
    </row>
    <row r="29" spans="1:5" x14ac:dyDescent="0.2">
      <c r="A29">
        <v>151473277</v>
      </c>
      <c r="B29" t="b">
        <f>VLOOKUP(A29,'Valid Response IDs Check'!A:H,8,FALSE)</f>
        <v>0</v>
      </c>
      <c r="C29" t="s">
        <v>5</v>
      </c>
      <c r="D29">
        <v>3</v>
      </c>
      <c r="E29" t="str">
        <f>VLOOKUP(A29,questionResponsesAndAnswers!B:P,15,FALSE)</f>
        <v xml:space="preserve"> Never</v>
      </c>
    </row>
    <row r="30" spans="1:5" x14ac:dyDescent="0.2">
      <c r="A30">
        <v>151473277</v>
      </c>
      <c r="B30" t="b">
        <f>VLOOKUP(A30,'Valid Response IDs Check'!A:H,8,FALSE)</f>
        <v>0</v>
      </c>
      <c r="C30" t="s">
        <v>26</v>
      </c>
      <c r="D30">
        <v>2</v>
      </c>
      <c r="E30" t="str">
        <f>VLOOKUP(A30,questionResponsesAndAnswers!B:P,15,FALSE)</f>
        <v xml:space="preserve"> Never</v>
      </c>
    </row>
    <row r="31" spans="1:5" x14ac:dyDescent="0.2">
      <c r="A31">
        <v>151473277</v>
      </c>
      <c r="B31" t="b">
        <f>VLOOKUP(A31,'Valid Response IDs Check'!A:H,8,FALSE)</f>
        <v>0</v>
      </c>
      <c r="C31" t="s">
        <v>20</v>
      </c>
      <c r="D31">
        <v>1</v>
      </c>
      <c r="E31" t="str">
        <f>VLOOKUP(A31,questionResponsesAndAnswers!B:P,15,FALSE)</f>
        <v xml:space="preserve"> Never</v>
      </c>
    </row>
    <row r="32" spans="1:5" x14ac:dyDescent="0.2">
      <c r="A32">
        <v>151472203</v>
      </c>
      <c r="B32" t="b">
        <f>VLOOKUP(A32,'Valid Response IDs Check'!A:H,8,FALSE)</f>
        <v>1</v>
      </c>
      <c r="C32" t="s">
        <v>13</v>
      </c>
      <c r="D32">
        <v>4</v>
      </c>
      <c r="E32" t="str">
        <f>VLOOKUP(A32,questionResponsesAndAnswers!B:P,15,FALSE)</f>
        <v xml:space="preserve"> Never</v>
      </c>
    </row>
    <row r="33" spans="1:5" x14ac:dyDescent="0.2">
      <c r="A33">
        <v>151472203</v>
      </c>
      <c r="B33" t="b">
        <f>VLOOKUP(A33,'Valid Response IDs Check'!A:H,8,FALSE)</f>
        <v>1</v>
      </c>
      <c r="C33" t="s">
        <v>32</v>
      </c>
      <c r="D33">
        <v>3</v>
      </c>
      <c r="E33" t="str">
        <f>VLOOKUP(A33,questionResponsesAndAnswers!B:P,15,FALSE)</f>
        <v xml:space="preserve"> Never</v>
      </c>
    </row>
    <row r="34" spans="1:5" x14ac:dyDescent="0.2">
      <c r="A34">
        <v>151472203</v>
      </c>
      <c r="B34" t="b">
        <f>VLOOKUP(A34,'Valid Response IDs Check'!A:H,8,FALSE)</f>
        <v>1</v>
      </c>
      <c r="C34" t="s">
        <v>5</v>
      </c>
      <c r="D34">
        <v>2</v>
      </c>
      <c r="E34" t="str">
        <f>VLOOKUP(A34,questionResponsesAndAnswers!B:P,15,FALSE)</f>
        <v xml:space="preserve"> Never</v>
      </c>
    </row>
    <row r="35" spans="1:5" x14ac:dyDescent="0.2">
      <c r="A35">
        <v>151472203</v>
      </c>
      <c r="B35" t="b">
        <f>VLOOKUP(A35,'Valid Response IDs Check'!A:H,8,FALSE)</f>
        <v>1</v>
      </c>
      <c r="C35" t="s">
        <v>26</v>
      </c>
      <c r="D35">
        <v>5</v>
      </c>
      <c r="E35" t="str">
        <f>VLOOKUP(A35,questionResponsesAndAnswers!B:P,15,FALSE)</f>
        <v xml:space="preserve"> Never</v>
      </c>
    </row>
    <row r="36" spans="1:5" x14ac:dyDescent="0.2">
      <c r="A36">
        <v>151472203</v>
      </c>
      <c r="B36" t="b">
        <f>VLOOKUP(A36,'Valid Response IDs Check'!A:H,8,FALSE)</f>
        <v>1</v>
      </c>
      <c r="C36" t="s">
        <v>20</v>
      </c>
      <c r="D36">
        <v>1</v>
      </c>
      <c r="E36" t="str">
        <f>VLOOKUP(A36,questionResponsesAndAnswers!B:P,15,FALSE)</f>
        <v xml:space="preserve"> Never</v>
      </c>
    </row>
    <row r="37" spans="1:5" x14ac:dyDescent="0.2">
      <c r="A37">
        <v>151454198</v>
      </c>
      <c r="B37" t="b">
        <f>VLOOKUP(A37,'Valid Response IDs Check'!A:H,8,FALSE)</f>
        <v>1</v>
      </c>
      <c r="C37" t="s">
        <v>13</v>
      </c>
      <c r="D37">
        <v>5</v>
      </c>
      <c r="E37" t="str">
        <f>VLOOKUP(A37,questionResponsesAndAnswers!B:P,15,FALSE)</f>
        <v xml:space="preserve"> Yearly</v>
      </c>
    </row>
    <row r="38" spans="1:5" x14ac:dyDescent="0.2">
      <c r="A38">
        <v>151454198</v>
      </c>
      <c r="B38" t="b">
        <f>VLOOKUP(A38,'Valid Response IDs Check'!A:H,8,FALSE)</f>
        <v>1</v>
      </c>
      <c r="C38" t="s">
        <v>32</v>
      </c>
      <c r="D38">
        <v>4</v>
      </c>
      <c r="E38" t="str">
        <f>VLOOKUP(A38,questionResponsesAndAnswers!B:P,15,FALSE)</f>
        <v xml:space="preserve"> Yearly</v>
      </c>
    </row>
    <row r="39" spans="1:5" x14ac:dyDescent="0.2">
      <c r="A39">
        <v>151454198</v>
      </c>
      <c r="B39" t="b">
        <f>VLOOKUP(A39,'Valid Response IDs Check'!A:H,8,FALSE)</f>
        <v>1</v>
      </c>
      <c r="C39" t="s">
        <v>5</v>
      </c>
      <c r="D39">
        <v>3</v>
      </c>
      <c r="E39" t="str">
        <f>VLOOKUP(A39,questionResponsesAndAnswers!B:P,15,FALSE)</f>
        <v xml:space="preserve"> Yearly</v>
      </c>
    </row>
    <row r="40" spans="1:5" x14ac:dyDescent="0.2">
      <c r="A40">
        <v>151454198</v>
      </c>
      <c r="B40" t="b">
        <f>VLOOKUP(A40,'Valid Response IDs Check'!A:H,8,FALSE)</f>
        <v>1</v>
      </c>
      <c r="C40" t="s">
        <v>26</v>
      </c>
      <c r="D40">
        <v>2</v>
      </c>
      <c r="E40" t="str">
        <f>VLOOKUP(A40,questionResponsesAndAnswers!B:P,15,FALSE)</f>
        <v xml:space="preserve"> Yearly</v>
      </c>
    </row>
    <row r="41" spans="1:5" x14ac:dyDescent="0.2">
      <c r="A41">
        <v>151454198</v>
      </c>
      <c r="B41" t="b">
        <f>VLOOKUP(A41,'Valid Response IDs Check'!A:H,8,FALSE)</f>
        <v>1</v>
      </c>
      <c r="C41" t="s">
        <v>20</v>
      </c>
      <c r="D41">
        <v>1</v>
      </c>
      <c r="E41" t="str">
        <f>VLOOKUP(A41,questionResponsesAndAnswers!B:P,15,FALSE)</f>
        <v xml:space="preserve"> Yearly</v>
      </c>
    </row>
    <row r="42" spans="1:5" x14ac:dyDescent="0.2">
      <c r="A42">
        <v>151387413</v>
      </c>
      <c r="B42" t="b">
        <f>VLOOKUP(A42,'Valid Response IDs Check'!A:H,8,FALSE)</f>
        <v>1</v>
      </c>
      <c r="C42" t="s">
        <v>13</v>
      </c>
      <c r="D42">
        <v>2</v>
      </c>
      <c r="E42" t="str">
        <f>VLOOKUP(A42,questionResponsesAndAnswers!B:P,15,FALSE)</f>
        <v xml:space="preserve"> Monthly</v>
      </c>
    </row>
    <row r="43" spans="1:5" x14ac:dyDescent="0.2">
      <c r="A43">
        <v>151387413</v>
      </c>
      <c r="B43" t="b">
        <f>VLOOKUP(A43,'Valid Response IDs Check'!A:H,8,FALSE)</f>
        <v>1</v>
      </c>
      <c r="C43" t="s">
        <v>32</v>
      </c>
      <c r="D43">
        <v>3</v>
      </c>
      <c r="E43" t="str">
        <f>VLOOKUP(A43,questionResponsesAndAnswers!B:P,15,FALSE)</f>
        <v xml:space="preserve"> Monthly</v>
      </c>
    </row>
    <row r="44" spans="1:5" x14ac:dyDescent="0.2">
      <c r="A44">
        <v>151387413</v>
      </c>
      <c r="B44" t="b">
        <f>VLOOKUP(A44,'Valid Response IDs Check'!A:H,8,FALSE)</f>
        <v>1</v>
      </c>
      <c r="C44" t="s">
        <v>5</v>
      </c>
      <c r="D44">
        <v>1</v>
      </c>
      <c r="E44" t="str">
        <f>VLOOKUP(A44,questionResponsesAndAnswers!B:P,15,FALSE)</f>
        <v xml:space="preserve"> Monthly</v>
      </c>
    </row>
    <row r="45" spans="1:5" x14ac:dyDescent="0.2">
      <c r="A45">
        <v>151387413</v>
      </c>
      <c r="B45" t="b">
        <f>VLOOKUP(A45,'Valid Response IDs Check'!A:H,8,FALSE)</f>
        <v>1</v>
      </c>
      <c r="C45" t="s">
        <v>26</v>
      </c>
      <c r="D45">
        <v>4</v>
      </c>
      <c r="E45" t="str">
        <f>VLOOKUP(A45,questionResponsesAndAnswers!B:P,15,FALSE)</f>
        <v xml:space="preserve"> Monthly</v>
      </c>
    </row>
    <row r="46" spans="1:5" x14ac:dyDescent="0.2">
      <c r="A46">
        <v>151387413</v>
      </c>
      <c r="B46" t="b">
        <f>VLOOKUP(A46,'Valid Response IDs Check'!A:H,8,FALSE)</f>
        <v>1</v>
      </c>
      <c r="C46" t="s">
        <v>20</v>
      </c>
      <c r="D46">
        <v>5</v>
      </c>
      <c r="E46" t="str">
        <f>VLOOKUP(A46,questionResponsesAndAnswers!B:P,15,FALSE)</f>
        <v xml:space="preserve"> Monthly</v>
      </c>
    </row>
    <row r="47" spans="1:5" x14ac:dyDescent="0.2">
      <c r="A47">
        <v>151384905</v>
      </c>
      <c r="B47" t="b">
        <f>VLOOKUP(A47,'Valid Response IDs Check'!A:H,8,FALSE)</f>
        <v>0</v>
      </c>
      <c r="C47" t="s">
        <v>13</v>
      </c>
      <c r="D47">
        <v>5</v>
      </c>
      <c r="E47" t="str">
        <f>VLOOKUP(A47,questionResponsesAndAnswers!B:P,15,FALSE)</f>
        <v xml:space="preserve"> Never</v>
      </c>
    </row>
    <row r="48" spans="1:5" x14ac:dyDescent="0.2">
      <c r="A48">
        <v>151384905</v>
      </c>
      <c r="B48" t="b">
        <f>VLOOKUP(A48,'Valid Response IDs Check'!A:H,8,FALSE)</f>
        <v>0</v>
      </c>
      <c r="C48" t="s">
        <v>32</v>
      </c>
      <c r="D48">
        <v>4</v>
      </c>
      <c r="E48" t="str">
        <f>VLOOKUP(A48,questionResponsesAndAnswers!B:P,15,FALSE)</f>
        <v xml:space="preserve"> Never</v>
      </c>
    </row>
    <row r="49" spans="1:5" x14ac:dyDescent="0.2">
      <c r="A49">
        <v>151384905</v>
      </c>
      <c r="B49" t="b">
        <f>VLOOKUP(A49,'Valid Response IDs Check'!A:H,8,FALSE)</f>
        <v>0</v>
      </c>
      <c r="C49" t="s">
        <v>5</v>
      </c>
      <c r="D49">
        <v>3</v>
      </c>
      <c r="E49" t="str">
        <f>VLOOKUP(A49,questionResponsesAndAnswers!B:P,15,FALSE)</f>
        <v xml:space="preserve"> Never</v>
      </c>
    </row>
    <row r="50" spans="1:5" x14ac:dyDescent="0.2">
      <c r="A50">
        <v>151384905</v>
      </c>
      <c r="B50" t="b">
        <f>VLOOKUP(A50,'Valid Response IDs Check'!A:H,8,FALSE)</f>
        <v>0</v>
      </c>
      <c r="C50" t="s">
        <v>26</v>
      </c>
      <c r="D50">
        <v>2</v>
      </c>
      <c r="E50" t="str">
        <f>VLOOKUP(A50,questionResponsesAndAnswers!B:P,15,FALSE)</f>
        <v xml:space="preserve"> Never</v>
      </c>
    </row>
    <row r="51" spans="1:5" x14ac:dyDescent="0.2">
      <c r="A51">
        <v>151384905</v>
      </c>
      <c r="B51" t="b">
        <f>VLOOKUP(A51,'Valid Response IDs Check'!A:H,8,FALSE)</f>
        <v>0</v>
      </c>
      <c r="C51" t="s">
        <v>20</v>
      </c>
      <c r="D51">
        <v>1</v>
      </c>
      <c r="E51" t="str">
        <f>VLOOKUP(A51,questionResponsesAndAnswers!B:P,15,FALSE)</f>
        <v xml:space="preserve"> Never</v>
      </c>
    </row>
    <row r="52" spans="1:5" x14ac:dyDescent="0.2">
      <c r="A52">
        <v>151381288</v>
      </c>
      <c r="B52" t="b">
        <f>VLOOKUP(A52,'Valid Response IDs Check'!A:H,8,FALSE)</f>
        <v>1</v>
      </c>
      <c r="C52" t="s">
        <v>13</v>
      </c>
      <c r="D52">
        <v>5</v>
      </c>
      <c r="E52" t="str">
        <f>VLOOKUP(A52,questionResponsesAndAnswers!B:P,15,FALSE)</f>
        <v xml:space="preserve"> Never</v>
      </c>
    </row>
    <row r="53" spans="1:5" x14ac:dyDescent="0.2">
      <c r="A53">
        <v>151381288</v>
      </c>
      <c r="B53" t="b">
        <f>VLOOKUP(A53,'Valid Response IDs Check'!A:H,8,FALSE)</f>
        <v>1</v>
      </c>
      <c r="C53" t="s">
        <v>32</v>
      </c>
      <c r="D53">
        <v>4</v>
      </c>
      <c r="E53" t="str">
        <f>VLOOKUP(A53,questionResponsesAndAnswers!B:P,15,FALSE)</f>
        <v xml:space="preserve"> Never</v>
      </c>
    </row>
    <row r="54" spans="1:5" x14ac:dyDescent="0.2">
      <c r="A54">
        <v>151381288</v>
      </c>
      <c r="B54" t="b">
        <f>VLOOKUP(A54,'Valid Response IDs Check'!A:H,8,FALSE)</f>
        <v>1</v>
      </c>
      <c r="C54" t="s">
        <v>5</v>
      </c>
      <c r="D54">
        <v>3</v>
      </c>
      <c r="E54" t="str">
        <f>VLOOKUP(A54,questionResponsesAndAnswers!B:P,15,FALSE)</f>
        <v xml:space="preserve"> Never</v>
      </c>
    </row>
    <row r="55" spans="1:5" x14ac:dyDescent="0.2">
      <c r="A55">
        <v>151381288</v>
      </c>
      <c r="B55" t="b">
        <f>VLOOKUP(A55,'Valid Response IDs Check'!A:H,8,FALSE)</f>
        <v>1</v>
      </c>
      <c r="C55" t="s">
        <v>26</v>
      </c>
      <c r="D55">
        <v>2</v>
      </c>
      <c r="E55" t="str">
        <f>VLOOKUP(A55,questionResponsesAndAnswers!B:P,15,FALSE)</f>
        <v xml:space="preserve"> Never</v>
      </c>
    </row>
    <row r="56" spans="1:5" x14ac:dyDescent="0.2">
      <c r="A56">
        <v>151381288</v>
      </c>
      <c r="B56" t="b">
        <f>VLOOKUP(A56,'Valid Response IDs Check'!A:H,8,FALSE)</f>
        <v>1</v>
      </c>
      <c r="C56" t="s">
        <v>20</v>
      </c>
      <c r="D56">
        <v>1</v>
      </c>
      <c r="E56" t="str">
        <f>VLOOKUP(A56,questionResponsesAndAnswers!B:P,15,FALSE)</f>
        <v xml:space="preserve"> Never</v>
      </c>
    </row>
    <row r="57" spans="1:5" x14ac:dyDescent="0.2">
      <c r="A57">
        <v>151362705</v>
      </c>
      <c r="B57" t="b">
        <f>VLOOKUP(A57,'Valid Response IDs Check'!A:H,8,FALSE)</f>
        <v>1</v>
      </c>
      <c r="C57" t="s">
        <v>13</v>
      </c>
      <c r="D57">
        <v>5</v>
      </c>
      <c r="E57" t="str">
        <f>VLOOKUP(A57,questionResponsesAndAnswers!B:P,15,FALSE)</f>
        <v xml:space="preserve"> Never</v>
      </c>
    </row>
    <row r="58" spans="1:5" x14ac:dyDescent="0.2">
      <c r="A58">
        <v>151362705</v>
      </c>
      <c r="B58" t="b">
        <f>VLOOKUP(A58,'Valid Response IDs Check'!A:H,8,FALSE)</f>
        <v>1</v>
      </c>
      <c r="C58" t="s">
        <v>32</v>
      </c>
      <c r="D58">
        <v>2</v>
      </c>
      <c r="E58" t="str">
        <f>VLOOKUP(A58,questionResponsesAndAnswers!B:P,15,FALSE)</f>
        <v xml:space="preserve"> Never</v>
      </c>
    </row>
    <row r="59" spans="1:5" x14ac:dyDescent="0.2">
      <c r="A59">
        <v>151362705</v>
      </c>
      <c r="B59" t="b">
        <f>VLOOKUP(A59,'Valid Response IDs Check'!A:H,8,FALSE)</f>
        <v>1</v>
      </c>
      <c r="C59" t="s">
        <v>5</v>
      </c>
      <c r="D59">
        <v>3</v>
      </c>
      <c r="E59" t="str">
        <f>VLOOKUP(A59,questionResponsesAndAnswers!B:P,15,FALSE)</f>
        <v xml:space="preserve"> Never</v>
      </c>
    </row>
    <row r="60" spans="1:5" x14ac:dyDescent="0.2">
      <c r="A60">
        <v>151362705</v>
      </c>
      <c r="B60" t="b">
        <f>VLOOKUP(A60,'Valid Response IDs Check'!A:H,8,FALSE)</f>
        <v>1</v>
      </c>
      <c r="C60" t="s">
        <v>26</v>
      </c>
      <c r="D60">
        <v>4</v>
      </c>
      <c r="E60" t="str">
        <f>VLOOKUP(A60,questionResponsesAndAnswers!B:P,15,FALSE)</f>
        <v xml:space="preserve"> Never</v>
      </c>
    </row>
    <row r="61" spans="1:5" x14ac:dyDescent="0.2">
      <c r="A61">
        <v>151362705</v>
      </c>
      <c r="B61" t="b">
        <f>VLOOKUP(A61,'Valid Response IDs Check'!A:H,8,FALSE)</f>
        <v>1</v>
      </c>
      <c r="C61" t="s">
        <v>20</v>
      </c>
      <c r="D61">
        <v>1</v>
      </c>
      <c r="E61" t="str">
        <f>VLOOKUP(A61,questionResponsesAndAnswers!B:P,15,FALSE)</f>
        <v xml:space="preserve"> Never</v>
      </c>
    </row>
    <row r="62" spans="1:5" x14ac:dyDescent="0.2">
      <c r="A62">
        <v>151325987</v>
      </c>
      <c r="B62" t="b">
        <f>VLOOKUP(A62,'Valid Response IDs Check'!A:H,8,FALSE)</f>
        <v>0</v>
      </c>
      <c r="C62" t="s">
        <v>13</v>
      </c>
      <c r="D62">
        <v>4</v>
      </c>
      <c r="E62" t="str">
        <f>VLOOKUP(A62,questionResponsesAndAnswers!B:P,15,FALSE)</f>
        <v xml:space="preserve"> Monthly</v>
      </c>
    </row>
    <row r="63" spans="1:5" x14ac:dyDescent="0.2">
      <c r="A63">
        <v>151325987</v>
      </c>
      <c r="B63" t="b">
        <f>VLOOKUP(A63,'Valid Response IDs Check'!A:H,8,FALSE)</f>
        <v>0</v>
      </c>
      <c r="C63" t="s">
        <v>32</v>
      </c>
      <c r="D63">
        <v>5</v>
      </c>
      <c r="E63" t="str">
        <f>VLOOKUP(A63,questionResponsesAndAnswers!B:P,15,FALSE)</f>
        <v xml:space="preserve"> Monthly</v>
      </c>
    </row>
    <row r="64" spans="1:5" x14ac:dyDescent="0.2">
      <c r="A64">
        <v>151325987</v>
      </c>
      <c r="B64" t="b">
        <f>VLOOKUP(A64,'Valid Response IDs Check'!A:H,8,FALSE)</f>
        <v>0</v>
      </c>
      <c r="C64" t="s">
        <v>5</v>
      </c>
      <c r="D64">
        <v>3</v>
      </c>
      <c r="E64" t="str">
        <f>VLOOKUP(A64,questionResponsesAndAnswers!B:P,15,FALSE)</f>
        <v xml:space="preserve"> Monthly</v>
      </c>
    </row>
    <row r="65" spans="1:5" x14ac:dyDescent="0.2">
      <c r="A65">
        <v>151325987</v>
      </c>
      <c r="B65" t="b">
        <f>VLOOKUP(A65,'Valid Response IDs Check'!A:H,8,FALSE)</f>
        <v>0</v>
      </c>
      <c r="C65" t="s">
        <v>26</v>
      </c>
      <c r="D65">
        <v>2</v>
      </c>
      <c r="E65" t="str">
        <f>VLOOKUP(A65,questionResponsesAndAnswers!B:P,15,FALSE)</f>
        <v xml:space="preserve"> Monthly</v>
      </c>
    </row>
    <row r="66" spans="1:5" x14ac:dyDescent="0.2">
      <c r="A66">
        <v>151325987</v>
      </c>
      <c r="B66" t="b">
        <f>VLOOKUP(A66,'Valid Response IDs Check'!A:H,8,FALSE)</f>
        <v>0</v>
      </c>
      <c r="C66" t="s">
        <v>20</v>
      </c>
      <c r="D66">
        <v>1</v>
      </c>
      <c r="E66" t="str">
        <f>VLOOKUP(A66,questionResponsesAndAnswers!B:P,15,FALSE)</f>
        <v xml:space="preserve"> Monthly</v>
      </c>
    </row>
    <row r="67" spans="1:5" x14ac:dyDescent="0.2">
      <c r="A67">
        <v>151320955</v>
      </c>
      <c r="B67" t="b">
        <f>VLOOKUP(A67,'Valid Response IDs Check'!A:H,8,FALSE)</f>
        <v>1</v>
      </c>
      <c r="C67" t="s">
        <v>13</v>
      </c>
      <c r="D67">
        <v>5</v>
      </c>
      <c r="E67" t="str">
        <f>VLOOKUP(A67,questionResponsesAndAnswers!B:P,15,FALSE)</f>
        <v xml:space="preserve"> Weekly</v>
      </c>
    </row>
    <row r="68" spans="1:5" x14ac:dyDescent="0.2">
      <c r="A68">
        <v>151320955</v>
      </c>
      <c r="B68" t="b">
        <f>VLOOKUP(A68,'Valid Response IDs Check'!A:H,8,FALSE)</f>
        <v>1</v>
      </c>
      <c r="C68" t="s">
        <v>32</v>
      </c>
      <c r="D68">
        <v>4</v>
      </c>
      <c r="E68" t="str">
        <f>VLOOKUP(A68,questionResponsesAndAnswers!B:P,15,FALSE)</f>
        <v xml:space="preserve"> Weekly</v>
      </c>
    </row>
    <row r="69" spans="1:5" x14ac:dyDescent="0.2">
      <c r="A69">
        <v>151320955</v>
      </c>
      <c r="B69" t="b">
        <f>VLOOKUP(A69,'Valid Response IDs Check'!A:H,8,FALSE)</f>
        <v>1</v>
      </c>
      <c r="C69" t="s">
        <v>5</v>
      </c>
      <c r="D69">
        <v>2</v>
      </c>
      <c r="E69" t="str">
        <f>VLOOKUP(A69,questionResponsesAndAnswers!B:P,15,FALSE)</f>
        <v xml:space="preserve"> Weekly</v>
      </c>
    </row>
    <row r="70" spans="1:5" x14ac:dyDescent="0.2">
      <c r="A70">
        <v>151320955</v>
      </c>
      <c r="B70" t="b">
        <f>VLOOKUP(A70,'Valid Response IDs Check'!A:H,8,FALSE)</f>
        <v>1</v>
      </c>
      <c r="C70" t="s">
        <v>26</v>
      </c>
      <c r="D70">
        <v>3</v>
      </c>
      <c r="E70" t="str">
        <f>VLOOKUP(A70,questionResponsesAndAnswers!B:P,15,FALSE)</f>
        <v xml:space="preserve"> Weekly</v>
      </c>
    </row>
    <row r="71" spans="1:5" x14ac:dyDescent="0.2">
      <c r="A71">
        <v>151320955</v>
      </c>
      <c r="B71" t="b">
        <f>VLOOKUP(A71,'Valid Response IDs Check'!A:H,8,FALSE)</f>
        <v>1</v>
      </c>
      <c r="C71" t="s">
        <v>20</v>
      </c>
      <c r="D71">
        <v>1</v>
      </c>
      <c r="E71" t="str">
        <f>VLOOKUP(A71,questionResponsesAndAnswers!B:P,15,FALSE)</f>
        <v xml:space="preserve"> Weekly</v>
      </c>
    </row>
    <row r="72" spans="1:5" x14ac:dyDescent="0.2">
      <c r="A72">
        <v>151268160</v>
      </c>
      <c r="B72" t="b">
        <f>VLOOKUP(A72,'Valid Response IDs Check'!A:H,8,FALSE)</f>
        <v>1</v>
      </c>
      <c r="C72" t="s">
        <v>13</v>
      </c>
      <c r="D72">
        <v>5</v>
      </c>
      <c r="E72" t="str">
        <f>VLOOKUP(A72,questionResponsesAndAnswers!B:P,15,FALSE)</f>
        <v xml:space="preserve"> Daily</v>
      </c>
    </row>
    <row r="73" spans="1:5" x14ac:dyDescent="0.2">
      <c r="A73">
        <v>151268160</v>
      </c>
      <c r="B73" t="b">
        <f>VLOOKUP(A73,'Valid Response IDs Check'!A:H,8,FALSE)</f>
        <v>1</v>
      </c>
      <c r="C73" t="s">
        <v>32</v>
      </c>
      <c r="D73">
        <v>4</v>
      </c>
      <c r="E73" t="str">
        <f>VLOOKUP(A73,questionResponsesAndAnswers!B:P,15,FALSE)</f>
        <v xml:space="preserve"> Daily</v>
      </c>
    </row>
    <row r="74" spans="1:5" x14ac:dyDescent="0.2">
      <c r="A74">
        <v>151268160</v>
      </c>
      <c r="B74" t="b">
        <f>VLOOKUP(A74,'Valid Response IDs Check'!A:H,8,FALSE)</f>
        <v>1</v>
      </c>
      <c r="C74" t="s">
        <v>5</v>
      </c>
      <c r="D74">
        <v>2</v>
      </c>
      <c r="E74" t="str">
        <f>VLOOKUP(A74,questionResponsesAndAnswers!B:P,15,FALSE)</f>
        <v xml:space="preserve"> Daily</v>
      </c>
    </row>
    <row r="75" spans="1:5" x14ac:dyDescent="0.2">
      <c r="A75">
        <v>151268160</v>
      </c>
      <c r="B75" t="b">
        <f>VLOOKUP(A75,'Valid Response IDs Check'!A:H,8,FALSE)</f>
        <v>1</v>
      </c>
      <c r="C75" t="s">
        <v>26</v>
      </c>
      <c r="D75">
        <v>1</v>
      </c>
      <c r="E75" t="str">
        <f>VLOOKUP(A75,questionResponsesAndAnswers!B:P,15,FALSE)</f>
        <v xml:space="preserve"> Daily</v>
      </c>
    </row>
    <row r="76" spans="1:5" x14ac:dyDescent="0.2">
      <c r="A76">
        <v>151268160</v>
      </c>
      <c r="B76" t="b">
        <f>VLOOKUP(A76,'Valid Response IDs Check'!A:H,8,FALSE)</f>
        <v>1</v>
      </c>
      <c r="C76" t="s">
        <v>20</v>
      </c>
      <c r="D76">
        <v>3</v>
      </c>
      <c r="E76" t="str">
        <f>VLOOKUP(A76,questionResponsesAndAnswers!B:P,15,FALSE)</f>
        <v xml:space="preserve"> Daily</v>
      </c>
    </row>
    <row r="77" spans="1:5" x14ac:dyDescent="0.2">
      <c r="A77">
        <v>151251517</v>
      </c>
      <c r="B77" t="b">
        <f>VLOOKUP(A77,'Valid Response IDs Check'!A:H,8,FALSE)</f>
        <v>1</v>
      </c>
      <c r="C77" t="s">
        <v>13</v>
      </c>
      <c r="D77">
        <v>4</v>
      </c>
      <c r="E77" t="str">
        <f>VLOOKUP(A77,questionResponsesAndAnswers!B:P,15,FALSE)</f>
        <v xml:space="preserve"> Never</v>
      </c>
    </row>
    <row r="78" spans="1:5" x14ac:dyDescent="0.2">
      <c r="A78">
        <v>151251517</v>
      </c>
      <c r="B78" t="b">
        <f>VLOOKUP(A78,'Valid Response IDs Check'!A:H,8,FALSE)</f>
        <v>1</v>
      </c>
      <c r="C78" t="s">
        <v>32</v>
      </c>
      <c r="D78">
        <v>1</v>
      </c>
      <c r="E78" t="str">
        <f>VLOOKUP(A78,questionResponsesAndAnswers!B:P,15,FALSE)</f>
        <v xml:space="preserve"> Never</v>
      </c>
    </row>
    <row r="79" spans="1:5" x14ac:dyDescent="0.2">
      <c r="A79">
        <v>151251517</v>
      </c>
      <c r="B79" t="b">
        <f>VLOOKUP(A79,'Valid Response IDs Check'!A:H,8,FALSE)</f>
        <v>1</v>
      </c>
      <c r="C79" t="s">
        <v>5</v>
      </c>
      <c r="D79">
        <v>3</v>
      </c>
      <c r="E79" t="str">
        <f>VLOOKUP(A79,questionResponsesAndAnswers!B:P,15,FALSE)</f>
        <v xml:space="preserve"> Never</v>
      </c>
    </row>
    <row r="80" spans="1:5" x14ac:dyDescent="0.2">
      <c r="A80">
        <v>151251517</v>
      </c>
      <c r="B80" t="b">
        <f>VLOOKUP(A80,'Valid Response IDs Check'!A:H,8,FALSE)</f>
        <v>1</v>
      </c>
      <c r="C80" t="s">
        <v>26</v>
      </c>
      <c r="D80">
        <v>2</v>
      </c>
      <c r="E80" t="str">
        <f>VLOOKUP(A80,questionResponsesAndAnswers!B:P,15,FALSE)</f>
        <v xml:space="preserve"> Never</v>
      </c>
    </row>
    <row r="81" spans="1:5" x14ac:dyDescent="0.2">
      <c r="A81">
        <v>151251517</v>
      </c>
      <c r="B81" t="b">
        <f>VLOOKUP(A81,'Valid Response IDs Check'!A:H,8,FALSE)</f>
        <v>1</v>
      </c>
      <c r="C81" t="s">
        <v>20</v>
      </c>
      <c r="D81">
        <v>5</v>
      </c>
      <c r="E81" t="str">
        <f>VLOOKUP(A81,questionResponsesAndAnswers!B:P,15,FALSE)</f>
        <v xml:space="preserve"> Never</v>
      </c>
    </row>
    <row r="82" spans="1:5" x14ac:dyDescent="0.2">
      <c r="A82">
        <v>151244237</v>
      </c>
      <c r="B82" t="b">
        <f>VLOOKUP(A82,'Valid Response IDs Check'!A:H,8,FALSE)</f>
        <v>0</v>
      </c>
      <c r="C82" t="s">
        <v>13</v>
      </c>
      <c r="D82">
        <v>4</v>
      </c>
      <c r="E82" t="str">
        <f>VLOOKUP(A82,questionResponsesAndAnswers!B:P,15,FALSE)</f>
        <v xml:space="preserve"> Never</v>
      </c>
    </row>
    <row r="83" spans="1:5" x14ac:dyDescent="0.2">
      <c r="A83">
        <v>151244237</v>
      </c>
      <c r="B83" t="b">
        <f>VLOOKUP(A83,'Valid Response IDs Check'!A:H,8,FALSE)</f>
        <v>0</v>
      </c>
      <c r="C83" t="s">
        <v>32</v>
      </c>
      <c r="D83">
        <v>5</v>
      </c>
      <c r="E83" t="str">
        <f>VLOOKUP(A83,questionResponsesAndAnswers!B:P,15,FALSE)</f>
        <v xml:space="preserve"> Never</v>
      </c>
    </row>
    <row r="84" spans="1:5" x14ac:dyDescent="0.2">
      <c r="A84">
        <v>151244237</v>
      </c>
      <c r="B84" t="b">
        <f>VLOOKUP(A84,'Valid Response IDs Check'!A:H,8,FALSE)</f>
        <v>0</v>
      </c>
      <c r="C84" t="s">
        <v>5</v>
      </c>
      <c r="D84">
        <v>3</v>
      </c>
      <c r="E84" t="str">
        <f>VLOOKUP(A84,questionResponsesAndAnswers!B:P,15,FALSE)</f>
        <v xml:space="preserve"> Never</v>
      </c>
    </row>
    <row r="85" spans="1:5" x14ac:dyDescent="0.2">
      <c r="A85">
        <v>151244237</v>
      </c>
      <c r="B85" t="b">
        <f>VLOOKUP(A85,'Valid Response IDs Check'!A:H,8,FALSE)</f>
        <v>0</v>
      </c>
      <c r="C85" t="s">
        <v>26</v>
      </c>
      <c r="D85">
        <v>1</v>
      </c>
      <c r="E85" t="str">
        <f>VLOOKUP(A85,questionResponsesAndAnswers!B:P,15,FALSE)</f>
        <v xml:space="preserve"> Never</v>
      </c>
    </row>
    <row r="86" spans="1:5" x14ac:dyDescent="0.2">
      <c r="A86">
        <v>151244237</v>
      </c>
      <c r="B86" t="b">
        <f>VLOOKUP(A86,'Valid Response IDs Check'!A:H,8,FALSE)</f>
        <v>0</v>
      </c>
      <c r="C86" t="s">
        <v>20</v>
      </c>
      <c r="D86">
        <v>2</v>
      </c>
      <c r="E86" t="str">
        <f>VLOOKUP(A86,questionResponsesAndAnswers!B:P,15,FALSE)</f>
        <v xml:space="preserve"> Never</v>
      </c>
    </row>
    <row r="87" spans="1:5" x14ac:dyDescent="0.2">
      <c r="A87">
        <v>151240579</v>
      </c>
      <c r="B87" t="b">
        <f>VLOOKUP(A87,'Valid Response IDs Check'!A:H,8,FALSE)</f>
        <v>1</v>
      </c>
      <c r="C87" t="s">
        <v>13</v>
      </c>
      <c r="D87">
        <v>1</v>
      </c>
      <c r="E87" t="str">
        <f>VLOOKUP(A87,questionResponsesAndAnswers!B:P,15,FALSE)</f>
        <v xml:space="preserve"> Yearly</v>
      </c>
    </row>
    <row r="88" spans="1:5" x14ac:dyDescent="0.2">
      <c r="A88">
        <v>151240579</v>
      </c>
      <c r="B88" t="b">
        <f>VLOOKUP(A88,'Valid Response IDs Check'!A:H,8,FALSE)</f>
        <v>1</v>
      </c>
      <c r="C88" t="s">
        <v>32</v>
      </c>
      <c r="D88">
        <v>4</v>
      </c>
      <c r="E88" t="str">
        <f>VLOOKUP(A88,questionResponsesAndAnswers!B:P,15,FALSE)</f>
        <v xml:space="preserve"> Yearly</v>
      </c>
    </row>
    <row r="89" spans="1:5" x14ac:dyDescent="0.2">
      <c r="A89">
        <v>151240579</v>
      </c>
      <c r="B89" t="b">
        <f>VLOOKUP(A89,'Valid Response IDs Check'!A:H,8,FALSE)</f>
        <v>1</v>
      </c>
      <c r="C89" t="s">
        <v>5</v>
      </c>
      <c r="D89">
        <v>2</v>
      </c>
      <c r="E89" t="str">
        <f>VLOOKUP(A89,questionResponsesAndAnswers!B:P,15,FALSE)</f>
        <v xml:space="preserve"> Yearly</v>
      </c>
    </row>
    <row r="90" spans="1:5" x14ac:dyDescent="0.2">
      <c r="A90">
        <v>151240579</v>
      </c>
      <c r="B90" t="b">
        <f>VLOOKUP(A90,'Valid Response IDs Check'!A:H,8,FALSE)</f>
        <v>1</v>
      </c>
      <c r="C90" t="s">
        <v>26</v>
      </c>
      <c r="D90">
        <v>5</v>
      </c>
      <c r="E90" t="str">
        <f>VLOOKUP(A90,questionResponsesAndAnswers!B:P,15,FALSE)</f>
        <v xml:space="preserve"> Yearly</v>
      </c>
    </row>
    <row r="91" spans="1:5" x14ac:dyDescent="0.2">
      <c r="A91">
        <v>151240579</v>
      </c>
      <c r="B91" t="b">
        <f>VLOOKUP(A91,'Valid Response IDs Check'!A:H,8,FALSE)</f>
        <v>1</v>
      </c>
      <c r="C91" t="s">
        <v>20</v>
      </c>
      <c r="D91">
        <v>3</v>
      </c>
      <c r="E91" t="str">
        <f>VLOOKUP(A91,questionResponsesAndAnswers!B:P,15,FALSE)</f>
        <v xml:space="preserve"> Yearly</v>
      </c>
    </row>
    <row r="92" spans="1:5" x14ac:dyDescent="0.2">
      <c r="A92">
        <v>151231321</v>
      </c>
      <c r="B92" t="b">
        <f>VLOOKUP(A92,'Valid Response IDs Check'!A:H,8,FALSE)</f>
        <v>1</v>
      </c>
      <c r="C92" t="s">
        <v>13</v>
      </c>
      <c r="D92">
        <v>5</v>
      </c>
      <c r="E92" t="str">
        <f>VLOOKUP(A92,questionResponsesAndAnswers!B:P,15,FALSE)</f>
        <v xml:space="preserve"> Yearly</v>
      </c>
    </row>
    <row r="93" spans="1:5" x14ac:dyDescent="0.2">
      <c r="A93">
        <v>151231321</v>
      </c>
      <c r="B93" t="b">
        <f>VLOOKUP(A93,'Valid Response IDs Check'!A:H,8,FALSE)</f>
        <v>1</v>
      </c>
      <c r="C93" t="s">
        <v>32</v>
      </c>
      <c r="D93">
        <v>2</v>
      </c>
      <c r="E93" t="str">
        <f>VLOOKUP(A93,questionResponsesAndAnswers!B:P,15,FALSE)</f>
        <v xml:space="preserve"> Yearly</v>
      </c>
    </row>
    <row r="94" spans="1:5" x14ac:dyDescent="0.2">
      <c r="A94">
        <v>151231321</v>
      </c>
      <c r="B94" t="b">
        <f>VLOOKUP(A94,'Valid Response IDs Check'!A:H,8,FALSE)</f>
        <v>1</v>
      </c>
      <c r="C94" t="s">
        <v>5</v>
      </c>
      <c r="D94">
        <v>3</v>
      </c>
      <c r="E94" t="str">
        <f>VLOOKUP(A94,questionResponsesAndAnswers!B:P,15,FALSE)</f>
        <v xml:space="preserve"> Yearly</v>
      </c>
    </row>
    <row r="95" spans="1:5" x14ac:dyDescent="0.2">
      <c r="A95">
        <v>151231321</v>
      </c>
      <c r="B95" t="b">
        <f>VLOOKUP(A95,'Valid Response IDs Check'!A:H,8,FALSE)</f>
        <v>1</v>
      </c>
      <c r="C95" t="s">
        <v>26</v>
      </c>
      <c r="D95">
        <v>1</v>
      </c>
      <c r="E95" t="str">
        <f>VLOOKUP(A95,questionResponsesAndAnswers!B:P,15,FALSE)</f>
        <v xml:space="preserve"> Yearly</v>
      </c>
    </row>
    <row r="96" spans="1:5" x14ac:dyDescent="0.2">
      <c r="A96">
        <v>151231321</v>
      </c>
      <c r="B96" t="b">
        <f>VLOOKUP(A96,'Valid Response IDs Check'!A:H,8,FALSE)</f>
        <v>1</v>
      </c>
      <c r="C96" t="s">
        <v>20</v>
      </c>
      <c r="D96">
        <v>4</v>
      </c>
      <c r="E96" t="str">
        <f>VLOOKUP(A96,questionResponsesAndAnswers!B:P,15,FALSE)</f>
        <v xml:space="preserve"> Yearly</v>
      </c>
    </row>
    <row r="97" spans="1:5" x14ac:dyDescent="0.2">
      <c r="A97">
        <v>151229067</v>
      </c>
      <c r="B97" t="b">
        <f>VLOOKUP(A97,'Valid Response IDs Check'!A:H,8,FALSE)</f>
        <v>1</v>
      </c>
      <c r="C97" t="s">
        <v>13</v>
      </c>
      <c r="D97">
        <v>2</v>
      </c>
      <c r="E97" t="str">
        <f>VLOOKUP(A97,questionResponsesAndAnswers!B:P,15,FALSE)</f>
        <v xml:space="preserve"> Never</v>
      </c>
    </row>
    <row r="98" spans="1:5" x14ac:dyDescent="0.2">
      <c r="A98">
        <v>151229067</v>
      </c>
      <c r="B98" t="b">
        <f>VLOOKUP(A98,'Valid Response IDs Check'!A:H,8,FALSE)</f>
        <v>1</v>
      </c>
      <c r="C98" t="s">
        <v>32</v>
      </c>
      <c r="D98">
        <v>5</v>
      </c>
      <c r="E98" t="str">
        <f>VLOOKUP(A98,questionResponsesAndAnswers!B:P,15,FALSE)</f>
        <v xml:space="preserve"> Never</v>
      </c>
    </row>
    <row r="99" spans="1:5" x14ac:dyDescent="0.2">
      <c r="A99">
        <v>151229067</v>
      </c>
      <c r="B99" t="b">
        <f>VLOOKUP(A99,'Valid Response IDs Check'!A:H,8,FALSE)</f>
        <v>1</v>
      </c>
      <c r="C99" t="s">
        <v>5</v>
      </c>
      <c r="D99">
        <v>1</v>
      </c>
      <c r="E99" t="str">
        <f>VLOOKUP(A99,questionResponsesAndAnswers!B:P,15,FALSE)</f>
        <v xml:space="preserve"> Never</v>
      </c>
    </row>
    <row r="100" spans="1:5" x14ac:dyDescent="0.2">
      <c r="A100">
        <v>151229067</v>
      </c>
      <c r="B100" t="b">
        <f>VLOOKUP(A100,'Valid Response IDs Check'!A:H,8,FALSE)</f>
        <v>1</v>
      </c>
      <c r="C100" t="s">
        <v>26</v>
      </c>
      <c r="D100">
        <v>3</v>
      </c>
      <c r="E100" t="str">
        <f>VLOOKUP(A100,questionResponsesAndAnswers!B:P,15,FALSE)</f>
        <v xml:space="preserve"> Never</v>
      </c>
    </row>
    <row r="101" spans="1:5" x14ac:dyDescent="0.2">
      <c r="A101">
        <v>151229067</v>
      </c>
      <c r="B101" t="b">
        <f>VLOOKUP(A101,'Valid Response IDs Check'!A:H,8,FALSE)</f>
        <v>1</v>
      </c>
      <c r="C101" t="s">
        <v>20</v>
      </c>
      <c r="D101">
        <v>4</v>
      </c>
      <c r="E101" t="str">
        <f>VLOOKUP(A101,questionResponsesAndAnswers!B:P,15,FALSE)</f>
        <v xml:space="preserve"> Never</v>
      </c>
    </row>
    <row r="102" spans="1:5" x14ac:dyDescent="0.2">
      <c r="A102">
        <v>151206433</v>
      </c>
      <c r="B102" t="b">
        <f>VLOOKUP(A102,'Valid Response IDs Check'!A:H,8,FALSE)</f>
        <v>1</v>
      </c>
      <c r="C102" t="s">
        <v>13</v>
      </c>
      <c r="D102">
        <v>5</v>
      </c>
      <c r="E102" t="str">
        <f>VLOOKUP(A102,questionResponsesAndAnswers!B:P,15,FALSE)</f>
        <v xml:space="preserve"> Never</v>
      </c>
    </row>
    <row r="103" spans="1:5" x14ac:dyDescent="0.2">
      <c r="A103">
        <v>151206433</v>
      </c>
      <c r="B103" t="b">
        <f>VLOOKUP(A103,'Valid Response IDs Check'!A:H,8,FALSE)</f>
        <v>1</v>
      </c>
      <c r="C103" t="s">
        <v>32</v>
      </c>
      <c r="D103">
        <v>4</v>
      </c>
      <c r="E103" t="str">
        <f>VLOOKUP(A103,questionResponsesAndAnswers!B:P,15,FALSE)</f>
        <v xml:space="preserve"> Never</v>
      </c>
    </row>
    <row r="104" spans="1:5" x14ac:dyDescent="0.2">
      <c r="A104">
        <v>151206433</v>
      </c>
      <c r="B104" t="b">
        <f>VLOOKUP(A104,'Valid Response IDs Check'!A:H,8,FALSE)</f>
        <v>1</v>
      </c>
      <c r="C104" t="s">
        <v>5</v>
      </c>
      <c r="D104">
        <v>3</v>
      </c>
      <c r="E104" t="str">
        <f>VLOOKUP(A104,questionResponsesAndAnswers!B:P,15,FALSE)</f>
        <v xml:space="preserve"> Never</v>
      </c>
    </row>
    <row r="105" spans="1:5" x14ac:dyDescent="0.2">
      <c r="A105">
        <v>151206433</v>
      </c>
      <c r="B105" t="b">
        <f>VLOOKUP(A105,'Valid Response IDs Check'!A:H,8,FALSE)</f>
        <v>1</v>
      </c>
      <c r="C105" t="s">
        <v>26</v>
      </c>
      <c r="D105">
        <v>2</v>
      </c>
      <c r="E105" t="str">
        <f>VLOOKUP(A105,questionResponsesAndAnswers!B:P,15,FALSE)</f>
        <v xml:space="preserve"> Never</v>
      </c>
    </row>
    <row r="106" spans="1:5" x14ac:dyDescent="0.2">
      <c r="A106">
        <v>151206433</v>
      </c>
      <c r="B106" t="b">
        <f>VLOOKUP(A106,'Valid Response IDs Check'!A:H,8,FALSE)</f>
        <v>1</v>
      </c>
      <c r="C106" t="s">
        <v>20</v>
      </c>
      <c r="D106">
        <v>1</v>
      </c>
      <c r="E106" t="str">
        <f>VLOOKUP(A106,questionResponsesAndAnswers!B:P,15,FALSE)</f>
        <v xml:space="preserve"> Never</v>
      </c>
    </row>
    <row r="107" spans="1:5" x14ac:dyDescent="0.2">
      <c r="A107">
        <v>151200769</v>
      </c>
      <c r="B107" t="b">
        <f>VLOOKUP(A107,'Valid Response IDs Check'!A:H,8,FALSE)</f>
        <v>1</v>
      </c>
      <c r="C107" t="s">
        <v>13</v>
      </c>
      <c r="D107">
        <v>5</v>
      </c>
      <c r="E107" t="str">
        <f>VLOOKUP(A107,questionResponsesAndAnswers!B:P,15,FALSE)</f>
        <v xml:space="preserve"> Monthly</v>
      </c>
    </row>
    <row r="108" spans="1:5" x14ac:dyDescent="0.2">
      <c r="A108">
        <v>151200769</v>
      </c>
      <c r="B108" t="b">
        <f>VLOOKUP(A108,'Valid Response IDs Check'!A:H,8,FALSE)</f>
        <v>1</v>
      </c>
      <c r="C108" t="s">
        <v>32</v>
      </c>
      <c r="D108">
        <v>4</v>
      </c>
      <c r="E108" t="str">
        <f>VLOOKUP(A108,questionResponsesAndAnswers!B:P,15,FALSE)</f>
        <v xml:space="preserve"> Monthly</v>
      </c>
    </row>
    <row r="109" spans="1:5" x14ac:dyDescent="0.2">
      <c r="A109">
        <v>151200769</v>
      </c>
      <c r="B109" t="b">
        <f>VLOOKUP(A109,'Valid Response IDs Check'!A:H,8,FALSE)</f>
        <v>1</v>
      </c>
      <c r="C109" t="s">
        <v>5</v>
      </c>
      <c r="D109">
        <v>3</v>
      </c>
      <c r="E109" t="str">
        <f>VLOOKUP(A109,questionResponsesAndAnswers!B:P,15,FALSE)</f>
        <v xml:space="preserve"> Monthly</v>
      </c>
    </row>
    <row r="110" spans="1:5" x14ac:dyDescent="0.2">
      <c r="A110">
        <v>151200769</v>
      </c>
      <c r="B110" t="b">
        <f>VLOOKUP(A110,'Valid Response IDs Check'!A:H,8,FALSE)</f>
        <v>1</v>
      </c>
      <c r="C110" t="s">
        <v>26</v>
      </c>
      <c r="D110">
        <v>2</v>
      </c>
      <c r="E110" t="str">
        <f>VLOOKUP(A110,questionResponsesAndAnswers!B:P,15,FALSE)</f>
        <v xml:space="preserve"> Monthly</v>
      </c>
    </row>
    <row r="111" spans="1:5" x14ac:dyDescent="0.2">
      <c r="A111">
        <v>151200769</v>
      </c>
      <c r="B111" t="b">
        <f>VLOOKUP(A111,'Valid Response IDs Check'!A:H,8,FALSE)</f>
        <v>1</v>
      </c>
      <c r="C111" t="s">
        <v>20</v>
      </c>
      <c r="D111">
        <v>1</v>
      </c>
      <c r="E111" t="str">
        <f>VLOOKUP(A111,questionResponsesAndAnswers!B:P,15,FALSE)</f>
        <v xml:space="preserve"> Monthly</v>
      </c>
    </row>
    <row r="112" spans="1:5" x14ac:dyDescent="0.2">
      <c r="A112">
        <v>151182847</v>
      </c>
      <c r="B112" t="b">
        <f>VLOOKUP(A112,'Valid Response IDs Check'!A:H,8,FALSE)</f>
        <v>1</v>
      </c>
      <c r="C112" t="s">
        <v>13</v>
      </c>
      <c r="D112">
        <v>5</v>
      </c>
      <c r="E112" t="str">
        <f>VLOOKUP(A112,questionResponsesAndAnswers!B:P,15,FALSE)</f>
        <v xml:space="preserve"> Never</v>
      </c>
    </row>
    <row r="113" spans="1:5" x14ac:dyDescent="0.2">
      <c r="A113">
        <v>151182847</v>
      </c>
      <c r="B113" t="b">
        <f>VLOOKUP(A113,'Valid Response IDs Check'!A:H,8,FALSE)</f>
        <v>1</v>
      </c>
      <c r="C113" t="s">
        <v>32</v>
      </c>
      <c r="D113">
        <v>3</v>
      </c>
      <c r="E113" t="str">
        <f>VLOOKUP(A113,questionResponsesAndAnswers!B:P,15,FALSE)</f>
        <v xml:space="preserve"> Never</v>
      </c>
    </row>
    <row r="114" spans="1:5" x14ac:dyDescent="0.2">
      <c r="A114">
        <v>151182847</v>
      </c>
      <c r="B114" t="b">
        <f>VLOOKUP(A114,'Valid Response IDs Check'!A:H,8,FALSE)</f>
        <v>1</v>
      </c>
      <c r="C114" t="s">
        <v>5</v>
      </c>
      <c r="D114">
        <v>1</v>
      </c>
      <c r="E114" t="str">
        <f>VLOOKUP(A114,questionResponsesAndAnswers!B:P,15,FALSE)</f>
        <v xml:space="preserve"> Never</v>
      </c>
    </row>
    <row r="115" spans="1:5" x14ac:dyDescent="0.2">
      <c r="A115">
        <v>151182847</v>
      </c>
      <c r="B115" t="b">
        <f>VLOOKUP(A115,'Valid Response IDs Check'!A:H,8,FALSE)</f>
        <v>1</v>
      </c>
      <c r="C115" t="s">
        <v>26</v>
      </c>
      <c r="D115">
        <v>2</v>
      </c>
      <c r="E115" t="str">
        <f>VLOOKUP(A115,questionResponsesAndAnswers!B:P,15,FALSE)</f>
        <v xml:space="preserve"> Never</v>
      </c>
    </row>
    <row r="116" spans="1:5" x14ac:dyDescent="0.2">
      <c r="A116">
        <v>151182847</v>
      </c>
      <c r="B116" t="b">
        <f>VLOOKUP(A116,'Valid Response IDs Check'!A:H,8,FALSE)</f>
        <v>1</v>
      </c>
      <c r="C116" t="s">
        <v>20</v>
      </c>
      <c r="D116">
        <v>4</v>
      </c>
      <c r="E116" t="str">
        <f>VLOOKUP(A116,questionResponsesAndAnswers!B:P,15,FALSE)</f>
        <v xml:space="preserve"> Never</v>
      </c>
    </row>
    <row r="117" spans="1:5" x14ac:dyDescent="0.2">
      <c r="A117">
        <v>151167105</v>
      </c>
      <c r="B117" t="b">
        <f>VLOOKUP(A117,'Valid Response IDs Check'!A:H,8,FALSE)</f>
        <v>1</v>
      </c>
      <c r="C117" t="s">
        <v>13</v>
      </c>
      <c r="D117">
        <v>5</v>
      </c>
      <c r="E117" t="str">
        <f>VLOOKUP(A117,questionResponsesAndAnswers!B:P,15,FALSE)</f>
        <v xml:space="preserve"> Yearly</v>
      </c>
    </row>
    <row r="118" spans="1:5" x14ac:dyDescent="0.2">
      <c r="A118">
        <v>151167105</v>
      </c>
      <c r="B118" t="b">
        <f>VLOOKUP(A118,'Valid Response IDs Check'!A:H,8,FALSE)</f>
        <v>1</v>
      </c>
      <c r="C118" t="s">
        <v>32</v>
      </c>
      <c r="D118">
        <v>3</v>
      </c>
      <c r="E118" t="str">
        <f>VLOOKUP(A118,questionResponsesAndAnswers!B:P,15,FALSE)</f>
        <v xml:space="preserve"> Yearly</v>
      </c>
    </row>
    <row r="119" spans="1:5" x14ac:dyDescent="0.2">
      <c r="A119">
        <v>151167105</v>
      </c>
      <c r="B119" t="b">
        <f>VLOOKUP(A119,'Valid Response IDs Check'!A:H,8,FALSE)</f>
        <v>1</v>
      </c>
      <c r="C119" t="s">
        <v>5</v>
      </c>
      <c r="D119">
        <v>1</v>
      </c>
      <c r="E119" t="str">
        <f>VLOOKUP(A119,questionResponsesAndAnswers!B:P,15,FALSE)</f>
        <v xml:space="preserve"> Yearly</v>
      </c>
    </row>
    <row r="120" spans="1:5" x14ac:dyDescent="0.2">
      <c r="A120">
        <v>151167105</v>
      </c>
      <c r="B120" t="b">
        <f>VLOOKUP(A120,'Valid Response IDs Check'!A:H,8,FALSE)</f>
        <v>1</v>
      </c>
      <c r="C120" t="s">
        <v>26</v>
      </c>
      <c r="D120">
        <v>4</v>
      </c>
      <c r="E120" t="str">
        <f>VLOOKUP(A120,questionResponsesAndAnswers!B:P,15,FALSE)</f>
        <v xml:space="preserve"> Yearly</v>
      </c>
    </row>
    <row r="121" spans="1:5" x14ac:dyDescent="0.2">
      <c r="A121">
        <v>151167105</v>
      </c>
      <c r="B121" t="b">
        <f>VLOOKUP(A121,'Valid Response IDs Check'!A:H,8,FALSE)</f>
        <v>1</v>
      </c>
      <c r="C121" t="s">
        <v>20</v>
      </c>
      <c r="D121">
        <v>2</v>
      </c>
      <c r="E121" t="str">
        <f>VLOOKUP(A121,questionResponsesAndAnswers!B:P,15,FALSE)</f>
        <v xml:space="preserve"> Yearly</v>
      </c>
    </row>
    <row r="122" spans="1:5" x14ac:dyDescent="0.2">
      <c r="A122">
        <v>151135187</v>
      </c>
      <c r="B122" t="b">
        <f>VLOOKUP(A122,'Valid Response IDs Check'!A:H,8,FALSE)</f>
        <v>1</v>
      </c>
      <c r="C122" t="s">
        <v>13</v>
      </c>
      <c r="D122">
        <v>2</v>
      </c>
      <c r="E122" t="str">
        <f>VLOOKUP(A122,questionResponsesAndAnswers!B:P,15,FALSE)</f>
        <v xml:space="preserve"> Yearly</v>
      </c>
    </row>
    <row r="123" spans="1:5" x14ac:dyDescent="0.2">
      <c r="A123">
        <v>151135187</v>
      </c>
      <c r="B123" t="b">
        <f>VLOOKUP(A123,'Valid Response IDs Check'!A:H,8,FALSE)</f>
        <v>1</v>
      </c>
      <c r="C123" t="s">
        <v>32</v>
      </c>
      <c r="D123">
        <v>3</v>
      </c>
      <c r="E123" t="str">
        <f>VLOOKUP(A123,questionResponsesAndAnswers!B:P,15,FALSE)</f>
        <v xml:space="preserve"> Yearly</v>
      </c>
    </row>
    <row r="124" spans="1:5" x14ac:dyDescent="0.2">
      <c r="A124">
        <v>151135187</v>
      </c>
      <c r="B124" t="b">
        <f>VLOOKUP(A124,'Valid Response IDs Check'!A:H,8,FALSE)</f>
        <v>1</v>
      </c>
      <c r="C124" t="s">
        <v>5</v>
      </c>
      <c r="D124">
        <v>4</v>
      </c>
      <c r="E124" t="str">
        <f>VLOOKUP(A124,questionResponsesAndAnswers!B:P,15,FALSE)</f>
        <v xml:space="preserve"> Yearly</v>
      </c>
    </row>
    <row r="125" spans="1:5" x14ac:dyDescent="0.2">
      <c r="A125">
        <v>151135187</v>
      </c>
      <c r="B125" t="b">
        <f>VLOOKUP(A125,'Valid Response IDs Check'!A:H,8,FALSE)</f>
        <v>1</v>
      </c>
      <c r="C125" t="s">
        <v>26</v>
      </c>
      <c r="D125">
        <v>5</v>
      </c>
      <c r="E125" t="str">
        <f>VLOOKUP(A125,questionResponsesAndAnswers!B:P,15,FALSE)</f>
        <v xml:space="preserve"> Yearly</v>
      </c>
    </row>
    <row r="126" spans="1:5" x14ac:dyDescent="0.2">
      <c r="A126">
        <v>151135187</v>
      </c>
      <c r="B126" t="b">
        <f>VLOOKUP(A126,'Valid Response IDs Check'!A:H,8,FALSE)</f>
        <v>1</v>
      </c>
      <c r="C126" t="s">
        <v>20</v>
      </c>
      <c r="D126">
        <v>1</v>
      </c>
      <c r="E126" t="str">
        <f>VLOOKUP(A126,questionResponsesAndAnswers!B:P,15,FALSE)</f>
        <v xml:space="preserve"> Yearly</v>
      </c>
    </row>
    <row r="127" spans="1:5" x14ac:dyDescent="0.2">
      <c r="A127">
        <v>151128479</v>
      </c>
      <c r="B127" t="b">
        <f>VLOOKUP(A127,'Valid Response IDs Check'!A:H,8,FALSE)</f>
        <v>1</v>
      </c>
      <c r="C127" t="s">
        <v>13</v>
      </c>
      <c r="D127">
        <v>5</v>
      </c>
      <c r="E127" t="str">
        <f>VLOOKUP(A127,questionResponsesAndAnswers!B:P,15,FALSE)</f>
        <v xml:space="preserve"> Yearly</v>
      </c>
    </row>
    <row r="128" spans="1:5" x14ac:dyDescent="0.2">
      <c r="A128">
        <v>151128479</v>
      </c>
      <c r="B128" t="b">
        <f>VLOOKUP(A128,'Valid Response IDs Check'!A:H,8,FALSE)</f>
        <v>1</v>
      </c>
      <c r="C128" t="s">
        <v>32</v>
      </c>
      <c r="D128">
        <v>3</v>
      </c>
      <c r="E128" t="str">
        <f>VLOOKUP(A128,questionResponsesAndAnswers!B:P,15,FALSE)</f>
        <v xml:space="preserve"> Yearly</v>
      </c>
    </row>
    <row r="129" spans="1:5" x14ac:dyDescent="0.2">
      <c r="A129">
        <v>151128479</v>
      </c>
      <c r="B129" t="b">
        <f>VLOOKUP(A129,'Valid Response IDs Check'!A:H,8,FALSE)</f>
        <v>1</v>
      </c>
      <c r="C129" t="s">
        <v>5</v>
      </c>
      <c r="D129">
        <v>4</v>
      </c>
      <c r="E129" t="str">
        <f>VLOOKUP(A129,questionResponsesAndAnswers!B:P,15,FALSE)</f>
        <v xml:space="preserve"> Yearly</v>
      </c>
    </row>
    <row r="130" spans="1:5" x14ac:dyDescent="0.2">
      <c r="A130">
        <v>151128479</v>
      </c>
      <c r="B130" t="b">
        <f>VLOOKUP(A130,'Valid Response IDs Check'!A:H,8,FALSE)</f>
        <v>1</v>
      </c>
      <c r="C130" t="s">
        <v>26</v>
      </c>
      <c r="D130">
        <v>2</v>
      </c>
      <c r="E130" t="str">
        <f>VLOOKUP(A130,questionResponsesAndAnswers!B:P,15,FALSE)</f>
        <v xml:space="preserve"> Yearly</v>
      </c>
    </row>
    <row r="131" spans="1:5" x14ac:dyDescent="0.2">
      <c r="A131">
        <v>151128479</v>
      </c>
      <c r="B131" t="b">
        <f>VLOOKUP(A131,'Valid Response IDs Check'!A:H,8,FALSE)</f>
        <v>1</v>
      </c>
      <c r="C131" t="s">
        <v>20</v>
      </c>
      <c r="D131">
        <v>1</v>
      </c>
      <c r="E131" t="str">
        <f>VLOOKUP(A131,questionResponsesAndAnswers!B:P,15,FALSE)</f>
        <v xml:space="preserve"> Yearly</v>
      </c>
    </row>
    <row r="132" spans="1:5" x14ac:dyDescent="0.2">
      <c r="A132">
        <v>151121016</v>
      </c>
      <c r="B132" t="b">
        <f>VLOOKUP(A132,'Valid Response IDs Check'!A:H,8,FALSE)</f>
        <v>1</v>
      </c>
      <c r="C132" t="s">
        <v>13</v>
      </c>
      <c r="D132">
        <v>5</v>
      </c>
      <c r="E132" t="str">
        <f>VLOOKUP(A132,questionResponsesAndAnswers!B:P,15,FALSE)</f>
        <v xml:space="preserve"> Yearly</v>
      </c>
    </row>
    <row r="133" spans="1:5" x14ac:dyDescent="0.2">
      <c r="A133">
        <v>151121016</v>
      </c>
      <c r="B133" t="b">
        <f>VLOOKUP(A133,'Valid Response IDs Check'!A:H,8,FALSE)</f>
        <v>1</v>
      </c>
      <c r="C133" t="s">
        <v>32</v>
      </c>
      <c r="D133">
        <v>4</v>
      </c>
      <c r="E133" t="str">
        <f>VLOOKUP(A133,questionResponsesAndAnswers!B:P,15,FALSE)</f>
        <v xml:space="preserve"> Yearly</v>
      </c>
    </row>
    <row r="134" spans="1:5" x14ac:dyDescent="0.2">
      <c r="A134">
        <v>151121016</v>
      </c>
      <c r="B134" t="b">
        <f>VLOOKUP(A134,'Valid Response IDs Check'!A:H,8,FALSE)</f>
        <v>1</v>
      </c>
      <c r="C134" t="s">
        <v>5</v>
      </c>
      <c r="D134">
        <v>1</v>
      </c>
      <c r="E134" t="str">
        <f>VLOOKUP(A134,questionResponsesAndAnswers!B:P,15,FALSE)</f>
        <v xml:space="preserve"> Yearly</v>
      </c>
    </row>
    <row r="135" spans="1:5" x14ac:dyDescent="0.2">
      <c r="A135">
        <v>151121016</v>
      </c>
      <c r="B135" t="b">
        <f>VLOOKUP(A135,'Valid Response IDs Check'!A:H,8,FALSE)</f>
        <v>1</v>
      </c>
      <c r="C135" t="s">
        <v>26</v>
      </c>
      <c r="D135">
        <v>3</v>
      </c>
      <c r="E135" t="str">
        <f>VLOOKUP(A135,questionResponsesAndAnswers!B:P,15,FALSE)</f>
        <v xml:space="preserve"> Yearly</v>
      </c>
    </row>
    <row r="136" spans="1:5" x14ac:dyDescent="0.2">
      <c r="A136">
        <v>151121016</v>
      </c>
      <c r="B136" t="b">
        <f>VLOOKUP(A136,'Valid Response IDs Check'!A:H,8,FALSE)</f>
        <v>1</v>
      </c>
      <c r="C136" t="s">
        <v>20</v>
      </c>
      <c r="D136">
        <v>2</v>
      </c>
      <c r="E136" t="str">
        <f>VLOOKUP(A136,questionResponsesAndAnswers!B:P,15,FALSE)</f>
        <v xml:space="preserve"> Yearly</v>
      </c>
    </row>
    <row r="137" spans="1:5" x14ac:dyDescent="0.2">
      <c r="A137">
        <v>151084066</v>
      </c>
      <c r="B137" t="b">
        <f>VLOOKUP(A137,'Valid Response IDs Check'!A:H,8,FALSE)</f>
        <v>1</v>
      </c>
      <c r="C137" t="s">
        <v>13</v>
      </c>
      <c r="D137">
        <v>5</v>
      </c>
      <c r="E137" t="str">
        <f>VLOOKUP(A137,questionResponsesAndAnswers!B:P,15,FALSE)</f>
        <v xml:space="preserve"> Yearly</v>
      </c>
    </row>
    <row r="138" spans="1:5" x14ac:dyDescent="0.2">
      <c r="A138">
        <v>151084066</v>
      </c>
      <c r="B138" t="b">
        <f>VLOOKUP(A138,'Valid Response IDs Check'!A:H,8,FALSE)</f>
        <v>1</v>
      </c>
      <c r="C138" t="s">
        <v>32</v>
      </c>
      <c r="D138">
        <v>4</v>
      </c>
      <c r="E138" t="str">
        <f>VLOOKUP(A138,questionResponsesAndAnswers!B:P,15,FALSE)</f>
        <v xml:space="preserve"> Yearly</v>
      </c>
    </row>
    <row r="139" spans="1:5" x14ac:dyDescent="0.2">
      <c r="A139">
        <v>151084066</v>
      </c>
      <c r="B139" t="b">
        <f>VLOOKUP(A139,'Valid Response IDs Check'!A:H,8,FALSE)</f>
        <v>1</v>
      </c>
      <c r="C139" t="s">
        <v>5</v>
      </c>
      <c r="D139">
        <v>3</v>
      </c>
      <c r="E139" t="str">
        <f>VLOOKUP(A139,questionResponsesAndAnswers!B:P,15,FALSE)</f>
        <v xml:space="preserve"> Yearly</v>
      </c>
    </row>
    <row r="140" spans="1:5" x14ac:dyDescent="0.2">
      <c r="A140">
        <v>151084066</v>
      </c>
      <c r="B140" t="b">
        <f>VLOOKUP(A140,'Valid Response IDs Check'!A:H,8,FALSE)</f>
        <v>1</v>
      </c>
      <c r="C140" t="s">
        <v>26</v>
      </c>
      <c r="D140">
        <v>2</v>
      </c>
      <c r="E140" t="str">
        <f>VLOOKUP(A140,questionResponsesAndAnswers!B:P,15,FALSE)</f>
        <v xml:space="preserve"> Yearly</v>
      </c>
    </row>
    <row r="141" spans="1:5" x14ac:dyDescent="0.2">
      <c r="A141">
        <v>151084066</v>
      </c>
      <c r="B141" t="b">
        <f>VLOOKUP(A141,'Valid Response IDs Check'!A:H,8,FALSE)</f>
        <v>1</v>
      </c>
      <c r="C141" t="s">
        <v>20</v>
      </c>
      <c r="D141">
        <v>1</v>
      </c>
      <c r="E141" t="str">
        <f>VLOOKUP(A141,questionResponsesAndAnswers!B:P,15,FALSE)</f>
        <v xml:space="preserve"> Yearly</v>
      </c>
    </row>
    <row r="142" spans="1:5" x14ac:dyDescent="0.2">
      <c r="A142">
        <v>150987809</v>
      </c>
      <c r="B142" t="b">
        <f>VLOOKUP(A142,'Valid Response IDs Check'!A:H,8,FALSE)</f>
        <v>1</v>
      </c>
      <c r="C142" t="s">
        <v>13</v>
      </c>
      <c r="D142">
        <v>4</v>
      </c>
      <c r="E142" t="str">
        <f>VLOOKUP(A142,questionResponsesAndAnswers!B:P,15,FALSE)</f>
        <v xml:space="preserve"> Monthly</v>
      </c>
    </row>
    <row r="143" spans="1:5" x14ac:dyDescent="0.2">
      <c r="A143">
        <v>150987809</v>
      </c>
      <c r="B143" t="b">
        <f>VLOOKUP(A143,'Valid Response IDs Check'!A:H,8,FALSE)</f>
        <v>1</v>
      </c>
      <c r="C143" t="s">
        <v>32</v>
      </c>
      <c r="D143">
        <v>2</v>
      </c>
      <c r="E143" t="str">
        <f>VLOOKUP(A143,questionResponsesAndAnswers!B:P,15,FALSE)</f>
        <v xml:space="preserve"> Monthly</v>
      </c>
    </row>
    <row r="144" spans="1:5" x14ac:dyDescent="0.2">
      <c r="A144">
        <v>150987809</v>
      </c>
      <c r="B144" t="b">
        <f>VLOOKUP(A144,'Valid Response IDs Check'!A:H,8,FALSE)</f>
        <v>1</v>
      </c>
      <c r="C144" t="s">
        <v>5</v>
      </c>
      <c r="D144">
        <v>1</v>
      </c>
      <c r="E144" t="str">
        <f>VLOOKUP(A144,questionResponsesAndAnswers!B:P,15,FALSE)</f>
        <v xml:space="preserve"> Monthly</v>
      </c>
    </row>
    <row r="145" spans="1:5" x14ac:dyDescent="0.2">
      <c r="A145">
        <v>150987809</v>
      </c>
      <c r="B145" t="b">
        <f>VLOOKUP(A145,'Valid Response IDs Check'!A:H,8,FALSE)</f>
        <v>1</v>
      </c>
      <c r="C145" t="s">
        <v>26</v>
      </c>
      <c r="D145">
        <v>3</v>
      </c>
      <c r="E145" t="str">
        <f>VLOOKUP(A145,questionResponsesAndAnswers!B:P,15,FALSE)</f>
        <v xml:space="preserve"> Monthly</v>
      </c>
    </row>
    <row r="146" spans="1:5" x14ac:dyDescent="0.2">
      <c r="A146">
        <v>150987809</v>
      </c>
      <c r="B146" t="b">
        <f>VLOOKUP(A146,'Valid Response IDs Check'!A:H,8,FALSE)</f>
        <v>1</v>
      </c>
      <c r="C146" t="s">
        <v>20</v>
      </c>
      <c r="D146">
        <v>5</v>
      </c>
      <c r="E146" t="str">
        <f>VLOOKUP(A146,questionResponsesAndAnswers!B:P,15,FALSE)</f>
        <v xml:space="preserve"> Monthly</v>
      </c>
    </row>
    <row r="147" spans="1:5" x14ac:dyDescent="0.2">
      <c r="A147">
        <v>150879454</v>
      </c>
      <c r="B147" t="b">
        <f>VLOOKUP(A147,'Valid Response IDs Check'!A:H,8,FALSE)</f>
        <v>1</v>
      </c>
      <c r="C147" t="s">
        <v>13</v>
      </c>
      <c r="D147">
        <v>5</v>
      </c>
      <c r="E147" t="str">
        <f>VLOOKUP(A147,questionResponsesAndAnswers!B:P,15,FALSE)</f>
        <v xml:space="preserve"> Monthly</v>
      </c>
    </row>
    <row r="148" spans="1:5" x14ac:dyDescent="0.2">
      <c r="A148">
        <v>150879454</v>
      </c>
      <c r="B148" t="b">
        <f>VLOOKUP(A148,'Valid Response IDs Check'!A:H,8,FALSE)</f>
        <v>1</v>
      </c>
      <c r="C148" t="s">
        <v>32</v>
      </c>
      <c r="D148">
        <v>4</v>
      </c>
      <c r="E148" t="str">
        <f>VLOOKUP(A148,questionResponsesAndAnswers!B:P,15,FALSE)</f>
        <v xml:space="preserve"> Monthly</v>
      </c>
    </row>
    <row r="149" spans="1:5" x14ac:dyDescent="0.2">
      <c r="A149">
        <v>150879454</v>
      </c>
      <c r="B149" t="b">
        <f>VLOOKUP(A149,'Valid Response IDs Check'!A:H,8,FALSE)</f>
        <v>1</v>
      </c>
      <c r="C149" t="s">
        <v>5</v>
      </c>
      <c r="D149">
        <v>3</v>
      </c>
      <c r="E149" t="str">
        <f>VLOOKUP(A149,questionResponsesAndAnswers!B:P,15,FALSE)</f>
        <v xml:space="preserve"> Monthly</v>
      </c>
    </row>
    <row r="150" spans="1:5" x14ac:dyDescent="0.2">
      <c r="A150">
        <v>150879454</v>
      </c>
      <c r="B150" t="b">
        <f>VLOOKUP(A150,'Valid Response IDs Check'!A:H,8,FALSE)</f>
        <v>1</v>
      </c>
      <c r="C150" t="s">
        <v>26</v>
      </c>
      <c r="D150">
        <v>2</v>
      </c>
      <c r="E150" t="str">
        <f>VLOOKUP(A150,questionResponsesAndAnswers!B:P,15,FALSE)</f>
        <v xml:space="preserve"> Monthly</v>
      </c>
    </row>
    <row r="151" spans="1:5" x14ac:dyDescent="0.2">
      <c r="A151">
        <v>150879454</v>
      </c>
      <c r="B151" t="b">
        <f>VLOOKUP(A151,'Valid Response IDs Check'!A:H,8,FALSE)</f>
        <v>1</v>
      </c>
      <c r="C151" t="s">
        <v>20</v>
      </c>
      <c r="D151">
        <v>1</v>
      </c>
      <c r="E151" t="str">
        <f>VLOOKUP(A151,questionResponsesAndAnswers!B:P,15,FALSE)</f>
        <v xml:space="preserve"> Monthly</v>
      </c>
    </row>
    <row r="152" spans="1:5" x14ac:dyDescent="0.2">
      <c r="A152">
        <v>150877653</v>
      </c>
      <c r="B152" t="b">
        <f>VLOOKUP(A152,'Valid Response IDs Check'!A:H,8,FALSE)</f>
        <v>1</v>
      </c>
      <c r="C152" t="s">
        <v>13</v>
      </c>
      <c r="D152">
        <v>5</v>
      </c>
      <c r="E152" t="str">
        <f>VLOOKUP(A152,questionResponsesAndAnswers!B:P,15,FALSE)</f>
        <v xml:space="preserve"> Never</v>
      </c>
    </row>
    <row r="153" spans="1:5" x14ac:dyDescent="0.2">
      <c r="A153">
        <v>150877653</v>
      </c>
      <c r="B153" t="b">
        <f>VLOOKUP(A153,'Valid Response IDs Check'!A:H,8,FALSE)</f>
        <v>1</v>
      </c>
      <c r="C153" t="s">
        <v>32</v>
      </c>
      <c r="D153">
        <v>4</v>
      </c>
      <c r="E153" t="str">
        <f>VLOOKUP(A153,questionResponsesAndAnswers!B:P,15,FALSE)</f>
        <v xml:space="preserve"> Never</v>
      </c>
    </row>
    <row r="154" spans="1:5" x14ac:dyDescent="0.2">
      <c r="A154">
        <v>150877653</v>
      </c>
      <c r="B154" t="b">
        <f>VLOOKUP(A154,'Valid Response IDs Check'!A:H,8,FALSE)</f>
        <v>1</v>
      </c>
      <c r="C154" t="s">
        <v>5</v>
      </c>
      <c r="D154">
        <v>2</v>
      </c>
      <c r="E154" t="str">
        <f>VLOOKUP(A154,questionResponsesAndAnswers!B:P,15,FALSE)</f>
        <v xml:space="preserve"> Never</v>
      </c>
    </row>
    <row r="155" spans="1:5" x14ac:dyDescent="0.2">
      <c r="A155">
        <v>150877653</v>
      </c>
      <c r="B155" t="b">
        <f>VLOOKUP(A155,'Valid Response IDs Check'!A:H,8,FALSE)</f>
        <v>1</v>
      </c>
      <c r="C155" t="s">
        <v>26</v>
      </c>
      <c r="D155">
        <v>1</v>
      </c>
      <c r="E155" t="str">
        <f>VLOOKUP(A155,questionResponsesAndAnswers!B:P,15,FALSE)</f>
        <v xml:space="preserve"> Never</v>
      </c>
    </row>
    <row r="156" spans="1:5" x14ac:dyDescent="0.2">
      <c r="A156">
        <v>150877653</v>
      </c>
      <c r="B156" t="b">
        <f>VLOOKUP(A156,'Valid Response IDs Check'!A:H,8,FALSE)</f>
        <v>1</v>
      </c>
      <c r="C156" t="s">
        <v>20</v>
      </c>
      <c r="D156">
        <v>3</v>
      </c>
      <c r="E156" t="str">
        <f>VLOOKUP(A156,questionResponsesAndAnswers!B:P,15,FALSE)</f>
        <v xml:space="preserve"> Never</v>
      </c>
    </row>
    <row r="157" spans="1:5" x14ac:dyDescent="0.2">
      <c r="A157">
        <v>150860818</v>
      </c>
      <c r="B157" t="b">
        <f>VLOOKUP(A157,'Valid Response IDs Check'!A:H,8,FALSE)</f>
        <v>1</v>
      </c>
      <c r="C157" t="s">
        <v>13</v>
      </c>
      <c r="D157">
        <v>5</v>
      </c>
      <c r="E157" t="str">
        <f>VLOOKUP(A157,questionResponsesAndAnswers!B:P,15,FALSE)</f>
        <v xml:space="preserve"> Weekly</v>
      </c>
    </row>
    <row r="158" spans="1:5" x14ac:dyDescent="0.2">
      <c r="A158">
        <v>150860818</v>
      </c>
      <c r="B158" t="b">
        <f>VLOOKUP(A158,'Valid Response IDs Check'!A:H,8,FALSE)</f>
        <v>1</v>
      </c>
      <c r="C158" t="s">
        <v>32</v>
      </c>
      <c r="D158">
        <v>4</v>
      </c>
      <c r="E158" t="str">
        <f>VLOOKUP(A158,questionResponsesAndAnswers!B:P,15,FALSE)</f>
        <v xml:space="preserve"> Weekly</v>
      </c>
    </row>
    <row r="159" spans="1:5" x14ac:dyDescent="0.2">
      <c r="A159">
        <v>150860818</v>
      </c>
      <c r="B159" t="b">
        <f>VLOOKUP(A159,'Valid Response IDs Check'!A:H,8,FALSE)</f>
        <v>1</v>
      </c>
      <c r="C159" t="s">
        <v>5</v>
      </c>
      <c r="D159">
        <v>2</v>
      </c>
      <c r="E159" t="str">
        <f>VLOOKUP(A159,questionResponsesAndAnswers!B:P,15,FALSE)</f>
        <v xml:space="preserve"> Weekly</v>
      </c>
    </row>
    <row r="160" spans="1:5" x14ac:dyDescent="0.2">
      <c r="A160">
        <v>150860818</v>
      </c>
      <c r="B160" t="b">
        <f>VLOOKUP(A160,'Valid Response IDs Check'!A:H,8,FALSE)</f>
        <v>1</v>
      </c>
      <c r="C160" t="s">
        <v>26</v>
      </c>
      <c r="D160">
        <v>3</v>
      </c>
      <c r="E160" t="str">
        <f>VLOOKUP(A160,questionResponsesAndAnswers!B:P,15,FALSE)</f>
        <v xml:space="preserve"> Weekly</v>
      </c>
    </row>
    <row r="161" spans="1:5" x14ac:dyDescent="0.2">
      <c r="A161">
        <v>150860818</v>
      </c>
      <c r="B161" t="b">
        <f>VLOOKUP(A161,'Valid Response IDs Check'!A:H,8,FALSE)</f>
        <v>1</v>
      </c>
      <c r="C161" t="s">
        <v>20</v>
      </c>
      <c r="D161">
        <v>1</v>
      </c>
      <c r="E161" t="str">
        <f>VLOOKUP(A161,questionResponsesAndAnswers!B:P,15,FALSE)</f>
        <v xml:space="preserve"> Weekly</v>
      </c>
    </row>
    <row r="162" spans="1:5" x14ac:dyDescent="0.2">
      <c r="A162">
        <v>150825023</v>
      </c>
      <c r="B162" t="b">
        <f>VLOOKUP(A162,'Valid Response IDs Check'!A:H,8,FALSE)</f>
        <v>1</v>
      </c>
      <c r="C162" t="s">
        <v>13</v>
      </c>
      <c r="D162">
        <v>5</v>
      </c>
      <c r="E162" t="str">
        <f>VLOOKUP(A162,questionResponsesAndAnswers!B:P,15,FALSE)</f>
        <v xml:space="preserve"> Never</v>
      </c>
    </row>
    <row r="163" spans="1:5" x14ac:dyDescent="0.2">
      <c r="A163">
        <v>150825023</v>
      </c>
      <c r="B163" t="b">
        <f>VLOOKUP(A163,'Valid Response IDs Check'!A:H,8,FALSE)</f>
        <v>1</v>
      </c>
      <c r="C163" t="s">
        <v>32</v>
      </c>
      <c r="D163">
        <v>4</v>
      </c>
      <c r="E163" t="str">
        <f>VLOOKUP(A163,questionResponsesAndAnswers!B:P,15,FALSE)</f>
        <v xml:space="preserve"> Never</v>
      </c>
    </row>
    <row r="164" spans="1:5" x14ac:dyDescent="0.2">
      <c r="A164">
        <v>150825023</v>
      </c>
      <c r="B164" t="b">
        <f>VLOOKUP(A164,'Valid Response IDs Check'!A:H,8,FALSE)</f>
        <v>1</v>
      </c>
      <c r="C164" t="s">
        <v>5</v>
      </c>
      <c r="D164">
        <v>3</v>
      </c>
      <c r="E164" t="str">
        <f>VLOOKUP(A164,questionResponsesAndAnswers!B:P,15,FALSE)</f>
        <v xml:space="preserve"> Never</v>
      </c>
    </row>
    <row r="165" spans="1:5" x14ac:dyDescent="0.2">
      <c r="A165">
        <v>150825023</v>
      </c>
      <c r="B165" t="b">
        <f>VLOOKUP(A165,'Valid Response IDs Check'!A:H,8,FALSE)</f>
        <v>1</v>
      </c>
      <c r="C165" t="s">
        <v>26</v>
      </c>
      <c r="D165">
        <v>1</v>
      </c>
      <c r="E165" t="str">
        <f>VLOOKUP(A165,questionResponsesAndAnswers!B:P,15,FALSE)</f>
        <v xml:space="preserve"> Never</v>
      </c>
    </row>
    <row r="166" spans="1:5" x14ac:dyDescent="0.2">
      <c r="A166">
        <v>150825023</v>
      </c>
      <c r="B166" t="b">
        <f>VLOOKUP(A166,'Valid Response IDs Check'!A:H,8,FALSE)</f>
        <v>1</v>
      </c>
      <c r="C166" t="s">
        <v>20</v>
      </c>
      <c r="D166">
        <v>2</v>
      </c>
      <c r="E166" t="str">
        <f>VLOOKUP(A166,questionResponsesAndAnswers!B:P,15,FALSE)</f>
        <v xml:space="preserve"> Never</v>
      </c>
    </row>
    <row r="167" spans="1:5" x14ac:dyDescent="0.2">
      <c r="A167">
        <v>150750066</v>
      </c>
      <c r="B167" t="b">
        <f>VLOOKUP(A167,'Valid Response IDs Check'!A:H,8,FALSE)</f>
        <v>1</v>
      </c>
      <c r="C167" t="s">
        <v>13</v>
      </c>
      <c r="D167">
        <v>5</v>
      </c>
      <c r="E167" t="str">
        <f>VLOOKUP(A167,questionResponsesAndAnswers!B:P,15,FALSE)</f>
        <v xml:space="preserve"> Monthly</v>
      </c>
    </row>
    <row r="168" spans="1:5" x14ac:dyDescent="0.2">
      <c r="A168">
        <v>150750066</v>
      </c>
      <c r="B168" t="b">
        <f>VLOOKUP(A168,'Valid Response IDs Check'!A:H,8,FALSE)</f>
        <v>1</v>
      </c>
      <c r="C168" t="s">
        <v>32</v>
      </c>
      <c r="D168">
        <v>3</v>
      </c>
      <c r="E168" t="str">
        <f>VLOOKUP(A168,questionResponsesAndAnswers!B:P,15,FALSE)</f>
        <v xml:space="preserve"> Monthly</v>
      </c>
    </row>
    <row r="169" spans="1:5" x14ac:dyDescent="0.2">
      <c r="A169">
        <v>150750066</v>
      </c>
      <c r="B169" t="b">
        <f>VLOOKUP(A169,'Valid Response IDs Check'!A:H,8,FALSE)</f>
        <v>1</v>
      </c>
      <c r="C169" t="s">
        <v>5</v>
      </c>
      <c r="D169">
        <v>1</v>
      </c>
      <c r="E169" t="str">
        <f>VLOOKUP(A169,questionResponsesAndAnswers!B:P,15,FALSE)</f>
        <v xml:space="preserve"> Monthly</v>
      </c>
    </row>
    <row r="170" spans="1:5" x14ac:dyDescent="0.2">
      <c r="A170">
        <v>150750066</v>
      </c>
      <c r="B170" t="b">
        <f>VLOOKUP(A170,'Valid Response IDs Check'!A:H,8,FALSE)</f>
        <v>1</v>
      </c>
      <c r="C170" t="s">
        <v>26</v>
      </c>
      <c r="D170">
        <v>2</v>
      </c>
      <c r="E170" t="str">
        <f>VLOOKUP(A170,questionResponsesAndAnswers!B:P,15,FALSE)</f>
        <v xml:space="preserve"> Monthly</v>
      </c>
    </row>
    <row r="171" spans="1:5" x14ac:dyDescent="0.2">
      <c r="A171">
        <v>150750066</v>
      </c>
      <c r="B171" t="b">
        <f>VLOOKUP(A171,'Valid Response IDs Check'!A:H,8,FALSE)</f>
        <v>1</v>
      </c>
      <c r="C171" t="s">
        <v>20</v>
      </c>
      <c r="D171">
        <v>4</v>
      </c>
      <c r="E171" t="str">
        <f>VLOOKUP(A171,questionResponsesAndAnswers!B:P,15,FALSE)</f>
        <v xml:space="preserve"> Monthly</v>
      </c>
    </row>
    <row r="172" spans="1:5" x14ac:dyDescent="0.2">
      <c r="A172">
        <v>150743242</v>
      </c>
      <c r="B172" t="b">
        <f>VLOOKUP(A172,'Valid Response IDs Check'!A:H,8,FALSE)</f>
        <v>1</v>
      </c>
      <c r="C172" t="s">
        <v>13</v>
      </c>
      <c r="D172">
        <v>5</v>
      </c>
      <c r="E172" t="str">
        <f>VLOOKUP(A172,questionResponsesAndAnswers!B:P,15,FALSE)</f>
        <v xml:space="preserve"> Monthly</v>
      </c>
    </row>
    <row r="173" spans="1:5" x14ac:dyDescent="0.2">
      <c r="A173">
        <v>150743242</v>
      </c>
      <c r="B173" t="b">
        <f>VLOOKUP(A173,'Valid Response IDs Check'!A:H,8,FALSE)</f>
        <v>1</v>
      </c>
      <c r="C173" t="s">
        <v>32</v>
      </c>
      <c r="D173">
        <v>4</v>
      </c>
      <c r="E173" t="str">
        <f>VLOOKUP(A173,questionResponsesAndAnswers!B:P,15,FALSE)</f>
        <v xml:space="preserve"> Monthly</v>
      </c>
    </row>
    <row r="174" spans="1:5" x14ac:dyDescent="0.2">
      <c r="A174">
        <v>150743242</v>
      </c>
      <c r="B174" t="b">
        <f>VLOOKUP(A174,'Valid Response IDs Check'!A:H,8,FALSE)</f>
        <v>1</v>
      </c>
      <c r="C174" t="s">
        <v>5</v>
      </c>
      <c r="D174">
        <v>2</v>
      </c>
      <c r="E174" t="str">
        <f>VLOOKUP(A174,questionResponsesAndAnswers!B:P,15,FALSE)</f>
        <v xml:space="preserve"> Monthly</v>
      </c>
    </row>
    <row r="175" spans="1:5" x14ac:dyDescent="0.2">
      <c r="A175">
        <v>150743242</v>
      </c>
      <c r="B175" t="b">
        <f>VLOOKUP(A175,'Valid Response IDs Check'!A:H,8,FALSE)</f>
        <v>1</v>
      </c>
      <c r="C175" t="s">
        <v>26</v>
      </c>
      <c r="D175">
        <v>1</v>
      </c>
      <c r="E175" t="str">
        <f>VLOOKUP(A175,questionResponsesAndAnswers!B:P,15,FALSE)</f>
        <v xml:space="preserve"> Monthly</v>
      </c>
    </row>
    <row r="176" spans="1:5" x14ac:dyDescent="0.2">
      <c r="A176">
        <v>150743242</v>
      </c>
      <c r="B176" t="b">
        <f>VLOOKUP(A176,'Valid Response IDs Check'!A:H,8,FALSE)</f>
        <v>1</v>
      </c>
      <c r="C176" t="s">
        <v>20</v>
      </c>
      <c r="D176">
        <v>3</v>
      </c>
      <c r="E176" t="str">
        <f>VLOOKUP(A176,questionResponsesAndAnswers!B:P,15,FALSE)</f>
        <v xml:space="preserve"> Monthly</v>
      </c>
    </row>
    <row r="177" spans="1:5" x14ac:dyDescent="0.2">
      <c r="A177">
        <v>150716670</v>
      </c>
      <c r="B177" t="b">
        <f>VLOOKUP(A177,'Valid Response IDs Check'!A:H,8,FALSE)</f>
        <v>1</v>
      </c>
      <c r="C177" t="s">
        <v>13</v>
      </c>
      <c r="D177">
        <v>5</v>
      </c>
      <c r="E177" t="str">
        <f>VLOOKUP(A177,questionResponsesAndAnswers!B:P,15,FALSE)</f>
        <v xml:space="preserve"> Never</v>
      </c>
    </row>
    <row r="178" spans="1:5" x14ac:dyDescent="0.2">
      <c r="A178">
        <v>150716670</v>
      </c>
      <c r="B178" t="b">
        <f>VLOOKUP(A178,'Valid Response IDs Check'!A:H,8,FALSE)</f>
        <v>1</v>
      </c>
      <c r="C178" t="s">
        <v>32</v>
      </c>
      <c r="D178">
        <v>4</v>
      </c>
      <c r="E178" t="str">
        <f>VLOOKUP(A178,questionResponsesAndAnswers!B:P,15,FALSE)</f>
        <v xml:space="preserve"> Never</v>
      </c>
    </row>
    <row r="179" spans="1:5" x14ac:dyDescent="0.2">
      <c r="A179">
        <v>150716670</v>
      </c>
      <c r="B179" t="b">
        <f>VLOOKUP(A179,'Valid Response IDs Check'!A:H,8,FALSE)</f>
        <v>1</v>
      </c>
      <c r="C179" t="s">
        <v>5</v>
      </c>
      <c r="D179">
        <v>3</v>
      </c>
      <c r="E179" t="str">
        <f>VLOOKUP(A179,questionResponsesAndAnswers!B:P,15,FALSE)</f>
        <v xml:space="preserve"> Never</v>
      </c>
    </row>
    <row r="180" spans="1:5" x14ac:dyDescent="0.2">
      <c r="A180">
        <v>150716670</v>
      </c>
      <c r="B180" t="b">
        <f>VLOOKUP(A180,'Valid Response IDs Check'!A:H,8,FALSE)</f>
        <v>1</v>
      </c>
      <c r="C180" t="s">
        <v>26</v>
      </c>
      <c r="D180">
        <v>2</v>
      </c>
      <c r="E180" t="str">
        <f>VLOOKUP(A180,questionResponsesAndAnswers!B:P,15,FALSE)</f>
        <v xml:space="preserve"> Never</v>
      </c>
    </row>
    <row r="181" spans="1:5" x14ac:dyDescent="0.2">
      <c r="A181">
        <v>150716670</v>
      </c>
      <c r="B181" t="b">
        <f>VLOOKUP(A181,'Valid Response IDs Check'!A:H,8,FALSE)</f>
        <v>1</v>
      </c>
      <c r="C181" t="s">
        <v>20</v>
      </c>
      <c r="D181">
        <v>1</v>
      </c>
      <c r="E181" t="str">
        <f>VLOOKUP(A181,questionResponsesAndAnswers!B:P,15,FALSE)</f>
        <v xml:space="preserve"> Never</v>
      </c>
    </row>
    <row r="182" spans="1:5" x14ac:dyDescent="0.2">
      <c r="A182">
        <v>150639039</v>
      </c>
      <c r="B182" t="b">
        <f>VLOOKUP(A182,'Valid Response IDs Check'!A:H,8,FALSE)</f>
        <v>1</v>
      </c>
      <c r="C182" t="s">
        <v>13</v>
      </c>
      <c r="D182">
        <v>5</v>
      </c>
      <c r="E182" t="str">
        <f>VLOOKUP(A182,questionResponsesAndAnswers!B:P,15,FALSE)</f>
        <v xml:space="preserve"> Never</v>
      </c>
    </row>
    <row r="183" spans="1:5" x14ac:dyDescent="0.2">
      <c r="A183">
        <v>150639039</v>
      </c>
      <c r="B183" t="b">
        <f>VLOOKUP(A183,'Valid Response IDs Check'!A:H,8,FALSE)</f>
        <v>1</v>
      </c>
      <c r="C183" t="s">
        <v>32</v>
      </c>
      <c r="D183">
        <v>4</v>
      </c>
      <c r="E183" t="str">
        <f>VLOOKUP(A183,questionResponsesAndAnswers!B:P,15,FALSE)</f>
        <v xml:space="preserve"> Never</v>
      </c>
    </row>
    <row r="184" spans="1:5" x14ac:dyDescent="0.2">
      <c r="A184">
        <v>150639039</v>
      </c>
      <c r="B184" t="b">
        <f>VLOOKUP(A184,'Valid Response IDs Check'!A:H,8,FALSE)</f>
        <v>1</v>
      </c>
      <c r="C184" t="s">
        <v>5</v>
      </c>
      <c r="D184">
        <v>2</v>
      </c>
      <c r="E184" t="str">
        <f>VLOOKUP(A184,questionResponsesAndAnswers!B:P,15,FALSE)</f>
        <v xml:space="preserve"> Never</v>
      </c>
    </row>
    <row r="185" spans="1:5" x14ac:dyDescent="0.2">
      <c r="A185">
        <v>150639039</v>
      </c>
      <c r="B185" t="b">
        <f>VLOOKUP(A185,'Valid Response IDs Check'!A:H,8,FALSE)</f>
        <v>1</v>
      </c>
      <c r="C185" t="s">
        <v>26</v>
      </c>
      <c r="D185">
        <v>1</v>
      </c>
      <c r="E185" t="str">
        <f>VLOOKUP(A185,questionResponsesAndAnswers!B:P,15,FALSE)</f>
        <v xml:space="preserve"> Never</v>
      </c>
    </row>
    <row r="186" spans="1:5" x14ac:dyDescent="0.2">
      <c r="A186">
        <v>150639039</v>
      </c>
      <c r="B186" t="b">
        <f>VLOOKUP(A186,'Valid Response IDs Check'!A:H,8,FALSE)</f>
        <v>1</v>
      </c>
      <c r="C186" t="s">
        <v>20</v>
      </c>
      <c r="D186">
        <v>3</v>
      </c>
      <c r="E186" t="str">
        <f>VLOOKUP(A186,questionResponsesAndAnswers!B:P,15,FALSE)</f>
        <v xml:space="preserve"> Never</v>
      </c>
    </row>
    <row r="187" spans="1:5" x14ac:dyDescent="0.2">
      <c r="A187">
        <v>150637363</v>
      </c>
      <c r="B187" t="b">
        <f>VLOOKUP(A187,'Valid Response IDs Check'!A:H,8,FALSE)</f>
        <v>1</v>
      </c>
      <c r="C187" t="s">
        <v>13</v>
      </c>
      <c r="D187">
        <v>5</v>
      </c>
      <c r="E187" t="str">
        <f>VLOOKUP(A187,questionResponsesAndAnswers!B:P,15,FALSE)</f>
        <v xml:space="preserve"> Never</v>
      </c>
    </row>
    <row r="188" spans="1:5" x14ac:dyDescent="0.2">
      <c r="A188">
        <v>150637363</v>
      </c>
      <c r="B188" t="b">
        <f>VLOOKUP(A188,'Valid Response IDs Check'!A:H,8,FALSE)</f>
        <v>1</v>
      </c>
      <c r="C188" t="s">
        <v>32</v>
      </c>
      <c r="D188">
        <v>4</v>
      </c>
      <c r="E188" t="str">
        <f>VLOOKUP(A188,questionResponsesAndAnswers!B:P,15,FALSE)</f>
        <v xml:space="preserve"> Never</v>
      </c>
    </row>
    <row r="189" spans="1:5" x14ac:dyDescent="0.2">
      <c r="A189">
        <v>150637363</v>
      </c>
      <c r="B189" t="b">
        <f>VLOOKUP(A189,'Valid Response IDs Check'!A:H,8,FALSE)</f>
        <v>1</v>
      </c>
      <c r="C189" t="s">
        <v>5</v>
      </c>
      <c r="D189">
        <v>1</v>
      </c>
      <c r="E189" t="str">
        <f>VLOOKUP(A189,questionResponsesAndAnswers!B:P,15,FALSE)</f>
        <v xml:space="preserve"> Never</v>
      </c>
    </row>
    <row r="190" spans="1:5" x14ac:dyDescent="0.2">
      <c r="A190">
        <v>150637363</v>
      </c>
      <c r="B190" t="b">
        <f>VLOOKUP(A190,'Valid Response IDs Check'!A:H,8,FALSE)</f>
        <v>1</v>
      </c>
      <c r="C190" t="s">
        <v>26</v>
      </c>
      <c r="D190">
        <v>3</v>
      </c>
      <c r="E190" t="str">
        <f>VLOOKUP(A190,questionResponsesAndAnswers!B:P,15,FALSE)</f>
        <v xml:space="preserve"> Never</v>
      </c>
    </row>
    <row r="191" spans="1:5" x14ac:dyDescent="0.2">
      <c r="A191">
        <v>150637363</v>
      </c>
      <c r="B191" t="b">
        <f>VLOOKUP(A191,'Valid Response IDs Check'!A:H,8,FALSE)</f>
        <v>1</v>
      </c>
      <c r="C191" t="s">
        <v>20</v>
      </c>
      <c r="D191">
        <v>2</v>
      </c>
      <c r="E191" t="str">
        <f>VLOOKUP(A191,questionResponsesAndAnswers!B:P,15,FALSE)</f>
        <v xml:space="preserve"> Never</v>
      </c>
    </row>
    <row r="192" spans="1:5" x14ac:dyDescent="0.2">
      <c r="A192">
        <v>150630441</v>
      </c>
      <c r="B192" t="b">
        <f>VLOOKUP(A192,'Valid Response IDs Check'!A:H,8,FALSE)</f>
        <v>1</v>
      </c>
      <c r="C192" t="s">
        <v>13</v>
      </c>
      <c r="D192">
        <v>5</v>
      </c>
      <c r="E192" t="str">
        <f>VLOOKUP(A192,questionResponsesAndAnswers!B:P,15,FALSE)</f>
        <v xml:space="preserve"> Yearly</v>
      </c>
    </row>
    <row r="193" spans="1:5" x14ac:dyDescent="0.2">
      <c r="A193">
        <v>150630441</v>
      </c>
      <c r="B193" t="b">
        <f>VLOOKUP(A193,'Valid Response IDs Check'!A:H,8,FALSE)</f>
        <v>1</v>
      </c>
      <c r="C193" t="s">
        <v>32</v>
      </c>
      <c r="D193">
        <v>3</v>
      </c>
      <c r="E193" t="str">
        <f>VLOOKUP(A193,questionResponsesAndAnswers!B:P,15,FALSE)</f>
        <v xml:space="preserve"> Yearly</v>
      </c>
    </row>
    <row r="194" spans="1:5" x14ac:dyDescent="0.2">
      <c r="A194">
        <v>150630441</v>
      </c>
      <c r="B194" t="b">
        <f>VLOOKUP(A194,'Valid Response IDs Check'!A:H,8,FALSE)</f>
        <v>1</v>
      </c>
      <c r="C194" t="s">
        <v>5</v>
      </c>
      <c r="D194">
        <v>4</v>
      </c>
      <c r="E194" t="str">
        <f>VLOOKUP(A194,questionResponsesAndAnswers!B:P,15,FALSE)</f>
        <v xml:space="preserve"> Yearly</v>
      </c>
    </row>
    <row r="195" spans="1:5" x14ac:dyDescent="0.2">
      <c r="A195">
        <v>150630441</v>
      </c>
      <c r="B195" t="b">
        <f>VLOOKUP(A195,'Valid Response IDs Check'!A:H,8,FALSE)</f>
        <v>1</v>
      </c>
      <c r="C195" t="s">
        <v>26</v>
      </c>
      <c r="D195">
        <v>2</v>
      </c>
      <c r="E195" t="str">
        <f>VLOOKUP(A195,questionResponsesAndAnswers!B:P,15,FALSE)</f>
        <v xml:space="preserve"> Yearly</v>
      </c>
    </row>
    <row r="196" spans="1:5" x14ac:dyDescent="0.2">
      <c r="A196">
        <v>150630441</v>
      </c>
      <c r="B196" t="b">
        <f>VLOOKUP(A196,'Valid Response IDs Check'!A:H,8,FALSE)</f>
        <v>1</v>
      </c>
      <c r="C196" t="s">
        <v>20</v>
      </c>
      <c r="D196">
        <v>1</v>
      </c>
      <c r="E196" t="str">
        <f>VLOOKUP(A196,questionResponsesAndAnswers!B:P,15,FALSE)</f>
        <v xml:space="preserve"> Yearly</v>
      </c>
    </row>
    <row r="197" spans="1:5" x14ac:dyDescent="0.2">
      <c r="A197">
        <v>150627078</v>
      </c>
      <c r="B197" t="b">
        <f>VLOOKUP(A197,'Valid Response IDs Check'!A:H,8,FALSE)</f>
        <v>1</v>
      </c>
      <c r="C197" t="s">
        <v>13</v>
      </c>
      <c r="D197">
        <v>5</v>
      </c>
      <c r="E197" t="str">
        <f>VLOOKUP(A197,questionResponsesAndAnswers!B:P,15,FALSE)</f>
        <v xml:space="preserve"> Never</v>
      </c>
    </row>
    <row r="198" spans="1:5" x14ac:dyDescent="0.2">
      <c r="A198">
        <v>150627078</v>
      </c>
      <c r="B198" t="b">
        <f>VLOOKUP(A198,'Valid Response IDs Check'!A:H,8,FALSE)</f>
        <v>1</v>
      </c>
      <c r="C198" t="s">
        <v>32</v>
      </c>
      <c r="D198">
        <v>4</v>
      </c>
      <c r="E198" t="str">
        <f>VLOOKUP(A198,questionResponsesAndAnswers!B:P,15,FALSE)</f>
        <v xml:space="preserve"> Never</v>
      </c>
    </row>
    <row r="199" spans="1:5" x14ac:dyDescent="0.2">
      <c r="A199">
        <v>150627078</v>
      </c>
      <c r="B199" t="b">
        <f>VLOOKUP(A199,'Valid Response IDs Check'!A:H,8,FALSE)</f>
        <v>1</v>
      </c>
      <c r="C199" t="s">
        <v>5</v>
      </c>
      <c r="D199">
        <v>3</v>
      </c>
      <c r="E199" t="str">
        <f>VLOOKUP(A199,questionResponsesAndAnswers!B:P,15,FALSE)</f>
        <v xml:space="preserve"> Never</v>
      </c>
    </row>
    <row r="200" spans="1:5" x14ac:dyDescent="0.2">
      <c r="A200">
        <v>150627078</v>
      </c>
      <c r="B200" t="b">
        <f>VLOOKUP(A200,'Valid Response IDs Check'!A:H,8,FALSE)</f>
        <v>1</v>
      </c>
      <c r="C200" t="s">
        <v>26</v>
      </c>
      <c r="D200">
        <v>1</v>
      </c>
      <c r="E200" t="str">
        <f>VLOOKUP(A200,questionResponsesAndAnswers!B:P,15,FALSE)</f>
        <v xml:space="preserve"> Never</v>
      </c>
    </row>
    <row r="201" spans="1:5" x14ac:dyDescent="0.2">
      <c r="A201">
        <v>150627078</v>
      </c>
      <c r="B201" t="b">
        <f>VLOOKUP(A201,'Valid Response IDs Check'!A:H,8,FALSE)</f>
        <v>1</v>
      </c>
      <c r="C201" t="s">
        <v>20</v>
      </c>
      <c r="D201">
        <v>2</v>
      </c>
      <c r="E201" t="str">
        <f>VLOOKUP(A201,questionResponsesAndAnswers!B:P,15,FALSE)</f>
        <v xml:space="preserve"> Never</v>
      </c>
    </row>
    <row r="202" spans="1:5" x14ac:dyDescent="0.2">
      <c r="A202">
        <v>150614757</v>
      </c>
      <c r="B202" t="b">
        <f>VLOOKUP(A202,'Valid Response IDs Check'!A:H,8,FALSE)</f>
        <v>1</v>
      </c>
      <c r="C202" t="s">
        <v>13</v>
      </c>
      <c r="D202">
        <v>5</v>
      </c>
      <c r="E202" t="str">
        <f>VLOOKUP(A202,questionResponsesAndAnswers!B:P,15,FALSE)</f>
        <v xml:space="preserve"> Weekly</v>
      </c>
    </row>
    <row r="203" spans="1:5" x14ac:dyDescent="0.2">
      <c r="A203">
        <v>150614757</v>
      </c>
      <c r="B203" t="b">
        <f>VLOOKUP(A203,'Valid Response IDs Check'!A:H,8,FALSE)</f>
        <v>1</v>
      </c>
      <c r="C203" t="s">
        <v>32</v>
      </c>
      <c r="D203">
        <v>3</v>
      </c>
      <c r="E203" t="str">
        <f>VLOOKUP(A203,questionResponsesAndAnswers!B:P,15,FALSE)</f>
        <v xml:space="preserve"> Weekly</v>
      </c>
    </row>
    <row r="204" spans="1:5" x14ac:dyDescent="0.2">
      <c r="A204">
        <v>150614757</v>
      </c>
      <c r="B204" t="b">
        <f>VLOOKUP(A204,'Valid Response IDs Check'!A:H,8,FALSE)</f>
        <v>1</v>
      </c>
      <c r="C204" t="s">
        <v>5</v>
      </c>
      <c r="D204">
        <v>1</v>
      </c>
      <c r="E204" t="str">
        <f>VLOOKUP(A204,questionResponsesAndAnswers!B:P,15,FALSE)</f>
        <v xml:space="preserve"> Weekly</v>
      </c>
    </row>
    <row r="205" spans="1:5" x14ac:dyDescent="0.2">
      <c r="A205">
        <v>150614757</v>
      </c>
      <c r="B205" t="b">
        <f>VLOOKUP(A205,'Valid Response IDs Check'!A:H,8,FALSE)</f>
        <v>1</v>
      </c>
      <c r="C205" t="s">
        <v>26</v>
      </c>
      <c r="D205">
        <v>2</v>
      </c>
      <c r="E205" t="str">
        <f>VLOOKUP(A205,questionResponsesAndAnswers!B:P,15,FALSE)</f>
        <v xml:space="preserve"> Weekly</v>
      </c>
    </row>
    <row r="206" spans="1:5" x14ac:dyDescent="0.2">
      <c r="A206">
        <v>150614757</v>
      </c>
      <c r="B206" t="b">
        <f>VLOOKUP(A206,'Valid Response IDs Check'!A:H,8,FALSE)</f>
        <v>1</v>
      </c>
      <c r="C206" t="s">
        <v>20</v>
      </c>
      <c r="D206">
        <v>4</v>
      </c>
      <c r="E206" t="str">
        <f>VLOOKUP(A206,questionResponsesAndAnswers!B:P,15,FALSE)</f>
        <v xml:space="preserve"> Weekly</v>
      </c>
    </row>
    <row r="207" spans="1:5" x14ac:dyDescent="0.2">
      <c r="A207">
        <v>150613416</v>
      </c>
      <c r="B207" t="b">
        <f>VLOOKUP(A207,'Valid Response IDs Check'!A:H,8,FALSE)</f>
        <v>0</v>
      </c>
      <c r="C207" t="s">
        <v>13</v>
      </c>
      <c r="D207">
        <v>5</v>
      </c>
      <c r="E207" t="str">
        <f>VLOOKUP(A207,questionResponsesAndAnswers!B:P,15,FALSE)</f>
        <v xml:space="preserve"> Daily</v>
      </c>
    </row>
    <row r="208" spans="1:5" x14ac:dyDescent="0.2">
      <c r="A208">
        <v>150613416</v>
      </c>
      <c r="B208" t="b">
        <f>VLOOKUP(A208,'Valid Response IDs Check'!A:H,8,FALSE)</f>
        <v>0</v>
      </c>
      <c r="C208" t="s">
        <v>32</v>
      </c>
      <c r="D208">
        <v>2</v>
      </c>
      <c r="E208" t="str">
        <f>VLOOKUP(A208,questionResponsesAndAnswers!B:P,15,FALSE)</f>
        <v xml:space="preserve"> Daily</v>
      </c>
    </row>
    <row r="209" spans="1:5" x14ac:dyDescent="0.2">
      <c r="A209">
        <v>150613416</v>
      </c>
      <c r="B209" t="b">
        <f>VLOOKUP(A209,'Valid Response IDs Check'!A:H,8,FALSE)</f>
        <v>0</v>
      </c>
      <c r="C209" t="s">
        <v>5</v>
      </c>
      <c r="D209">
        <v>3</v>
      </c>
      <c r="E209" t="str">
        <f>VLOOKUP(A209,questionResponsesAndAnswers!B:P,15,FALSE)</f>
        <v xml:space="preserve"> Daily</v>
      </c>
    </row>
    <row r="210" spans="1:5" x14ac:dyDescent="0.2">
      <c r="A210">
        <v>150613416</v>
      </c>
      <c r="B210" t="b">
        <f>VLOOKUP(A210,'Valid Response IDs Check'!A:H,8,FALSE)</f>
        <v>0</v>
      </c>
      <c r="C210" t="s">
        <v>26</v>
      </c>
      <c r="D210">
        <v>4</v>
      </c>
      <c r="E210" t="str">
        <f>VLOOKUP(A210,questionResponsesAndAnswers!B:P,15,FALSE)</f>
        <v xml:space="preserve"> Daily</v>
      </c>
    </row>
    <row r="211" spans="1:5" x14ac:dyDescent="0.2">
      <c r="A211">
        <v>150613416</v>
      </c>
      <c r="B211" t="b">
        <f>VLOOKUP(A211,'Valid Response IDs Check'!A:H,8,FALSE)</f>
        <v>0</v>
      </c>
      <c r="C211" t="s">
        <v>20</v>
      </c>
      <c r="D211">
        <v>1</v>
      </c>
      <c r="E211" t="str">
        <f>VLOOKUP(A211,questionResponsesAndAnswers!B:P,15,FALSE)</f>
        <v xml:space="preserve"> Daily</v>
      </c>
    </row>
    <row r="212" spans="1:5" x14ac:dyDescent="0.2">
      <c r="A212">
        <v>150599446</v>
      </c>
      <c r="B212" t="b">
        <f>VLOOKUP(A212,'Valid Response IDs Check'!A:H,8,FALSE)</f>
        <v>1</v>
      </c>
      <c r="C212" t="s">
        <v>13</v>
      </c>
      <c r="D212">
        <v>5</v>
      </c>
      <c r="E212" t="str">
        <f>VLOOKUP(A212,questionResponsesAndAnswers!B:P,15,FALSE)</f>
        <v xml:space="preserve"> Never</v>
      </c>
    </row>
    <row r="213" spans="1:5" x14ac:dyDescent="0.2">
      <c r="A213">
        <v>150599446</v>
      </c>
      <c r="B213" t="b">
        <f>VLOOKUP(A213,'Valid Response IDs Check'!A:H,8,FALSE)</f>
        <v>1</v>
      </c>
      <c r="C213" t="s">
        <v>32</v>
      </c>
      <c r="D213">
        <v>4</v>
      </c>
      <c r="E213" t="str">
        <f>VLOOKUP(A213,questionResponsesAndAnswers!B:P,15,FALSE)</f>
        <v xml:space="preserve"> Never</v>
      </c>
    </row>
    <row r="214" spans="1:5" x14ac:dyDescent="0.2">
      <c r="A214">
        <v>150599446</v>
      </c>
      <c r="B214" t="b">
        <f>VLOOKUP(A214,'Valid Response IDs Check'!A:H,8,FALSE)</f>
        <v>1</v>
      </c>
      <c r="C214" t="s">
        <v>5</v>
      </c>
      <c r="D214">
        <v>2</v>
      </c>
      <c r="E214" t="str">
        <f>VLOOKUP(A214,questionResponsesAndAnswers!B:P,15,FALSE)</f>
        <v xml:space="preserve"> Never</v>
      </c>
    </row>
    <row r="215" spans="1:5" x14ac:dyDescent="0.2">
      <c r="A215">
        <v>150599446</v>
      </c>
      <c r="B215" t="b">
        <f>VLOOKUP(A215,'Valid Response IDs Check'!A:H,8,FALSE)</f>
        <v>1</v>
      </c>
      <c r="C215" t="s">
        <v>26</v>
      </c>
      <c r="D215">
        <v>1</v>
      </c>
      <c r="E215" t="str">
        <f>VLOOKUP(A215,questionResponsesAndAnswers!B:P,15,FALSE)</f>
        <v xml:space="preserve"> Never</v>
      </c>
    </row>
    <row r="216" spans="1:5" x14ac:dyDescent="0.2">
      <c r="A216">
        <v>150599446</v>
      </c>
      <c r="B216" t="b">
        <f>VLOOKUP(A216,'Valid Response IDs Check'!A:H,8,FALSE)</f>
        <v>1</v>
      </c>
      <c r="C216" t="s">
        <v>20</v>
      </c>
      <c r="D216">
        <v>3</v>
      </c>
      <c r="E216" t="str">
        <f>VLOOKUP(A216,questionResponsesAndAnswers!B:P,15,FALSE)</f>
        <v xml:space="preserve"> Never</v>
      </c>
    </row>
    <row r="217" spans="1:5" x14ac:dyDescent="0.2">
      <c r="A217">
        <v>150595058</v>
      </c>
      <c r="B217" t="b">
        <f>VLOOKUP(A217,'Valid Response IDs Check'!A:H,8,FALSE)</f>
        <v>1</v>
      </c>
      <c r="C217" t="s">
        <v>13</v>
      </c>
      <c r="D217">
        <v>5</v>
      </c>
      <c r="E217" t="str">
        <f>VLOOKUP(A217,questionResponsesAndAnswers!B:P,15,FALSE)</f>
        <v xml:space="preserve"> Monthly</v>
      </c>
    </row>
    <row r="218" spans="1:5" x14ac:dyDescent="0.2">
      <c r="A218">
        <v>150595058</v>
      </c>
      <c r="B218" t="b">
        <f>VLOOKUP(A218,'Valid Response IDs Check'!A:H,8,FALSE)</f>
        <v>1</v>
      </c>
      <c r="C218" t="s">
        <v>32</v>
      </c>
      <c r="D218">
        <v>3</v>
      </c>
      <c r="E218" t="str">
        <f>VLOOKUP(A218,questionResponsesAndAnswers!B:P,15,FALSE)</f>
        <v xml:space="preserve"> Monthly</v>
      </c>
    </row>
    <row r="219" spans="1:5" x14ac:dyDescent="0.2">
      <c r="A219">
        <v>150595058</v>
      </c>
      <c r="B219" t="b">
        <f>VLOOKUP(A219,'Valid Response IDs Check'!A:H,8,FALSE)</f>
        <v>1</v>
      </c>
      <c r="C219" t="s">
        <v>5</v>
      </c>
      <c r="D219">
        <v>1</v>
      </c>
      <c r="E219" t="str">
        <f>VLOOKUP(A219,questionResponsesAndAnswers!B:P,15,FALSE)</f>
        <v xml:space="preserve"> Monthly</v>
      </c>
    </row>
    <row r="220" spans="1:5" x14ac:dyDescent="0.2">
      <c r="A220">
        <v>150595058</v>
      </c>
      <c r="B220" t="b">
        <f>VLOOKUP(A220,'Valid Response IDs Check'!A:H,8,FALSE)</f>
        <v>1</v>
      </c>
      <c r="C220" t="s">
        <v>26</v>
      </c>
      <c r="D220">
        <v>2</v>
      </c>
      <c r="E220" t="str">
        <f>VLOOKUP(A220,questionResponsesAndAnswers!B:P,15,FALSE)</f>
        <v xml:space="preserve"> Monthly</v>
      </c>
    </row>
    <row r="221" spans="1:5" x14ac:dyDescent="0.2">
      <c r="A221">
        <v>150595058</v>
      </c>
      <c r="B221" t="b">
        <f>VLOOKUP(A221,'Valid Response IDs Check'!A:H,8,FALSE)</f>
        <v>1</v>
      </c>
      <c r="C221" t="s">
        <v>20</v>
      </c>
      <c r="D221">
        <v>4</v>
      </c>
      <c r="E221" t="str">
        <f>VLOOKUP(A221,questionResponsesAndAnswers!B:P,15,FALSE)</f>
        <v xml:space="preserve"> Monthly</v>
      </c>
    </row>
    <row r="222" spans="1:5" x14ac:dyDescent="0.2">
      <c r="A222">
        <v>150576040</v>
      </c>
      <c r="B222" t="b">
        <f>VLOOKUP(A222,'Valid Response IDs Check'!A:H,8,FALSE)</f>
        <v>0</v>
      </c>
      <c r="C222" t="s">
        <v>13</v>
      </c>
      <c r="D222">
        <v>1</v>
      </c>
      <c r="E222" t="str">
        <f>VLOOKUP(A222,questionResponsesAndAnswers!B:P,15,FALSE)</f>
        <v xml:space="preserve"> Weekly</v>
      </c>
    </row>
    <row r="223" spans="1:5" x14ac:dyDescent="0.2">
      <c r="A223">
        <v>150576040</v>
      </c>
      <c r="B223" t="b">
        <f>VLOOKUP(A223,'Valid Response IDs Check'!A:H,8,FALSE)</f>
        <v>0</v>
      </c>
      <c r="C223" t="s">
        <v>32</v>
      </c>
      <c r="D223">
        <v>5</v>
      </c>
      <c r="E223" t="str">
        <f>VLOOKUP(A223,questionResponsesAndAnswers!B:P,15,FALSE)</f>
        <v xml:space="preserve"> Weekly</v>
      </c>
    </row>
    <row r="224" spans="1:5" x14ac:dyDescent="0.2">
      <c r="A224">
        <v>150576040</v>
      </c>
      <c r="B224" t="b">
        <f>VLOOKUP(A224,'Valid Response IDs Check'!A:H,8,FALSE)</f>
        <v>0</v>
      </c>
      <c r="C224" t="s">
        <v>5</v>
      </c>
      <c r="D224">
        <v>2</v>
      </c>
      <c r="E224" t="str">
        <f>VLOOKUP(A224,questionResponsesAndAnswers!B:P,15,FALSE)</f>
        <v xml:space="preserve"> Weekly</v>
      </c>
    </row>
    <row r="225" spans="1:5" x14ac:dyDescent="0.2">
      <c r="A225">
        <v>150576040</v>
      </c>
      <c r="B225" t="b">
        <f>VLOOKUP(A225,'Valid Response IDs Check'!A:H,8,FALSE)</f>
        <v>0</v>
      </c>
      <c r="C225" t="s">
        <v>26</v>
      </c>
      <c r="D225">
        <v>3</v>
      </c>
      <c r="E225" t="str">
        <f>VLOOKUP(A225,questionResponsesAndAnswers!B:P,15,FALSE)</f>
        <v xml:space="preserve"> Weekly</v>
      </c>
    </row>
    <row r="226" spans="1:5" x14ac:dyDescent="0.2">
      <c r="A226">
        <v>150576040</v>
      </c>
      <c r="B226" t="b">
        <f>VLOOKUP(A226,'Valid Response IDs Check'!A:H,8,FALSE)</f>
        <v>0</v>
      </c>
      <c r="C226" t="s">
        <v>20</v>
      </c>
      <c r="D226">
        <v>4</v>
      </c>
      <c r="E226" t="str">
        <f>VLOOKUP(A226,questionResponsesAndAnswers!B:P,15,FALSE)</f>
        <v xml:space="preserve"> Weekly</v>
      </c>
    </row>
    <row r="227" spans="1:5" x14ac:dyDescent="0.2">
      <c r="A227">
        <v>150550616</v>
      </c>
      <c r="B227" t="b">
        <f>VLOOKUP(A227,'Valid Response IDs Check'!A:H,8,FALSE)</f>
        <v>1</v>
      </c>
      <c r="C227" t="s">
        <v>13</v>
      </c>
      <c r="D227">
        <v>5</v>
      </c>
      <c r="E227" t="str">
        <f>VLOOKUP(A227,questionResponsesAndAnswers!B:P,15,FALSE)</f>
        <v xml:space="preserve"> Never</v>
      </c>
    </row>
    <row r="228" spans="1:5" x14ac:dyDescent="0.2">
      <c r="A228">
        <v>150550616</v>
      </c>
      <c r="B228" t="b">
        <f>VLOOKUP(A228,'Valid Response IDs Check'!A:H,8,FALSE)</f>
        <v>1</v>
      </c>
      <c r="C228" t="s">
        <v>32</v>
      </c>
      <c r="D228">
        <v>4</v>
      </c>
      <c r="E228" t="str">
        <f>VLOOKUP(A228,questionResponsesAndAnswers!B:P,15,FALSE)</f>
        <v xml:space="preserve"> Never</v>
      </c>
    </row>
    <row r="229" spans="1:5" x14ac:dyDescent="0.2">
      <c r="A229">
        <v>150550616</v>
      </c>
      <c r="B229" t="b">
        <f>VLOOKUP(A229,'Valid Response IDs Check'!A:H,8,FALSE)</f>
        <v>1</v>
      </c>
      <c r="C229" t="s">
        <v>5</v>
      </c>
      <c r="D229">
        <v>2</v>
      </c>
      <c r="E229" t="str">
        <f>VLOOKUP(A229,questionResponsesAndAnswers!B:P,15,FALSE)</f>
        <v xml:space="preserve"> Never</v>
      </c>
    </row>
    <row r="230" spans="1:5" x14ac:dyDescent="0.2">
      <c r="A230">
        <v>150550616</v>
      </c>
      <c r="B230" t="b">
        <f>VLOOKUP(A230,'Valid Response IDs Check'!A:H,8,FALSE)</f>
        <v>1</v>
      </c>
      <c r="C230" t="s">
        <v>26</v>
      </c>
      <c r="D230">
        <v>3</v>
      </c>
      <c r="E230" t="str">
        <f>VLOOKUP(A230,questionResponsesAndAnswers!B:P,15,FALSE)</f>
        <v xml:space="preserve"> Never</v>
      </c>
    </row>
    <row r="231" spans="1:5" x14ac:dyDescent="0.2">
      <c r="A231">
        <v>150550616</v>
      </c>
      <c r="B231" t="b">
        <f>VLOOKUP(A231,'Valid Response IDs Check'!A:H,8,FALSE)</f>
        <v>1</v>
      </c>
      <c r="C231" t="s">
        <v>20</v>
      </c>
      <c r="D231">
        <v>1</v>
      </c>
      <c r="E231" t="str">
        <f>VLOOKUP(A231,questionResponsesAndAnswers!B:P,15,FALSE)</f>
        <v xml:space="preserve"> Never</v>
      </c>
    </row>
    <row r="232" spans="1:5" x14ac:dyDescent="0.2">
      <c r="A232">
        <v>150520051</v>
      </c>
      <c r="B232" t="b">
        <f>VLOOKUP(A232,'Valid Response IDs Check'!A:H,8,FALSE)</f>
        <v>1</v>
      </c>
      <c r="C232" t="s">
        <v>13</v>
      </c>
      <c r="D232">
        <v>2</v>
      </c>
      <c r="E232" t="str">
        <f>VLOOKUP(A232,questionResponsesAndAnswers!B:P,15,FALSE)</f>
        <v xml:space="preserve"> Never</v>
      </c>
    </row>
    <row r="233" spans="1:5" x14ac:dyDescent="0.2">
      <c r="A233">
        <v>150520051</v>
      </c>
      <c r="B233" t="b">
        <f>VLOOKUP(A233,'Valid Response IDs Check'!A:H,8,FALSE)</f>
        <v>1</v>
      </c>
      <c r="C233" t="s">
        <v>32</v>
      </c>
      <c r="D233">
        <v>3</v>
      </c>
      <c r="E233" t="str">
        <f>VLOOKUP(A233,questionResponsesAndAnswers!B:P,15,FALSE)</f>
        <v xml:space="preserve"> Never</v>
      </c>
    </row>
    <row r="234" spans="1:5" x14ac:dyDescent="0.2">
      <c r="A234">
        <v>150520051</v>
      </c>
      <c r="B234" t="b">
        <f>VLOOKUP(A234,'Valid Response IDs Check'!A:H,8,FALSE)</f>
        <v>1</v>
      </c>
      <c r="C234" t="s">
        <v>5</v>
      </c>
      <c r="D234">
        <v>5</v>
      </c>
      <c r="E234" t="str">
        <f>VLOOKUP(A234,questionResponsesAndAnswers!B:P,15,FALSE)</f>
        <v xml:space="preserve"> Never</v>
      </c>
    </row>
    <row r="235" spans="1:5" x14ac:dyDescent="0.2">
      <c r="A235">
        <v>150520051</v>
      </c>
      <c r="B235" t="b">
        <f>VLOOKUP(A235,'Valid Response IDs Check'!A:H,8,FALSE)</f>
        <v>1</v>
      </c>
      <c r="C235" t="s">
        <v>26</v>
      </c>
      <c r="D235">
        <v>4</v>
      </c>
      <c r="E235" t="str">
        <f>VLOOKUP(A235,questionResponsesAndAnswers!B:P,15,FALSE)</f>
        <v xml:space="preserve"> Never</v>
      </c>
    </row>
    <row r="236" spans="1:5" x14ac:dyDescent="0.2">
      <c r="A236">
        <v>150520051</v>
      </c>
      <c r="B236" t="b">
        <f>VLOOKUP(A236,'Valid Response IDs Check'!A:H,8,FALSE)</f>
        <v>1</v>
      </c>
      <c r="C236" t="s">
        <v>20</v>
      </c>
      <c r="D236">
        <v>1</v>
      </c>
      <c r="E236" t="str">
        <f>VLOOKUP(A236,questionResponsesAndAnswers!B:P,15,FALSE)</f>
        <v xml:space="preserve"> Never</v>
      </c>
    </row>
    <row r="237" spans="1:5" x14ac:dyDescent="0.2">
      <c r="A237">
        <v>150511275</v>
      </c>
      <c r="B237" t="b">
        <f>VLOOKUP(A237,'Valid Response IDs Check'!A:H,8,FALSE)</f>
        <v>1</v>
      </c>
      <c r="C237" t="s">
        <v>13</v>
      </c>
      <c r="D237">
        <v>5</v>
      </c>
      <c r="E237" t="str">
        <f>VLOOKUP(A237,questionResponsesAndAnswers!B:P,15,FALSE)</f>
        <v xml:space="preserve"> Monthly</v>
      </c>
    </row>
    <row r="238" spans="1:5" x14ac:dyDescent="0.2">
      <c r="A238">
        <v>150511275</v>
      </c>
      <c r="B238" t="b">
        <f>VLOOKUP(A238,'Valid Response IDs Check'!A:H,8,FALSE)</f>
        <v>1</v>
      </c>
      <c r="C238" t="s">
        <v>32</v>
      </c>
      <c r="D238">
        <v>4</v>
      </c>
      <c r="E238" t="str">
        <f>VLOOKUP(A238,questionResponsesAndAnswers!B:P,15,FALSE)</f>
        <v xml:space="preserve"> Monthly</v>
      </c>
    </row>
    <row r="239" spans="1:5" x14ac:dyDescent="0.2">
      <c r="A239">
        <v>150511275</v>
      </c>
      <c r="B239" t="b">
        <f>VLOOKUP(A239,'Valid Response IDs Check'!A:H,8,FALSE)</f>
        <v>1</v>
      </c>
      <c r="C239" t="s">
        <v>5</v>
      </c>
      <c r="D239">
        <v>3</v>
      </c>
      <c r="E239" t="str">
        <f>VLOOKUP(A239,questionResponsesAndAnswers!B:P,15,FALSE)</f>
        <v xml:space="preserve"> Monthly</v>
      </c>
    </row>
    <row r="240" spans="1:5" x14ac:dyDescent="0.2">
      <c r="A240">
        <v>150511275</v>
      </c>
      <c r="B240" t="b">
        <f>VLOOKUP(A240,'Valid Response IDs Check'!A:H,8,FALSE)</f>
        <v>1</v>
      </c>
      <c r="C240" t="s">
        <v>26</v>
      </c>
      <c r="D240">
        <v>2</v>
      </c>
      <c r="E240" t="str">
        <f>VLOOKUP(A240,questionResponsesAndAnswers!B:P,15,FALSE)</f>
        <v xml:space="preserve"> Monthly</v>
      </c>
    </row>
    <row r="241" spans="1:5" x14ac:dyDescent="0.2">
      <c r="A241">
        <v>150511275</v>
      </c>
      <c r="B241" t="b">
        <f>VLOOKUP(A241,'Valid Response IDs Check'!A:H,8,FALSE)</f>
        <v>1</v>
      </c>
      <c r="C241" t="s">
        <v>20</v>
      </c>
      <c r="D241">
        <v>1</v>
      </c>
      <c r="E241" t="str">
        <f>VLOOKUP(A241,questionResponsesAndAnswers!B:P,15,FALSE)</f>
        <v xml:space="preserve"> Monthly</v>
      </c>
    </row>
    <row r="242" spans="1:5" x14ac:dyDescent="0.2">
      <c r="A242">
        <v>150506408</v>
      </c>
      <c r="B242" t="b">
        <f>VLOOKUP(A242,'Valid Response IDs Check'!A:H,8,FALSE)</f>
        <v>1</v>
      </c>
      <c r="C242" t="s">
        <v>13</v>
      </c>
      <c r="D242">
        <v>5</v>
      </c>
      <c r="E242" t="str">
        <f>VLOOKUP(A242,questionResponsesAndAnswers!B:P,15,FALSE)</f>
        <v xml:space="preserve"> Never</v>
      </c>
    </row>
    <row r="243" spans="1:5" x14ac:dyDescent="0.2">
      <c r="A243">
        <v>150506408</v>
      </c>
      <c r="B243" t="b">
        <f>VLOOKUP(A243,'Valid Response IDs Check'!A:H,8,FALSE)</f>
        <v>1</v>
      </c>
      <c r="C243" t="s">
        <v>32</v>
      </c>
      <c r="D243">
        <v>4</v>
      </c>
      <c r="E243" t="str">
        <f>VLOOKUP(A243,questionResponsesAndAnswers!B:P,15,FALSE)</f>
        <v xml:space="preserve"> Never</v>
      </c>
    </row>
    <row r="244" spans="1:5" x14ac:dyDescent="0.2">
      <c r="A244">
        <v>150506408</v>
      </c>
      <c r="B244" t="b">
        <f>VLOOKUP(A244,'Valid Response IDs Check'!A:H,8,FALSE)</f>
        <v>1</v>
      </c>
      <c r="C244" t="s">
        <v>5</v>
      </c>
      <c r="D244">
        <v>2</v>
      </c>
      <c r="E244" t="str">
        <f>VLOOKUP(A244,questionResponsesAndAnswers!B:P,15,FALSE)</f>
        <v xml:space="preserve"> Never</v>
      </c>
    </row>
    <row r="245" spans="1:5" x14ac:dyDescent="0.2">
      <c r="A245">
        <v>150506408</v>
      </c>
      <c r="B245" t="b">
        <f>VLOOKUP(A245,'Valid Response IDs Check'!A:H,8,FALSE)</f>
        <v>1</v>
      </c>
      <c r="C245" t="s">
        <v>26</v>
      </c>
      <c r="D245">
        <v>3</v>
      </c>
      <c r="E245" t="str">
        <f>VLOOKUP(A245,questionResponsesAndAnswers!B:P,15,FALSE)</f>
        <v xml:space="preserve"> Never</v>
      </c>
    </row>
    <row r="246" spans="1:5" x14ac:dyDescent="0.2">
      <c r="A246">
        <v>150506408</v>
      </c>
      <c r="B246" t="b">
        <f>VLOOKUP(A246,'Valid Response IDs Check'!A:H,8,FALSE)</f>
        <v>1</v>
      </c>
      <c r="C246" t="s">
        <v>20</v>
      </c>
      <c r="D246">
        <v>1</v>
      </c>
      <c r="E246" t="str">
        <f>VLOOKUP(A246,questionResponsesAndAnswers!B:P,15,FALSE)</f>
        <v xml:space="preserve"> Never</v>
      </c>
    </row>
    <row r="247" spans="1:5" x14ac:dyDescent="0.2">
      <c r="A247">
        <v>150504800</v>
      </c>
      <c r="B247" t="b">
        <f>VLOOKUP(A247,'Valid Response IDs Check'!A:H,8,FALSE)</f>
        <v>1</v>
      </c>
      <c r="C247" t="s">
        <v>13</v>
      </c>
      <c r="D247">
        <v>5</v>
      </c>
      <c r="E247" t="str">
        <f>VLOOKUP(A247,questionResponsesAndAnswers!B:P,15,FALSE)</f>
        <v xml:space="preserve"> Yearly</v>
      </c>
    </row>
    <row r="248" spans="1:5" x14ac:dyDescent="0.2">
      <c r="A248">
        <v>150504800</v>
      </c>
      <c r="B248" t="b">
        <f>VLOOKUP(A248,'Valid Response IDs Check'!A:H,8,FALSE)</f>
        <v>1</v>
      </c>
      <c r="C248" t="s">
        <v>32</v>
      </c>
      <c r="D248">
        <v>4</v>
      </c>
      <c r="E248" t="str">
        <f>VLOOKUP(A248,questionResponsesAndAnswers!B:P,15,FALSE)</f>
        <v xml:space="preserve"> Yearly</v>
      </c>
    </row>
    <row r="249" spans="1:5" x14ac:dyDescent="0.2">
      <c r="A249">
        <v>150504800</v>
      </c>
      <c r="B249" t="b">
        <f>VLOOKUP(A249,'Valid Response IDs Check'!A:H,8,FALSE)</f>
        <v>1</v>
      </c>
      <c r="C249" t="s">
        <v>5</v>
      </c>
      <c r="D249">
        <v>3</v>
      </c>
      <c r="E249" t="str">
        <f>VLOOKUP(A249,questionResponsesAndAnswers!B:P,15,FALSE)</f>
        <v xml:space="preserve"> Yearly</v>
      </c>
    </row>
    <row r="250" spans="1:5" x14ac:dyDescent="0.2">
      <c r="A250">
        <v>150504800</v>
      </c>
      <c r="B250" t="b">
        <f>VLOOKUP(A250,'Valid Response IDs Check'!A:H,8,FALSE)</f>
        <v>1</v>
      </c>
      <c r="C250" t="s">
        <v>26</v>
      </c>
      <c r="D250">
        <v>1</v>
      </c>
      <c r="E250" t="str">
        <f>VLOOKUP(A250,questionResponsesAndAnswers!B:P,15,FALSE)</f>
        <v xml:space="preserve"> Yearly</v>
      </c>
    </row>
    <row r="251" spans="1:5" x14ac:dyDescent="0.2">
      <c r="A251">
        <v>150504800</v>
      </c>
      <c r="B251" t="b">
        <f>VLOOKUP(A251,'Valid Response IDs Check'!A:H,8,FALSE)</f>
        <v>1</v>
      </c>
      <c r="C251" t="s">
        <v>20</v>
      </c>
      <c r="D251">
        <v>2</v>
      </c>
      <c r="E251" t="str">
        <f>VLOOKUP(A251,questionResponsesAndAnswers!B:P,15,FALSE)</f>
        <v xml:space="preserve"> Yearly</v>
      </c>
    </row>
    <row r="252" spans="1:5" x14ac:dyDescent="0.2">
      <c r="A252">
        <v>150502997</v>
      </c>
      <c r="B252" t="b">
        <f>VLOOKUP(A252,'Valid Response IDs Check'!A:H,8,FALSE)</f>
        <v>1</v>
      </c>
      <c r="C252" t="s">
        <v>13</v>
      </c>
      <c r="D252">
        <v>5</v>
      </c>
      <c r="E252" t="str">
        <f>VLOOKUP(A252,questionResponsesAndAnswers!B:P,15,FALSE)</f>
        <v xml:space="preserve"> Never</v>
      </c>
    </row>
    <row r="253" spans="1:5" x14ac:dyDescent="0.2">
      <c r="A253">
        <v>150502997</v>
      </c>
      <c r="B253" t="b">
        <f>VLOOKUP(A253,'Valid Response IDs Check'!A:H,8,FALSE)</f>
        <v>1</v>
      </c>
      <c r="C253" t="s">
        <v>32</v>
      </c>
      <c r="D253">
        <v>3</v>
      </c>
      <c r="E253" t="str">
        <f>VLOOKUP(A253,questionResponsesAndAnswers!B:P,15,FALSE)</f>
        <v xml:space="preserve"> Never</v>
      </c>
    </row>
    <row r="254" spans="1:5" x14ac:dyDescent="0.2">
      <c r="A254">
        <v>150502997</v>
      </c>
      <c r="B254" t="b">
        <f>VLOOKUP(A254,'Valid Response IDs Check'!A:H,8,FALSE)</f>
        <v>1</v>
      </c>
      <c r="C254" t="s">
        <v>5</v>
      </c>
      <c r="D254">
        <v>2</v>
      </c>
      <c r="E254" t="str">
        <f>VLOOKUP(A254,questionResponsesAndAnswers!B:P,15,FALSE)</f>
        <v xml:space="preserve"> Never</v>
      </c>
    </row>
    <row r="255" spans="1:5" x14ac:dyDescent="0.2">
      <c r="A255">
        <v>150502997</v>
      </c>
      <c r="B255" t="b">
        <f>VLOOKUP(A255,'Valid Response IDs Check'!A:H,8,FALSE)</f>
        <v>1</v>
      </c>
      <c r="C255" t="s">
        <v>26</v>
      </c>
      <c r="D255">
        <v>1</v>
      </c>
      <c r="E255" t="str">
        <f>VLOOKUP(A255,questionResponsesAndAnswers!B:P,15,FALSE)</f>
        <v xml:space="preserve"> Never</v>
      </c>
    </row>
    <row r="256" spans="1:5" x14ac:dyDescent="0.2">
      <c r="A256">
        <v>150502997</v>
      </c>
      <c r="B256" t="b">
        <f>VLOOKUP(A256,'Valid Response IDs Check'!A:H,8,FALSE)</f>
        <v>1</v>
      </c>
      <c r="C256" t="s">
        <v>20</v>
      </c>
      <c r="D256">
        <v>4</v>
      </c>
      <c r="E256" t="str">
        <f>VLOOKUP(A256,questionResponsesAndAnswers!B:P,15,FALSE)</f>
        <v xml:space="preserve"> Never</v>
      </c>
    </row>
    <row r="257" spans="1:5" x14ac:dyDescent="0.2">
      <c r="A257">
        <v>150490423</v>
      </c>
      <c r="B257" t="b">
        <f>VLOOKUP(A257,'Valid Response IDs Check'!A:H,8,FALSE)</f>
        <v>1</v>
      </c>
      <c r="C257" t="s">
        <v>13</v>
      </c>
      <c r="D257">
        <v>4</v>
      </c>
      <c r="E257" t="str">
        <f>VLOOKUP(A257,questionResponsesAndAnswers!B:P,15,FALSE)</f>
        <v xml:space="preserve"> Never</v>
      </c>
    </row>
    <row r="258" spans="1:5" x14ac:dyDescent="0.2">
      <c r="A258">
        <v>150490423</v>
      </c>
      <c r="B258" t="b">
        <f>VLOOKUP(A258,'Valid Response IDs Check'!A:H,8,FALSE)</f>
        <v>1</v>
      </c>
      <c r="C258" t="s">
        <v>32</v>
      </c>
      <c r="D258">
        <v>5</v>
      </c>
      <c r="E258" t="str">
        <f>VLOOKUP(A258,questionResponsesAndAnswers!B:P,15,FALSE)</f>
        <v xml:space="preserve"> Never</v>
      </c>
    </row>
    <row r="259" spans="1:5" x14ac:dyDescent="0.2">
      <c r="A259">
        <v>150490423</v>
      </c>
      <c r="B259" t="b">
        <f>VLOOKUP(A259,'Valid Response IDs Check'!A:H,8,FALSE)</f>
        <v>1</v>
      </c>
      <c r="C259" t="s">
        <v>5</v>
      </c>
      <c r="D259">
        <v>2</v>
      </c>
      <c r="E259" t="str">
        <f>VLOOKUP(A259,questionResponsesAndAnswers!B:P,15,FALSE)</f>
        <v xml:space="preserve"> Never</v>
      </c>
    </row>
    <row r="260" spans="1:5" x14ac:dyDescent="0.2">
      <c r="A260">
        <v>150490423</v>
      </c>
      <c r="B260" t="b">
        <f>VLOOKUP(A260,'Valid Response IDs Check'!A:H,8,FALSE)</f>
        <v>1</v>
      </c>
      <c r="C260" t="s">
        <v>26</v>
      </c>
      <c r="D260">
        <v>3</v>
      </c>
      <c r="E260" t="str">
        <f>VLOOKUP(A260,questionResponsesAndAnswers!B:P,15,FALSE)</f>
        <v xml:space="preserve"> Never</v>
      </c>
    </row>
    <row r="261" spans="1:5" x14ac:dyDescent="0.2">
      <c r="A261">
        <v>150490423</v>
      </c>
      <c r="B261" t="b">
        <f>VLOOKUP(A261,'Valid Response IDs Check'!A:H,8,FALSE)</f>
        <v>1</v>
      </c>
      <c r="C261" t="s">
        <v>20</v>
      </c>
      <c r="D261">
        <v>1</v>
      </c>
      <c r="E261" t="str">
        <f>VLOOKUP(A261,questionResponsesAndAnswers!B:P,15,FALSE)</f>
        <v xml:space="preserve"> Never</v>
      </c>
    </row>
    <row r="262" spans="1:5" x14ac:dyDescent="0.2">
      <c r="A262">
        <v>150461254</v>
      </c>
      <c r="B262" t="b">
        <f>VLOOKUP(A262,'Valid Response IDs Check'!A:H,8,FALSE)</f>
        <v>1</v>
      </c>
      <c r="C262" t="s">
        <v>13</v>
      </c>
      <c r="D262">
        <v>1</v>
      </c>
      <c r="E262" t="str">
        <f>VLOOKUP(A262,questionResponsesAndAnswers!B:P,15,FALSE)</f>
        <v xml:space="preserve"> Yearly</v>
      </c>
    </row>
    <row r="263" spans="1:5" x14ac:dyDescent="0.2">
      <c r="A263">
        <v>150461254</v>
      </c>
      <c r="B263" t="b">
        <f>VLOOKUP(A263,'Valid Response IDs Check'!A:H,8,FALSE)</f>
        <v>1</v>
      </c>
      <c r="C263" t="s">
        <v>32</v>
      </c>
      <c r="D263">
        <v>4</v>
      </c>
      <c r="E263" t="str">
        <f>VLOOKUP(A263,questionResponsesAndAnswers!B:P,15,FALSE)</f>
        <v xml:space="preserve"> Yearly</v>
      </c>
    </row>
    <row r="264" spans="1:5" x14ac:dyDescent="0.2">
      <c r="A264">
        <v>150461254</v>
      </c>
      <c r="B264" t="b">
        <f>VLOOKUP(A264,'Valid Response IDs Check'!A:H,8,FALSE)</f>
        <v>1</v>
      </c>
      <c r="C264" t="s">
        <v>5</v>
      </c>
      <c r="D264">
        <v>5</v>
      </c>
      <c r="E264" t="str">
        <f>VLOOKUP(A264,questionResponsesAndAnswers!B:P,15,FALSE)</f>
        <v xml:space="preserve"> Yearly</v>
      </c>
    </row>
    <row r="265" spans="1:5" x14ac:dyDescent="0.2">
      <c r="A265">
        <v>150461254</v>
      </c>
      <c r="B265" t="b">
        <f>VLOOKUP(A265,'Valid Response IDs Check'!A:H,8,FALSE)</f>
        <v>1</v>
      </c>
      <c r="C265" t="s">
        <v>26</v>
      </c>
      <c r="D265">
        <v>2</v>
      </c>
      <c r="E265" t="str">
        <f>VLOOKUP(A265,questionResponsesAndAnswers!B:P,15,FALSE)</f>
        <v xml:space="preserve"> Yearly</v>
      </c>
    </row>
    <row r="266" spans="1:5" x14ac:dyDescent="0.2">
      <c r="A266">
        <v>150461254</v>
      </c>
      <c r="B266" t="b">
        <f>VLOOKUP(A266,'Valid Response IDs Check'!A:H,8,FALSE)</f>
        <v>1</v>
      </c>
      <c r="C266" t="s">
        <v>20</v>
      </c>
      <c r="D266">
        <v>3</v>
      </c>
      <c r="E266" t="str">
        <f>VLOOKUP(A266,questionResponsesAndAnswers!B:P,15,FALSE)</f>
        <v xml:space="preserve"> Yearly</v>
      </c>
    </row>
    <row r="267" spans="1:5" x14ac:dyDescent="0.2">
      <c r="A267">
        <v>150457692</v>
      </c>
      <c r="B267" t="b">
        <f>VLOOKUP(A267,'Valid Response IDs Check'!A:H,8,FALSE)</f>
        <v>0</v>
      </c>
      <c r="C267" t="s">
        <v>13</v>
      </c>
      <c r="D267">
        <v>5</v>
      </c>
      <c r="E267" t="str">
        <f>VLOOKUP(A267,questionResponsesAndAnswers!B:P,15,FALSE)</f>
        <v xml:space="preserve"> Never</v>
      </c>
    </row>
    <row r="268" spans="1:5" x14ac:dyDescent="0.2">
      <c r="A268">
        <v>150457692</v>
      </c>
      <c r="B268" t="b">
        <f>VLOOKUP(A268,'Valid Response IDs Check'!A:H,8,FALSE)</f>
        <v>0</v>
      </c>
      <c r="C268" t="s">
        <v>32</v>
      </c>
      <c r="D268">
        <v>3</v>
      </c>
      <c r="E268" t="str">
        <f>VLOOKUP(A268,questionResponsesAndAnswers!B:P,15,FALSE)</f>
        <v xml:space="preserve"> Never</v>
      </c>
    </row>
    <row r="269" spans="1:5" x14ac:dyDescent="0.2">
      <c r="A269">
        <v>150457692</v>
      </c>
      <c r="B269" t="b">
        <f>VLOOKUP(A269,'Valid Response IDs Check'!A:H,8,FALSE)</f>
        <v>0</v>
      </c>
      <c r="C269" t="s">
        <v>5</v>
      </c>
      <c r="D269">
        <v>2</v>
      </c>
      <c r="E269" t="str">
        <f>VLOOKUP(A269,questionResponsesAndAnswers!B:P,15,FALSE)</f>
        <v xml:space="preserve"> Never</v>
      </c>
    </row>
    <row r="270" spans="1:5" x14ac:dyDescent="0.2">
      <c r="A270">
        <v>150457692</v>
      </c>
      <c r="B270" t="b">
        <f>VLOOKUP(A270,'Valid Response IDs Check'!A:H,8,FALSE)</f>
        <v>0</v>
      </c>
      <c r="C270" t="s">
        <v>26</v>
      </c>
      <c r="D270">
        <v>1</v>
      </c>
      <c r="E270" t="str">
        <f>VLOOKUP(A270,questionResponsesAndAnswers!B:P,15,FALSE)</f>
        <v xml:space="preserve"> Never</v>
      </c>
    </row>
    <row r="271" spans="1:5" x14ac:dyDescent="0.2">
      <c r="A271">
        <v>150457692</v>
      </c>
      <c r="B271" t="b">
        <f>VLOOKUP(A271,'Valid Response IDs Check'!A:H,8,FALSE)</f>
        <v>0</v>
      </c>
      <c r="C271" t="s">
        <v>20</v>
      </c>
      <c r="D271">
        <v>4</v>
      </c>
      <c r="E271" t="str">
        <f>VLOOKUP(A271,questionResponsesAndAnswers!B:P,15,FALSE)</f>
        <v xml:space="preserve"> Never</v>
      </c>
    </row>
    <row r="272" spans="1:5" x14ac:dyDescent="0.2">
      <c r="A272">
        <v>150406438</v>
      </c>
      <c r="B272" t="b">
        <f>VLOOKUP(A272,'Valid Response IDs Check'!A:H,8,FALSE)</f>
        <v>1</v>
      </c>
      <c r="C272" t="s">
        <v>13</v>
      </c>
      <c r="D272">
        <v>5</v>
      </c>
      <c r="E272" t="str">
        <f>VLOOKUP(A272,questionResponsesAndAnswers!B:P,15,FALSE)</f>
        <v xml:space="preserve"> Weekly</v>
      </c>
    </row>
    <row r="273" spans="1:5" x14ac:dyDescent="0.2">
      <c r="A273">
        <v>150406438</v>
      </c>
      <c r="B273" t="b">
        <f>VLOOKUP(A273,'Valid Response IDs Check'!A:H,8,FALSE)</f>
        <v>1</v>
      </c>
      <c r="C273" t="s">
        <v>32</v>
      </c>
      <c r="D273">
        <v>4</v>
      </c>
      <c r="E273" t="str">
        <f>VLOOKUP(A273,questionResponsesAndAnswers!B:P,15,FALSE)</f>
        <v xml:space="preserve"> Weekly</v>
      </c>
    </row>
    <row r="274" spans="1:5" x14ac:dyDescent="0.2">
      <c r="A274">
        <v>150406438</v>
      </c>
      <c r="B274" t="b">
        <f>VLOOKUP(A274,'Valid Response IDs Check'!A:H,8,FALSE)</f>
        <v>1</v>
      </c>
      <c r="C274" t="s">
        <v>5</v>
      </c>
      <c r="D274">
        <v>2</v>
      </c>
      <c r="E274" t="str">
        <f>VLOOKUP(A274,questionResponsesAndAnswers!B:P,15,FALSE)</f>
        <v xml:space="preserve"> Weekly</v>
      </c>
    </row>
    <row r="275" spans="1:5" x14ac:dyDescent="0.2">
      <c r="A275">
        <v>150406438</v>
      </c>
      <c r="B275" t="b">
        <f>VLOOKUP(A275,'Valid Response IDs Check'!A:H,8,FALSE)</f>
        <v>1</v>
      </c>
      <c r="C275" t="s">
        <v>26</v>
      </c>
      <c r="D275">
        <v>3</v>
      </c>
      <c r="E275" t="str">
        <f>VLOOKUP(A275,questionResponsesAndAnswers!B:P,15,FALSE)</f>
        <v xml:space="preserve"> Weekly</v>
      </c>
    </row>
    <row r="276" spans="1:5" x14ac:dyDescent="0.2">
      <c r="A276">
        <v>150406438</v>
      </c>
      <c r="B276" t="b">
        <f>VLOOKUP(A276,'Valid Response IDs Check'!A:H,8,FALSE)</f>
        <v>1</v>
      </c>
      <c r="C276" t="s">
        <v>20</v>
      </c>
      <c r="D276">
        <v>1</v>
      </c>
      <c r="E276" t="str">
        <f>VLOOKUP(A276,questionResponsesAndAnswers!B:P,15,FALSE)</f>
        <v xml:space="preserve"> Weekly</v>
      </c>
    </row>
    <row r="277" spans="1:5" x14ac:dyDescent="0.2">
      <c r="A277">
        <v>150404087</v>
      </c>
      <c r="B277" t="b">
        <f>VLOOKUP(A277,'Valid Response IDs Check'!A:H,8,FALSE)</f>
        <v>1</v>
      </c>
      <c r="C277" t="s">
        <v>13</v>
      </c>
      <c r="D277">
        <v>5</v>
      </c>
      <c r="E277" t="str">
        <f>VLOOKUP(A277,questionResponsesAndAnswers!B:P,15,FALSE)</f>
        <v xml:space="preserve"> Never</v>
      </c>
    </row>
    <row r="278" spans="1:5" x14ac:dyDescent="0.2">
      <c r="A278">
        <v>150404087</v>
      </c>
      <c r="B278" t="b">
        <f>VLOOKUP(A278,'Valid Response IDs Check'!A:H,8,FALSE)</f>
        <v>1</v>
      </c>
      <c r="C278" t="s">
        <v>32</v>
      </c>
      <c r="D278">
        <v>4</v>
      </c>
      <c r="E278" t="str">
        <f>VLOOKUP(A278,questionResponsesAndAnswers!B:P,15,FALSE)</f>
        <v xml:space="preserve"> Never</v>
      </c>
    </row>
    <row r="279" spans="1:5" x14ac:dyDescent="0.2">
      <c r="A279">
        <v>150404087</v>
      </c>
      <c r="B279" t="b">
        <f>VLOOKUP(A279,'Valid Response IDs Check'!A:H,8,FALSE)</f>
        <v>1</v>
      </c>
      <c r="C279" t="s">
        <v>5</v>
      </c>
      <c r="D279">
        <v>3</v>
      </c>
      <c r="E279" t="str">
        <f>VLOOKUP(A279,questionResponsesAndAnswers!B:P,15,FALSE)</f>
        <v xml:space="preserve"> Never</v>
      </c>
    </row>
    <row r="280" spans="1:5" x14ac:dyDescent="0.2">
      <c r="A280">
        <v>150404087</v>
      </c>
      <c r="B280" t="b">
        <f>VLOOKUP(A280,'Valid Response IDs Check'!A:H,8,FALSE)</f>
        <v>1</v>
      </c>
      <c r="C280" t="s">
        <v>26</v>
      </c>
      <c r="D280">
        <v>2</v>
      </c>
      <c r="E280" t="str">
        <f>VLOOKUP(A280,questionResponsesAndAnswers!B:P,15,FALSE)</f>
        <v xml:space="preserve"> Never</v>
      </c>
    </row>
    <row r="281" spans="1:5" x14ac:dyDescent="0.2">
      <c r="A281">
        <v>150404087</v>
      </c>
      <c r="B281" t="b">
        <f>VLOOKUP(A281,'Valid Response IDs Check'!A:H,8,FALSE)</f>
        <v>1</v>
      </c>
      <c r="C281" t="s">
        <v>20</v>
      </c>
      <c r="D281">
        <v>1</v>
      </c>
      <c r="E281" t="str">
        <f>VLOOKUP(A281,questionResponsesAndAnswers!B:P,15,FALSE)</f>
        <v xml:space="preserve"> Never</v>
      </c>
    </row>
    <row r="282" spans="1:5" x14ac:dyDescent="0.2">
      <c r="A282">
        <v>150404083</v>
      </c>
      <c r="B282" t="b">
        <f>VLOOKUP(A282,'Valid Response IDs Check'!A:H,8,FALSE)</f>
        <v>1</v>
      </c>
      <c r="C282" t="s">
        <v>13</v>
      </c>
      <c r="D282">
        <v>5</v>
      </c>
      <c r="E282" t="str">
        <f>VLOOKUP(A282,questionResponsesAndAnswers!B:P,15,FALSE)</f>
        <v xml:space="preserve"> Weekly</v>
      </c>
    </row>
    <row r="283" spans="1:5" x14ac:dyDescent="0.2">
      <c r="A283">
        <v>150404083</v>
      </c>
      <c r="B283" t="b">
        <f>VLOOKUP(A283,'Valid Response IDs Check'!A:H,8,FALSE)</f>
        <v>1</v>
      </c>
      <c r="C283" t="s">
        <v>32</v>
      </c>
      <c r="D283">
        <v>4</v>
      </c>
      <c r="E283" t="str">
        <f>VLOOKUP(A283,questionResponsesAndAnswers!B:P,15,FALSE)</f>
        <v xml:space="preserve"> Weekly</v>
      </c>
    </row>
    <row r="284" spans="1:5" x14ac:dyDescent="0.2">
      <c r="A284">
        <v>150404083</v>
      </c>
      <c r="B284" t="b">
        <f>VLOOKUP(A284,'Valid Response IDs Check'!A:H,8,FALSE)</f>
        <v>1</v>
      </c>
      <c r="C284" t="s">
        <v>5</v>
      </c>
      <c r="D284">
        <v>2</v>
      </c>
      <c r="E284" t="str">
        <f>VLOOKUP(A284,questionResponsesAndAnswers!B:P,15,FALSE)</f>
        <v xml:space="preserve"> Weekly</v>
      </c>
    </row>
    <row r="285" spans="1:5" x14ac:dyDescent="0.2">
      <c r="A285">
        <v>150404083</v>
      </c>
      <c r="B285" t="b">
        <f>VLOOKUP(A285,'Valid Response IDs Check'!A:H,8,FALSE)</f>
        <v>1</v>
      </c>
      <c r="C285" t="s">
        <v>26</v>
      </c>
      <c r="D285">
        <v>1</v>
      </c>
      <c r="E285" t="str">
        <f>VLOOKUP(A285,questionResponsesAndAnswers!B:P,15,FALSE)</f>
        <v xml:space="preserve"> Weekly</v>
      </c>
    </row>
    <row r="286" spans="1:5" x14ac:dyDescent="0.2">
      <c r="A286">
        <v>150404083</v>
      </c>
      <c r="B286" t="b">
        <f>VLOOKUP(A286,'Valid Response IDs Check'!A:H,8,FALSE)</f>
        <v>1</v>
      </c>
      <c r="C286" t="s">
        <v>20</v>
      </c>
      <c r="D286">
        <v>3</v>
      </c>
      <c r="E286" t="str">
        <f>VLOOKUP(A286,questionResponsesAndAnswers!B:P,15,FALSE)</f>
        <v xml:space="preserve"> Weekly</v>
      </c>
    </row>
    <row r="287" spans="1:5" x14ac:dyDescent="0.2">
      <c r="A287">
        <v>150389044</v>
      </c>
      <c r="B287" t="b">
        <f>VLOOKUP(A287,'Valid Response IDs Check'!A:H,8,FALSE)</f>
        <v>1</v>
      </c>
      <c r="C287" t="s">
        <v>13</v>
      </c>
      <c r="D287">
        <v>5</v>
      </c>
      <c r="E287" t="str">
        <f>VLOOKUP(A287,questionResponsesAndAnswers!B:P,15,FALSE)</f>
        <v xml:space="preserve"> Yearly</v>
      </c>
    </row>
    <row r="288" spans="1:5" x14ac:dyDescent="0.2">
      <c r="A288">
        <v>150389044</v>
      </c>
      <c r="B288" t="b">
        <f>VLOOKUP(A288,'Valid Response IDs Check'!A:H,8,FALSE)</f>
        <v>1</v>
      </c>
      <c r="C288" t="s">
        <v>32</v>
      </c>
      <c r="D288">
        <v>4</v>
      </c>
      <c r="E288" t="str">
        <f>VLOOKUP(A288,questionResponsesAndAnswers!B:P,15,FALSE)</f>
        <v xml:space="preserve"> Yearly</v>
      </c>
    </row>
    <row r="289" spans="1:5" x14ac:dyDescent="0.2">
      <c r="A289">
        <v>150389044</v>
      </c>
      <c r="B289" t="b">
        <f>VLOOKUP(A289,'Valid Response IDs Check'!A:H,8,FALSE)</f>
        <v>1</v>
      </c>
      <c r="C289" t="s">
        <v>5</v>
      </c>
      <c r="D289">
        <v>3</v>
      </c>
      <c r="E289" t="str">
        <f>VLOOKUP(A289,questionResponsesAndAnswers!B:P,15,FALSE)</f>
        <v xml:space="preserve"> Yearly</v>
      </c>
    </row>
    <row r="290" spans="1:5" x14ac:dyDescent="0.2">
      <c r="A290">
        <v>150389044</v>
      </c>
      <c r="B290" t="b">
        <f>VLOOKUP(A290,'Valid Response IDs Check'!A:H,8,FALSE)</f>
        <v>1</v>
      </c>
      <c r="C290" t="s">
        <v>26</v>
      </c>
      <c r="D290">
        <v>1</v>
      </c>
      <c r="E290" t="str">
        <f>VLOOKUP(A290,questionResponsesAndAnswers!B:P,15,FALSE)</f>
        <v xml:space="preserve"> Yearly</v>
      </c>
    </row>
    <row r="291" spans="1:5" x14ac:dyDescent="0.2">
      <c r="A291">
        <v>150389044</v>
      </c>
      <c r="B291" t="b">
        <f>VLOOKUP(A291,'Valid Response IDs Check'!A:H,8,FALSE)</f>
        <v>1</v>
      </c>
      <c r="C291" t="s">
        <v>20</v>
      </c>
      <c r="D291">
        <v>2</v>
      </c>
      <c r="E291" t="str">
        <f>VLOOKUP(A291,questionResponsesAndAnswers!B:P,15,FALSE)</f>
        <v xml:space="preserve"> Yearly</v>
      </c>
    </row>
    <row r="292" spans="1:5" x14ac:dyDescent="0.2">
      <c r="A292">
        <v>149605649</v>
      </c>
      <c r="B292" t="b">
        <f>VLOOKUP(A292,'Valid Response IDs Check'!A:H,8,FALSE)</f>
        <v>1</v>
      </c>
      <c r="C292" t="s">
        <v>13</v>
      </c>
      <c r="D292">
        <v>3</v>
      </c>
      <c r="E292" t="str">
        <f>VLOOKUP(A292,questionResponsesAndAnswers!B:P,15,FALSE)</f>
        <v xml:space="preserve"> Yearly</v>
      </c>
    </row>
    <row r="293" spans="1:5" x14ac:dyDescent="0.2">
      <c r="A293">
        <v>149605649</v>
      </c>
      <c r="B293" t="b">
        <f>VLOOKUP(A293,'Valid Response IDs Check'!A:H,8,FALSE)</f>
        <v>1</v>
      </c>
      <c r="C293" t="s">
        <v>32</v>
      </c>
      <c r="D293">
        <v>1</v>
      </c>
      <c r="E293" t="str">
        <f>VLOOKUP(A293,questionResponsesAndAnswers!B:P,15,FALSE)</f>
        <v xml:space="preserve"> Yearly</v>
      </c>
    </row>
    <row r="294" spans="1:5" x14ac:dyDescent="0.2">
      <c r="A294">
        <v>149605649</v>
      </c>
      <c r="B294" t="b">
        <f>VLOOKUP(A294,'Valid Response IDs Check'!A:H,8,FALSE)</f>
        <v>1</v>
      </c>
      <c r="C294" t="s">
        <v>5</v>
      </c>
      <c r="D294">
        <v>4</v>
      </c>
      <c r="E294" t="str">
        <f>VLOOKUP(A294,questionResponsesAndAnswers!B:P,15,FALSE)</f>
        <v xml:space="preserve"> Yearly</v>
      </c>
    </row>
    <row r="295" spans="1:5" x14ac:dyDescent="0.2">
      <c r="A295">
        <v>149605649</v>
      </c>
      <c r="B295" t="b">
        <f>VLOOKUP(A295,'Valid Response IDs Check'!A:H,8,FALSE)</f>
        <v>1</v>
      </c>
      <c r="C295" t="s">
        <v>26</v>
      </c>
      <c r="D295">
        <v>5</v>
      </c>
      <c r="E295" t="str">
        <f>VLOOKUP(A295,questionResponsesAndAnswers!B:P,15,FALSE)</f>
        <v xml:space="preserve"> Yearly</v>
      </c>
    </row>
    <row r="296" spans="1:5" x14ac:dyDescent="0.2">
      <c r="A296">
        <v>149605649</v>
      </c>
      <c r="B296" t="b">
        <f>VLOOKUP(A296,'Valid Response IDs Check'!A:H,8,FALSE)</f>
        <v>1</v>
      </c>
      <c r="C296" t="s">
        <v>20</v>
      </c>
      <c r="D296">
        <v>2</v>
      </c>
      <c r="E296" t="str">
        <f>VLOOKUP(A296,questionResponsesAndAnswers!B:P,15,FALSE)</f>
        <v xml:space="preserve"> Yearly</v>
      </c>
    </row>
    <row r="297" spans="1:5" x14ac:dyDescent="0.2">
      <c r="A297">
        <v>149508537</v>
      </c>
      <c r="B297" t="b">
        <f>VLOOKUP(A297,'Valid Response IDs Check'!A:H,8,FALSE)</f>
        <v>1</v>
      </c>
      <c r="C297" t="s">
        <v>13</v>
      </c>
      <c r="D297">
        <v>4</v>
      </c>
      <c r="E297" t="str">
        <f>VLOOKUP(A297,questionResponsesAndAnswers!B:P,15,FALSE)</f>
        <v xml:space="preserve"> Never</v>
      </c>
    </row>
    <row r="298" spans="1:5" x14ac:dyDescent="0.2">
      <c r="A298">
        <v>149508537</v>
      </c>
      <c r="B298" t="b">
        <f>VLOOKUP(A298,'Valid Response IDs Check'!A:H,8,FALSE)</f>
        <v>1</v>
      </c>
      <c r="C298" t="s">
        <v>32</v>
      </c>
      <c r="D298">
        <v>5</v>
      </c>
      <c r="E298" t="str">
        <f>VLOOKUP(A298,questionResponsesAndAnswers!B:P,15,FALSE)</f>
        <v xml:space="preserve"> Never</v>
      </c>
    </row>
    <row r="299" spans="1:5" x14ac:dyDescent="0.2">
      <c r="A299">
        <v>149508537</v>
      </c>
      <c r="B299" t="b">
        <f>VLOOKUP(A299,'Valid Response IDs Check'!A:H,8,FALSE)</f>
        <v>1</v>
      </c>
      <c r="C299" t="s">
        <v>5</v>
      </c>
      <c r="D299">
        <v>1</v>
      </c>
      <c r="E299" t="str">
        <f>VLOOKUP(A299,questionResponsesAndAnswers!B:P,15,FALSE)</f>
        <v xml:space="preserve"> Never</v>
      </c>
    </row>
    <row r="300" spans="1:5" x14ac:dyDescent="0.2">
      <c r="A300">
        <v>149508537</v>
      </c>
      <c r="B300" t="b">
        <f>VLOOKUP(A300,'Valid Response IDs Check'!A:H,8,FALSE)</f>
        <v>1</v>
      </c>
      <c r="C300" t="s">
        <v>26</v>
      </c>
      <c r="D300">
        <v>2</v>
      </c>
      <c r="E300" t="str">
        <f>VLOOKUP(A300,questionResponsesAndAnswers!B:P,15,FALSE)</f>
        <v xml:space="preserve"> Never</v>
      </c>
    </row>
    <row r="301" spans="1:5" x14ac:dyDescent="0.2">
      <c r="A301">
        <v>149508537</v>
      </c>
      <c r="B301" t="b">
        <f>VLOOKUP(A301,'Valid Response IDs Check'!A:H,8,FALSE)</f>
        <v>1</v>
      </c>
      <c r="C301" t="s">
        <v>20</v>
      </c>
      <c r="D301">
        <v>3</v>
      </c>
      <c r="E301" t="str">
        <f>VLOOKUP(A301,questionResponsesAndAnswers!B:P,15,FALSE)</f>
        <v xml:space="preserve"> Never</v>
      </c>
    </row>
    <row r="302" spans="1:5" x14ac:dyDescent="0.2">
      <c r="A302">
        <v>149488827</v>
      </c>
      <c r="B302" t="b">
        <f>VLOOKUP(A302,'Valid Response IDs Check'!A:H,8,FALSE)</f>
        <v>0</v>
      </c>
      <c r="C302" t="s">
        <v>13</v>
      </c>
      <c r="D302">
        <v>5</v>
      </c>
      <c r="E302" t="str">
        <f>VLOOKUP(A302,questionResponsesAndAnswers!B:P,15,FALSE)</f>
        <v xml:space="preserve"> Never</v>
      </c>
    </row>
    <row r="303" spans="1:5" x14ac:dyDescent="0.2">
      <c r="A303">
        <v>149488827</v>
      </c>
      <c r="B303" t="b">
        <f>VLOOKUP(A303,'Valid Response IDs Check'!A:H,8,FALSE)</f>
        <v>0</v>
      </c>
      <c r="C303" t="s">
        <v>32</v>
      </c>
      <c r="D303">
        <v>4</v>
      </c>
      <c r="E303" t="str">
        <f>VLOOKUP(A303,questionResponsesAndAnswers!B:P,15,FALSE)</f>
        <v xml:space="preserve"> Never</v>
      </c>
    </row>
    <row r="304" spans="1:5" x14ac:dyDescent="0.2">
      <c r="A304">
        <v>149488827</v>
      </c>
      <c r="B304" t="b">
        <f>VLOOKUP(A304,'Valid Response IDs Check'!A:H,8,FALSE)</f>
        <v>0</v>
      </c>
      <c r="C304" t="s">
        <v>5</v>
      </c>
      <c r="D304">
        <v>2</v>
      </c>
      <c r="E304" t="str">
        <f>VLOOKUP(A304,questionResponsesAndAnswers!B:P,15,FALSE)</f>
        <v xml:space="preserve"> Never</v>
      </c>
    </row>
    <row r="305" spans="1:5" x14ac:dyDescent="0.2">
      <c r="A305">
        <v>149488827</v>
      </c>
      <c r="B305" t="b">
        <f>VLOOKUP(A305,'Valid Response IDs Check'!A:H,8,FALSE)</f>
        <v>0</v>
      </c>
      <c r="C305" t="s">
        <v>26</v>
      </c>
      <c r="D305">
        <v>3</v>
      </c>
      <c r="E305" t="str">
        <f>VLOOKUP(A305,questionResponsesAndAnswers!B:P,15,FALSE)</f>
        <v xml:space="preserve"> Never</v>
      </c>
    </row>
    <row r="306" spans="1:5" x14ac:dyDescent="0.2">
      <c r="A306">
        <v>149488827</v>
      </c>
      <c r="B306" t="b">
        <f>VLOOKUP(A306,'Valid Response IDs Check'!A:H,8,FALSE)</f>
        <v>0</v>
      </c>
      <c r="C306" t="s">
        <v>20</v>
      </c>
      <c r="D306">
        <v>1</v>
      </c>
      <c r="E306" t="str">
        <f>VLOOKUP(A306,questionResponsesAndAnswers!B:P,15,FALSE)</f>
        <v xml:space="preserve"> Never</v>
      </c>
    </row>
    <row r="307" spans="1:5" x14ac:dyDescent="0.2">
      <c r="A307">
        <v>149466211</v>
      </c>
      <c r="B307" t="b">
        <f>VLOOKUP(A307,'Valid Response IDs Check'!A:H,8,FALSE)</f>
        <v>1</v>
      </c>
      <c r="C307" t="s">
        <v>13</v>
      </c>
      <c r="D307">
        <v>5</v>
      </c>
      <c r="E307" t="str">
        <f>VLOOKUP(A307,questionResponsesAndAnswers!B:P,15,FALSE)</f>
        <v xml:space="preserve"> Monthly</v>
      </c>
    </row>
    <row r="308" spans="1:5" x14ac:dyDescent="0.2">
      <c r="A308">
        <v>149466211</v>
      </c>
      <c r="B308" t="b">
        <f>VLOOKUP(A308,'Valid Response IDs Check'!A:H,8,FALSE)</f>
        <v>1</v>
      </c>
      <c r="C308" t="s">
        <v>32</v>
      </c>
      <c r="D308">
        <v>4</v>
      </c>
      <c r="E308" t="str">
        <f>VLOOKUP(A308,questionResponsesAndAnswers!B:P,15,FALSE)</f>
        <v xml:space="preserve"> Monthly</v>
      </c>
    </row>
    <row r="309" spans="1:5" x14ac:dyDescent="0.2">
      <c r="A309">
        <v>149466211</v>
      </c>
      <c r="B309" t="b">
        <f>VLOOKUP(A309,'Valid Response IDs Check'!A:H,8,FALSE)</f>
        <v>1</v>
      </c>
      <c r="C309" t="s">
        <v>5</v>
      </c>
      <c r="D309">
        <v>2</v>
      </c>
      <c r="E309" t="str">
        <f>VLOOKUP(A309,questionResponsesAndAnswers!B:P,15,FALSE)</f>
        <v xml:space="preserve"> Monthly</v>
      </c>
    </row>
    <row r="310" spans="1:5" x14ac:dyDescent="0.2">
      <c r="A310">
        <v>149466211</v>
      </c>
      <c r="B310" t="b">
        <f>VLOOKUP(A310,'Valid Response IDs Check'!A:H,8,FALSE)</f>
        <v>1</v>
      </c>
      <c r="C310" t="s">
        <v>26</v>
      </c>
      <c r="D310">
        <v>3</v>
      </c>
      <c r="E310" t="str">
        <f>VLOOKUP(A310,questionResponsesAndAnswers!B:P,15,FALSE)</f>
        <v xml:space="preserve"> Monthly</v>
      </c>
    </row>
    <row r="311" spans="1:5" x14ac:dyDescent="0.2">
      <c r="A311">
        <v>149466211</v>
      </c>
      <c r="B311" t="b">
        <f>VLOOKUP(A311,'Valid Response IDs Check'!A:H,8,FALSE)</f>
        <v>1</v>
      </c>
      <c r="C311" t="s">
        <v>20</v>
      </c>
      <c r="D311">
        <v>1</v>
      </c>
      <c r="E311" t="str">
        <f>VLOOKUP(A311,questionResponsesAndAnswers!B:P,15,FALSE)</f>
        <v xml:space="preserve"> Monthly</v>
      </c>
    </row>
    <row r="312" spans="1:5" x14ac:dyDescent="0.2">
      <c r="A312">
        <v>149439530</v>
      </c>
      <c r="B312" t="b">
        <f>VLOOKUP(A312,'Valid Response IDs Check'!A:H,8,FALSE)</f>
        <v>1</v>
      </c>
      <c r="C312" t="s">
        <v>13</v>
      </c>
      <c r="D312">
        <v>5</v>
      </c>
      <c r="E312" t="str">
        <f>VLOOKUP(A312,questionResponsesAndAnswers!B:P,15,FALSE)</f>
        <v xml:space="preserve"> Monthly</v>
      </c>
    </row>
    <row r="313" spans="1:5" x14ac:dyDescent="0.2">
      <c r="A313">
        <v>149439530</v>
      </c>
      <c r="B313" t="b">
        <f>VLOOKUP(A313,'Valid Response IDs Check'!A:H,8,FALSE)</f>
        <v>1</v>
      </c>
      <c r="C313" t="s">
        <v>32</v>
      </c>
      <c r="D313">
        <v>4</v>
      </c>
      <c r="E313" t="str">
        <f>VLOOKUP(A313,questionResponsesAndAnswers!B:P,15,FALSE)</f>
        <v xml:space="preserve"> Monthly</v>
      </c>
    </row>
    <row r="314" spans="1:5" x14ac:dyDescent="0.2">
      <c r="A314">
        <v>149439530</v>
      </c>
      <c r="B314" t="b">
        <f>VLOOKUP(A314,'Valid Response IDs Check'!A:H,8,FALSE)</f>
        <v>1</v>
      </c>
      <c r="C314" t="s">
        <v>5</v>
      </c>
      <c r="D314">
        <v>3</v>
      </c>
      <c r="E314" t="str">
        <f>VLOOKUP(A314,questionResponsesAndAnswers!B:P,15,FALSE)</f>
        <v xml:space="preserve"> Monthly</v>
      </c>
    </row>
    <row r="315" spans="1:5" x14ac:dyDescent="0.2">
      <c r="A315">
        <v>149439530</v>
      </c>
      <c r="B315" t="b">
        <f>VLOOKUP(A315,'Valid Response IDs Check'!A:H,8,FALSE)</f>
        <v>1</v>
      </c>
      <c r="C315" t="s">
        <v>26</v>
      </c>
      <c r="D315">
        <v>1</v>
      </c>
      <c r="E315" t="str">
        <f>VLOOKUP(A315,questionResponsesAndAnswers!B:P,15,FALSE)</f>
        <v xml:space="preserve"> Monthly</v>
      </c>
    </row>
    <row r="316" spans="1:5" x14ac:dyDescent="0.2">
      <c r="A316">
        <v>149439530</v>
      </c>
      <c r="B316" t="b">
        <f>VLOOKUP(A316,'Valid Response IDs Check'!A:H,8,FALSE)</f>
        <v>1</v>
      </c>
      <c r="C316" t="s">
        <v>20</v>
      </c>
      <c r="D316">
        <v>2</v>
      </c>
      <c r="E316" t="str">
        <f>VLOOKUP(A316,questionResponsesAndAnswers!B:P,15,FALSE)</f>
        <v xml:space="preserve"> Monthly</v>
      </c>
    </row>
    <row r="317" spans="1:5" x14ac:dyDescent="0.2">
      <c r="A317">
        <v>149353591</v>
      </c>
      <c r="B317" t="b">
        <f>VLOOKUP(A317,'Valid Response IDs Check'!A:H,8,FALSE)</f>
        <v>1</v>
      </c>
      <c r="C317" t="s">
        <v>13</v>
      </c>
      <c r="D317">
        <v>5</v>
      </c>
      <c r="E317" t="str">
        <f>VLOOKUP(A317,questionResponsesAndAnswers!B:P,15,FALSE)</f>
        <v xml:space="preserve"> Never</v>
      </c>
    </row>
    <row r="318" spans="1:5" x14ac:dyDescent="0.2">
      <c r="A318">
        <v>149353591</v>
      </c>
      <c r="B318" t="b">
        <f>VLOOKUP(A318,'Valid Response IDs Check'!A:H,8,FALSE)</f>
        <v>1</v>
      </c>
      <c r="C318" t="s">
        <v>32</v>
      </c>
      <c r="D318">
        <v>4</v>
      </c>
      <c r="E318" t="str">
        <f>VLOOKUP(A318,questionResponsesAndAnswers!B:P,15,FALSE)</f>
        <v xml:space="preserve"> Never</v>
      </c>
    </row>
    <row r="319" spans="1:5" x14ac:dyDescent="0.2">
      <c r="A319">
        <v>149353591</v>
      </c>
      <c r="B319" t="b">
        <f>VLOOKUP(A319,'Valid Response IDs Check'!A:H,8,FALSE)</f>
        <v>1</v>
      </c>
      <c r="C319" t="s">
        <v>5</v>
      </c>
      <c r="D319">
        <v>3</v>
      </c>
      <c r="E319" t="str">
        <f>VLOOKUP(A319,questionResponsesAndAnswers!B:P,15,FALSE)</f>
        <v xml:space="preserve"> Never</v>
      </c>
    </row>
    <row r="320" spans="1:5" x14ac:dyDescent="0.2">
      <c r="A320">
        <v>149353591</v>
      </c>
      <c r="B320" t="b">
        <f>VLOOKUP(A320,'Valid Response IDs Check'!A:H,8,FALSE)</f>
        <v>1</v>
      </c>
      <c r="C320" t="s">
        <v>26</v>
      </c>
      <c r="D320">
        <v>2</v>
      </c>
      <c r="E320" t="str">
        <f>VLOOKUP(A320,questionResponsesAndAnswers!B:P,15,FALSE)</f>
        <v xml:space="preserve"> Never</v>
      </c>
    </row>
    <row r="321" spans="1:5" x14ac:dyDescent="0.2">
      <c r="A321">
        <v>149353591</v>
      </c>
      <c r="B321" t="b">
        <f>VLOOKUP(A321,'Valid Response IDs Check'!A:H,8,FALSE)</f>
        <v>1</v>
      </c>
      <c r="C321" t="s">
        <v>20</v>
      </c>
      <c r="D321">
        <v>1</v>
      </c>
      <c r="E321" t="str">
        <f>VLOOKUP(A321,questionResponsesAndAnswers!B:P,15,FALSE)</f>
        <v xml:space="preserve"> Never</v>
      </c>
    </row>
    <row r="322" spans="1:5" x14ac:dyDescent="0.2">
      <c r="A322">
        <v>149215102</v>
      </c>
      <c r="B322" t="b">
        <f>VLOOKUP(A322,'Valid Response IDs Check'!A:H,8,FALSE)</f>
        <v>1</v>
      </c>
      <c r="C322" t="s">
        <v>13</v>
      </c>
      <c r="D322">
        <v>5</v>
      </c>
      <c r="E322" t="str">
        <f>VLOOKUP(A322,questionResponsesAndAnswers!B:P,15,FALSE)</f>
        <v xml:space="preserve"> Yearly</v>
      </c>
    </row>
    <row r="323" spans="1:5" x14ac:dyDescent="0.2">
      <c r="A323">
        <v>149215102</v>
      </c>
      <c r="B323" t="b">
        <f>VLOOKUP(A323,'Valid Response IDs Check'!A:H,8,FALSE)</f>
        <v>1</v>
      </c>
      <c r="C323" t="s">
        <v>32</v>
      </c>
      <c r="D323">
        <v>4</v>
      </c>
      <c r="E323" t="str">
        <f>VLOOKUP(A323,questionResponsesAndAnswers!B:P,15,FALSE)</f>
        <v xml:space="preserve"> Yearly</v>
      </c>
    </row>
    <row r="324" spans="1:5" x14ac:dyDescent="0.2">
      <c r="A324">
        <v>149215102</v>
      </c>
      <c r="B324" t="b">
        <f>VLOOKUP(A324,'Valid Response IDs Check'!A:H,8,FALSE)</f>
        <v>1</v>
      </c>
      <c r="C324" t="s">
        <v>5</v>
      </c>
      <c r="D324">
        <v>3</v>
      </c>
      <c r="E324" t="str">
        <f>VLOOKUP(A324,questionResponsesAndAnswers!B:P,15,FALSE)</f>
        <v xml:space="preserve"> Yearly</v>
      </c>
    </row>
    <row r="325" spans="1:5" x14ac:dyDescent="0.2">
      <c r="A325">
        <v>149215102</v>
      </c>
      <c r="B325" t="b">
        <f>VLOOKUP(A325,'Valid Response IDs Check'!A:H,8,FALSE)</f>
        <v>1</v>
      </c>
      <c r="C325" t="s">
        <v>26</v>
      </c>
      <c r="D325">
        <v>2</v>
      </c>
      <c r="E325" t="str">
        <f>VLOOKUP(A325,questionResponsesAndAnswers!B:P,15,FALSE)</f>
        <v xml:space="preserve"> Yearly</v>
      </c>
    </row>
    <row r="326" spans="1:5" x14ac:dyDescent="0.2">
      <c r="A326">
        <v>149215102</v>
      </c>
      <c r="B326" t="b">
        <f>VLOOKUP(A326,'Valid Response IDs Check'!A:H,8,FALSE)</f>
        <v>1</v>
      </c>
      <c r="C326" t="s">
        <v>20</v>
      </c>
      <c r="D326">
        <v>1</v>
      </c>
      <c r="E326" t="str">
        <f>VLOOKUP(A326,questionResponsesAndAnswers!B:P,15,FALSE)</f>
        <v xml:space="preserve"> Yearly</v>
      </c>
    </row>
    <row r="327" spans="1:5" x14ac:dyDescent="0.2">
      <c r="A327">
        <v>149185311</v>
      </c>
      <c r="B327" t="b">
        <f>VLOOKUP(A327,'Valid Response IDs Check'!A:H,8,FALSE)</f>
        <v>1</v>
      </c>
      <c r="C327" t="s">
        <v>13</v>
      </c>
      <c r="D327">
        <v>5</v>
      </c>
      <c r="E327" t="str">
        <f>VLOOKUP(A327,questionResponsesAndAnswers!B:P,15,FALSE)</f>
        <v xml:space="preserve"> Yearly</v>
      </c>
    </row>
    <row r="328" spans="1:5" x14ac:dyDescent="0.2">
      <c r="A328">
        <v>149185311</v>
      </c>
      <c r="B328" t="b">
        <f>VLOOKUP(A328,'Valid Response IDs Check'!A:H,8,FALSE)</f>
        <v>1</v>
      </c>
      <c r="C328" t="s">
        <v>32</v>
      </c>
      <c r="D328">
        <v>4</v>
      </c>
      <c r="E328" t="str">
        <f>VLOOKUP(A328,questionResponsesAndAnswers!B:P,15,FALSE)</f>
        <v xml:space="preserve"> Yearly</v>
      </c>
    </row>
    <row r="329" spans="1:5" x14ac:dyDescent="0.2">
      <c r="A329">
        <v>149185311</v>
      </c>
      <c r="B329" t="b">
        <f>VLOOKUP(A329,'Valid Response IDs Check'!A:H,8,FALSE)</f>
        <v>1</v>
      </c>
      <c r="C329" t="s">
        <v>5</v>
      </c>
      <c r="D329">
        <v>3</v>
      </c>
      <c r="E329" t="str">
        <f>VLOOKUP(A329,questionResponsesAndAnswers!B:P,15,FALSE)</f>
        <v xml:space="preserve"> Yearly</v>
      </c>
    </row>
    <row r="330" spans="1:5" x14ac:dyDescent="0.2">
      <c r="A330">
        <v>149185311</v>
      </c>
      <c r="B330" t="b">
        <f>VLOOKUP(A330,'Valid Response IDs Check'!A:H,8,FALSE)</f>
        <v>1</v>
      </c>
      <c r="C330" t="s">
        <v>26</v>
      </c>
      <c r="D330">
        <v>2</v>
      </c>
      <c r="E330" t="str">
        <f>VLOOKUP(A330,questionResponsesAndAnswers!B:P,15,FALSE)</f>
        <v xml:space="preserve"> Yearly</v>
      </c>
    </row>
    <row r="331" spans="1:5" x14ac:dyDescent="0.2">
      <c r="A331">
        <v>149185311</v>
      </c>
      <c r="B331" t="b">
        <f>VLOOKUP(A331,'Valid Response IDs Check'!A:H,8,FALSE)</f>
        <v>1</v>
      </c>
      <c r="C331" t="s">
        <v>20</v>
      </c>
      <c r="D331">
        <v>1</v>
      </c>
      <c r="E331" t="str">
        <f>VLOOKUP(A331,questionResponsesAndAnswers!B:P,15,FALSE)</f>
        <v xml:space="preserve"> Yearly</v>
      </c>
    </row>
    <row r="332" spans="1:5" x14ac:dyDescent="0.2">
      <c r="A332">
        <v>149140946</v>
      </c>
      <c r="B332" t="b">
        <f>VLOOKUP(A332,'Valid Response IDs Check'!A:H,8,FALSE)</f>
        <v>1</v>
      </c>
      <c r="C332" t="s">
        <v>13</v>
      </c>
      <c r="D332">
        <v>5</v>
      </c>
      <c r="E332" t="str">
        <f>VLOOKUP(A332,questionResponsesAndAnswers!B:P,15,FALSE)</f>
        <v xml:space="preserve"> Yearly</v>
      </c>
    </row>
    <row r="333" spans="1:5" x14ac:dyDescent="0.2">
      <c r="A333">
        <v>149140946</v>
      </c>
      <c r="B333" t="b">
        <f>VLOOKUP(A333,'Valid Response IDs Check'!A:H,8,FALSE)</f>
        <v>1</v>
      </c>
      <c r="C333" t="s">
        <v>32</v>
      </c>
      <c r="D333">
        <v>1</v>
      </c>
      <c r="E333" t="str">
        <f>VLOOKUP(A333,questionResponsesAndAnswers!B:P,15,FALSE)</f>
        <v xml:space="preserve"> Yearly</v>
      </c>
    </row>
    <row r="334" spans="1:5" x14ac:dyDescent="0.2">
      <c r="A334">
        <v>149140946</v>
      </c>
      <c r="B334" t="b">
        <f>VLOOKUP(A334,'Valid Response IDs Check'!A:H,8,FALSE)</f>
        <v>1</v>
      </c>
      <c r="C334" t="s">
        <v>5</v>
      </c>
      <c r="D334">
        <v>4</v>
      </c>
      <c r="E334" t="str">
        <f>VLOOKUP(A334,questionResponsesAndAnswers!B:P,15,FALSE)</f>
        <v xml:space="preserve"> Yearly</v>
      </c>
    </row>
    <row r="335" spans="1:5" x14ac:dyDescent="0.2">
      <c r="A335">
        <v>149140946</v>
      </c>
      <c r="B335" t="b">
        <f>VLOOKUP(A335,'Valid Response IDs Check'!A:H,8,FALSE)</f>
        <v>1</v>
      </c>
      <c r="C335" t="s">
        <v>26</v>
      </c>
      <c r="D335">
        <v>3</v>
      </c>
      <c r="E335" t="str">
        <f>VLOOKUP(A335,questionResponsesAndAnswers!B:P,15,FALSE)</f>
        <v xml:space="preserve"> Yearly</v>
      </c>
    </row>
    <row r="336" spans="1:5" x14ac:dyDescent="0.2">
      <c r="A336">
        <v>149140946</v>
      </c>
      <c r="B336" t="b">
        <f>VLOOKUP(A336,'Valid Response IDs Check'!A:H,8,FALSE)</f>
        <v>1</v>
      </c>
      <c r="C336" t="s">
        <v>20</v>
      </c>
      <c r="D336">
        <v>2</v>
      </c>
      <c r="E336" t="str">
        <f>VLOOKUP(A336,questionResponsesAndAnswers!B:P,15,FALSE)</f>
        <v xml:space="preserve"> Yearly</v>
      </c>
    </row>
    <row r="337" spans="1:5" x14ac:dyDescent="0.2">
      <c r="A337">
        <v>149094645</v>
      </c>
      <c r="B337" t="b">
        <f>VLOOKUP(A337,'Valid Response IDs Check'!A:H,8,FALSE)</f>
        <v>1</v>
      </c>
      <c r="C337" t="s">
        <v>13</v>
      </c>
      <c r="D337">
        <v>5</v>
      </c>
      <c r="E337" t="str">
        <f>VLOOKUP(A337,questionResponsesAndAnswers!B:P,15,FALSE)</f>
        <v xml:space="preserve"> Yearly</v>
      </c>
    </row>
    <row r="338" spans="1:5" x14ac:dyDescent="0.2">
      <c r="A338">
        <v>149094645</v>
      </c>
      <c r="B338" t="b">
        <f>VLOOKUP(A338,'Valid Response IDs Check'!A:H,8,FALSE)</f>
        <v>1</v>
      </c>
      <c r="C338" t="s">
        <v>32</v>
      </c>
      <c r="D338">
        <v>4</v>
      </c>
      <c r="E338" t="str">
        <f>VLOOKUP(A338,questionResponsesAndAnswers!B:P,15,FALSE)</f>
        <v xml:space="preserve"> Yearly</v>
      </c>
    </row>
    <row r="339" spans="1:5" x14ac:dyDescent="0.2">
      <c r="A339">
        <v>149094645</v>
      </c>
      <c r="B339" t="b">
        <f>VLOOKUP(A339,'Valid Response IDs Check'!A:H,8,FALSE)</f>
        <v>1</v>
      </c>
      <c r="C339" t="s">
        <v>5</v>
      </c>
      <c r="D339">
        <v>3</v>
      </c>
      <c r="E339" t="str">
        <f>VLOOKUP(A339,questionResponsesAndAnswers!B:P,15,FALSE)</f>
        <v xml:space="preserve"> Yearly</v>
      </c>
    </row>
    <row r="340" spans="1:5" x14ac:dyDescent="0.2">
      <c r="A340">
        <v>149094645</v>
      </c>
      <c r="B340" t="b">
        <f>VLOOKUP(A340,'Valid Response IDs Check'!A:H,8,FALSE)</f>
        <v>1</v>
      </c>
      <c r="C340" t="s">
        <v>26</v>
      </c>
      <c r="D340">
        <v>1</v>
      </c>
      <c r="E340" t="str">
        <f>VLOOKUP(A340,questionResponsesAndAnswers!B:P,15,FALSE)</f>
        <v xml:space="preserve"> Yearly</v>
      </c>
    </row>
    <row r="341" spans="1:5" x14ac:dyDescent="0.2">
      <c r="A341">
        <v>149094645</v>
      </c>
      <c r="B341" t="b">
        <f>VLOOKUP(A341,'Valid Response IDs Check'!A:H,8,FALSE)</f>
        <v>1</v>
      </c>
      <c r="C341" t="s">
        <v>20</v>
      </c>
      <c r="D341">
        <v>2</v>
      </c>
      <c r="E341" t="str">
        <f>VLOOKUP(A341,questionResponsesAndAnswers!B:P,15,FALSE)</f>
        <v xml:space="preserve"> Yearly</v>
      </c>
    </row>
    <row r="342" spans="1:5" x14ac:dyDescent="0.2">
      <c r="A342">
        <v>148958404</v>
      </c>
      <c r="B342" t="b">
        <f>VLOOKUP(A342,'Valid Response IDs Check'!A:H,8,FALSE)</f>
        <v>1</v>
      </c>
      <c r="C342" t="s">
        <v>13</v>
      </c>
      <c r="D342">
        <v>5</v>
      </c>
      <c r="E342" t="str">
        <f>VLOOKUP(A342,questionResponsesAndAnswers!B:P,15,FALSE)</f>
        <v xml:space="preserve"> Never</v>
      </c>
    </row>
    <row r="343" spans="1:5" x14ac:dyDescent="0.2">
      <c r="A343">
        <v>148958404</v>
      </c>
      <c r="B343" t="b">
        <f>VLOOKUP(A343,'Valid Response IDs Check'!A:H,8,FALSE)</f>
        <v>1</v>
      </c>
      <c r="C343" t="s">
        <v>32</v>
      </c>
      <c r="D343">
        <v>3</v>
      </c>
      <c r="E343" t="str">
        <f>VLOOKUP(A343,questionResponsesAndAnswers!B:P,15,FALSE)</f>
        <v xml:space="preserve"> Never</v>
      </c>
    </row>
    <row r="344" spans="1:5" x14ac:dyDescent="0.2">
      <c r="A344">
        <v>148958404</v>
      </c>
      <c r="B344" t="b">
        <f>VLOOKUP(A344,'Valid Response IDs Check'!A:H,8,FALSE)</f>
        <v>1</v>
      </c>
      <c r="C344" t="s">
        <v>5</v>
      </c>
      <c r="D344">
        <v>4</v>
      </c>
      <c r="E344" t="str">
        <f>VLOOKUP(A344,questionResponsesAndAnswers!B:P,15,FALSE)</f>
        <v xml:space="preserve"> Never</v>
      </c>
    </row>
    <row r="345" spans="1:5" x14ac:dyDescent="0.2">
      <c r="A345">
        <v>148958404</v>
      </c>
      <c r="B345" t="b">
        <f>VLOOKUP(A345,'Valid Response IDs Check'!A:H,8,FALSE)</f>
        <v>1</v>
      </c>
      <c r="C345" t="s">
        <v>26</v>
      </c>
      <c r="D345">
        <v>2</v>
      </c>
      <c r="E345" t="str">
        <f>VLOOKUP(A345,questionResponsesAndAnswers!B:P,15,FALSE)</f>
        <v xml:space="preserve"> Never</v>
      </c>
    </row>
    <row r="346" spans="1:5" x14ac:dyDescent="0.2">
      <c r="A346">
        <v>148958404</v>
      </c>
      <c r="B346" t="b">
        <f>VLOOKUP(A346,'Valid Response IDs Check'!A:H,8,FALSE)</f>
        <v>1</v>
      </c>
      <c r="C346" t="s">
        <v>20</v>
      </c>
      <c r="D346">
        <v>1</v>
      </c>
      <c r="E346" t="str">
        <f>VLOOKUP(A346,questionResponsesAndAnswers!B:P,15,FALSE)</f>
        <v xml:space="preserve"> Never</v>
      </c>
    </row>
    <row r="347" spans="1:5" x14ac:dyDescent="0.2">
      <c r="A347">
        <v>148904494</v>
      </c>
      <c r="B347" t="b">
        <f>VLOOKUP(A347,'Valid Response IDs Check'!A:H,8,FALSE)</f>
        <v>1</v>
      </c>
      <c r="C347" t="s">
        <v>13</v>
      </c>
      <c r="D347">
        <v>5</v>
      </c>
      <c r="E347" t="str">
        <f>VLOOKUP(A347,questionResponsesAndAnswers!B:P,15,FALSE)</f>
        <v xml:space="preserve"> Never</v>
      </c>
    </row>
    <row r="348" spans="1:5" x14ac:dyDescent="0.2">
      <c r="A348">
        <v>148904494</v>
      </c>
      <c r="B348" t="b">
        <f>VLOOKUP(A348,'Valid Response IDs Check'!A:H,8,FALSE)</f>
        <v>1</v>
      </c>
      <c r="C348" t="s">
        <v>32</v>
      </c>
      <c r="D348">
        <v>4</v>
      </c>
      <c r="E348" t="str">
        <f>VLOOKUP(A348,questionResponsesAndAnswers!B:P,15,FALSE)</f>
        <v xml:space="preserve"> Never</v>
      </c>
    </row>
    <row r="349" spans="1:5" x14ac:dyDescent="0.2">
      <c r="A349">
        <v>148904494</v>
      </c>
      <c r="B349" t="b">
        <f>VLOOKUP(A349,'Valid Response IDs Check'!A:H,8,FALSE)</f>
        <v>1</v>
      </c>
      <c r="C349" t="s">
        <v>5</v>
      </c>
      <c r="D349">
        <v>2</v>
      </c>
      <c r="E349" t="str">
        <f>VLOOKUP(A349,questionResponsesAndAnswers!B:P,15,FALSE)</f>
        <v xml:space="preserve"> Never</v>
      </c>
    </row>
    <row r="350" spans="1:5" x14ac:dyDescent="0.2">
      <c r="A350">
        <v>148904494</v>
      </c>
      <c r="B350" t="b">
        <f>VLOOKUP(A350,'Valid Response IDs Check'!A:H,8,FALSE)</f>
        <v>1</v>
      </c>
      <c r="C350" t="s">
        <v>26</v>
      </c>
      <c r="D350">
        <v>3</v>
      </c>
      <c r="E350" t="str">
        <f>VLOOKUP(A350,questionResponsesAndAnswers!B:P,15,FALSE)</f>
        <v xml:space="preserve"> Never</v>
      </c>
    </row>
    <row r="351" spans="1:5" x14ac:dyDescent="0.2">
      <c r="A351">
        <v>148904494</v>
      </c>
      <c r="B351" t="b">
        <f>VLOOKUP(A351,'Valid Response IDs Check'!A:H,8,FALSE)</f>
        <v>1</v>
      </c>
      <c r="C351" t="s">
        <v>20</v>
      </c>
      <c r="D351">
        <v>1</v>
      </c>
      <c r="E351" t="str">
        <f>VLOOKUP(A351,questionResponsesAndAnswers!B:P,15,FALSE)</f>
        <v xml:space="preserve"> Never</v>
      </c>
    </row>
    <row r="352" spans="1:5" x14ac:dyDescent="0.2">
      <c r="A352">
        <v>148822625</v>
      </c>
      <c r="B352" t="b">
        <f>VLOOKUP(A352,'Valid Response IDs Check'!A:H,8,FALSE)</f>
        <v>1</v>
      </c>
      <c r="C352" t="s">
        <v>13</v>
      </c>
      <c r="D352">
        <v>5</v>
      </c>
      <c r="E352" t="str">
        <f>VLOOKUP(A352,questionResponsesAndAnswers!B:P,15,FALSE)</f>
        <v xml:space="preserve"> Never</v>
      </c>
    </row>
    <row r="353" spans="1:5" x14ac:dyDescent="0.2">
      <c r="A353">
        <v>148822625</v>
      </c>
      <c r="B353" t="b">
        <f>VLOOKUP(A353,'Valid Response IDs Check'!A:H,8,FALSE)</f>
        <v>1</v>
      </c>
      <c r="C353" t="s">
        <v>32</v>
      </c>
      <c r="D353">
        <v>3</v>
      </c>
      <c r="E353" t="str">
        <f>VLOOKUP(A353,questionResponsesAndAnswers!B:P,15,FALSE)</f>
        <v xml:space="preserve"> Never</v>
      </c>
    </row>
    <row r="354" spans="1:5" x14ac:dyDescent="0.2">
      <c r="A354">
        <v>148822625</v>
      </c>
      <c r="B354" t="b">
        <f>VLOOKUP(A354,'Valid Response IDs Check'!A:H,8,FALSE)</f>
        <v>1</v>
      </c>
      <c r="C354" t="s">
        <v>5</v>
      </c>
      <c r="D354">
        <v>2</v>
      </c>
      <c r="E354" t="str">
        <f>VLOOKUP(A354,questionResponsesAndAnswers!B:P,15,FALSE)</f>
        <v xml:space="preserve"> Never</v>
      </c>
    </row>
    <row r="355" spans="1:5" x14ac:dyDescent="0.2">
      <c r="A355">
        <v>148822625</v>
      </c>
      <c r="B355" t="b">
        <f>VLOOKUP(A355,'Valid Response IDs Check'!A:H,8,FALSE)</f>
        <v>1</v>
      </c>
      <c r="C355" t="s">
        <v>26</v>
      </c>
      <c r="D355">
        <v>1</v>
      </c>
      <c r="E355" t="str">
        <f>VLOOKUP(A355,questionResponsesAndAnswers!B:P,15,FALSE)</f>
        <v xml:space="preserve"> Never</v>
      </c>
    </row>
    <row r="356" spans="1:5" x14ac:dyDescent="0.2">
      <c r="A356">
        <v>148822625</v>
      </c>
      <c r="B356" t="b">
        <f>VLOOKUP(A356,'Valid Response IDs Check'!A:H,8,FALSE)</f>
        <v>1</v>
      </c>
      <c r="C356" t="s">
        <v>20</v>
      </c>
      <c r="D356">
        <v>4</v>
      </c>
      <c r="E356" t="str">
        <f>VLOOKUP(A356,questionResponsesAndAnswers!B:P,15,FALSE)</f>
        <v xml:space="preserve"> Never</v>
      </c>
    </row>
    <row r="357" spans="1:5" x14ac:dyDescent="0.2">
      <c r="A357">
        <v>148796085</v>
      </c>
      <c r="B357" t="b">
        <f>VLOOKUP(A357,'Valid Response IDs Check'!A:H,8,FALSE)</f>
        <v>1</v>
      </c>
      <c r="C357" t="s">
        <v>13</v>
      </c>
      <c r="D357">
        <v>5</v>
      </c>
      <c r="E357" t="str">
        <f>VLOOKUP(A357,questionResponsesAndAnswers!B:P,15,FALSE)</f>
        <v xml:space="preserve"> Weekly</v>
      </c>
    </row>
    <row r="358" spans="1:5" x14ac:dyDescent="0.2">
      <c r="A358">
        <v>148796085</v>
      </c>
      <c r="B358" t="b">
        <f>VLOOKUP(A358,'Valid Response IDs Check'!A:H,8,FALSE)</f>
        <v>1</v>
      </c>
      <c r="C358" t="s">
        <v>32</v>
      </c>
      <c r="D358">
        <v>3</v>
      </c>
      <c r="E358" t="str">
        <f>VLOOKUP(A358,questionResponsesAndAnswers!B:P,15,FALSE)</f>
        <v xml:space="preserve"> Weekly</v>
      </c>
    </row>
    <row r="359" spans="1:5" x14ac:dyDescent="0.2">
      <c r="A359">
        <v>148796085</v>
      </c>
      <c r="B359" t="b">
        <f>VLOOKUP(A359,'Valid Response IDs Check'!A:H,8,FALSE)</f>
        <v>1</v>
      </c>
      <c r="C359" t="s">
        <v>5</v>
      </c>
      <c r="D359">
        <v>2</v>
      </c>
      <c r="E359" t="str">
        <f>VLOOKUP(A359,questionResponsesAndAnswers!B:P,15,FALSE)</f>
        <v xml:space="preserve"> Weekly</v>
      </c>
    </row>
    <row r="360" spans="1:5" x14ac:dyDescent="0.2">
      <c r="A360">
        <v>148796085</v>
      </c>
      <c r="B360" t="b">
        <f>VLOOKUP(A360,'Valid Response IDs Check'!A:H,8,FALSE)</f>
        <v>1</v>
      </c>
      <c r="C360" t="s">
        <v>26</v>
      </c>
      <c r="D360">
        <v>4</v>
      </c>
      <c r="E360" t="str">
        <f>VLOOKUP(A360,questionResponsesAndAnswers!B:P,15,FALSE)</f>
        <v xml:space="preserve"> Weekly</v>
      </c>
    </row>
    <row r="361" spans="1:5" x14ac:dyDescent="0.2">
      <c r="A361">
        <v>148796085</v>
      </c>
      <c r="B361" t="b">
        <f>VLOOKUP(A361,'Valid Response IDs Check'!A:H,8,FALSE)</f>
        <v>1</v>
      </c>
      <c r="C361" t="s">
        <v>20</v>
      </c>
      <c r="D361">
        <v>1</v>
      </c>
      <c r="E361" t="str">
        <f>VLOOKUP(A361,questionResponsesAndAnswers!B:P,15,FALSE)</f>
        <v xml:space="preserve"> Weekly</v>
      </c>
    </row>
    <row r="362" spans="1:5" x14ac:dyDescent="0.2">
      <c r="A362">
        <v>148786365</v>
      </c>
      <c r="B362" t="b">
        <f>VLOOKUP(A362,'Valid Response IDs Check'!A:H,8,FALSE)</f>
        <v>1</v>
      </c>
      <c r="C362" t="s">
        <v>13</v>
      </c>
      <c r="D362">
        <v>5</v>
      </c>
      <c r="E362" t="str">
        <f>VLOOKUP(A362,questionResponsesAndAnswers!B:P,15,FALSE)</f>
        <v xml:space="preserve"> Never</v>
      </c>
    </row>
    <row r="363" spans="1:5" x14ac:dyDescent="0.2">
      <c r="A363">
        <v>148786365</v>
      </c>
      <c r="B363" t="b">
        <f>VLOOKUP(A363,'Valid Response IDs Check'!A:H,8,FALSE)</f>
        <v>1</v>
      </c>
      <c r="C363" t="s">
        <v>32</v>
      </c>
      <c r="D363">
        <v>4</v>
      </c>
      <c r="E363" t="str">
        <f>VLOOKUP(A363,questionResponsesAndAnswers!B:P,15,FALSE)</f>
        <v xml:space="preserve"> Never</v>
      </c>
    </row>
    <row r="364" spans="1:5" x14ac:dyDescent="0.2">
      <c r="A364">
        <v>148786365</v>
      </c>
      <c r="B364" t="b">
        <f>VLOOKUP(A364,'Valid Response IDs Check'!A:H,8,FALSE)</f>
        <v>1</v>
      </c>
      <c r="C364" t="s">
        <v>5</v>
      </c>
      <c r="D364">
        <v>2</v>
      </c>
      <c r="E364" t="str">
        <f>VLOOKUP(A364,questionResponsesAndAnswers!B:P,15,FALSE)</f>
        <v xml:space="preserve"> Never</v>
      </c>
    </row>
    <row r="365" spans="1:5" x14ac:dyDescent="0.2">
      <c r="A365">
        <v>148786365</v>
      </c>
      <c r="B365" t="b">
        <f>VLOOKUP(A365,'Valid Response IDs Check'!A:H,8,FALSE)</f>
        <v>1</v>
      </c>
      <c r="C365" t="s">
        <v>26</v>
      </c>
      <c r="D365">
        <v>3</v>
      </c>
      <c r="E365" t="str">
        <f>VLOOKUP(A365,questionResponsesAndAnswers!B:P,15,FALSE)</f>
        <v xml:space="preserve"> Never</v>
      </c>
    </row>
    <row r="366" spans="1:5" x14ac:dyDescent="0.2">
      <c r="A366">
        <v>148786365</v>
      </c>
      <c r="B366" t="b">
        <f>VLOOKUP(A366,'Valid Response IDs Check'!A:H,8,FALSE)</f>
        <v>1</v>
      </c>
      <c r="C366" t="s">
        <v>20</v>
      </c>
      <c r="D366">
        <v>1</v>
      </c>
      <c r="E366" t="str">
        <f>VLOOKUP(A366,questionResponsesAndAnswers!B:P,15,FALSE)</f>
        <v xml:space="preserve"> Never</v>
      </c>
    </row>
    <row r="367" spans="1:5" x14ac:dyDescent="0.2">
      <c r="A367">
        <v>148784892</v>
      </c>
      <c r="B367" t="b">
        <f>VLOOKUP(A367,'Valid Response IDs Check'!A:H,8,FALSE)</f>
        <v>1</v>
      </c>
      <c r="C367" t="s">
        <v>13</v>
      </c>
      <c r="D367">
        <v>5</v>
      </c>
      <c r="E367" t="str">
        <f>VLOOKUP(A367,questionResponsesAndAnswers!B:P,15,FALSE)</f>
        <v xml:space="preserve"> Yearly</v>
      </c>
    </row>
    <row r="368" spans="1:5" x14ac:dyDescent="0.2">
      <c r="A368">
        <v>148784892</v>
      </c>
      <c r="B368" t="b">
        <f>VLOOKUP(A368,'Valid Response IDs Check'!A:H,8,FALSE)</f>
        <v>1</v>
      </c>
      <c r="C368" t="s">
        <v>32</v>
      </c>
      <c r="D368">
        <v>4</v>
      </c>
      <c r="E368" t="str">
        <f>VLOOKUP(A368,questionResponsesAndAnswers!B:P,15,FALSE)</f>
        <v xml:space="preserve"> Yearly</v>
      </c>
    </row>
    <row r="369" spans="1:5" x14ac:dyDescent="0.2">
      <c r="A369">
        <v>148784892</v>
      </c>
      <c r="B369" t="b">
        <f>VLOOKUP(A369,'Valid Response IDs Check'!A:H,8,FALSE)</f>
        <v>1</v>
      </c>
      <c r="C369" t="s">
        <v>5</v>
      </c>
      <c r="D369">
        <v>3</v>
      </c>
      <c r="E369" t="str">
        <f>VLOOKUP(A369,questionResponsesAndAnswers!B:P,15,FALSE)</f>
        <v xml:space="preserve"> Yearly</v>
      </c>
    </row>
    <row r="370" spans="1:5" x14ac:dyDescent="0.2">
      <c r="A370">
        <v>148784892</v>
      </c>
      <c r="B370" t="b">
        <f>VLOOKUP(A370,'Valid Response IDs Check'!A:H,8,FALSE)</f>
        <v>1</v>
      </c>
      <c r="C370" t="s">
        <v>26</v>
      </c>
      <c r="D370">
        <v>2</v>
      </c>
      <c r="E370" t="str">
        <f>VLOOKUP(A370,questionResponsesAndAnswers!B:P,15,FALSE)</f>
        <v xml:space="preserve"> Yearly</v>
      </c>
    </row>
    <row r="371" spans="1:5" x14ac:dyDescent="0.2">
      <c r="A371">
        <v>148784892</v>
      </c>
      <c r="B371" t="b">
        <f>VLOOKUP(A371,'Valid Response IDs Check'!A:H,8,FALSE)</f>
        <v>1</v>
      </c>
      <c r="C371" t="s">
        <v>20</v>
      </c>
      <c r="D371">
        <v>1</v>
      </c>
      <c r="E371" t="str">
        <f>VLOOKUP(A371,questionResponsesAndAnswers!B:P,15,FALSE)</f>
        <v xml:space="preserve"> Yearly</v>
      </c>
    </row>
    <row r="372" spans="1:5" x14ac:dyDescent="0.2">
      <c r="A372">
        <v>148783679</v>
      </c>
      <c r="B372" t="b">
        <f>VLOOKUP(A372,'Valid Response IDs Check'!A:H,8,FALSE)</f>
        <v>1</v>
      </c>
      <c r="C372" t="s">
        <v>13</v>
      </c>
      <c r="D372">
        <v>5</v>
      </c>
      <c r="E372" t="str">
        <f>VLOOKUP(A372,questionResponsesAndAnswers!B:P,15,FALSE)</f>
        <v xml:space="preserve"> Never</v>
      </c>
    </row>
    <row r="373" spans="1:5" x14ac:dyDescent="0.2">
      <c r="A373">
        <v>148783679</v>
      </c>
      <c r="B373" t="b">
        <f>VLOOKUP(A373,'Valid Response IDs Check'!A:H,8,FALSE)</f>
        <v>1</v>
      </c>
      <c r="C373" t="s">
        <v>32</v>
      </c>
      <c r="D373">
        <v>2</v>
      </c>
      <c r="E373" t="str">
        <f>VLOOKUP(A373,questionResponsesAndAnswers!B:P,15,FALSE)</f>
        <v xml:space="preserve"> Never</v>
      </c>
    </row>
    <row r="374" spans="1:5" x14ac:dyDescent="0.2">
      <c r="A374">
        <v>148783679</v>
      </c>
      <c r="B374" t="b">
        <f>VLOOKUP(A374,'Valid Response IDs Check'!A:H,8,FALSE)</f>
        <v>1</v>
      </c>
      <c r="C374" t="s">
        <v>5</v>
      </c>
      <c r="D374">
        <v>4</v>
      </c>
      <c r="E374" t="str">
        <f>VLOOKUP(A374,questionResponsesAndAnswers!B:P,15,FALSE)</f>
        <v xml:space="preserve"> Never</v>
      </c>
    </row>
    <row r="375" spans="1:5" x14ac:dyDescent="0.2">
      <c r="A375">
        <v>148783679</v>
      </c>
      <c r="B375" t="b">
        <f>VLOOKUP(A375,'Valid Response IDs Check'!A:H,8,FALSE)</f>
        <v>1</v>
      </c>
      <c r="C375" t="s">
        <v>26</v>
      </c>
      <c r="D375">
        <v>3</v>
      </c>
      <c r="E375" t="str">
        <f>VLOOKUP(A375,questionResponsesAndAnswers!B:P,15,FALSE)</f>
        <v xml:space="preserve"> Never</v>
      </c>
    </row>
    <row r="376" spans="1:5" x14ac:dyDescent="0.2">
      <c r="A376">
        <v>148783679</v>
      </c>
      <c r="B376" t="b">
        <f>VLOOKUP(A376,'Valid Response IDs Check'!A:H,8,FALSE)</f>
        <v>1</v>
      </c>
      <c r="C376" t="s">
        <v>20</v>
      </c>
      <c r="D376">
        <v>1</v>
      </c>
      <c r="E376" t="str">
        <f>VLOOKUP(A376,questionResponsesAndAnswers!B:P,15,FALSE)</f>
        <v xml:space="preserve"> Never</v>
      </c>
    </row>
    <row r="377" spans="1:5" x14ac:dyDescent="0.2">
      <c r="A377">
        <v>148768751</v>
      </c>
      <c r="B377" t="b">
        <f>VLOOKUP(A377,'Valid Response IDs Check'!A:H,8,FALSE)</f>
        <v>1</v>
      </c>
      <c r="C377" t="s">
        <v>13</v>
      </c>
      <c r="D377">
        <v>5</v>
      </c>
      <c r="E377" t="str">
        <f>VLOOKUP(A377,questionResponsesAndAnswers!B:P,15,FALSE)</f>
        <v xml:space="preserve"> Yearly</v>
      </c>
    </row>
    <row r="378" spans="1:5" x14ac:dyDescent="0.2">
      <c r="A378">
        <v>148768751</v>
      </c>
      <c r="B378" t="b">
        <f>VLOOKUP(A378,'Valid Response IDs Check'!A:H,8,FALSE)</f>
        <v>1</v>
      </c>
      <c r="C378" t="s">
        <v>32</v>
      </c>
      <c r="D378">
        <v>3</v>
      </c>
      <c r="E378" t="str">
        <f>VLOOKUP(A378,questionResponsesAndAnswers!B:P,15,FALSE)</f>
        <v xml:space="preserve"> Yearly</v>
      </c>
    </row>
    <row r="379" spans="1:5" x14ac:dyDescent="0.2">
      <c r="A379">
        <v>148768751</v>
      </c>
      <c r="B379" t="b">
        <f>VLOOKUP(A379,'Valid Response IDs Check'!A:H,8,FALSE)</f>
        <v>1</v>
      </c>
      <c r="C379" t="s">
        <v>5</v>
      </c>
      <c r="D379">
        <v>2</v>
      </c>
      <c r="E379" t="str">
        <f>VLOOKUP(A379,questionResponsesAndAnswers!B:P,15,FALSE)</f>
        <v xml:space="preserve"> Yearly</v>
      </c>
    </row>
    <row r="380" spans="1:5" x14ac:dyDescent="0.2">
      <c r="A380">
        <v>148768751</v>
      </c>
      <c r="B380" t="b">
        <f>VLOOKUP(A380,'Valid Response IDs Check'!A:H,8,FALSE)</f>
        <v>1</v>
      </c>
      <c r="C380" t="s">
        <v>26</v>
      </c>
      <c r="D380">
        <v>4</v>
      </c>
      <c r="E380" t="str">
        <f>VLOOKUP(A380,questionResponsesAndAnswers!B:P,15,FALSE)</f>
        <v xml:space="preserve"> Yearly</v>
      </c>
    </row>
    <row r="381" spans="1:5" x14ac:dyDescent="0.2">
      <c r="A381">
        <v>148768751</v>
      </c>
      <c r="B381" t="b">
        <f>VLOOKUP(A381,'Valid Response IDs Check'!A:H,8,FALSE)</f>
        <v>1</v>
      </c>
      <c r="C381" t="s">
        <v>20</v>
      </c>
      <c r="D381">
        <v>1</v>
      </c>
      <c r="E381" t="str">
        <f>VLOOKUP(A381,questionResponsesAndAnswers!B:P,15,FALSE)</f>
        <v xml:space="preserve"> Yearly</v>
      </c>
    </row>
    <row r="382" spans="1:5" x14ac:dyDescent="0.2">
      <c r="A382">
        <v>148743058</v>
      </c>
      <c r="B382" t="b">
        <f>VLOOKUP(A382,'Valid Response IDs Check'!A:H,8,FALSE)</f>
        <v>1</v>
      </c>
      <c r="C382" t="s">
        <v>13</v>
      </c>
      <c r="D382">
        <v>1</v>
      </c>
      <c r="E382" t="str">
        <f>VLOOKUP(A382,questionResponsesAndAnswers!B:P,15,FALSE)</f>
        <v xml:space="preserve"> Never</v>
      </c>
    </row>
    <row r="383" spans="1:5" x14ac:dyDescent="0.2">
      <c r="A383">
        <v>148743058</v>
      </c>
      <c r="B383" t="b">
        <f>VLOOKUP(A383,'Valid Response IDs Check'!A:H,8,FALSE)</f>
        <v>1</v>
      </c>
      <c r="C383" t="s">
        <v>32</v>
      </c>
      <c r="D383">
        <v>3</v>
      </c>
      <c r="E383" t="str">
        <f>VLOOKUP(A383,questionResponsesAndAnswers!B:P,15,FALSE)</f>
        <v xml:space="preserve"> Never</v>
      </c>
    </row>
    <row r="384" spans="1:5" x14ac:dyDescent="0.2">
      <c r="A384">
        <v>148743058</v>
      </c>
      <c r="B384" t="b">
        <f>VLOOKUP(A384,'Valid Response IDs Check'!A:H,8,FALSE)</f>
        <v>1</v>
      </c>
      <c r="C384" t="s">
        <v>5</v>
      </c>
      <c r="D384">
        <v>2</v>
      </c>
      <c r="E384" t="str">
        <f>VLOOKUP(A384,questionResponsesAndAnswers!B:P,15,FALSE)</f>
        <v xml:space="preserve"> Never</v>
      </c>
    </row>
    <row r="385" spans="1:5" x14ac:dyDescent="0.2">
      <c r="A385">
        <v>148743058</v>
      </c>
      <c r="B385" t="b">
        <f>VLOOKUP(A385,'Valid Response IDs Check'!A:H,8,FALSE)</f>
        <v>1</v>
      </c>
      <c r="C385" t="s">
        <v>26</v>
      </c>
      <c r="D385">
        <v>4</v>
      </c>
      <c r="E385" t="str">
        <f>VLOOKUP(A385,questionResponsesAndAnswers!B:P,15,FALSE)</f>
        <v xml:space="preserve"> Never</v>
      </c>
    </row>
    <row r="386" spans="1:5" x14ac:dyDescent="0.2">
      <c r="A386">
        <v>148743058</v>
      </c>
      <c r="B386" t="b">
        <f>VLOOKUP(A386,'Valid Response IDs Check'!A:H,8,FALSE)</f>
        <v>1</v>
      </c>
      <c r="C386" t="s">
        <v>20</v>
      </c>
      <c r="D386">
        <v>5</v>
      </c>
      <c r="E386" t="str">
        <f>VLOOKUP(A386,questionResponsesAndAnswers!B:P,15,FALSE)</f>
        <v xml:space="preserve"> Never</v>
      </c>
    </row>
    <row r="387" spans="1:5" x14ac:dyDescent="0.2">
      <c r="A387">
        <v>148561559</v>
      </c>
      <c r="B387" t="b">
        <f>VLOOKUP(A387,'Valid Response IDs Check'!A:H,8,FALSE)</f>
        <v>1</v>
      </c>
      <c r="C387" t="s">
        <v>13</v>
      </c>
      <c r="D387">
        <v>5</v>
      </c>
      <c r="E387" t="str">
        <f>VLOOKUP(A387,questionResponsesAndAnswers!B:P,15,FALSE)</f>
        <v xml:space="preserve"> Monthly</v>
      </c>
    </row>
    <row r="388" spans="1:5" x14ac:dyDescent="0.2">
      <c r="A388">
        <v>148561559</v>
      </c>
      <c r="B388" t="b">
        <f>VLOOKUP(A388,'Valid Response IDs Check'!A:H,8,FALSE)</f>
        <v>1</v>
      </c>
      <c r="C388" t="s">
        <v>32</v>
      </c>
      <c r="D388">
        <v>4</v>
      </c>
      <c r="E388" t="str">
        <f>VLOOKUP(A388,questionResponsesAndAnswers!B:P,15,FALSE)</f>
        <v xml:space="preserve"> Monthly</v>
      </c>
    </row>
    <row r="389" spans="1:5" x14ac:dyDescent="0.2">
      <c r="A389">
        <v>148561559</v>
      </c>
      <c r="B389" t="b">
        <f>VLOOKUP(A389,'Valid Response IDs Check'!A:H,8,FALSE)</f>
        <v>1</v>
      </c>
      <c r="C389" t="s">
        <v>5</v>
      </c>
      <c r="D389">
        <v>3</v>
      </c>
      <c r="E389" t="str">
        <f>VLOOKUP(A389,questionResponsesAndAnswers!B:P,15,FALSE)</f>
        <v xml:space="preserve"> Monthly</v>
      </c>
    </row>
    <row r="390" spans="1:5" x14ac:dyDescent="0.2">
      <c r="A390">
        <v>148561559</v>
      </c>
      <c r="B390" t="b">
        <f>VLOOKUP(A390,'Valid Response IDs Check'!A:H,8,FALSE)</f>
        <v>1</v>
      </c>
      <c r="C390" t="s">
        <v>26</v>
      </c>
      <c r="D390">
        <v>2</v>
      </c>
      <c r="E390" t="str">
        <f>VLOOKUP(A390,questionResponsesAndAnswers!B:P,15,FALSE)</f>
        <v xml:space="preserve"> Monthly</v>
      </c>
    </row>
    <row r="391" spans="1:5" x14ac:dyDescent="0.2">
      <c r="A391">
        <v>148561559</v>
      </c>
      <c r="B391" t="b">
        <f>VLOOKUP(A391,'Valid Response IDs Check'!A:H,8,FALSE)</f>
        <v>1</v>
      </c>
      <c r="C391" t="s">
        <v>20</v>
      </c>
      <c r="D391">
        <v>1</v>
      </c>
      <c r="E391" t="str">
        <f>VLOOKUP(A391,questionResponsesAndAnswers!B:P,15,FALSE)</f>
        <v xml:space="preserve"> Monthly</v>
      </c>
    </row>
    <row r="392" spans="1:5" x14ac:dyDescent="0.2">
      <c r="A392">
        <v>148558714</v>
      </c>
      <c r="B392" t="b">
        <f>VLOOKUP(A392,'Valid Response IDs Check'!A:H,8,FALSE)</f>
        <v>1</v>
      </c>
      <c r="C392" t="s">
        <v>13</v>
      </c>
      <c r="D392">
        <v>5</v>
      </c>
      <c r="E392" t="str">
        <f>VLOOKUP(A392,questionResponsesAndAnswers!B:P,15,FALSE)</f>
        <v xml:space="preserve"> Yearly</v>
      </c>
    </row>
    <row r="393" spans="1:5" x14ac:dyDescent="0.2">
      <c r="A393">
        <v>148558714</v>
      </c>
      <c r="B393" t="b">
        <f>VLOOKUP(A393,'Valid Response IDs Check'!A:H,8,FALSE)</f>
        <v>1</v>
      </c>
      <c r="C393" t="s">
        <v>32</v>
      </c>
      <c r="D393">
        <v>4</v>
      </c>
      <c r="E393" t="str">
        <f>VLOOKUP(A393,questionResponsesAndAnswers!B:P,15,FALSE)</f>
        <v xml:space="preserve"> Yearly</v>
      </c>
    </row>
    <row r="394" spans="1:5" x14ac:dyDescent="0.2">
      <c r="A394">
        <v>148558714</v>
      </c>
      <c r="B394" t="b">
        <f>VLOOKUP(A394,'Valid Response IDs Check'!A:H,8,FALSE)</f>
        <v>1</v>
      </c>
      <c r="C394" t="s">
        <v>5</v>
      </c>
      <c r="D394">
        <v>3</v>
      </c>
      <c r="E394" t="str">
        <f>VLOOKUP(A394,questionResponsesAndAnswers!B:P,15,FALSE)</f>
        <v xml:space="preserve"> Yearly</v>
      </c>
    </row>
    <row r="395" spans="1:5" x14ac:dyDescent="0.2">
      <c r="A395">
        <v>148558714</v>
      </c>
      <c r="B395" t="b">
        <f>VLOOKUP(A395,'Valid Response IDs Check'!A:H,8,FALSE)</f>
        <v>1</v>
      </c>
      <c r="C395" t="s">
        <v>26</v>
      </c>
      <c r="D395">
        <v>2</v>
      </c>
      <c r="E395" t="str">
        <f>VLOOKUP(A395,questionResponsesAndAnswers!B:P,15,FALSE)</f>
        <v xml:space="preserve"> Yearly</v>
      </c>
    </row>
    <row r="396" spans="1:5" x14ac:dyDescent="0.2">
      <c r="A396">
        <v>148558714</v>
      </c>
      <c r="B396" t="b">
        <f>VLOOKUP(A396,'Valid Response IDs Check'!A:H,8,FALSE)</f>
        <v>1</v>
      </c>
      <c r="C396" t="s">
        <v>20</v>
      </c>
      <c r="D396">
        <v>1</v>
      </c>
      <c r="E396" t="str">
        <f>VLOOKUP(A396,questionResponsesAndAnswers!B:P,15,FALSE)</f>
        <v xml:space="preserve"> Yearly</v>
      </c>
    </row>
    <row r="397" spans="1:5" x14ac:dyDescent="0.2">
      <c r="A397">
        <v>148552210</v>
      </c>
      <c r="B397" t="b">
        <f>VLOOKUP(A397,'Valid Response IDs Check'!A:H,8,FALSE)</f>
        <v>1</v>
      </c>
      <c r="C397" t="s">
        <v>13</v>
      </c>
      <c r="D397">
        <v>1</v>
      </c>
      <c r="E397" t="str">
        <f>VLOOKUP(A397,questionResponsesAndAnswers!B:P,15,FALSE)</f>
        <v xml:space="preserve"> Yearly</v>
      </c>
    </row>
    <row r="398" spans="1:5" x14ac:dyDescent="0.2">
      <c r="A398">
        <v>148552210</v>
      </c>
      <c r="B398" t="b">
        <f>VLOOKUP(A398,'Valid Response IDs Check'!A:H,8,FALSE)</f>
        <v>1</v>
      </c>
      <c r="C398" t="s">
        <v>32</v>
      </c>
      <c r="D398">
        <v>3</v>
      </c>
      <c r="E398" t="str">
        <f>VLOOKUP(A398,questionResponsesAndAnswers!B:P,15,FALSE)</f>
        <v xml:space="preserve"> Yearly</v>
      </c>
    </row>
    <row r="399" spans="1:5" x14ac:dyDescent="0.2">
      <c r="A399">
        <v>148552210</v>
      </c>
      <c r="B399" t="b">
        <f>VLOOKUP(A399,'Valid Response IDs Check'!A:H,8,FALSE)</f>
        <v>1</v>
      </c>
      <c r="C399" t="s">
        <v>5</v>
      </c>
      <c r="D399">
        <v>4</v>
      </c>
      <c r="E399" t="str">
        <f>VLOOKUP(A399,questionResponsesAndAnswers!B:P,15,FALSE)</f>
        <v xml:space="preserve"> Yearly</v>
      </c>
    </row>
    <row r="400" spans="1:5" x14ac:dyDescent="0.2">
      <c r="A400">
        <v>148552210</v>
      </c>
      <c r="B400" t="b">
        <f>VLOOKUP(A400,'Valid Response IDs Check'!A:H,8,FALSE)</f>
        <v>1</v>
      </c>
      <c r="C400" t="s">
        <v>26</v>
      </c>
      <c r="D400">
        <v>5</v>
      </c>
      <c r="E400" t="str">
        <f>VLOOKUP(A400,questionResponsesAndAnswers!B:P,15,FALSE)</f>
        <v xml:space="preserve"> Yearly</v>
      </c>
    </row>
    <row r="401" spans="1:5" x14ac:dyDescent="0.2">
      <c r="A401">
        <v>148552210</v>
      </c>
      <c r="B401" t="b">
        <f>VLOOKUP(A401,'Valid Response IDs Check'!A:H,8,FALSE)</f>
        <v>1</v>
      </c>
      <c r="C401" t="s">
        <v>20</v>
      </c>
      <c r="D401">
        <v>2</v>
      </c>
      <c r="E401" t="str">
        <f>VLOOKUP(A401,questionResponsesAndAnswers!B:P,15,FALSE)</f>
        <v xml:space="preserve"> Yearly</v>
      </c>
    </row>
    <row r="402" spans="1:5" x14ac:dyDescent="0.2">
      <c r="A402">
        <v>148551719</v>
      </c>
      <c r="B402" t="b">
        <f>VLOOKUP(A402,'Valid Response IDs Check'!A:H,8,FALSE)</f>
        <v>1</v>
      </c>
      <c r="C402" t="s">
        <v>13</v>
      </c>
      <c r="D402">
        <v>5</v>
      </c>
      <c r="E402" t="str">
        <f>VLOOKUP(A402,questionResponsesAndAnswers!B:P,15,FALSE)</f>
        <v xml:space="preserve"> Never</v>
      </c>
    </row>
    <row r="403" spans="1:5" x14ac:dyDescent="0.2">
      <c r="A403">
        <v>148551719</v>
      </c>
      <c r="B403" t="b">
        <f>VLOOKUP(A403,'Valid Response IDs Check'!A:H,8,FALSE)</f>
        <v>1</v>
      </c>
      <c r="C403" t="s">
        <v>32</v>
      </c>
      <c r="D403">
        <v>4</v>
      </c>
      <c r="E403" t="str">
        <f>VLOOKUP(A403,questionResponsesAndAnswers!B:P,15,FALSE)</f>
        <v xml:space="preserve"> Never</v>
      </c>
    </row>
    <row r="404" spans="1:5" x14ac:dyDescent="0.2">
      <c r="A404">
        <v>148551719</v>
      </c>
      <c r="B404" t="b">
        <f>VLOOKUP(A404,'Valid Response IDs Check'!A:H,8,FALSE)</f>
        <v>1</v>
      </c>
      <c r="C404" t="s">
        <v>5</v>
      </c>
      <c r="D404">
        <v>2</v>
      </c>
      <c r="E404" t="str">
        <f>VLOOKUP(A404,questionResponsesAndAnswers!B:P,15,FALSE)</f>
        <v xml:space="preserve"> Never</v>
      </c>
    </row>
    <row r="405" spans="1:5" x14ac:dyDescent="0.2">
      <c r="A405">
        <v>148551719</v>
      </c>
      <c r="B405" t="b">
        <f>VLOOKUP(A405,'Valid Response IDs Check'!A:H,8,FALSE)</f>
        <v>1</v>
      </c>
      <c r="C405" t="s">
        <v>26</v>
      </c>
      <c r="D405">
        <v>3</v>
      </c>
      <c r="E405" t="str">
        <f>VLOOKUP(A405,questionResponsesAndAnswers!B:P,15,FALSE)</f>
        <v xml:space="preserve"> Never</v>
      </c>
    </row>
    <row r="406" spans="1:5" x14ac:dyDescent="0.2">
      <c r="A406">
        <v>148551719</v>
      </c>
      <c r="B406" t="b">
        <f>VLOOKUP(A406,'Valid Response IDs Check'!A:H,8,FALSE)</f>
        <v>1</v>
      </c>
      <c r="C406" t="s">
        <v>20</v>
      </c>
      <c r="D406">
        <v>1</v>
      </c>
      <c r="E406" t="str">
        <f>VLOOKUP(A406,questionResponsesAndAnswers!B:P,15,FALSE)</f>
        <v xml:space="preserve"> Never</v>
      </c>
    </row>
    <row r="407" spans="1:5" x14ac:dyDescent="0.2">
      <c r="A407">
        <v>148547931</v>
      </c>
      <c r="B407" t="b">
        <f>VLOOKUP(A407,'Valid Response IDs Check'!A:H,8,FALSE)</f>
        <v>1</v>
      </c>
      <c r="C407" t="s">
        <v>13</v>
      </c>
      <c r="D407">
        <v>4</v>
      </c>
      <c r="E407" t="str">
        <f>VLOOKUP(A407,questionResponsesAndAnswers!B:P,15,FALSE)</f>
        <v xml:space="preserve"> Yearly</v>
      </c>
    </row>
    <row r="408" spans="1:5" x14ac:dyDescent="0.2">
      <c r="A408">
        <v>148547931</v>
      </c>
      <c r="B408" t="b">
        <f>VLOOKUP(A408,'Valid Response IDs Check'!A:H,8,FALSE)</f>
        <v>1</v>
      </c>
      <c r="C408" t="s">
        <v>32</v>
      </c>
      <c r="D408">
        <v>3</v>
      </c>
      <c r="E408" t="str">
        <f>VLOOKUP(A408,questionResponsesAndAnswers!B:P,15,FALSE)</f>
        <v xml:space="preserve"> Yearly</v>
      </c>
    </row>
    <row r="409" spans="1:5" x14ac:dyDescent="0.2">
      <c r="A409">
        <v>148547931</v>
      </c>
      <c r="B409" t="b">
        <f>VLOOKUP(A409,'Valid Response IDs Check'!A:H,8,FALSE)</f>
        <v>1</v>
      </c>
      <c r="C409" t="s">
        <v>5</v>
      </c>
      <c r="D409">
        <v>2</v>
      </c>
      <c r="E409" t="str">
        <f>VLOOKUP(A409,questionResponsesAndAnswers!B:P,15,FALSE)</f>
        <v xml:space="preserve"> Yearly</v>
      </c>
    </row>
    <row r="410" spans="1:5" x14ac:dyDescent="0.2">
      <c r="A410">
        <v>148547931</v>
      </c>
      <c r="B410" t="b">
        <f>VLOOKUP(A410,'Valid Response IDs Check'!A:H,8,FALSE)</f>
        <v>1</v>
      </c>
      <c r="C410" t="s">
        <v>26</v>
      </c>
      <c r="D410">
        <v>5</v>
      </c>
      <c r="E410" t="str">
        <f>VLOOKUP(A410,questionResponsesAndAnswers!B:P,15,FALSE)</f>
        <v xml:space="preserve"> Yearly</v>
      </c>
    </row>
    <row r="411" spans="1:5" x14ac:dyDescent="0.2">
      <c r="A411">
        <v>148547931</v>
      </c>
      <c r="B411" t="b">
        <f>VLOOKUP(A411,'Valid Response IDs Check'!A:H,8,FALSE)</f>
        <v>1</v>
      </c>
      <c r="C411" t="s">
        <v>20</v>
      </c>
      <c r="D411">
        <v>1</v>
      </c>
      <c r="E411" t="str">
        <f>VLOOKUP(A411,questionResponsesAndAnswers!B:P,15,FALSE)</f>
        <v xml:space="preserve"> Yearly</v>
      </c>
    </row>
    <row r="412" spans="1:5" x14ac:dyDescent="0.2">
      <c r="A412">
        <v>148516311</v>
      </c>
      <c r="B412" t="b">
        <f>VLOOKUP(A412,'Valid Response IDs Check'!A:H,8,FALSE)</f>
        <v>1</v>
      </c>
      <c r="C412" t="s">
        <v>13</v>
      </c>
      <c r="D412">
        <v>5</v>
      </c>
      <c r="E412" t="str">
        <f>VLOOKUP(A412,questionResponsesAndAnswers!B:P,15,FALSE)</f>
        <v xml:space="preserve"> Yearly</v>
      </c>
    </row>
    <row r="413" spans="1:5" x14ac:dyDescent="0.2">
      <c r="A413">
        <v>148516311</v>
      </c>
      <c r="B413" t="b">
        <f>VLOOKUP(A413,'Valid Response IDs Check'!A:H,8,FALSE)</f>
        <v>1</v>
      </c>
      <c r="C413" t="s">
        <v>32</v>
      </c>
      <c r="D413">
        <v>4</v>
      </c>
      <c r="E413" t="str">
        <f>VLOOKUP(A413,questionResponsesAndAnswers!B:P,15,FALSE)</f>
        <v xml:space="preserve"> Yearly</v>
      </c>
    </row>
    <row r="414" spans="1:5" x14ac:dyDescent="0.2">
      <c r="A414">
        <v>148516311</v>
      </c>
      <c r="B414" t="b">
        <f>VLOOKUP(A414,'Valid Response IDs Check'!A:H,8,FALSE)</f>
        <v>1</v>
      </c>
      <c r="C414" t="s">
        <v>5</v>
      </c>
      <c r="D414">
        <v>3</v>
      </c>
      <c r="E414" t="str">
        <f>VLOOKUP(A414,questionResponsesAndAnswers!B:P,15,FALSE)</f>
        <v xml:space="preserve"> Yearly</v>
      </c>
    </row>
    <row r="415" spans="1:5" x14ac:dyDescent="0.2">
      <c r="A415">
        <v>148516311</v>
      </c>
      <c r="B415" t="b">
        <f>VLOOKUP(A415,'Valid Response IDs Check'!A:H,8,FALSE)</f>
        <v>1</v>
      </c>
      <c r="C415" t="s">
        <v>26</v>
      </c>
      <c r="D415">
        <v>2</v>
      </c>
      <c r="E415" t="str">
        <f>VLOOKUP(A415,questionResponsesAndAnswers!B:P,15,FALSE)</f>
        <v xml:space="preserve"> Yearly</v>
      </c>
    </row>
    <row r="416" spans="1:5" x14ac:dyDescent="0.2">
      <c r="A416">
        <v>148516311</v>
      </c>
      <c r="B416" t="b">
        <f>VLOOKUP(A416,'Valid Response IDs Check'!A:H,8,FALSE)</f>
        <v>1</v>
      </c>
      <c r="C416" t="s">
        <v>20</v>
      </c>
      <c r="D416">
        <v>1</v>
      </c>
      <c r="E416" t="str">
        <f>VLOOKUP(A416,questionResponsesAndAnswers!B:P,15,FALSE)</f>
        <v xml:space="preserve"> Yearly</v>
      </c>
    </row>
    <row r="417" spans="1:5" x14ac:dyDescent="0.2">
      <c r="A417">
        <v>148506658</v>
      </c>
      <c r="B417" t="b">
        <f>VLOOKUP(A417,'Valid Response IDs Check'!A:H,8,FALSE)</f>
        <v>0</v>
      </c>
      <c r="C417" t="s">
        <v>13</v>
      </c>
      <c r="D417">
        <v>2</v>
      </c>
      <c r="E417" t="str">
        <f>VLOOKUP(A417,questionResponsesAndAnswers!B:P,15,FALSE)</f>
        <v xml:space="preserve"> Yearly</v>
      </c>
    </row>
    <row r="418" spans="1:5" x14ac:dyDescent="0.2">
      <c r="A418">
        <v>148506658</v>
      </c>
      <c r="B418" t="b">
        <f>VLOOKUP(A418,'Valid Response IDs Check'!A:H,8,FALSE)</f>
        <v>0</v>
      </c>
      <c r="C418" t="s">
        <v>32</v>
      </c>
      <c r="D418">
        <v>4</v>
      </c>
      <c r="E418" t="str">
        <f>VLOOKUP(A418,questionResponsesAndAnswers!B:P,15,FALSE)</f>
        <v xml:space="preserve"> Yearly</v>
      </c>
    </row>
    <row r="419" spans="1:5" x14ac:dyDescent="0.2">
      <c r="A419">
        <v>148506658</v>
      </c>
      <c r="B419" t="b">
        <f>VLOOKUP(A419,'Valid Response IDs Check'!A:H,8,FALSE)</f>
        <v>0</v>
      </c>
      <c r="C419" t="s">
        <v>5</v>
      </c>
      <c r="D419">
        <v>5</v>
      </c>
      <c r="E419" t="str">
        <f>VLOOKUP(A419,questionResponsesAndAnswers!B:P,15,FALSE)</f>
        <v xml:space="preserve"> Yearly</v>
      </c>
    </row>
    <row r="420" spans="1:5" x14ac:dyDescent="0.2">
      <c r="A420">
        <v>148506658</v>
      </c>
      <c r="B420" t="b">
        <f>VLOOKUP(A420,'Valid Response IDs Check'!A:H,8,FALSE)</f>
        <v>0</v>
      </c>
      <c r="C420" t="s">
        <v>26</v>
      </c>
      <c r="D420">
        <v>3</v>
      </c>
      <c r="E420" t="str">
        <f>VLOOKUP(A420,questionResponsesAndAnswers!B:P,15,FALSE)</f>
        <v xml:space="preserve"> Yearly</v>
      </c>
    </row>
    <row r="421" spans="1:5" x14ac:dyDescent="0.2">
      <c r="A421">
        <v>148506658</v>
      </c>
      <c r="B421" t="b">
        <f>VLOOKUP(A421,'Valid Response IDs Check'!A:H,8,FALSE)</f>
        <v>0</v>
      </c>
      <c r="C421" t="s">
        <v>20</v>
      </c>
      <c r="D421">
        <v>1</v>
      </c>
      <c r="E421" t="str">
        <f>VLOOKUP(A421,questionResponsesAndAnswers!B:P,15,FALSE)</f>
        <v xml:space="preserve"> Yearly</v>
      </c>
    </row>
    <row r="422" spans="1:5" x14ac:dyDescent="0.2">
      <c r="A422">
        <v>148463769</v>
      </c>
      <c r="B422" t="b">
        <f>VLOOKUP(A422,'Valid Response IDs Check'!A:H,8,FALSE)</f>
        <v>1</v>
      </c>
      <c r="C422" t="s">
        <v>13</v>
      </c>
      <c r="D422">
        <v>5</v>
      </c>
      <c r="E422" t="str">
        <f>VLOOKUP(A422,questionResponsesAndAnswers!B:P,15,FALSE)</f>
        <v xml:space="preserve"> Never</v>
      </c>
    </row>
    <row r="423" spans="1:5" x14ac:dyDescent="0.2">
      <c r="A423">
        <v>148463769</v>
      </c>
      <c r="B423" t="b">
        <f>VLOOKUP(A423,'Valid Response IDs Check'!A:H,8,FALSE)</f>
        <v>1</v>
      </c>
      <c r="C423" t="s">
        <v>32</v>
      </c>
      <c r="D423">
        <v>4</v>
      </c>
      <c r="E423" t="str">
        <f>VLOOKUP(A423,questionResponsesAndAnswers!B:P,15,FALSE)</f>
        <v xml:space="preserve"> Never</v>
      </c>
    </row>
    <row r="424" spans="1:5" x14ac:dyDescent="0.2">
      <c r="A424">
        <v>148463769</v>
      </c>
      <c r="B424" t="b">
        <f>VLOOKUP(A424,'Valid Response IDs Check'!A:H,8,FALSE)</f>
        <v>1</v>
      </c>
      <c r="C424" t="s">
        <v>5</v>
      </c>
      <c r="D424">
        <v>2</v>
      </c>
      <c r="E424" t="str">
        <f>VLOOKUP(A424,questionResponsesAndAnswers!B:P,15,FALSE)</f>
        <v xml:space="preserve"> Never</v>
      </c>
    </row>
    <row r="425" spans="1:5" x14ac:dyDescent="0.2">
      <c r="A425">
        <v>148463769</v>
      </c>
      <c r="B425" t="b">
        <f>VLOOKUP(A425,'Valid Response IDs Check'!A:H,8,FALSE)</f>
        <v>1</v>
      </c>
      <c r="C425" t="s">
        <v>26</v>
      </c>
      <c r="D425">
        <v>3</v>
      </c>
      <c r="E425" t="str">
        <f>VLOOKUP(A425,questionResponsesAndAnswers!B:P,15,FALSE)</f>
        <v xml:space="preserve"> Never</v>
      </c>
    </row>
    <row r="426" spans="1:5" x14ac:dyDescent="0.2">
      <c r="A426">
        <v>148463769</v>
      </c>
      <c r="B426" t="b">
        <f>VLOOKUP(A426,'Valid Response IDs Check'!A:H,8,FALSE)</f>
        <v>1</v>
      </c>
      <c r="C426" t="s">
        <v>20</v>
      </c>
      <c r="D426">
        <v>1</v>
      </c>
      <c r="E426" t="str">
        <f>VLOOKUP(A426,questionResponsesAndAnswers!B:P,15,FALSE)</f>
        <v xml:space="preserve"> Never</v>
      </c>
    </row>
    <row r="427" spans="1:5" x14ac:dyDescent="0.2">
      <c r="A427">
        <v>148457705</v>
      </c>
      <c r="B427" t="b">
        <f>VLOOKUP(A427,'Valid Response IDs Check'!A:H,8,FALSE)</f>
        <v>1</v>
      </c>
      <c r="C427" t="s">
        <v>13</v>
      </c>
      <c r="D427">
        <v>5</v>
      </c>
      <c r="E427" t="str">
        <f>VLOOKUP(A427,questionResponsesAndAnswers!B:P,15,FALSE)</f>
        <v xml:space="preserve"> Monthly</v>
      </c>
    </row>
    <row r="428" spans="1:5" x14ac:dyDescent="0.2">
      <c r="A428">
        <v>148457705</v>
      </c>
      <c r="B428" t="b">
        <f>VLOOKUP(A428,'Valid Response IDs Check'!A:H,8,FALSE)</f>
        <v>1</v>
      </c>
      <c r="C428" t="s">
        <v>32</v>
      </c>
      <c r="D428">
        <v>3</v>
      </c>
      <c r="E428" t="str">
        <f>VLOOKUP(A428,questionResponsesAndAnswers!B:P,15,FALSE)</f>
        <v xml:space="preserve"> Monthly</v>
      </c>
    </row>
    <row r="429" spans="1:5" x14ac:dyDescent="0.2">
      <c r="A429">
        <v>148457705</v>
      </c>
      <c r="B429" t="b">
        <f>VLOOKUP(A429,'Valid Response IDs Check'!A:H,8,FALSE)</f>
        <v>1</v>
      </c>
      <c r="C429" t="s">
        <v>5</v>
      </c>
      <c r="D429">
        <v>2</v>
      </c>
      <c r="E429" t="str">
        <f>VLOOKUP(A429,questionResponsesAndAnswers!B:P,15,FALSE)</f>
        <v xml:space="preserve"> Monthly</v>
      </c>
    </row>
    <row r="430" spans="1:5" x14ac:dyDescent="0.2">
      <c r="A430">
        <v>148457705</v>
      </c>
      <c r="B430" t="b">
        <f>VLOOKUP(A430,'Valid Response IDs Check'!A:H,8,FALSE)</f>
        <v>1</v>
      </c>
      <c r="C430" t="s">
        <v>26</v>
      </c>
      <c r="D430">
        <v>1</v>
      </c>
      <c r="E430" t="str">
        <f>VLOOKUP(A430,questionResponsesAndAnswers!B:P,15,FALSE)</f>
        <v xml:space="preserve"> Monthly</v>
      </c>
    </row>
    <row r="431" spans="1:5" x14ac:dyDescent="0.2">
      <c r="A431">
        <v>148457705</v>
      </c>
      <c r="B431" t="b">
        <f>VLOOKUP(A431,'Valid Response IDs Check'!A:H,8,FALSE)</f>
        <v>1</v>
      </c>
      <c r="C431" t="s">
        <v>20</v>
      </c>
      <c r="D431">
        <v>4</v>
      </c>
      <c r="E431" t="str">
        <f>VLOOKUP(A431,questionResponsesAndAnswers!B:P,15,FALSE)</f>
        <v xml:space="preserve"> Monthly</v>
      </c>
    </row>
    <row r="432" spans="1:5" x14ac:dyDescent="0.2">
      <c r="A432">
        <v>148379134</v>
      </c>
      <c r="B432" t="b">
        <f>VLOOKUP(A432,'Valid Response IDs Check'!A:H,8,FALSE)</f>
        <v>1</v>
      </c>
      <c r="C432" t="s">
        <v>13</v>
      </c>
      <c r="D432">
        <v>5</v>
      </c>
      <c r="E432" t="str">
        <f>VLOOKUP(A432,questionResponsesAndAnswers!B:P,15,FALSE)</f>
        <v xml:space="preserve"> Yearly</v>
      </c>
    </row>
    <row r="433" spans="1:5" x14ac:dyDescent="0.2">
      <c r="A433">
        <v>148379134</v>
      </c>
      <c r="B433" t="b">
        <f>VLOOKUP(A433,'Valid Response IDs Check'!A:H,8,FALSE)</f>
        <v>1</v>
      </c>
      <c r="C433" t="s">
        <v>32</v>
      </c>
      <c r="D433">
        <v>4</v>
      </c>
      <c r="E433" t="str">
        <f>VLOOKUP(A433,questionResponsesAndAnswers!B:P,15,FALSE)</f>
        <v xml:space="preserve"> Yearly</v>
      </c>
    </row>
    <row r="434" spans="1:5" x14ac:dyDescent="0.2">
      <c r="A434">
        <v>148379134</v>
      </c>
      <c r="B434" t="b">
        <f>VLOOKUP(A434,'Valid Response IDs Check'!A:H,8,FALSE)</f>
        <v>1</v>
      </c>
      <c r="C434" t="s">
        <v>5</v>
      </c>
      <c r="D434">
        <v>1</v>
      </c>
      <c r="E434" t="str">
        <f>VLOOKUP(A434,questionResponsesAndAnswers!B:P,15,FALSE)</f>
        <v xml:space="preserve"> Yearly</v>
      </c>
    </row>
    <row r="435" spans="1:5" x14ac:dyDescent="0.2">
      <c r="A435">
        <v>148379134</v>
      </c>
      <c r="B435" t="b">
        <f>VLOOKUP(A435,'Valid Response IDs Check'!A:H,8,FALSE)</f>
        <v>1</v>
      </c>
      <c r="C435" t="s">
        <v>26</v>
      </c>
      <c r="D435">
        <v>2</v>
      </c>
      <c r="E435" t="str">
        <f>VLOOKUP(A435,questionResponsesAndAnswers!B:P,15,FALSE)</f>
        <v xml:space="preserve"> Yearly</v>
      </c>
    </row>
    <row r="436" spans="1:5" x14ac:dyDescent="0.2">
      <c r="A436">
        <v>148379134</v>
      </c>
      <c r="B436" t="b">
        <f>VLOOKUP(A436,'Valid Response IDs Check'!A:H,8,FALSE)</f>
        <v>1</v>
      </c>
      <c r="C436" t="s">
        <v>20</v>
      </c>
      <c r="D436">
        <v>3</v>
      </c>
      <c r="E436" t="str">
        <f>VLOOKUP(A436,questionResponsesAndAnswers!B:P,15,FALSE)</f>
        <v xml:space="preserve"> Yearly</v>
      </c>
    </row>
    <row r="437" spans="1:5" x14ac:dyDescent="0.2">
      <c r="A437">
        <v>148377252</v>
      </c>
      <c r="B437" t="e">
        <f>VLOOKUP(A437,'Valid Response IDs Check'!A:H,8,FALSE)</f>
        <v>#N/A</v>
      </c>
      <c r="C437" t="s">
        <v>13</v>
      </c>
      <c r="D437">
        <v>4</v>
      </c>
      <c r="E437" t="str">
        <f>VLOOKUP(A437,questionResponsesAndAnswers!B:P,15,FALSE)</f>
        <v xml:space="preserve"> Daily</v>
      </c>
    </row>
    <row r="438" spans="1:5" x14ac:dyDescent="0.2">
      <c r="A438">
        <v>148377252</v>
      </c>
      <c r="B438" t="e">
        <f>VLOOKUP(A438,'Valid Response IDs Check'!A:H,8,FALSE)</f>
        <v>#N/A</v>
      </c>
      <c r="C438" t="s">
        <v>32</v>
      </c>
      <c r="D438">
        <v>5</v>
      </c>
      <c r="E438" t="str">
        <f>VLOOKUP(A438,questionResponsesAndAnswers!B:P,15,FALSE)</f>
        <v xml:space="preserve"> Daily</v>
      </c>
    </row>
    <row r="439" spans="1:5" x14ac:dyDescent="0.2">
      <c r="A439">
        <v>148377252</v>
      </c>
      <c r="B439" t="e">
        <f>VLOOKUP(A439,'Valid Response IDs Check'!A:H,8,FALSE)</f>
        <v>#N/A</v>
      </c>
      <c r="C439" t="s">
        <v>5</v>
      </c>
      <c r="D439">
        <v>3</v>
      </c>
      <c r="E439" t="str">
        <f>VLOOKUP(A439,questionResponsesAndAnswers!B:P,15,FALSE)</f>
        <v xml:space="preserve"> Daily</v>
      </c>
    </row>
    <row r="440" spans="1:5" x14ac:dyDescent="0.2">
      <c r="A440">
        <v>148377252</v>
      </c>
      <c r="B440" t="e">
        <f>VLOOKUP(A440,'Valid Response IDs Check'!A:H,8,FALSE)</f>
        <v>#N/A</v>
      </c>
      <c r="C440" t="s">
        <v>26</v>
      </c>
      <c r="D440">
        <v>2</v>
      </c>
      <c r="E440" t="str">
        <f>VLOOKUP(A440,questionResponsesAndAnswers!B:P,15,FALSE)</f>
        <v xml:space="preserve"> Daily</v>
      </c>
    </row>
    <row r="441" spans="1:5" x14ac:dyDescent="0.2">
      <c r="A441">
        <v>148377252</v>
      </c>
      <c r="B441" t="e">
        <f>VLOOKUP(A441,'Valid Response IDs Check'!A:H,8,FALSE)</f>
        <v>#N/A</v>
      </c>
      <c r="C441" t="s">
        <v>20</v>
      </c>
      <c r="D441">
        <v>1</v>
      </c>
      <c r="E441" t="str">
        <f>VLOOKUP(A441,questionResponsesAndAnswers!B:P,15,FALSE)</f>
        <v xml:space="preserve"> Daily</v>
      </c>
    </row>
    <row r="442" spans="1:5" x14ac:dyDescent="0.2">
      <c r="A442">
        <v>148367695</v>
      </c>
      <c r="B442" t="b">
        <f>VLOOKUP(A442,'Valid Response IDs Check'!A:H,8,FALSE)</f>
        <v>0</v>
      </c>
      <c r="C442" t="s">
        <v>13</v>
      </c>
      <c r="D442">
        <v>1</v>
      </c>
      <c r="E442" t="str">
        <f>VLOOKUP(A442,questionResponsesAndAnswers!B:P,15,FALSE)</f>
        <v xml:space="preserve"> Weekly</v>
      </c>
    </row>
    <row r="443" spans="1:5" x14ac:dyDescent="0.2">
      <c r="A443">
        <v>148367695</v>
      </c>
      <c r="B443" t="b">
        <f>VLOOKUP(A443,'Valid Response IDs Check'!A:H,8,FALSE)</f>
        <v>0</v>
      </c>
      <c r="C443" t="s">
        <v>32</v>
      </c>
      <c r="D443">
        <v>4</v>
      </c>
      <c r="E443" t="str">
        <f>VLOOKUP(A443,questionResponsesAndAnswers!B:P,15,FALSE)</f>
        <v xml:space="preserve"> Weekly</v>
      </c>
    </row>
    <row r="444" spans="1:5" x14ac:dyDescent="0.2">
      <c r="A444">
        <v>148367695</v>
      </c>
      <c r="B444" t="b">
        <f>VLOOKUP(A444,'Valid Response IDs Check'!A:H,8,FALSE)</f>
        <v>0</v>
      </c>
      <c r="C444" t="s">
        <v>5</v>
      </c>
      <c r="D444">
        <v>2</v>
      </c>
      <c r="E444" t="str">
        <f>VLOOKUP(A444,questionResponsesAndAnswers!B:P,15,FALSE)</f>
        <v xml:space="preserve"> Weekly</v>
      </c>
    </row>
    <row r="445" spans="1:5" x14ac:dyDescent="0.2">
      <c r="A445">
        <v>148367695</v>
      </c>
      <c r="B445" t="b">
        <f>VLOOKUP(A445,'Valid Response IDs Check'!A:H,8,FALSE)</f>
        <v>0</v>
      </c>
      <c r="C445" t="s">
        <v>26</v>
      </c>
      <c r="D445">
        <v>5</v>
      </c>
      <c r="E445" t="str">
        <f>VLOOKUP(A445,questionResponsesAndAnswers!B:P,15,FALSE)</f>
        <v xml:space="preserve"> Weekly</v>
      </c>
    </row>
    <row r="446" spans="1:5" x14ac:dyDescent="0.2">
      <c r="A446">
        <v>148367695</v>
      </c>
      <c r="B446" t="b">
        <f>VLOOKUP(A446,'Valid Response IDs Check'!A:H,8,FALSE)</f>
        <v>0</v>
      </c>
      <c r="C446" t="s">
        <v>20</v>
      </c>
      <c r="D446">
        <v>3</v>
      </c>
      <c r="E446" t="str">
        <f>VLOOKUP(A446,questionResponsesAndAnswers!B:P,15,FALSE)</f>
        <v xml:space="preserve"> Weekly</v>
      </c>
    </row>
    <row r="447" spans="1:5" x14ac:dyDescent="0.2">
      <c r="A447">
        <v>148355343</v>
      </c>
      <c r="B447" t="b">
        <f>VLOOKUP(A447,'Valid Response IDs Check'!A:H,8,FALSE)</f>
        <v>1</v>
      </c>
      <c r="C447" t="s">
        <v>13</v>
      </c>
      <c r="D447">
        <v>1</v>
      </c>
      <c r="E447" t="str">
        <f>VLOOKUP(A447,questionResponsesAndAnswers!B:P,15,FALSE)</f>
        <v xml:space="preserve"> Never</v>
      </c>
    </row>
    <row r="448" spans="1:5" x14ac:dyDescent="0.2">
      <c r="A448">
        <v>148355343</v>
      </c>
      <c r="B448" t="b">
        <f>VLOOKUP(A448,'Valid Response IDs Check'!A:H,8,FALSE)</f>
        <v>1</v>
      </c>
      <c r="C448" t="s">
        <v>32</v>
      </c>
      <c r="D448">
        <v>5</v>
      </c>
      <c r="E448" t="str">
        <f>VLOOKUP(A448,questionResponsesAndAnswers!B:P,15,FALSE)</f>
        <v xml:space="preserve"> Never</v>
      </c>
    </row>
    <row r="449" spans="1:5" x14ac:dyDescent="0.2">
      <c r="A449">
        <v>148355343</v>
      </c>
      <c r="B449" t="b">
        <f>VLOOKUP(A449,'Valid Response IDs Check'!A:H,8,FALSE)</f>
        <v>1</v>
      </c>
      <c r="C449" t="s">
        <v>5</v>
      </c>
      <c r="D449">
        <v>4</v>
      </c>
      <c r="E449" t="str">
        <f>VLOOKUP(A449,questionResponsesAndAnswers!B:P,15,FALSE)</f>
        <v xml:space="preserve"> Never</v>
      </c>
    </row>
    <row r="450" spans="1:5" x14ac:dyDescent="0.2">
      <c r="A450">
        <v>148355343</v>
      </c>
      <c r="B450" t="b">
        <f>VLOOKUP(A450,'Valid Response IDs Check'!A:H,8,FALSE)</f>
        <v>1</v>
      </c>
      <c r="C450" t="s">
        <v>26</v>
      </c>
      <c r="D450">
        <v>3</v>
      </c>
      <c r="E450" t="str">
        <f>VLOOKUP(A450,questionResponsesAndAnswers!B:P,15,FALSE)</f>
        <v xml:space="preserve"> Never</v>
      </c>
    </row>
    <row r="451" spans="1:5" x14ac:dyDescent="0.2">
      <c r="A451">
        <v>148355343</v>
      </c>
      <c r="B451" t="b">
        <f>VLOOKUP(A451,'Valid Response IDs Check'!A:H,8,FALSE)</f>
        <v>1</v>
      </c>
      <c r="C451" t="s">
        <v>20</v>
      </c>
      <c r="D451">
        <v>2</v>
      </c>
      <c r="E451" t="str">
        <f>VLOOKUP(A451,questionResponsesAndAnswers!B:P,15,FALSE)</f>
        <v xml:space="preserve"> Never</v>
      </c>
    </row>
    <row r="452" spans="1:5" x14ac:dyDescent="0.2">
      <c r="A452">
        <v>148250834</v>
      </c>
      <c r="B452" t="b">
        <f>VLOOKUP(A452,'Valid Response IDs Check'!A:H,8,FALSE)</f>
        <v>1</v>
      </c>
      <c r="C452" t="s">
        <v>13</v>
      </c>
      <c r="D452">
        <v>5</v>
      </c>
      <c r="E452" t="str">
        <f>VLOOKUP(A452,questionResponsesAndAnswers!B:P,15,FALSE)</f>
        <v xml:space="preserve"> Monthly</v>
      </c>
    </row>
    <row r="453" spans="1:5" x14ac:dyDescent="0.2">
      <c r="A453">
        <v>148250834</v>
      </c>
      <c r="B453" t="b">
        <f>VLOOKUP(A453,'Valid Response IDs Check'!A:H,8,FALSE)</f>
        <v>1</v>
      </c>
      <c r="C453" t="s">
        <v>32</v>
      </c>
      <c r="D453">
        <v>4</v>
      </c>
      <c r="E453" t="str">
        <f>VLOOKUP(A453,questionResponsesAndAnswers!B:P,15,FALSE)</f>
        <v xml:space="preserve"> Monthly</v>
      </c>
    </row>
    <row r="454" spans="1:5" x14ac:dyDescent="0.2">
      <c r="A454">
        <v>148250834</v>
      </c>
      <c r="B454" t="b">
        <f>VLOOKUP(A454,'Valid Response IDs Check'!A:H,8,FALSE)</f>
        <v>1</v>
      </c>
      <c r="C454" t="s">
        <v>5</v>
      </c>
      <c r="D454">
        <v>3</v>
      </c>
      <c r="E454" t="str">
        <f>VLOOKUP(A454,questionResponsesAndAnswers!B:P,15,FALSE)</f>
        <v xml:space="preserve"> Monthly</v>
      </c>
    </row>
    <row r="455" spans="1:5" x14ac:dyDescent="0.2">
      <c r="A455">
        <v>148250834</v>
      </c>
      <c r="B455" t="b">
        <f>VLOOKUP(A455,'Valid Response IDs Check'!A:H,8,FALSE)</f>
        <v>1</v>
      </c>
      <c r="C455" t="s">
        <v>26</v>
      </c>
      <c r="D455">
        <v>2</v>
      </c>
      <c r="E455" t="str">
        <f>VLOOKUP(A455,questionResponsesAndAnswers!B:P,15,FALSE)</f>
        <v xml:space="preserve"> Monthly</v>
      </c>
    </row>
    <row r="456" spans="1:5" x14ac:dyDescent="0.2">
      <c r="A456">
        <v>148250834</v>
      </c>
      <c r="B456" t="b">
        <f>VLOOKUP(A456,'Valid Response IDs Check'!A:H,8,FALSE)</f>
        <v>1</v>
      </c>
      <c r="C456" t="s">
        <v>20</v>
      </c>
      <c r="D456">
        <v>1</v>
      </c>
      <c r="E456" t="str">
        <f>VLOOKUP(A456,questionResponsesAndAnswers!B:P,15,FALSE)</f>
        <v xml:space="preserve"> Monthly</v>
      </c>
    </row>
    <row r="457" spans="1:5" x14ac:dyDescent="0.2">
      <c r="A457">
        <v>148242096</v>
      </c>
      <c r="B457" t="b">
        <f>VLOOKUP(A457,'Valid Response IDs Check'!A:H,8,FALSE)</f>
        <v>1</v>
      </c>
      <c r="C457" t="s">
        <v>13</v>
      </c>
      <c r="D457">
        <v>4</v>
      </c>
      <c r="E457" t="str">
        <f>VLOOKUP(A457,questionResponsesAndAnswers!B:P,15,FALSE)</f>
        <v xml:space="preserve"> Never</v>
      </c>
    </row>
    <row r="458" spans="1:5" x14ac:dyDescent="0.2">
      <c r="A458">
        <v>148242096</v>
      </c>
      <c r="B458" t="b">
        <f>VLOOKUP(A458,'Valid Response IDs Check'!A:H,8,FALSE)</f>
        <v>1</v>
      </c>
      <c r="C458" t="s">
        <v>32</v>
      </c>
      <c r="D458">
        <v>5</v>
      </c>
      <c r="E458" t="str">
        <f>VLOOKUP(A458,questionResponsesAndAnswers!B:P,15,FALSE)</f>
        <v xml:space="preserve"> Never</v>
      </c>
    </row>
    <row r="459" spans="1:5" x14ac:dyDescent="0.2">
      <c r="A459">
        <v>148242096</v>
      </c>
      <c r="B459" t="b">
        <f>VLOOKUP(A459,'Valid Response IDs Check'!A:H,8,FALSE)</f>
        <v>1</v>
      </c>
      <c r="C459" t="s">
        <v>5</v>
      </c>
      <c r="D459">
        <v>2</v>
      </c>
      <c r="E459" t="str">
        <f>VLOOKUP(A459,questionResponsesAndAnswers!B:P,15,FALSE)</f>
        <v xml:space="preserve"> Never</v>
      </c>
    </row>
    <row r="460" spans="1:5" x14ac:dyDescent="0.2">
      <c r="A460">
        <v>148242096</v>
      </c>
      <c r="B460" t="b">
        <f>VLOOKUP(A460,'Valid Response IDs Check'!A:H,8,FALSE)</f>
        <v>1</v>
      </c>
      <c r="C460" t="s">
        <v>26</v>
      </c>
      <c r="D460">
        <v>3</v>
      </c>
      <c r="E460" t="str">
        <f>VLOOKUP(A460,questionResponsesAndAnswers!B:P,15,FALSE)</f>
        <v xml:space="preserve"> Never</v>
      </c>
    </row>
    <row r="461" spans="1:5" x14ac:dyDescent="0.2">
      <c r="A461">
        <v>148242096</v>
      </c>
      <c r="B461" t="b">
        <f>VLOOKUP(A461,'Valid Response IDs Check'!A:H,8,FALSE)</f>
        <v>1</v>
      </c>
      <c r="C461" t="s">
        <v>20</v>
      </c>
      <c r="D461">
        <v>1</v>
      </c>
      <c r="E461" t="str">
        <f>VLOOKUP(A461,questionResponsesAndAnswers!B:P,15,FALSE)</f>
        <v xml:space="preserve"> Never</v>
      </c>
    </row>
    <row r="462" spans="1:5" x14ac:dyDescent="0.2">
      <c r="A462">
        <v>148225108</v>
      </c>
      <c r="B462" t="b">
        <f>VLOOKUP(A462,'Valid Response IDs Check'!A:H,8,FALSE)</f>
        <v>1</v>
      </c>
      <c r="C462" t="s">
        <v>13</v>
      </c>
      <c r="D462">
        <v>1</v>
      </c>
      <c r="E462" t="str">
        <f>VLOOKUP(A462,questionResponsesAndAnswers!B:P,15,FALSE)</f>
        <v xml:space="preserve"> Never</v>
      </c>
    </row>
    <row r="463" spans="1:5" x14ac:dyDescent="0.2">
      <c r="A463">
        <v>148225108</v>
      </c>
      <c r="B463" t="b">
        <f>VLOOKUP(A463,'Valid Response IDs Check'!A:H,8,FALSE)</f>
        <v>1</v>
      </c>
      <c r="C463" t="s">
        <v>32</v>
      </c>
      <c r="D463">
        <v>2</v>
      </c>
      <c r="E463" t="str">
        <f>VLOOKUP(A463,questionResponsesAndAnswers!B:P,15,FALSE)</f>
        <v xml:space="preserve"> Never</v>
      </c>
    </row>
    <row r="464" spans="1:5" x14ac:dyDescent="0.2">
      <c r="A464">
        <v>148225108</v>
      </c>
      <c r="B464" t="b">
        <f>VLOOKUP(A464,'Valid Response IDs Check'!A:H,8,FALSE)</f>
        <v>1</v>
      </c>
      <c r="C464" t="s">
        <v>5</v>
      </c>
      <c r="D464">
        <v>4</v>
      </c>
      <c r="E464" t="str">
        <f>VLOOKUP(A464,questionResponsesAndAnswers!B:P,15,FALSE)</f>
        <v xml:space="preserve"> Never</v>
      </c>
    </row>
    <row r="465" spans="1:5" x14ac:dyDescent="0.2">
      <c r="A465">
        <v>148225108</v>
      </c>
      <c r="B465" t="b">
        <f>VLOOKUP(A465,'Valid Response IDs Check'!A:H,8,FALSE)</f>
        <v>1</v>
      </c>
      <c r="C465" t="s">
        <v>26</v>
      </c>
      <c r="D465">
        <v>3</v>
      </c>
      <c r="E465" t="str">
        <f>VLOOKUP(A465,questionResponsesAndAnswers!B:P,15,FALSE)</f>
        <v xml:space="preserve"> Never</v>
      </c>
    </row>
    <row r="466" spans="1:5" x14ac:dyDescent="0.2">
      <c r="A466">
        <v>148225108</v>
      </c>
      <c r="B466" t="b">
        <f>VLOOKUP(A466,'Valid Response IDs Check'!A:H,8,FALSE)</f>
        <v>1</v>
      </c>
      <c r="C466" t="s">
        <v>20</v>
      </c>
      <c r="D466">
        <v>5</v>
      </c>
      <c r="E466" t="str">
        <f>VLOOKUP(A466,questionResponsesAndAnswers!B:P,15,FALSE)</f>
        <v xml:space="preserve"> Never</v>
      </c>
    </row>
    <row r="467" spans="1:5" x14ac:dyDescent="0.2">
      <c r="A467">
        <v>148191331</v>
      </c>
      <c r="B467" t="b">
        <f>VLOOKUP(A467,'Valid Response IDs Check'!A:H,8,FALSE)</f>
        <v>1</v>
      </c>
      <c r="C467" t="s">
        <v>13</v>
      </c>
      <c r="D467">
        <v>3</v>
      </c>
      <c r="E467" t="str">
        <f>VLOOKUP(A467,questionResponsesAndAnswers!B:P,15,FALSE)</f>
        <v xml:space="preserve"> Never</v>
      </c>
    </row>
    <row r="468" spans="1:5" x14ac:dyDescent="0.2">
      <c r="A468">
        <v>148191331</v>
      </c>
      <c r="B468" t="b">
        <f>VLOOKUP(A468,'Valid Response IDs Check'!A:H,8,FALSE)</f>
        <v>1</v>
      </c>
      <c r="C468" t="s">
        <v>32</v>
      </c>
      <c r="D468">
        <v>2</v>
      </c>
      <c r="E468" t="str">
        <f>VLOOKUP(A468,questionResponsesAndAnswers!B:P,15,FALSE)</f>
        <v xml:space="preserve"> Never</v>
      </c>
    </row>
    <row r="469" spans="1:5" x14ac:dyDescent="0.2">
      <c r="A469">
        <v>148191331</v>
      </c>
      <c r="B469" t="b">
        <f>VLOOKUP(A469,'Valid Response IDs Check'!A:H,8,FALSE)</f>
        <v>1</v>
      </c>
      <c r="C469" t="s">
        <v>5</v>
      </c>
      <c r="D469">
        <v>5</v>
      </c>
      <c r="E469" t="str">
        <f>VLOOKUP(A469,questionResponsesAndAnswers!B:P,15,FALSE)</f>
        <v xml:space="preserve"> Never</v>
      </c>
    </row>
    <row r="470" spans="1:5" x14ac:dyDescent="0.2">
      <c r="A470">
        <v>148191331</v>
      </c>
      <c r="B470" t="b">
        <f>VLOOKUP(A470,'Valid Response IDs Check'!A:H,8,FALSE)</f>
        <v>1</v>
      </c>
      <c r="C470" t="s">
        <v>26</v>
      </c>
      <c r="D470">
        <v>4</v>
      </c>
      <c r="E470" t="str">
        <f>VLOOKUP(A470,questionResponsesAndAnswers!B:P,15,FALSE)</f>
        <v xml:space="preserve"> Never</v>
      </c>
    </row>
    <row r="471" spans="1:5" x14ac:dyDescent="0.2">
      <c r="A471">
        <v>148191331</v>
      </c>
      <c r="B471" t="b">
        <f>VLOOKUP(A471,'Valid Response IDs Check'!A:H,8,FALSE)</f>
        <v>1</v>
      </c>
      <c r="C471" t="s">
        <v>20</v>
      </c>
      <c r="D471">
        <v>1</v>
      </c>
      <c r="E471" t="str">
        <f>VLOOKUP(A471,questionResponsesAndAnswers!B:P,15,FALSE)</f>
        <v xml:space="preserve"> Never</v>
      </c>
    </row>
    <row r="472" spans="1:5" x14ac:dyDescent="0.2">
      <c r="A472">
        <v>148121549</v>
      </c>
      <c r="B472" t="b">
        <f>VLOOKUP(A472,'Valid Response IDs Check'!A:H,8,FALSE)</f>
        <v>1</v>
      </c>
      <c r="C472" t="s">
        <v>13</v>
      </c>
      <c r="D472">
        <v>5</v>
      </c>
      <c r="E472" t="str">
        <f>VLOOKUP(A472,questionResponsesAndAnswers!B:P,15,FALSE)</f>
        <v xml:space="preserve"> Yearly</v>
      </c>
    </row>
    <row r="473" spans="1:5" x14ac:dyDescent="0.2">
      <c r="A473">
        <v>148121549</v>
      </c>
      <c r="B473" t="b">
        <f>VLOOKUP(A473,'Valid Response IDs Check'!A:H,8,FALSE)</f>
        <v>1</v>
      </c>
      <c r="C473" t="s">
        <v>32</v>
      </c>
      <c r="D473">
        <v>3</v>
      </c>
      <c r="E473" t="str">
        <f>VLOOKUP(A473,questionResponsesAndAnswers!B:P,15,FALSE)</f>
        <v xml:space="preserve"> Yearly</v>
      </c>
    </row>
    <row r="474" spans="1:5" x14ac:dyDescent="0.2">
      <c r="A474">
        <v>148121549</v>
      </c>
      <c r="B474" t="b">
        <f>VLOOKUP(A474,'Valid Response IDs Check'!A:H,8,FALSE)</f>
        <v>1</v>
      </c>
      <c r="C474" t="s">
        <v>5</v>
      </c>
      <c r="D474">
        <v>2</v>
      </c>
      <c r="E474" t="str">
        <f>VLOOKUP(A474,questionResponsesAndAnswers!B:P,15,FALSE)</f>
        <v xml:space="preserve"> Yearly</v>
      </c>
    </row>
    <row r="475" spans="1:5" x14ac:dyDescent="0.2">
      <c r="A475">
        <v>148121549</v>
      </c>
      <c r="B475" t="b">
        <f>VLOOKUP(A475,'Valid Response IDs Check'!A:H,8,FALSE)</f>
        <v>1</v>
      </c>
      <c r="C475" t="s">
        <v>26</v>
      </c>
      <c r="D475">
        <v>4</v>
      </c>
      <c r="E475" t="str">
        <f>VLOOKUP(A475,questionResponsesAndAnswers!B:P,15,FALSE)</f>
        <v xml:space="preserve"> Yearly</v>
      </c>
    </row>
    <row r="476" spans="1:5" x14ac:dyDescent="0.2">
      <c r="A476">
        <v>148121549</v>
      </c>
      <c r="B476" t="b">
        <f>VLOOKUP(A476,'Valid Response IDs Check'!A:H,8,FALSE)</f>
        <v>1</v>
      </c>
      <c r="C476" t="s">
        <v>20</v>
      </c>
      <c r="D476">
        <v>1</v>
      </c>
      <c r="E476" t="str">
        <f>VLOOKUP(A476,questionResponsesAndAnswers!B:P,15,FALSE)</f>
        <v xml:space="preserve"> Yearly</v>
      </c>
    </row>
    <row r="477" spans="1:5" x14ac:dyDescent="0.2">
      <c r="A477">
        <v>148121544</v>
      </c>
      <c r="B477" t="b">
        <f>VLOOKUP(A477,'Valid Response IDs Check'!A:H,8,FALSE)</f>
        <v>1</v>
      </c>
      <c r="C477" t="s">
        <v>13</v>
      </c>
      <c r="D477">
        <v>4</v>
      </c>
      <c r="E477" t="str">
        <f>VLOOKUP(A477,questionResponsesAndAnswers!B:P,15,FALSE)</f>
        <v xml:space="preserve"> Monthly</v>
      </c>
    </row>
    <row r="478" spans="1:5" x14ac:dyDescent="0.2">
      <c r="A478">
        <v>148121544</v>
      </c>
      <c r="B478" t="b">
        <f>VLOOKUP(A478,'Valid Response IDs Check'!A:H,8,FALSE)</f>
        <v>1</v>
      </c>
      <c r="C478" t="s">
        <v>32</v>
      </c>
      <c r="D478">
        <v>3</v>
      </c>
      <c r="E478" t="str">
        <f>VLOOKUP(A478,questionResponsesAndAnswers!B:P,15,FALSE)</f>
        <v xml:space="preserve"> Monthly</v>
      </c>
    </row>
    <row r="479" spans="1:5" x14ac:dyDescent="0.2">
      <c r="A479">
        <v>148121544</v>
      </c>
      <c r="B479" t="b">
        <f>VLOOKUP(A479,'Valid Response IDs Check'!A:H,8,FALSE)</f>
        <v>1</v>
      </c>
      <c r="C479" t="s">
        <v>5</v>
      </c>
      <c r="D479">
        <v>5</v>
      </c>
      <c r="E479" t="str">
        <f>VLOOKUP(A479,questionResponsesAndAnswers!B:P,15,FALSE)</f>
        <v xml:space="preserve"> Monthly</v>
      </c>
    </row>
    <row r="480" spans="1:5" x14ac:dyDescent="0.2">
      <c r="A480">
        <v>148121544</v>
      </c>
      <c r="B480" t="b">
        <f>VLOOKUP(A480,'Valid Response IDs Check'!A:H,8,FALSE)</f>
        <v>1</v>
      </c>
      <c r="C480" t="s">
        <v>26</v>
      </c>
      <c r="D480">
        <v>2</v>
      </c>
      <c r="E480" t="str">
        <f>VLOOKUP(A480,questionResponsesAndAnswers!B:P,15,FALSE)</f>
        <v xml:space="preserve"> Monthly</v>
      </c>
    </row>
    <row r="481" spans="1:5" x14ac:dyDescent="0.2">
      <c r="A481">
        <v>148121544</v>
      </c>
      <c r="B481" t="b">
        <f>VLOOKUP(A481,'Valid Response IDs Check'!A:H,8,FALSE)</f>
        <v>1</v>
      </c>
      <c r="C481" t="s">
        <v>20</v>
      </c>
      <c r="D481">
        <v>1</v>
      </c>
      <c r="E481" t="str">
        <f>VLOOKUP(A481,questionResponsesAndAnswers!B:P,15,FALSE)</f>
        <v xml:space="preserve"> Monthly</v>
      </c>
    </row>
    <row r="482" spans="1:5" x14ac:dyDescent="0.2">
      <c r="A482">
        <v>148121371</v>
      </c>
      <c r="B482" t="b">
        <f>VLOOKUP(A482,'Valid Response IDs Check'!A:H,8,FALSE)</f>
        <v>1</v>
      </c>
      <c r="C482" t="s">
        <v>13</v>
      </c>
      <c r="D482">
        <v>4</v>
      </c>
      <c r="E482" t="str">
        <f>VLOOKUP(A482,questionResponsesAndAnswers!B:P,15,FALSE)</f>
        <v xml:space="preserve"> Monthly</v>
      </c>
    </row>
    <row r="483" spans="1:5" x14ac:dyDescent="0.2">
      <c r="A483">
        <v>148121371</v>
      </c>
      <c r="B483" t="b">
        <f>VLOOKUP(A483,'Valid Response IDs Check'!A:H,8,FALSE)</f>
        <v>1</v>
      </c>
      <c r="C483" t="s">
        <v>32</v>
      </c>
      <c r="D483">
        <v>3</v>
      </c>
      <c r="E483" t="str">
        <f>VLOOKUP(A483,questionResponsesAndAnswers!B:P,15,FALSE)</f>
        <v xml:space="preserve"> Monthly</v>
      </c>
    </row>
    <row r="484" spans="1:5" x14ac:dyDescent="0.2">
      <c r="A484">
        <v>148121371</v>
      </c>
      <c r="B484" t="b">
        <f>VLOOKUP(A484,'Valid Response IDs Check'!A:H,8,FALSE)</f>
        <v>1</v>
      </c>
      <c r="C484" t="s">
        <v>5</v>
      </c>
      <c r="D484">
        <v>5</v>
      </c>
      <c r="E484" t="str">
        <f>VLOOKUP(A484,questionResponsesAndAnswers!B:P,15,FALSE)</f>
        <v xml:space="preserve"> Monthly</v>
      </c>
    </row>
    <row r="485" spans="1:5" x14ac:dyDescent="0.2">
      <c r="A485">
        <v>148121371</v>
      </c>
      <c r="B485" t="b">
        <f>VLOOKUP(A485,'Valid Response IDs Check'!A:H,8,FALSE)</f>
        <v>1</v>
      </c>
      <c r="C485" t="s">
        <v>26</v>
      </c>
      <c r="D485">
        <v>2</v>
      </c>
      <c r="E485" t="str">
        <f>VLOOKUP(A485,questionResponsesAndAnswers!B:P,15,FALSE)</f>
        <v xml:space="preserve"> Monthly</v>
      </c>
    </row>
    <row r="486" spans="1:5" x14ac:dyDescent="0.2">
      <c r="A486">
        <v>148121371</v>
      </c>
      <c r="B486" t="b">
        <f>VLOOKUP(A486,'Valid Response IDs Check'!A:H,8,FALSE)</f>
        <v>1</v>
      </c>
      <c r="C486" t="s">
        <v>20</v>
      </c>
      <c r="D486">
        <v>1</v>
      </c>
      <c r="E486" t="str">
        <f>VLOOKUP(A486,questionResponsesAndAnswers!B:P,15,FALSE)</f>
        <v xml:space="preserve"> Monthly</v>
      </c>
    </row>
    <row r="487" spans="1:5" x14ac:dyDescent="0.2">
      <c r="A487">
        <v>148121369</v>
      </c>
      <c r="B487" t="b">
        <f>VLOOKUP(A487,'Valid Response IDs Check'!A:H,8,FALSE)</f>
        <v>1</v>
      </c>
      <c r="C487" t="s">
        <v>13</v>
      </c>
      <c r="D487">
        <v>5</v>
      </c>
      <c r="E487" t="str">
        <f>VLOOKUP(A487,questionResponsesAndAnswers!B:P,15,FALSE)</f>
        <v xml:space="preserve"> Weekly</v>
      </c>
    </row>
    <row r="488" spans="1:5" x14ac:dyDescent="0.2">
      <c r="A488">
        <v>148121369</v>
      </c>
      <c r="B488" t="b">
        <f>VLOOKUP(A488,'Valid Response IDs Check'!A:H,8,FALSE)</f>
        <v>1</v>
      </c>
      <c r="C488" t="s">
        <v>32</v>
      </c>
      <c r="D488">
        <v>4</v>
      </c>
      <c r="E488" t="str">
        <f>VLOOKUP(A488,questionResponsesAndAnswers!B:P,15,FALSE)</f>
        <v xml:space="preserve"> Weekly</v>
      </c>
    </row>
    <row r="489" spans="1:5" x14ac:dyDescent="0.2">
      <c r="A489">
        <v>148121369</v>
      </c>
      <c r="B489" t="b">
        <f>VLOOKUP(A489,'Valid Response IDs Check'!A:H,8,FALSE)</f>
        <v>1</v>
      </c>
      <c r="C489" t="s">
        <v>5</v>
      </c>
      <c r="D489">
        <v>3</v>
      </c>
      <c r="E489" t="str">
        <f>VLOOKUP(A489,questionResponsesAndAnswers!B:P,15,FALSE)</f>
        <v xml:space="preserve"> Weekly</v>
      </c>
    </row>
    <row r="490" spans="1:5" x14ac:dyDescent="0.2">
      <c r="A490">
        <v>148121369</v>
      </c>
      <c r="B490" t="b">
        <f>VLOOKUP(A490,'Valid Response IDs Check'!A:H,8,FALSE)</f>
        <v>1</v>
      </c>
      <c r="C490" t="s">
        <v>26</v>
      </c>
      <c r="D490">
        <v>1</v>
      </c>
      <c r="E490" t="str">
        <f>VLOOKUP(A490,questionResponsesAndAnswers!B:P,15,FALSE)</f>
        <v xml:space="preserve"> Weekly</v>
      </c>
    </row>
    <row r="491" spans="1:5" x14ac:dyDescent="0.2">
      <c r="A491">
        <v>148121369</v>
      </c>
      <c r="B491" t="b">
        <f>VLOOKUP(A491,'Valid Response IDs Check'!A:H,8,FALSE)</f>
        <v>1</v>
      </c>
      <c r="C491" t="s">
        <v>20</v>
      </c>
      <c r="D491">
        <v>2</v>
      </c>
      <c r="E491" t="str">
        <f>VLOOKUP(A491,questionResponsesAndAnswers!B:P,15,FALSE)</f>
        <v xml:space="preserve"> Weekly</v>
      </c>
    </row>
    <row r="492" spans="1:5" x14ac:dyDescent="0.2">
      <c r="A492">
        <v>148088832</v>
      </c>
      <c r="B492" t="b">
        <f>VLOOKUP(A492,'Valid Response IDs Check'!A:H,8,FALSE)</f>
        <v>1</v>
      </c>
      <c r="C492" t="s">
        <v>13</v>
      </c>
      <c r="D492">
        <v>5</v>
      </c>
      <c r="E492" t="str">
        <f>VLOOKUP(A492,questionResponsesAndAnswers!B:P,15,FALSE)</f>
        <v xml:space="preserve"> Never</v>
      </c>
    </row>
    <row r="493" spans="1:5" x14ac:dyDescent="0.2">
      <c r="A493">
        <v>148088832</v>
      </c>
      <c r="B493" t="b">
        <f>VLOOKUP(A493,'Valid Response IDs Check'!A:H,8,FALSE)</f>
        <v>1</v>
      </c>
      <c r="C493" t="s">
        <v>32</v>
      </c>
      <c r="D493">
        <v>4</v>
      </c>
      <c r="E493" t="str">
        <f>VLOOKUP(A493,questionResponsesAndAnswers!B:P,15,FALSE)</f>
        <v xml:space="preserve"> Never</v>
      </c>
    </row>
    <row r="494" spans="1:5" x14ac:dyDescent="0.2">
      <c r="A494">
        <v>148088832</v>
      </c>
      <c r="B494" t="b">
        <f>VLOOKUP(A494,'Valid Response IDs Check'!A:H,8,FALSE)</f>
        <v>1</v>
      </c>
      <c r="C494" t="s">
        <v>5</v>
      </c>
      <c r="D494">
        <v>3</v>
      </c>
      <c r="E494" t="str">
        <f>VLOOKUP(A494,questionResponsesAndAnswers!B:P,15,FALSE)</f>
        <v xml:space="preserve"> Never</v>
      </c>
    </row>
    <row r="495" spans="1:5" x14ac:dyDescent="0.2">
      <c r="A495">
        <v>148088832</v>
      </c>
      <c r="B495" t="b">
        <f>VLOOKUP(A495,'Valid Response IDs Check'!A:H,8,FALSE)</f>
        <v>1</v>
      </c>
      <c r="C495" t="s">
        <v>26</v>
      </c>
      <c r="D495">
        <v>1</v>
      </c>
      <c r="E495" t="str">
        <f>VLOOKUP(A495,questionResponsesAndAnswers!B:P,15,FALSE)</f>
        <v xml:space="preserve"> Never</v>
      </c>
    </row>
    <row r="496" spans="1:5" x14ac:dyDescent="0.2">
      <c r="A496">
        <v>148088832</v>
      </c>
      <c r="B496" t="b">
        <f>VLOOKUP(A496,'Valid Response IDs Check'!A:H,8,FALSE)</f>
        <v>1</v>
      </c>
      <c r="C496" t="s">
        <v>20</v>
      </c>
      <c r="D496">
        <v>2</v>
      </c>
      <c r="E496" t="str">
        <f>VLOOKUP(A496,questionResponsesAndAnswers!B:P,15,FALSE)</f>
        <v xml:space="preserve"> Never</v>
      </c>
    </row>
    <row r="497" spans="1:5" x14ac:dyDescent="0.2">
      <c r="A497">
        <v>148087855</v>
      </c>
      <c r="B497" t="b">
        <f>VLOOKUP(A497,'Valid Response IDs Check'!A:H,8,FALSE)</f>
        <v>1</v>
      </c>
      <c r="C497" t="s">
        <v>13</v>
      </c>
      <c r="D497">
        <v>5</v>
      </c>
      <c r="E497" t="str">
        <f>VLOOKUP(A497,questionResponsesAndAnswers!B:P,15,FALSE)</f>
        <v xml:space="preserve"> Weekly</v>
      </c>
    </row>
    <row r="498" spans="1:5" x14ac:dyDescent="0.2">
      <c r="A498">
        <v>148087855</v>
      </c>
      <c r="B498" t="b">
        <f>VLOOKUP(A498,'Valid Response IDs Check'!A:H,8,FALSE)</f>
        <v>1</v>
      </c>
      <c r="C498" t="s">
        <v>32</v>
      </c>
      <c r="D498">
        <v>4</v>
      </c>
      <c r="E498" t="str">
        <f>VLOOKUP(A498,questionResponsesAndAnswers!B:P,15,FALSE)</f>
        <v xml:space="preserve"> Weekly</v>
      </c>
    </row>
    <row r="499" spans="1:5" x14ac:dyDescent="0.2">
      <c r="A499">
        <v>148087855</v>
      </c>
      <c r="B499" t="b">
        <f>VLOOKUP(A499,'Valid Response IDs Check'!A:H,8,FALSE)</f>
        <v>1</v>
      </c>
      <c r="C499" t="s">
        <v>5</v>
      </c>
      <c r="D499">
        <v>3</v>
      </c>
      <c r="E499" t="str">
        <f>VLOOKUP(A499,questionResponsesAndAnswers!B:P,15,FALSE)</f>
        <v xml:space="preserve"> Weekly</v>
      </c>
    </row>
    <row r="500" spans="1:5" x14ac:dyDescent="0.2">
      <c r="A500">
        <v>148087855</v>
      </c>
      <c r="B500" t="b">
        <f>VLOOKUP(A500,'Valid Response IDs Check'!A:H,8,FALSE)</f>
        <v>1</v>
      </c>
      <c r="C500" t="s">
        <v>26</v>
      </c>
      <c r="D500">
        <v>2</v>
      </c>
      <c r="E500" t="str">
        <f>VLOOKUP(A500,questionResponsesAndAnswers!B:P,15,FALSE)</f>
        <v xml:space="preserve"> Weekly</v>
      </c>
    </row>
    <row r="501" spans="1:5" x14ac:dyDescent="0.2">
      <c r="A501">
        <v>148087855</v>
      </c>
      <c r="B501" t="b">
        <f>VLOOKUP(A501,'Valid Response IDs Check'!A:H,8,FALSE)</f>
        <v>1</v>
      </c>
      <c r="C501" t="s">
        <v>20</v>
      </c>
      <c r="D501">
        <v>1</v>
      </c>
      <c r="E501" t="str">
        <f>VLOOKUP(A501,questionResponsesAndAnswers!B:P,15,FALSE)</f>
        <v xml:space="preserve"> Weekly</v>
      </c>
    </row>
    <row r="502" spans="1:5" x14ac:dyDescent="0.2">
      <c r="A502">
        <v>148072624</v>
      </c>
      <c r="B502" t="b">
        <f>VLOOKUP(A502,'Valid Response IDs Check'!A:H,8,FALSE)</f>
        <v>1</v>
      </c>
      <c r="C502" t="s">
        <v>13</v>
      </c>
      <c r="D502">
        <v>5</v>
      </c>
      <c r="E502" t="str">
        <f>VLOOKUP(A502,questionResponsesAndAnswers!B:P,15,FALSE)</f>
        <v xml:space="preserve"> Yearly</v>
      </c>
    </row>
    <row r="503" spans="1:5" x14ac:dyDescent="0.2">
      <c r="A503">
        <v>148072624</v>
      </c>
      <c r="B503" t="b">
        <f>VLOOKUP(A503,'Valid Response IDs Check'!A:H,8,FALSE)</f>
        <v>1</v>
      </c>
      <c r="C503" t="s">
        <v>32</v>
      </c>
      <c r="D503">
        <v>4</v>
      </c>
      <c r="E503" t="str">
        <f>VLOOKUP(A503,questionResponsesAndAnswers!B:P,15,FALSE)</f>
        <v xml:space="preserve"> Yearly</v>
      </c>
    </row>
    <row r="504" spans="1:5" x14ac:dyDescent="0.2">
      <c r="A504">
        <v>148072624</v>
      </c>
      <c r="B504" t="b">
        <f>VLOOKUP(A504,'Valid Response IDs Check'!A:H,8,FALSE)</f>
        <v>1</v>
      </c>
      <c r="C504" t="s">
        <v>5</v>
      </c>
      <c r="D504">
        <v>2</v>
      </c>
      <c r="E504" t="str">
        <f>VLOOKUP(A504,questionResponsesAndAnswers!B:P,15,FALSE)</f>
        <v xml:space="preserve"> Yearly</v>
      </c>
    </row>
    <row r="505" spans="1:5" x14ac:dyDescent="0.2">
      <c r="A505">
        <v>148072624</v>
      </c>
      <c r="B505" t="b">
        <f>VLOOKUP(A505,'Valid Response IDs Check'!A:H,8,FALSE)</f>
        <v>1</v>
      </c>
      <c r="C505" t="s">
        <v>26</v>
      </c>
      <c r="D505">
        <v>1</v>
      </c>
      <c r="E505" t="str">
        <f>VLOOKUP(A505,questionResponsesAndAnswers!B:P,15,FALSE)</f>
        <v xml:space="preserve"> Yearly</v>
      </c>
    </row>
    <row r="506" spans="1:5" x14ac:dyDescent="0.2">
      <c r="A506">
        <v>148072624</v>
      </c>
      <c r="B506" t="b">
        <f>VLOOKUP(A506,'Valid Response IDs Check'!A:H,8,FALSE)</f>
        <v>1</v>
      </c>
      <c r="C506" t="s">
        <v>20</v>
      </c>
      <c r="D506">
        <v>3</v>
      </c>
      <c r="E506" t="str">
        <f>VLOOKUP(A506,questionResponsesAndAnswers!B:P,15,FALSE)</f>
        <v xml:space="preserve"> Yearly</v>
      </c>
    </row>
    <row r="507" spans="1:5" x14ac:dyDescent="0.2">
      <c r="A507">
        <v>148063804</v>
      </c>
      <c r="B507" t="b">
        <f>VLOOKUP(A507,'Valid Response IDs Check'!A:H,8,FALSE)</f>
        <v>1</v>
      </c>
      <c r="C507" t="s">
        <v>13</v>
      </c>
      <c r="D507">
        <v>2</v>
      </c>
      <c r="E507" t="str">
        <f>VLOOKUP(A507,questionResponsesAndAnswers!B:P,15,FALSE)</f>
        <v xml:space="preserve"> Weekly</v>
      </c>
    </row>
    <row r="508" spans="1:5" x14ac:dyDescent="0.2">
      <c r="A508">
        <v>148063804</v>
      </c>
      <c r="B508" t="b">
        <f>VLOOKUP(A508,'Valid Response IDs Check'!A:H,8,FALSE)</f>
        <v>1</v>
      </c>
      <c r="C508" t="s">
        <v>32</v>
      </c>
      <c r="D508">
        <v>1</v>
      </c>
      <c r="E508" t="str">
        <f>VLOOKUP(A508,questionResponsesAndAnswers!B:P,15,FALSE)</f>
        <v xml:space="preserve"> Weekly</v>
      </c>
    </row>
    <row r="509" spans="1:5" x14ac:dyDescent="0.2">
      <c r="A509">
        <v>148063804</v>
      </c>
      <c r="B509" t="b">
        <f>VLOOKUP(A509,'Valid Response IDs Check'!A:H,8,FALSE)</f>
        <v>1</v>
      </c>
      <c r="C509" t="s">
        <v>5</v>
      </c>
      <c r="D509">
        <v>5</v>
      </c>
      <c r="E509" t="str">
        <f>VLOOKUP(A509,questionResponsesAndAnswers!B:P,15,FALSE)</f>
        <v xml:space="preserve"> Weekly</v>
      </c>
    </row>
    <row r="510" spans="1:5" x14ac:dyDescent="0.2">
      <c r="A510">
        <v>148063804</v>
      </c>
      <c r="B510" t="b">
        <f>VLOOKUP(A510,'Valid Response IDs Check'!A:H,8,FALSE)</f>
        <v>1</v>
      </c>
      <c r="C510" t="s">
        <v>26</v>
      </c>
      <c r="D510">
        <v>4</v>
      </c>
      <c r="E510" t="str">
        <f>VLOOKUP(A510,questionResponsesAndAnswers!B:P,15,FALSE)</f>
        <v xml:space="preserve"> Weekly</v>
      </c>
    </row>
    <row r="511" spans="1:5" x14ac:dyDescent="0.2">
      <c r="A511">
        <v>148063804</v>
      </c>
      <c r="B511" t="b">
        <f>VLOOKUP(A511,'Valid Response IDs Check'!A:H,8,FALSE)</f>
        <v>1</v>
      </c>
      <c r="C511" t="s">
        <v>20</v>
      </c>
      <c r="D511">
        <v>3</v>
      </c>
      <c r="E511" t="str">
        <f>VLOOKUP(A511,questionResponsesAndAnswers!B:P,15,FALSE)</f>
        <v xml:space="preserve"> Weekly</v>
      </c>
    </row>
    <row r="512" spans="1:5" x14ac:dyDescent="0.2">
      <c r="A512">
        <v>148063806</v>
      </c>
      <c r="B512" t="b">
        <f>VLOOKUP(A512,'Valid Response IDs Check'!A:H,8,FALSE)</f>
        <v>1</v>
      </c>
      <c r="C512" t="s">
        <v>13</v>
      </c>
      <c r="D512">
        <v>2</v>
      </c>
      <c r="E512" t="str">
        <f>VLOOKUP(A512,questionResponsesAndAnswers!B:P,15,FALSE)</f>
        <v xml:space="preserve"> Weekly</v>
      </c>
    </row>
    <row r="513" spans="1:5" x14ac:dyDescent="0.2">
      <c r="A513">
        <v>148063806</v>
      </c>
      <c r="B513" t="b">
        <f>VLOOKUP(A513,'Valid Response IDs Check'!A:H,8,FALSE)</f>
        <v>1</v>
      </c>
      <c r="C513" t="s">
        <v>32</v>
      </c>
      <c r="D513">
        <v>1</v>
      </c>
      <c r="E513" t="str">
        <f>VLOOKUP(A513,questionResponsesAndAnswers!B:P,15,FALSE)</f>
        <v xml:space="preserve"> Weekly</v>
      </c>
    </row>
    <row r="514" spans="1:5" x14ac:dyDescent="0.2">
      <c r="A514">
        <v>148063806</v>
      </c>
      <c r="B514" t="b">
        <f>VLOOKUP(A514,'Valid Response IDs Check'!A:H,8,FALSE)</f>
        <v>1</v>
      </c>
      <c r="C514" t="s">
        <v>5</v>
      </c>
      <c r="D514">
        <v>5</v>
      </c>
      <c r="E514" t="str">
        <f>VLOOKUP(A514,questionResponsesAndAnswers!B:P,15,FALSE)</f>
        <v xml:space="preserve"> Weekly</v>
      </c>
    </row>
    <row r="515" spans="1:5" x14ac:dyDescent="0.2">
      <c r="A515">
        <v>148063806</v>
      </c>
      <c r="B515" t="b">
        <f>VLOOKUP(A515,'Valid Response IDs Check'!A:H,8,FALSE)</f>
        <v>1</v>
      </c>
      <c r="C515" t="s">
        <v>26</v>
      </c>
      <c r="D515">
        <v>4</v>
      </c>
      <c r="E515" t="str">
        <f>VLOOKUP(A515,questionResponsesAndAnswers!B:P,15,FALSE)</f>
        <v xml:space="preserve"> Weekly</v>
      </c>
    </row>
    <row r="516" spans="1:5" x14ac:dyDescent="0.2">
      <c r="A516">
        <v>148063806</v>
      </c>
      <c r="B516" t="b">
        <f>VLOOKUP(A516,'Valid Response IDs Check'!A:H,8,FALSE)</f>
        <v>1</v>
      </c>
      <c r="C516" t="s">
        <v>20</v>
      </c>
      <c r="D516">
        <v>3</v>
      </c>
      <c r="E516" t="str">
        <f>VLOOKUP(A516,questionResponsesAndAnswers!B:P,15,FALSE)</f>
        <v xml:space="preserve"> Weekly</v>
      </c>
    </row>
    <row r="517" spans="1:5" x14ac:dyDescent="0.2">
      <c r="A517">
        <v>148063807</v>
      </c>
      <c r="B517" t="b">
        <f>VLOOKUP(A517,'Valid Response IDs Check'!A:H,8,FALSE)</f>
        <v>1</v>
      </c>
      <c r="C517" t="s">
        <v>13</v>
      </c>
      <c r="D517">
        <v>2</v>
      </c>
      <c r="E517" t="str">
        <f>VLOOKUP(A517,questionResponsesAndAnswers!B:P,15,FALSE)</f>
        <v xml:space="preserve"> Weekly</v>
      </c>
    </row>
    <row r="518" spans="1:5" x14ac:dyDescent="0.2">
      <c r="A518">
        <v>148063807</v>
      </c>
      <c r="B518" t="b">
        <f>VLOOKUP(A518,'Valid Response IDs Check'!A:H,8,FALSE)</f>
        <v>1</v>
      </c>
      <c r="C518" t="s">
        <v>32</v>
      </c>
      <c r="D518">
        <v>1</v>
      </c>
      <c r="E518" t="str">
        <f>VLOOKUP(A518,questionResponsesAndAnswers!B:P,15,FALSE)</f>
        <v xml:space="preserve"> Weekly</v>
      </c>
    </row>
    <row r="519" spans="1:5" x14ac:dyDescent="0.2">
      <c r="A519">
        <v>148063807</v>
      </c>
      <c r="B519" t="b">
        <f>VLOOKUP(A519,'Valid Response IDs Check'!A:H,8,FALSE)</f>
        <v>1</v>
      </c>
      <c r="C519" t="s">
        <v>5</v>
      </c>
      <c r="D519">
        <v>5</v>
      </c>
      <c r="E519" t="str">
        <f>VLOOKUP(A519,questionResponsesAndAnswers!B:P,15,FALSE)</f>
        <v xml:space="preserve"> Weekly</v>
      </c>
    </row>
    <row r="520" spans="1:5" x14ac:dyDescent="0.2">
      <c r="A520">
        <v>148063807</v>
      </c>
      <c r="B520" t="b">
        <f>VLOOKUP(A520,'Valid Response IDs Check'!A:H,8,FALSE)</f>
        <v>1</v>
      </c>
      <c r="C520" t="s">
        <v>26</v>
      </c>
      <c r="D520">
        <v>4</v>
      </c>
      <c r="E520" t="str">
        <f>VLOOKUP(A520,questionResponsesAndAnswers!B:P,15,FALSE)</f>
        <v xml:space="preserve"> Weekly</v>
      </c>
    </row>
    <row r="521" spans="1:5" x14ac:dyDescent="0.2">
      <c r="A521">
        <v>148063807</v>
      </c>
      <c r="B521" t="b">
        <f>VLOOKUP(A521,'Valid Response IDs Check'!A:H,8,FALSE)</f>
        <v>1</v>
      </c>
      <c r="C521" t="s">
        <v>20</v>
      </c>
      <c r="D521">
        <v>3</v>
      </c>
      <c r="E521" t="str">
        <f>VLOOKUP(A521,questionResponsesAndAnswers!B:P,15,FALSE)</f>
        <v xml:space="preserve"> Weekly</v>
      </c>
    </row>
    <row r="522" spans="1:5" x14ac:dyDescent="0.2">
      <c r="A522">
        <v>148063808</v>
      </c>
      <c r="B522" t="b">
        <f>VLOOKUP(A522,'Valid Response IDs Check'!A:H,8,FALSE)</f>
        <v>1</v>
      </c>
      <c r="C522" t="s">
        <v>13</v>
      </c>
      <c r="D522">
        <v>2</v>
      </c>
      <c r="E522" t="str">
        <f>VLOOKUP(A522,questionResponsesAndAnswers!B:P,15,FALSE)</f>
        <v xml:space="preserve"> Weekly</v>
      </c>
    </row>
    <row r="523" spans="1:5" x14ac:dyDescent="0.2">
      <c r="A523">
        <v>148063808</v>
      </c>
      <c r="B523" t="b">
        <f>VLOOKUP(A523,'Valid Response IDs Check'!A:H,8,FALSE)</f>
        <v>1</v>
      </c>
      <c r="C523" t="s">
        <v>32</v>
      </c>
      <c r="D523">
        <v>1</v>
      </c>
      <c r="E523" t="str">
        <f>VLOOKUP(A523,questionResponsesAndAnswers!B:P,15,FALSE)</f>
        <v xml:space="preserve"> Weekly</v>
      </c>
    </row>
    <row r="524" spans="1:5" x14ac:dyDescent="0.2">
      <c r="A524">
        <v>148063808</v>
      </c>
      <c r="B524" t="b">
        <f>VLOOKUP(A524,'Valid Response IDs Check'!A:H,8,FALSE)</f>
        <v>1</v>
      </c>
      <c r="C524" t="s">
        <v>5</v>
      </c>
      <c r="D524">
        <v>5</v>
      </c>
      <c r="E524" t="str">
        <f>VLOOKUP(A524,questionResponsesAndAnswers!B:P,15,FALSE)</f>
        <v xml:space="preserve"> Weekly</v>
      </c>
    </row>
    <row r="525" spans="1:5" x14ac:dyDescent="0.2">
      <c r="A525">
        <v>148063808</v>
      </c>
      <c r="B525" t="b">
        <f>VLOOKUP(A525,'Valid Response IDs Check'!A:H,8,FALSE)</f>
        <v>1</v>
      </c>
      <c r="C525" t="s">
        <v>26</v>
      </c>
      <c r="D525">
        <v>3</v>
      </c>
      <c r="E525" t="str">
        <f>VLOOKUP(A525,questionResponsesAndAnswers!B:P,15,FALSE)</f>
        <v xml:space="preserve"> Weekly</v>
      </c>
    </row>
    <row r="526" spans="1:5" x14ac:dyDescent="0.2">
      <c r="A526">
        <v>148063808</v>
      </c>
      <c r="B526" t="b">
        <f>VLOOKUP(A526,'Valid Response IDs Check'!A:H,8,FALSE)</f>
        <v>1</v>
      </c>
      <c r="C526" t="s">
        <v>20</v>
      </c>
      <c r="D526">
        <v>4</v>
      </c>
      <c r="E526" t="str">
        <f>VLOOKUP(A526,questionResponsesAndAnswers!B:P,15,FALSE)</f>
        <v xml:space="preserve"> Weekly</v>
      </c>
    </row>
    <row r="527" spans="1:5" x14ac:dyDescent="0.2">
      <c r="A527">
        <v>148063802</v>
      </c>
      <c r="B527" t="b">
        <f>VLOOKUP(A527,'Valid Response IDs Check'!A:H,8,FALSE)</f>
        <v>1</v>
      </c>
      <c r="C527" t="s">
        <v>13</v>
      </c>
      <c r="D527">
        <v>4</v>
      </c>
      <c r="E527" t="str">
        <f>VLOOKUP(A527,questionResponsesAndAnswers!B:P,15,FALSE)</f>
        <v xml:space="preserve"> Weekly</v>
      </c>
    </row>
    <row r="528" spans="1:5" x14ac:dyDescent="0.2">
      <c r="A528">
        <v>148063802</v>
      </c>
      <c r="B528" t="b">
        <f>VLOOKUP(A528,'Valid Response IDs Check'!A:H,8,FALSE)</f>
        <v>1</v>
      </c>
      <c r="C528" t="s">
        <v>32</v>
      </c>
      <c r="D528">
        <v>2</v>
      </c>
      <c r="E528" t="str">
        <f>VLOOKUP(A528,questionResponsesAndAnswers!B:P,15,FALSE)</f>
        <v xml:space="preserve"> Weekly</v>
      </c>
    </row>
    <row r="529" spans="1:5" x14ac:dyDescent="0.2">
      <c r="A529">
        <v>148063802</v>
      </c>
      <c r="B529" t="b">
        <f>VLOOKUP(A529,'Valid Response IDs Check'!A:H,8,FALSE)</f>
        <v>1</v>
      </c>
      <c r="C529" t="s">
        <v>5</v>
      </c>
      <c r="D529">
        <v>5</v>
      </c>
      <c r="E529" t="str">
        <f>VLOOKUP(A529,questionResponsesAndAnswers!B:P,15,FALSE)</f>
        <v xml:space="preserve"> Weekly</v>
      </c>
    </row>
    <row r="530" spans="1:5" x14ac:dyDescent="0.2">
      <c r="A530">
        <v>148063802</v>
      </c>
      <c r="B530" t="b">
        <f>VLOOKUP(A530,'Valid Response IDs Check'!A:H,8,FALSE)</f>
        <v>1</v>
      </c>
      <c r="C530" t="s">
        <v>26</v>
      </c>
      <c r="D530">
        <v>3</v>
      </c>
      <c r="E530" t="str">
        <f>VLOOKUP(A530,questionResponsesAndAnswers!B:P,15,FALSE)</f>
        <v xml:space="preserve"> Weekly</v>
      </c>
    </row>
    <row r="531" spans="1:5" x14ac:dyDescent="0.2">
      <c r="A531">
        <v>148063802</v>
      </c>
      <c r="B531" t="b">
        <f>VLOOKUP(A531,'Valid Response IDs Check'!A:H,8,FALSE)</f>
        <v>1</v>
      </c>
      <c r="C531" t="s">
        <v>20</v>
      </c>
      <c r="D531">
        <v>1</v>
      </c>
      <c r="E531" t="str">
        <f>VLOOKUP(A531,questionResponsesAndAnswers!B:P,15,FALSE)</f>
        <v xml:space="preserve"> Weekly</v>
      </c>
    </row>
    <row r="532" spans="1:5" x14ac:dyDescent="0.2">
      <c r="A532">
        <v>148060312</v>
      </c>
      <c r="B532" t="b">
        <f>VLOOKUP(A532,'Valid Response IDs Check'!A:H,8,FALSE)</f>
        <v>1</v>
      </c>
      <c r="C532" t="s">
        <v>13</v>
      </c>
      <c r="D532">
        <v>4</v>
      </c>
      <c r="E532" t="str">
        <f>VLOOKUP(A532,questionResponsesAndAnswers!B:P,15,FALSE)</f>
        <v xml:space="preserve"> Weekly</v>
      </c>
    </row>
    <row r="533" spans="1:5" x14ac:dyDescent="0.2">
      <c r="A533">
        <v>148060312</v>
      </c>
      <c r="B533" t="b">
        <f>VLOOKUP(A533,'Valid Response IDs Check'!A:H,8,FALSE)</f>
        <v>1</v>
      </c>
      <c r="C533" t="s">
        <v>32</v>
      </c>
      <c r="D533">
        <v>5</v>
      </c>
      <c r="E533" t="str">
        <f>VLOOKUP(A533,questionResponsesAndAnswers!B:P,15,FALSE)</f>
        <v xml:space="preserve"> Weekly</v>
      </c>
    </row>
    <row r="534" spans="1:5" x14ac:dyDescent="0.2">
      <c r="A534">
        <v>148060312</v>
      </c>
      <c r="B534" t="b">
        <f>VLOOKUP(A534,'Valid Response IDs Check'!A:H,8,FALSE)</f>
        <v>1</v>
      </c>
      <c r="C534" t="s">
        <v>5</v>
      </c>
      <c r="D534">
        <v>3</v>
      </c>
      <c r="E534" t="str">
        <f>VLOOKUP(A534,questionResponsesAndAnswers!B:P,15,FALSE)</f>
        <v xml:space="preserve"> Weekly</v>
      </c>
    </row>
    <row r="535" spans="1:5" x14ac:dyDescent="0.2">
      <c r="A535">
        <v>148060312</v>
      </c>
      <c r="B535" t="b">
        <f>VLOOKUP(A535,'Valid Response IDs Check'!A:H,8,FALSE)</f>
        <v>1</v>
      </c>
      <c r="C535" t="s">
        <v>26</v>
      </c>
      <c r="D535">
        <v>1</v>
      </c>
      <c r="E535" t="str">
        <f>VLOOKUP(A535,questionResponsesAndAnswers!B:P,15,FALSE)</f>
        <v xml:space="preserve"> Weekly</v>
      </c>
    </row>
    <row r="536" spans="1:5" x14ac:dyDescent="0.2">
      <c r="A536">
        <v>148060312</v>
      </c>
      <c r="B536" t="b">
        <f>VLOOKUP(A536,'Valid Response IDs Check'!A:H,8,FALSE)</f>
        <v>1</v>
      </c>
      <c r="C536" t="s">
        <v>20</v>
      </c>
      <c r="D536">
        <v>2</v>
      </c>
      <c r="E536" t="str">
        <f>VLOOKUP(A536,questionResponsesAndAnswers!B:P,15,FALSE)</f>
        <v xml:space="preserve"> Weekly</v>
      </c>
    </row>
    <row r="537" spans="1:5" x14ac:dyDescent="0.2">
      <c r="A537">
        <v>148053790</v>
      </c>
      <c r="B537" t="b">
        <f>VLOOKUP(A537,'Valid Response IDs Check'!A:H,8,FALSE)</f>
        <v>0</v>
      </c>
      <c r="C537" t="s">
        <v>13</v>
      </c>
      <c r="D537">
        <v>5</v>
      </c>
      <c r="E537" t="str">
        <f>VLOOKUP(A537,questionResponsesAndAnswers!B:P,15,FALSE)</f>
        <v xml:space="preserve"> Daily</v>
      </c>
    </row>
    <row r="538" spans="1:5" x14ac:dyDescent="0.2">
      <c r="A538">
        <v>148053790</v>
      </c>
      <c r="B538" t="b">
        <f>VLOOKUP(A538,'Valid Response IDs Check'!A:H,8,FALSE)</f>
        <v>0</v>
      </c>
      <c r="C538" t="s">
        <v>32</v>
      </c>
      <c r="D538">
        <v>4</v>
      </c>
      <c r="E538" t="str">
        <f>VLOOKUP(A538,questionResponsesAndAnswers!B:P,15,FALSE)</f>
        <v xml:space="preserve"> Daily</v>
      </c>
    </row>
    <row r="539" spans="1:5" x14ac:dyDescent="0.2">
      <c r="A539">
        <v>148053790</v>
      </c>
      <c r="B539" t="b">
        <f>VLOOKUP(A539,'Valid Response IDs Check'!A:H,8,FALSE)</f>
        <v>0</v>
      </c>
      <c r="C539" t="s">
        <v>5</v>
      </c>
      <c r="D539">
        <v>3</v>
      </c>
      <c r="E539" t="str">
        <f>VLOOKUP(A539,questionResponsesAndAnswers!B:P,15,FALSE)</f>
        <v xml:space="preserve"> Daily</v>
      </c>
    </row>
    <row r="540" spans="1:5" x14ac:dyDescent="0.2">
      <c r="A540">
        <v>148053790</v>
      </c>
      <c r="B540" t="b">
        <f>VLOOKUP(A540,'Valid Response IDs Check'!A:H,8,FALSE)</f>
        <v>0</v>
      </c>
      <c r="C540" t="s">
        <v>26</v>
      </c>
      <c r="D540">
        <v>2</v>
      </c>
      <c r="E540" t="str">
        <f>VLOOKUP(A540,questionResponsesAndAnswers!B:P,15,FALSE)</f>
        <v xml:space="preserve"> Daily</v>
      </c>
    </row>
    <row r="541" spans="1:5" x14ac:dyDescent="0.2">
      <c r="A541">
        <v>148053790</v>
      </c>
      <c r="B541" t="b">
        <f>VLOOKUP(A541,'Valid Response IDs Check'!A:H,8,FALSE)</f>
        <v>0</v>
      </c>
      <c r="C541" t="s">
        <v>20</v>
      </c>
      <c r="D541">
        <v>1</v>
      </c>
      <c r="E541" t="str">
        <f>VLOOKUP(A541,questionResponsesAndAnswers!B:P,15,FALSE)</f>
        <v xml:space="preserve"> Daily</v>
      </c>
    </row>
    <row r="542" spans="1:5" x14ac:dyDescent="0.2">
      <c r="A542">
        <v>147916593</v>
      </c>
      <c r="B542" t="b">
        <f>VLOOKUP(A542,'Valid Response IDs Check'!A:H,8,FALSE)</f>
        <v>1</v>
      </c>
      <c r="C542" t="s">
        <v>13</v>
      </c>
      <c r="D542">
        <v>5</v>
      </c>
      <c r="E542" t="str">
        <f>VLOOKUP(A542,questionResponsesAndAnswers!B:P,15,FALSE)</f>
        <v xml:space="preserve"> Yearly</v>
      </c>
    </row>
    <row r="543" spans="1:5" x14ac:dyDescent="0.2">
      <c r="A543">
        <v>147916593</v>
      </c>
      <c r="B543" t="b">
        <f>VLOOKUP(A543,'Valid Response IDs Check'!A:H,8,FALSE)</f>
        <v>1</v>
      </c>
      <c r="C543" t="s">
        <v>32</v>
      </c>
      <c r="D543">
        <v>4</v>
      </c>
      <c r="E543" t="str">
        <f>VLOOKUP(A543,questionResponsesAndAnswers!B:P,15,FALSE)</f>
        <v xml:space="preserve"> Yearly</v>
      </c>
    </row>
    <row r="544" spans="1:5" x14ac:dyDescent="0.2">
      <c r="A544">
        <v>147916593</v>
      </c>
      <c r="B544" t="b">
        <f>VLOOKUP(A544,'Valid Response IDs Check'!A:H,8,FALSE)</f>
        <v>1</v>
      </c>
      <c r="C544" t="s">
        <v>5</v>
      </c>
      <c r="D544">
        <v>3</v>
      </c>
      <c r="E544" t="str">
        <f>VLOOKUP(A544,questionResponsesAndAnswers!B:P,15,FALSE)</f>
        <v xml:space="preserve"> Yearly</v>
      </c>
    </row>
    <row r="545" spans="1:5" x14ac:dyDescent="0.2">
      <c r="A545">
        <v>147916593</v>
      </c>
      <c r="B545" t="b">
        <f>VLOOKUP(A545,'Valid Response IDs Check'!A:H,8,FALSE)</f>
        <v>1</v>
      </c>
      <c r="C545" t="s">
        <v>26</v>
      </c>
      <c r="D545">
        <v>1</v>
      </c>
      <c r="E545" t="str">
        <f>VLOOKUP(A545,questionResponsesAndAnswers!B:P,15,FALSE)</f>
        <v xml:space="preserve"> Yearly</v>
      </c>
    </row>
    <row r="546" spans="1:5" x14ac:dyDescent="0.2">
      <c r="A546">
        <v>147916593</v>
      </c>
      <c r="B546" t="b">
        <f>VLOOKUP(A546,'Valid Response IDs Check'!A:H,8,FALSE)</f>
        <v>1</v>
      </c>
      <c r="C546" t="s">
        <v>20</v>
      </c>
      <c r="D546">
        <v>2</v>
      </c>
      <c r="E546" t="str">
        <f>VLOOKUP(A546,questionResponsesAndAnswers!B:P,15,FALSE)</f>
        <v xml:space="preserve"> Yearly</v>
      </c>
    </row>
    <row r="547" spans="1:5" x14ac:dyDescent="0.2">
      <c r="A547">
        <v>147914321</v>
      </c>
      <c r="B547" t="b">
        <f>VLOOKUP(A547,'Valid Response IDs Check'!A:H,8,FALSE)</f>
        <v>1</v>
      </c>
      <c r="C547" t="s">
        <v>13</v>
      </c>
      <c r="D547">
        <v>3</v>
      </c>
      <c r="E547" t="str">
        <f>VLOOKUP(A547,questionResponsesAndAnswers!B:P,15,FALSE)</f>
        <v xml:space="preserve"> Yearly</v>
      </c>
    </row>
    <row r="548" spans="1:5" x14ac:dyDescent="0.2">
      <c r="A548">
        <v>147914321</v>
      </c>
      <c r="B548" t="b">
        <f>VLOOKUP(A548,'Valid Response IDs Check'!A:H,8,FALSE)</f>
        <v>1</v>
      </c>
      <c r="C548" t="s">
        <v>32</v>
      </c>
      <c r="D548">
        <v>5</v>
      </c>
      <c r="E548" t="str">
        <f>VLOOKUP(A548,questionResponsesAndAnswers!B:P,15,FALSE)</f>
        <v xml:space="preserve"> Yearly</v>
      </c>
    </row>
    <row r="549" spans="1:5" x14ac:dyDescent="0.2">
      <c r="A549">
        <v>147914321</v>
      </c>
      <c r="B549" t="b">
        <f>VLOOKUP(A549,'Valid Response IDs Check'!A:H,8,FALSE)</f>
        <v>1</v>
      </c>
      <c r="C549" t="s">
        <v>5</v>
      </c>
      <c r="D549">
        <v>2</v>
      </c>
      <c r="E549" t="str">
        <f>VLOOKUP(A549,questionResponsesAndAnswers!B:P,15,FALSE)</f>
        <v xml:space="preserve"> Yearly</v>
      </c>
    </row>
    <row r="550" spans="1:5" x14ac:dyDescent="0.2">
      <c r="A550">
        <v>147914321</v>
      </c>
      <c r="B550" t="b">
        <f>VLOOKUP(A550,'Valid Response IDs Check'!A:H,8,FALSE)</f>
        <v>1</v>
      </c>
      <c r="C550" t="s">
        <v>26</v>
      </c>
      <c r="D550">
        <v>4</v>
      </c>
      <c r="E550" t="str">
        <f>VLOOKUP(A550,questionResponsesAndAnswers!B:P,15,FALSE)</f>
        <v xml:space="preserve"> Yearly</v>
      </c>
    </row>
    <row r="551" spans="1:5" x14ac:dyDescent="0.2">
      <c r="A551">
        <v>147914321</v>
      </c>
      <c r="B551" t="b">
        <f>VLOOKUP(A551,'Valid Response IDs Check'!A:H,8,FALSE)</f>
        <v>1</v>
      </c>
      <c r="C551" t="s">
        <v>20</v>
      </c>
      <c r="D551">
        <v>1</v>
      </c>
      <c r="E551" t="str">
        <f>VLOOKUP(A551,questionResponsesAndAnswers!B:P,15,FALSE)</f>
        <v xml:space="preserve"> Yearly</v>
      </c>
    </row>
    <row r="552" spans="1:5" x14ac:dyDescent="0.2">
      <c r="A552">
        <v>147906122</v>
      </c>
      <c r="B552" t="b">
        <f>VLOOKUP(A552,'Valid Response IDs Check'!A:H,8,FALSE)</f>
        <v>1</v>
      </c>
      <c r="C552" t="s">
        <v>13</v>
      </c>
      <c r="D552">
        <v>4</v>
      </c>
      <c r="E552" t="str">
        <f>VLOOKUP(A552,questionResponsesAndAnswers!B:P,15,FALSE)</f>
        <v xml:space="preserve"> Never</v>
      </c>
    </row>
    <row r="553" spans="1:5" x14ac:dyDescent="0.2">
      <c r="A553">
        <v>147906122</v>
      </c>
      <c r="B553" t="b">
        <f>VLOOKUP(A553,'Valid Response IDs Check'!A:H,8,FALSE)</f>
        <v>1</v>
      </c>
      <c r="C553" t="s">
        <v>32</v>
      </c>
      <c r="D553">
        <v>2</v>
      </c>
      <c r="E553" t="str">
        <f>VLOOKUP(A553,questionResponsesAndAnswers!B:P,15,FALSE)</f>
        <v xml:space="preserve"> Never</v>
      </c>
    </row>
    <row r="554" spans="1:5" x14ac:dyDescent="0.2">
      <c r="A554">
        <v>147906122</v>
      </c>
      <c r="B554" t="b">
        <f>VLOOKUP(A554,'Valid Response IDs Check'!A:H,8,FALSE)</f>
        <v>1</v>
      </c>
      <c r="C554" t="s">
        <v>5</v>
      </c>
      <c r="D554">
        <v>3</v>
      </c>
      <c r="E554" t="str">
        <f>VLOOKUP(A554,questionResponsesAndAnswers!B:P,15,FALSE)</f>
        <v xml:space="preserve"> Never</v>
      </c>
    </row>
    <row r="555" spans="1:5" x14ac:dyDescent="0.2">
      <c r="A555">
        <v>147906122</v>
      </c>
      <c r="B555" t="b">
        <f>VLOOKUP(A555,'Valid Response IDs Check'!A:H,8,FALSE)</f>
        <v>1</v>
      </c>
      <c r="C555" t="s">
        <v>26</v>
      </c>
      <c r="D555">
        <v>5</v>
      </c>
      <c r="E555" t="str">
        <f>VLOOKUP(A555,questionResponsesAndAnswers!B:P,15,FALSE)</f>
        <v xml:space="preserve"> Never</v>
      </c>
    </row>
    <row r="556" spans="1:5" x14ac:dyDescent="0.2">
      <c r="A556">
        <v>147906122</v>
      </c>
      <c r="B556" t="b">
        <f>VLOOKUP(A556,'Valid Response IDs Check'!A:H,8,FALSE)</f>
        <v>1</v>
      </c>
      <c r="C556" t="s">
        <v>20</v>
      </c>
      <c r="D556">
        <v>1</v>
      </c>
      <c r="E556" t="str">
        <f>VLOOKUP(A556,questionResponsesAndAnswers!B:P,15,FALSE)</f>
        <v xml:space="preserve"> Never</v>
      </c>
    </row>
    <row r="557" spans="1:5" x14ac:dyDescent="0.2">
      <c r="A557">
        <v>147842712</v>
      </c>
      <c r="B557" t="b">
        <f>VLOOKUP(A557,'Valid Response IDs Check'!A:H,8,FALSE)</f>
        <v>1</v>
      </c>
      <c r="C557" t="s">
        <v>13</v>
      </c>
      <c r="D557">
        <v>5</v>
      </c>
      <c r="E557" t="str">
        <f>VLOOKUP(A557,questionResponsesAndAnswers!B:P,15,FALSE)</f>
        <v xml:space="preserve"> Yearly</v>
      </c>
    </row>
    <row r="558" spans="1:5" x14ac:dyDescent="0.2">
      <c r="A558">
        <v>147842712</v>
      </c>
      <c r="B558" t="b">
        <f>VLOOKUP(A558,'Valid Response IDs Check'!A:H,8,FALSE)</f>
        <v>1</v>
      </c>
      <c r="C558" t="s">
        <v>32</v>
      </c>
      <c r="D558">
        <v>2</v>
      </c>
      <c r="E558" t="str">
        <f>VLOOKUP(A558,questionResponsesAndAnswers!B:P,15,FALSE)</f>
        <v xml:space="preserve"> Yearly</v>
      </c>
    </row>
    <row r="559" spans="1:5" x14ac:dyDescent="0.2">
      <c r="A559">
        <v>147842712</v>
      </c>
      <c r="B559" t="b">
        <f>VLOOKUP(A559,'Valid Response IDs Check'!A:H,8,FALSE)</f>
        <v>1</v>
      </c>
      <c r="C559" t="s">
        <v>5</v>
      </c>
      <c r="D559">
        <v>1</v>
      </c>
      <c r="E559" t="str">
        <f>VLOOKUP(A559,questionResponsesAndAnswers!B:P,15,FALSE)</f>
        <v xml:space="preserve"> Yearly</v>
      </c>
    </row>
    <row r="560" spans="1:5" x14ac:dyDescent="0.2">
      <c r="A560">
        <v>147842712</v>
      </c>
      <c r="B560" t="b">
        <f>VLOOKUP(A560,'Valid Response IDs Check'!A:H,8,FALSE)</f>
        <v>1</v>
      </c>
      <c r="C560" t="s">
        <v>26</v>
      </c>
      <c r="D560">
        <v>3</v>
      </c>
      <c r="E560" t="str">
        <f>VLOOKUP(A560,questionResponsesAndAnswers!B:P,15,FALSE)</f>
        <v xml:space="preserve"> Yearly</v>
      </c>
    </row>
    <row r="561" spans="1:5" x14ac:dyDescent="0.2">
      <c r="A561">
        <v>147842712</v>
      </c>
      <c r="B561" t="b">
        <f>VLOOKUP(A561,'Valid Response IDs Check'!A:H,8,FALSE)</f>
        <v>1</v>
      </c>
      <c r="C561" t="s">
        <v>20</v>
      </c>
      <c r="D561">
        <v>4</v>
      </c>
      <c r="E561" t="str">
        <f>VLOOKUP(A561,questionResponsesAndAnswers!B:P,15,FALSE)</f>
        <v xml:space="preserve"> Yearly</v>
      </c>
    </row>
    <row r="562" spans="1:5" x14ac:dyDescent="0.2">
      <c r="A562">
        <v>147753370</v>
      </c>
      <c r="B562" t="b">
        <f>VLOOKUP(A562,'Valid Response IDs Check'!A:H,8,FALSE)</f>
        <v>1</v>
      </c>
      <c r="C562" t="s">
        <v>13</v>
      </c>
      <c r="D562">
        <v>5</v>
      </c>
      <c r="E562" t="str">
        <f>VLOOKUP(A562,questionResponsesAndAnswers!B:P,15,FALSE)</f>
        <v xml:space="preserve"> Monthly</v>
      </c>
    </row>
    <row r="563" spans="1:5" x14ac:dyDescent="0.2">
      <c r="A563">
        <v>147753370</v>
      </c>
      <c r="B563" t="b">
        <f>VLOOKUP(A563,'Valid Response IDs Check'!A:H,8,FALSE)</f>
        <v>1</v>
      </c>
      <c r="C563" t="s">
        <v>32</v>
      </c>
      <c r="D563">
        <v>4</v>
      </c>
      <c r="E563" t="str">
        <f>VLOOKUP(A563,questionResponsesAndAnswers!B:P,15,FALSE)</f>
        <v xml:space="preserve"> Monthly</v>
      </c>
    </row>
    <row r="564" spans="1:5" x14ac:dyDescent="0.2">
      <c r="A564">
        <v>147753370</v>
      </c>
      <c r="B564" t="b">
        <f>VLOOKUP(A564,'Valid Response IDs Check'!A:H,8,FALSE)</f>
        <v>1</v>
      </c>
      <c r="C564" t="s">
        <v>5</v>
      </c>
      <c r="D564">
        <v>3</v>
      </c>
      <c r="E564" t="str">
        <f>VLOOKUP(A564,questionResponsesAndAnswers!B:P,15,FALSE)</f>
        <v xml:space="preserve"> Monthly</v>
      </c>
    </row>
    <row r="565" spans="1:5" x14ac:dyDescent="0.2">
      <c r="A565">
        <v>147753370</v>
      </c>
      <c r="B565" t="b">
        <f>VLOOKUP(A565,'Valid Response IDs Check'!A:H,8,FALSE)</f>
        <v>1</v>
      </c>
      <c r="C565" t="s">
        <v>26</v>
      </c>
      <c r="D565">
        <v>2</v>
      </c>
      <c r="E565" t="str">
        <f>VLOOKUP(A565,questionResponsesAndAnswers!B:P,15,FALSE)</f>
        <v xml:space="preserve"> Monthly</v>
      </c>
    </row>
    <row r="566" spans="1:5" x14ac:dyDescent="0.2">
      <c r="A566">
        <v>147753370</v>
      </c>
      <c r="B566" t="b">
        <f>VLOOKUP(A566,'Valid Response IDs Check'!A:H,8,FALSE)</f>
        <v>1</v>
      </c>
      <c r="C566" t="s">
        <v>20</v>
      </c>
      <c r="D566">
        <v>1</v>
      </c>
      <c r="E566" t="str">
        <f>VLOOKUP(A566,questionResponsesAndAnswers!B:P,15,FALSE)</f>
        <v xml:space="preserve"> Monthly</v>
      </c>
    </row>
    <row r="567" spans="1:5" x14ac:dyDescent="0.2">
      <c r="A567">
        <v>147752820</v>
      </c>
      <c r="B567" t="b">
        <f>VLOOKUP(A567,'Valid Response IDs Check'!A:H,8,FALSE)</f>
        <v>1</v>
      </c>
      <c r="C567" t="s">
        <v>13</v>
      </c>
      <c r="D567">
        <v>5</v>
      </c>
      <c r="E567" t="str">
        <f>VLOOKUP(A567,questionResponsesAndAnswers!B:P,15,FALSE)</f>
        <v xml:space="preserve"> Yearly</v>
      </c>
    </row>
    <row r="568" spans="1:5" x14ac:dyDescent="0.2">
      <c r="A568">
        <v>147752820</v>
      </c>
      <c r="B568" t="b">
        <f>VLOOKUP(A568,'Valid Response IDs Check'!A:H,8,FALSE)</f>
        <v>1</v>
      </c>
      <c r="C568" t="s">
        <v>32</v>
      </c>
      <c r="D568">
        <v>4</v>
      </c>
      <c r="E568" t="str">
        <f>VLOOKUP(A568,questionResponsesAndAnswers!B:P,15,FALSE)</f>
        <v xml:space="preserve"> Yearly</v>
      </c>
    </row>
    <row r="569" spans="1:5" x14ac:dyDescent="0.2">
      <c r="A569">
        <v>147752820</v>
      </c>
      <c r="B569" t="b">
        <f>VLOOKUP(A569,'Valid Response IDs Check'!A:H,8,FALSE)</f>
        <v>1</v>
      </c>
      <c r="C569" t="s">
        <v>5</v>
      </c>
      <c r="D569">
        <v>3</v>
      </c>
      <c r="E569" t="str">
        <f>VLOOKUP(A569,questionResponsesAndAnswers!B:P,15,FALSE)</f>
        <v xml:space="preserve"> Yearly</v>
      </c>
    </row>
    <row r="570" spans="1:5" x14ac:dyDescent="0.2">
      <c r="A570">
        <v>147752820</v>
      </c>
      <c r="B570" t="b">
        <f>VLOOKUP(A570,'Valid Response IDs Check'!A:H,8,FALSE)</f>
        <v>1</v>
      </c>
      <c r="C570" t="s">
        <v>26</v>
      </c>
      <c r="D570">
        <v>2</v>
      </c>
      <c r="E570" t="str">
        <f>VLOOKUP(A570,questionResponsesAndAnswers!B:P,15,FALSE)</f>
        <v xml:space="preserve"> Yearly</v>
      </c>
    </row>
    <row r="571" spans="1:5" x14ac:dyDescent="0.2">
      <c r="A571">
        <v>147752820</v>
      </c>
      <c r="B571" t="b">
        <f>VLOOKUP(A571,'Valid Response IDs Check'!A:H,8,FALSE)</f>
        <v>1</v>
      </c>
      <c r="C571" t="s">
        <v>20</v>
      </c>
      <c r="D571">
        <v>1</v>
      </c>
      <c r="E571" t="str">
        <f>VLOOKUP(A571,questionResponsesAndAnswers!B:P,15,FALSE)</f>
        <v xml:space="preserve"> Yearly</v>
      </c>
    </row>
    <row r="572" spans="1:5" x14ac:dyDescent="0.2">
      <c r="A572">
        <v>147653631</v>
      </c>
      <c r="B572" t="b">
        <f>VLOOKUP(A572,'Valid Response IDs Check'!A:H,8,FALSE)</f>
        <v>1</v>
      </c>
      <c r="C572" t="s">
        <v>13</v>
      </c>
      <c r="D572">
        <v>5</v>
      </c>
      <c r="E572" t="str">
        <f>VLOOKUP(A572,questionResponsesAndAnswers!B:P,15,FALSE)</f>
        <v xml:space="preserve"> Monthly</v>
      </c>
    </row>
    <row r="573" spans="1:5" x14ac:dyDescent="0.2">
      <c r="A573">
        <v>147653631</v>
      </c>
      <c r="B573" t="b">
        <f>VLOOKUP(A573,'Valid Response IDs Check'!A:H,8,FALSE)</f>
        <v>1</v>
      </c>
      <c r="C573" t="s">
        <v>32</v>
      </c>
      <c r="D573">
        <v>4</v>
      </c>
      <c r="E573" t="str">
        <f>VLOOKUP(A573,questionResponsesAndAnswers!B:P,15,FALSE)</f>
        <v xml:space="preserve"> Monthly</v>
      </c>
    </row>
    <row r="574" spans="1:5" x14ac:dyDescent="0.2">
      <c r="A574">
        <v>147653631</v>
      </c>
      <c r="B574" t="b">
        <f>VLOOKUP(A574,'Valid Response IDs Check'!A:H,8,FALSE)</f>
        <v>1</v>
      </c>
      <c r="C574" t="s">
        <v>5</v>
      </c>
      <c r="D574">
        <v>3</v>
      </c>
      <c r="E574" t="str">
        <f>VLOOKUP(A574,questionResponsesAndAnswers!B:P,15,FALSE)</f>
        <v xml:space="preserve"> Monthly</v>
      </c>
    </row>
    <row r="575" spans="1:5" x14ac:dyDescent="0.2">
      <c r="A575">
        <v>147653631</v>
      </c>
      <c r="B575" t="b">
        <f>VLOOKUP(A575,'Valid Response IDs Check'!A:H,8,FALSE)</f>
        <v>1</v>
      </c>
      <c r="C575" t="s">
        <v>26</v>
      </c>
      <c r="D575">
        <v>2</v>
      </c>
      <c r="E575" t="str">
        <f>VLOOKUP(A575,questionResponsesAndAnswers!B:P,15,FALSE)</f>
        <v xml:space="preserve"> Monthly</v>
      </c>
    </row>
    <row r="576" spans="1:5" x14ac:dyDescent="0.2">
      <c r="A576">
        <v>147653631</v>
      </c>
      <c r="B576" t="b">
        <f>VLOOKUP(A576,'Valid Response IDs Check'!A:H,8,FALSE)</f>
        <v>1</v>
      </c>
      <c r="C576" t="s">
        <v>20</v>
      </c>
      <c r="D576">
        <v>1</v>
      </c>
      <c r="E576" t="str">
        <f>VLOOKUP(A576,questionResponsesAndAnswers!B:P,15,FALSE)</f>
        <v xml:space="preserve"> Monthly</v>
      </c>
    </row>
    <row r="577" spans="1:5" x14ac:dyDescent="0.2">
      <c r="A577">
        <v>147558243</v>
      </c>
      <c r="B577" t="b">
        <f>VLOOKUP(A577,'Valid Response IDs Check'!A:H,8,FALSE)</f>
        <v>1</v>
      </c>
      <c r="C577" t="s">
        <v>13</v>
      </c>
      <c r="D577">
        <v>2</v>
      </c>
      <c r="E577" t="str">
        <f>VLOOKUP(A577,questionResponsesAndAnswers!B:P,15,FALSE)</f>
        <v xml:space="preserve"> Never</v>
      </c>
    </row>
    <row r="578" spans="1:5" x14ac:dyDescent="0.2">
      <c r="A578">
        <v>147558243</v>
      </c>
      <c r="B578" t="b">
        <f>VLOOKUP(A578,'Valid Response IDs Check'!A:H,8,FALSE)</f>
        <v>1</v>
      </c>
      <c r="C578" t="s">
        <v>32</v>
      </c>
      <c r="D578">
        <v>5</v>
      </c>
      <c r="E578" t="str">
        <f>VLOOKUP(A578,questionResponsesAndAnswers!B:P,15,FALSE)</f>
        <v xml:space="preserve"> Never</v>
      </c>
    </row>
    <row r="579" spans="1:5" x14ac:dyDescent="0.2">
      <c r="A579">
        <v>147558243</v>
      </c>
      <c r="B579" t="b">
        <f>VLOOKUP(A579,'Valid Response IDs Check'!A:H,8,FALSE)</f>
        <v>1</v>
      </c>
      <c r="C579" t="s">
        <v>5</v>
      </c>
      <c r="D579">
        <v>4</v>
      </c>
      <c r="E579" t="str">
        <f>VLOOKUP(A579,questionResponsesAndAnswers!B:P,15,FALSE)</f>
        <v xml:space="preserve"> Never</v>
      </c>
    </row>
    <row r="580" spans="1:5" x14ac:dyDescent="0.2">
      <c r="A580">
        <v>147558243</v>
      </c>
      <c r="B580" t="b">
        <f>VLOOKUP(A580,'Valid Response IDs Check'!A:H,8,FALSE)</f>
        <v>1</v>
      </c>
      <c r="C580" t="s">
        <v>26</v>
      </c>
      <c r="D580">
        <v>3</v>
      </c>
      <c r="E580" t="str">
        <f>VLOOKUP(A580,questionResponsesAndAnswers!B:P,15,FALSE)</f>
        <v xml:space="preserve"> Never</v>
      </c>
    </row>
    <row r="581" spans="1:5" x14ac:dyDescent="0.2">
      <c r="A581">
        <v>147558243</v>
      </c>
      <c r="B581" t="b">
        <f>VLOOKUP(A581,'Valid Response IDs Check'!A:H,8,FALSE)</f>
        <v>1</v>
      </c>
      <c r="C581" t="s">
        <v>20</v>
      </c>
      <c r="D581">
        <v>1</v>
      </c>
      <c r="E581" t="str">
        <f>VLOOKUP(A581,questionResponsesAndAnswers!B:P,15,FALSE)</f>
        <v xml:space="preserve"> Never</v>
      </c>
    </row>
    <row r="582" spans="1:5" x14ac:dyDescent="0.2">
      <c r="A582">
        <v>147494993</v>
      </c>
      <c r="B582" t="b">
        <f>VLOOKUP(A582,'Valid Response IDs Check'!A:H,8,FALSE)</f>
        <v>1</v>
      </c>
      <c r="C582" t="s">
        <v>13</v>
      </c>
      <c r="D582">
        <v>4</v>
      </c>
      <c r="E582" t="str">
        <f>VLOOKUP(A582,questionResponsesAndAnswers!B:P,15,FALSE)</f>
        <v xml:space="preserve"> Never</v>
      </c>
    </row>
    <row r="583" spans="1:5" x14ac:dyDescent="0.2">
      <c r="A583">
        <v>147494993</v>
      </c>
      <c r="B583" t="b">
        <f>VLOOKUP(A583,'Valid Response IDs Check'!A:H,8,FALSE)</f>
        <v>1</v>
      </c>
      <c r="C583" t="s">
        <v>32</v>
      </c>
      <c r="D583">
        <v>1</v>
      </c>
      <c r="E583" t="str">
        <f>VLOOKUP(A583,questionResponsesAndAnswers!B:P,15,FALSE)</f>
        <v xml:space="preserve"> Never</v>
      </c>
    </row>
    <row r="584" spans="1:5" x14ac:dyDescent="0.2">
      <c r="A584">
        <v>147494993</v>
      </c>
      <c r="B584" t="b">
        <f>VLOOKUP(A584,'Valid Response IDs Check'!A:H,8,FALSE)</f>
        <v>1</v>
      </c>
      <c r="C584" t="s">
        <v>5</v>
      </c>
      <c r="D584">
        <v>2</v>
      </c>
      <c r="E584" t="str">
        <f>VLOOKUP(A584,questionResponsesAndAnswers!B:P,15,FALSE)</f>
        <v xml:space="preserve"> Never</v>
      </c>
    </row>
    <row r="585" spans="1:5" x14ac:dyDescent="0.2">
      <c r="A585">
        <v>147494993</v>
      </c>
      <c r="B585" t="b">
        <f>VLOOKUP(A585,'Valid Response IDs Check'!A:H,8,FALSE)</f>
        <v>1</v>
      </c>
      <c r="C585" t="s">
        <v>26</v>
      </c>
      <c r="D585">
        <v>5</v>
      </c>
      <c r="E585" t="str">
        <f>VLOOKUP(A585,questionResponsesAndAnswers!B:P,15,FALSE)</f>
        <v xml:space="preserve"> Never</v>
      </c>
    </row>
    <row r="586" spans="1:5" x14ac:dyDescent="0.2">
      <c r="A586">
        <v>147494993</v>
      </c>
      <c r="B586" t="b">
        <f>VLOOKUP(A586,'Valid Response IDs Check'!A:H,8,FALSE)</f>
        <v>1</v>
      </c>
      <c r="C586" t="s">
        <v>20</v>
      </c>
      <c r="D586">
        <v>3</v>
      </c>
      <c r="E586" t="str">
        <f>VLOOKUP(A586,questionResponsesAndAnswers!B:P,15,FALSE)</f>
        <v xml:space="preserve"> Never</v>
      </c>
    </row>
    <row r="587" spans="1:5" x14ac:dyDescent="0.2">
      <c r="A587">
        <v>147430481</v>
      </c>
      <c r="B587" t="b">
        <f>VLOOKUP(A587,'Valid Response IDs Check'!A:H,8,FALSE)</f>
        <v>1</v>
      </c>
      <c r="C587" t="s">
        <v>13</v>
      </c>
      <c r="D587">
        <v>2</v>
      </c>
      <c r="E587" t="str">
        <f>VLOOKUP(A587,questionResponsesAndAnswers!B:P,15,FALSE)</f>
        <v xml:space="preserve"> Never</v>
      </c>
    </row>
    <row r="588" spans="1:5" x14ac:dyDescent="0.2">
      <c r="A588">
        <v>147430481</v>
      </c>
      <c r="B588" t="b">
        <f>VLOOKUP(A588,'Valid Response IDs Check'!A:H,8,FALSE)</f>
        <v>1</v>
      </c>
      <c r="C588" t="s">
        <v>32</v>
      </c>
      <c r="D588">
        <v>4</v>
      </c>
      <c r="E588" t="str">
        <f>VLOOKUP(A588,questionResponsesAndAnswers!B:P,15,FALSE)</f>
        <v xml:space="preserve"> Never</v>
      </c>
    </row>
    <row r="589" spans="1:5" x14ac:dyDescent="0.2">
      <c r="A589">
        <v>147430481</v>
      </c>
      <c r="B589" t="b">
        <f>VLOOKUP(A589,'Valid Response IDs Check'!A:H,8,FALSE)</f>
        <v>1</v>
      </c>
      <c r="C589" t="s">
        <v>5</v>
      </c>
      <c r="D589">
        <v>3</v>
      </c>
      <c r="E589" t="str">
        <f>VLOOKUP(A589,questionResponsesAndAnswers!B:P,15,FALSE)</f>
        <v xml:space="preserve"> Never</v>
      </c>
    </row>
    <row r="590" spans="1:5" x14ac:dyDescent="0.2">
      <c r="A590">
        <v>147430481</v>
      </c>
      <c r="B590" t="b">
        <f>VLOOKUP(A590,'Valid Response IDs Check'!A:H,8,FALSE)</f>
        <v>1</v>
      </c>
      <c r="C590" t="s">
        <v>26</v>
      </c>
      <c r="D590">
        <v>1</v>
      </c>
      <c r="E590" t="str">
        <f>VLOOKUP(A590,questionResponsesAndAnswers!B:P,15,FALSE)</f>
        <v xml:space="preserve"> Never</v>
      </c>
    </row>
    <row r="591" spans="1:5" x14ac:dyDescent="0.2">
      <c r="A591">
        <v>147430481</v>
      </c>
      <c r="B591" t="b">
        <f>VLOOKUP(A591,'Valid Response IDs Check'!A:H,8,FALSE)</f>
        <v>1</v>
      </c>
      <c r="C591" t="s">
        <v>20</v>
      </c>
      <c r="D591">
        <v>5</v>
      </c>
      <c r="E591" t="str">
        <f>VLOOKUP(A591,questionResponsesAndAnswers!B:P,15,FALSE)</f>
        <v xml:space="preserve"> Never</v>
      </c>
    </row>
    <row r="592" spans="1:5" x14ac:dyDescent="0.2">
      <c r="A592">
        <v>147340531</v>
      </c>
      <c r="B592" t="b">
        <f>VLOOKUP(A592,'Valid Response IDs Check'!A:H,8,FALSE)</f>
        <v>1</v>
      </c>
      <c r="C592" t="s">
        <v>13</v>
      </c>
      <c r="D592">
        <v>5</v>
      </c>
      <c r="E592" t="str">
        <f>VLOOKUP(A592,questionResponsesAndAnswers!B:P,15,FALSE)</f>
        <v xml:space="preserve"> Never</v>
      </c>
    </row>
    <row r="593" spans="1:5" x14ac:dyDescent="0.2">
      <c r="A593">
        <v>147340531</v>
      </c>
      <c r="B593" t="b">
        <f>VLOOKUP(A593,'Valid Response IDs Check'!A:H,8,FALSE)</f>
        <v>1</v>
      </c>
      <c r="C593" t="s">
        <v>32</v>
      </c>
      <c r="D593">
        <v>4</v>
      </c>
      <c r="E593" t="str">
        <f>VLOOKUP(A593,questionResponsesAndAnswers!B:P,15,FALSE)</f>
        <v xml:space="preserve"> Never</v>
      </c>
    </row>
    <row r="594" spans="1:5" x14ac:dyDescent="0.2">
      <c r="A594">
        <v>147340531</v>
      </c>
      <c r="B594" t="b">
        <f>VLOOKUP(A594,'Valid Response IDs Check'!A:H,8,FALSE)</f>
        <v>1</v>
      </c>
      <c r="C594" t="s">
        <v>5</v>
      </c>
      <c r="D594">
        <v>3</v>
      </c>
      <c r="E594" t="str">
        <f>VLOOKUP(A594,questionResponsesAndAnswers!B:P,15,FALSE)</f>
        <v xml:space="preserve"> Never</v>
      </c>
    </row>
    <row r="595" spans="1:5" x14ac:dyDescent="0.2">
      <c r="A595">
        <v>147340531</v>
      </c>
      <c r="B595" t="b">
        <f>VLOOKUP(A595,'Valid Response IDs Check'!A:H,8,FALSE)</f>
        <v>1</v>
      </c>
      <c r="C595" t="s">
        <v>26</v>
      </c>
      <c r="D595">
        <v>2</v>
      </c>
      <c r="E595" t="str">
        <f>VLOOKUP(A595,questionResponsesAndAnswers!B:P,15,FALSE)</f>
        <v xml:space="preserve"> Never</v>
      </c>
    </row>
    <row r="596" spans="1:5" x14ac:dyDescent="0.2">
      <c r="A596">
        <v>147340531</v>
      </c>
      <c r="B596" t="b">
        <f>VLOOKUP(A596,'Valid Response IDs Check'!A:H,8,FALSE)</f>
        <v>1</v>
      </c>
      <c r="C596" t="s">
        <v>20</v>
      </c>
      <c r="D596">
        <v>1</v>
      </c>
      <c r="E596" t="str">
        <f>VLOOKUP(A596,questionResponsesAndAnswers!B:P,15,FALSE)</f>
        <v xml:space="preserve"> Never</v>
      </c>
    </row>
    <row r="597" spans="1:5" x14ac:dyDescent="0.2">
      <c r="A597">
        <v>147328880</v>
      </c>
      <c r="B597" t="b">
        <f>VLOOKUP(A597,'Valid Response IDs Check'!A:H,8,FALSE)</f>
        <v>1</v>
      </c>
      <c r="C597" t="s">
        <v>13</v>
      </c>
      <c r="D597">
        <v>5</v>
      </c>
      <c r="E597" t="str">
        <f>VLOOKUP(A597,questionResponsesAndAnswers!B:P,15,FALSE)</f>
        <v xml:space="preserve"> Yearly</v>
      </c>
    </row>
    <row r="598" spans="1:5" x14ac:dyDescent="0.2">
      <c r="A598">
        <v>147328880</v>
      </c>
      <c r="B598" t="b">
        <f>VLOOKUP(A598,'Valid Response IDs Check'!A:H,8,FALSE)</f>
        <v>1</v>
      </c>
      <c r="C598" t="s">
        <v>32</v>
      </c>
      <c r="D598">
        <v>4</v>
      </c>
      <c r="E598" t="str">
        <f>VLOOKUP(A598,questionResponsesAndAnswers!B:P,15,FALSE)</f>
        <v xml:space="preserve"> Yearly</v>
      </c>
    </row>
    <row r="599" spans="1:5" x14ac:dyDescent="0.2">
      <c r="A599">
        <v>147328880</v>
      </c>
      <c r="B599" t="b">
        <f>VLOOKUP(A599,'Valid Response IDs Check'!A:H,8,FALSE)</f>
        <v>1</v>
      </c>
      <c r="C599" t="s">
        <v>5</v>
      </c>
      <c r="D599">
        <v>3</v>
      </c>
      <c r="E599" t="str">
        <f>VLOOKUP(A599,questionResponsesAndAnswers!B:P,15,FALSE)</f>
        <v xml:space="preserve"> Yearly</v>
      </c>
    </row>
    <row r="600" spans="1:5" x14ac:dyDescent="0.2">
      <c r="A600">
        <v>147328880</v>
      </c>
      <c r="B600" t="b">
        <f>VLOOKUP(A600,'Valid Response IDs Check'!A:H,8,FALSE)</f>
        <v>1</v>
      </c>
      <c r="C600" t="s">
        <v>26</v>
      </c>
      <c r="D600">
        <v>1</v>
      </c>
      <c r="E600" t="str">
        <f>VLOOKUP(A600,questionResponsesAndAnswers!B:P,15,FALSE)</f>
        <v xml:space="preserve"> Yearly</v>
      </c>
    </row>
    <row r="601" spans="1:5" x14ac:dyDescent="0.2">
      <c r="A601">
        <v>147328880</v>
      </c>
      <c r="B601" t="b">
        <f>VLOOKUP(A601,'Valid Response IDs Check'!A:H,8,FALSE)</f>
        <v>1</v>
      </c>
      <c r="C601" t="s">
        <v>20</v>
      </c>
      <c r="D601">
        <v>2</v>
      </c>
      <c r="E601" t="str">
        <f>VLOOKUP(A601,questionResponsesAndAnswers!B:P,15,FALSE)</f>
        <v xml:space="preserve"> Yearly</v>
      </c>
    </row>
    <row r="602" spans="1:5" x14ac:dyDescent="0.2">
      <c r="A602">
        <v>147308681</v>
      </c>
      <c r="B602" t="b">
        <f>VLOOKUP(A602,'Valid Response IDs Check'!A:H,8,FALSE)</f>
        <v>1</v>
      </c>
      <c r="C602" t="s">
        <v>13</v>
      </c>
      <c r="D602">
        <v>5</v>
      </c>
      <c r="E602" t="str">
        <f>VLOOKUP(A602,questionResponsesAndAnswers!B:P,15,FALSE)</f>
        <v xml:space="preserve"> Never</v>
      </c>
    </row>
    <row r="603" spans="1:5" x14ac:dyDescent="0.2">
      <c r="A603">
        <v>147308681</v>
      </c>
      <c r="B603" t="b">
        <f>VLOOKUP(A603,'Valid Response IDs Check'!A:H,8,FALSE)</f>
        <v>1</v>
      </c>
      <c r="C603" t="s">
        <v>32</v>
      </c>
      <c r="D603">
        <v>4</v>
      </c>
      <c r="E603" t="str">
        <f>VLOOKUP(A603,questionResponsesAndAnswers!B:P,15,FALSE)</f>
        <v xml:space="preserve"> Never</v>
      </c>
    </row>
    <row r="604" spans="1:5" x14ac:dyDescent="0.2">
      <c r="A604">
        <v>147308681</v>
      </c>
      <c r="B604" t="b">
        <f>VLOOKUP(A604,'Valid Response IDs Check'!A:H,8,FALSE)</f>
        <v>1</v>
      </c>
      <c r="C604" t="s">
        <v>5</v>
      </c>
      <c r="D604">
        <v>2</v>
      </c>
      <c r="E604" t="str">
        <f>VLOOKUP(A604,questionResponsesAndAnswers!B:P,15,FALSE)</f>
        <v xml:space="preserve"> Never</v>
      </c>
    </row>
    <row r="605" spans="1:5" x14ac:dyDescent="0.2">
      <c r="A605">
        <v>147308681</v>
      </c>
      <c r="B605" t="b">
        <f>VLOOKUP(A605,'Valid Response IDs Check'!A:H,8,FALSE)</f>
        <v>1</v>
      </c>
      <c r="C605" t="s">
        <v>26</v>
      </c>
      <c r="D605">
        <v>3</v>
      </c>
      <c r="E605" t="str">
        <f>VLOOKUP(A605,questionResponsesAndAnswers!B:P,15,FALSE)</f>
        <v xml:space="preserve"> Never</v>
      </c>
    </row>
    <row r="606" spans="1:5" x14ac:dyDescent="0.2">
      <c r="A606">
        <v>147308681</v>
      </c>
      <c r="B606" t="b">
        <f>VLOOKUP(A606,'Valid Response IDs Check'!A:H,8,FALSE)</f>
        <v>1</v>
      </c>
      <c r="C606" t="s">
        <v>20</v>
      </c>
      <c r="D606">
        <v>1</v>
      </c>
      <c r="E606" t="str">
        <f>VLOOKUP(A606,questionResponsesAndAnswers!B:P,15,FALSE)</f>
        <v xml:space="preserve"> Never</v>
      </c>
    </row>
    <row r="607" spans="1:5" x14ac:dyDescent="0.2">
      <c r="A607">
        <v>147307347</v>
      </c>
      <c r="B607" t="b">
        <f>VLOOKUP(A607,'Valid Response IDs Check'!A:H,8,FALSE)</f>
        <v>1</v>
      </c>
      <c r="C607" t="s">
        <v>13</v>
      </c>
      <c r="D607">
        <v>4</v>
      </c>
      <c r="E607" t="str">
        <f>VLOOKUP(A607,questionResponsesAndAnswers!B:P,15,FALSE)</f>
        <v xml:space="preserve"> Never</v>
      </c>
    </row>
    <row r="608" spans="1:5" x14ac:dyDescent="0.2">
      <c r="A608">
        <v>147307347</v>
      </c>
      <c r="B608" t="b">
        <f>VLOOKUP(A608,'Valid Response IDs Check'!A:H,8,FALSE)</f>
        <v>1</v>
      </c>
      <c r="C608" t="s">
        <v>32</v>
      </c>
      <c r="D608">
        <v>5</v>
      </c>
      <c r="E608" t="str">
        <f>VLOOKUP(A608,questionResponsesAndAnswers!B:P,15,FALSE)</f>
        <v xml:space="preserve"> Never</v>
      </c>
    </row>
    <row r="609" spans="1:5" x14ac:dyDescent="0.2">
      <c r="A609">
        <v>147307347</v>
      </c>
      <c r="B609" t="b">
        <f>VLOOKUP(A609,'Valid Response IDs Check'!A:H,8,FALSE)</f>
        <v>1</v>
      </c>
      <c r="C609" t="s">
        <v>5</v>
      </c>
      <c r="D609">
        <v>1</v>
      </c>
      <c r="E609" t="str">
        <f>VLOOKUP(A609,questionResponsesAndAnswers!B:P,15,FALSE)</f>
        <v xml:space="preserve"> Never</v>
      </c>
    </row>
    <row r="610" spans="1:5" x14ac:dyDescent="0.2">
      <c r="A610">
        <v>147307347</v>
      </c>
      <c r="B610" t="b">
        <f>VLOOKUP(A610,'Valid Response IDs Check'!A:H,8,FALSE)</f>
        <v>1</v>
      </c>
      <c r="C610" t="s">
        <v>26</v>
      </c>
      <c r="D610">
        <v>3</v>
      </c>
      <c r="E610" t="str">
        <f>VLOOKUP(A610,questionResponsesAndAnswers!B:P,15,FALSE)</f>
        <v xml:space="preserve"> Never</v>
      </c>
    </row>
    <row r="611" spans="1:5" x14ac:dyDescent="0.2">
      <c r="A611">
        <v>147307347</v>
      </c>
      <c r="B611" t="b">
        <f>VLOOKUP(A611,'Valid Response IDs Check'!A:H,8,FALSE)</f>
        <v>1</v>
      </c>
      <c r="C611" t="s">
        <v>20</v>
      </c>
      <c r="D611">
        <v>2</v>
      </c>
      <c r="E611" t="str">
        <f>VLOOKUP(A611,questionResponsesAndAnswers!B:P,15,FALSE)</f>
        <v xml:space="preserve"> Never</v>
      </c>
    </row>
    <row r="612" spans="1:5" x14ac:dyDescent="0.2">
      <c r="A612">
        <v>147183355</v>
      </c>
      <c r="B612" t="b">
        <f>VLOOKUP(A612,'Valid Response IDs Check'!A:H,8,FALSE)</f>
        <v>1</v>
      </c>
      <c r="C612" t="s">
        <v>13</v>
      </c>
      <c r="D612">
        <v>5</v>
      </c>
      <c r="E612" t="str">
        <f>VLOOKUP(A612,questionResponsesAndAnswers!B:P,15,FALSE)</f>
        <v xml:space="preserve"> Weekly</v>
      </c>
    </row>
    <row r="613" spans="1:5" x14ac:dyDescent="0.2">
      <c r="A613">
        <v>147183355</v>
      </c>
      <c r="B613" t="b">
        <f>VLOOKUP(A613,'Valid Response IDs Check'!A:H,8,FALSE)</f>
        <v>1</v>
      </c>
      <c r="C613" t="s">
        <v>32</v>
      </c>
      <c r="D613">
        <v>4</v>
      </c>
      <c r="E613" t="str">
        <f>VLOOKUP(A613,questionResponsesAndAnswers!B:P,15,FALSE)</f>
        <v xml:space="preserve"> Weekly</v>
      </c>
    </row>
    <row r="614" spans="1:5" x14ac:dyDescent="0.2">
      <c r="A614">
        <v>147183355</v>
      </c>
      <c r="B614" t="b">
        <f>VLOOKUP(A614,'Valid Response IDs Check'!A:H,8,FALSE)</f>
        <v>1</v>
      </c>
      <c r="C614" t="s">
        <v>5</v>
      </c>
      <c r="D614">
        <v>2</v>
      </c>
      <c r="E614" t="str">
        <f>VLOOKUP(A614,questionResponsesAndAnswers!B:P,15,FALSE)</f>
        <v xml:space="preserve"> Weekly</v>
      </c>
    </row>
    <row r="615" spans="1:5" x14ac:dyDescent="0.2">
      <c r="A615">
        <v>147183355</v>
      </c>
      <c r="B615" t="b">
        <f>VLOOKUP(A615,'Valid Response IDs Check'!A:H,8,FALSE)</f>
        <v>1</v>
      </c>
      <c r="C615" t="s">
        <v>26</v>
      </c>
      <c r="D615">
        <v>3</v>
      </c>
      <c r="E615" t="str">
        <f>VLOOKUP(A615,questionResponsesAndAnswers!B:P,15,FALSE)</f>
        <v xml:space="preserve"> Weekly</v>
      </c>
    </row>
    <row r="616" spans="1:5" x14ac:dyDescent="0.2">
      <c r="A616">
        <v>147183355</v>
      </c>
      <c r="B616" t="b">
        <f>VLOOKUP(A616,'Valid Response IDs Check'!A:H,8,FALSE)</f>
        <v>1</v>
      </c>
      <c r="C616" t="s">
        <v>20</v>
      </c>
      <c r="D616">
        <v>1</v>
      </c>
      <c r="E616" t="str">
        <f>VLOOKUP(A616,questionResponsesAndAnswers!B:P,15,FALSE)</f>
        <v xml:space="preserve"> Weekly</v>
      </c>
    </row>
    <row r="617" spans="1:5" x14ac:dyDescent="0.2">
      <c r="A617">
        <v>147051997</v>
      </c>
      <c r="B617" t="b">
        <f>VLOOKUP(A617,'Valid Response IDs Check'!A:H,8,FALSE)</f>
        <v>1</v>
      </c>
      <c r="C617" t="s">
        <v>13</v>
      </c>
      <c r="D617">
        <v>5</v>
      </c>
      <c r="E617" t="str">
        <f>VLOOKUP(A617,questionResponsesAndAnswers!B:P,15,FALSE)</f>
        <v xml:space="preserve"> Monthly</v>
      </c>
    </row>
    <row r="618" spans="1:5" x14ac:dyDescent="0.2">
      <c r="A618">
        <v>147051997</v>
      </c>
      <c r="B618" t="b">
        <f>VLOOKUP(A618,'Valid Response IDs Check'!A:H,8,FALSE)</f>
        <v>1</v>
      </c>
      <c r="C618" t="s">
        <v>32</v>
      </c>
      <c r="D618">
        <v>2</v>
      </c>
      <c r="E618" t="str">
        <f>VLOOKUP(A618,questionResponsesAndAnswers!B:P,15,FALSE)</f>
        <v xml:space="preserve"> Monthly</v>
      </c>
    </row>
    <row r="619" spans="1:5" x14ac:dyDescent="0.2">
      <c r="A619">
        <v>147051997</v>
      </c>
      <c r="B619" t="b">
        <f>VLOOKUP(A619,'Valid Response IDs Check'!A:H,8,FALSE)</f>
        <v>1</v>
      </c>
      <c r="C619" t="s">
        <v>5</v>
      </c>
      <c r="D619">
        <v>3</v>
      </c>
      <c r="E619" t="str">
        <f>VLOOKUP(A619,questionResponsesAndAnswers!B:P,15,FALSE)</f>
        <v xml:space="preserve"> Monthly</v>
      </c>
    </row>
    <row r="620" spans="1:5" x14ac:dyDescent="0.2">
      <c r="A620">
        <v>147051997</v>
      </c>
      <c r="B620" t="b">
        <f>VLOOKUP(A620,'Valid Response IDs Check'!A:H,8,FALSE)</f>
        <v>1</v>
      </c>
      <c r="C620" t="s">
        <v>26</v>
      </c>
      <c r="D620">
        <v>1</v>
      </c>
      <c r="E620" t="str">
        <f>VLOOKUP(A620,questionResponsesAndAnswers!B:P,15,FALSE)</f>
        <v xml:space="preserve"> Monthly</v>
      </c>
    </row>
    <row r="621" spans="1:5" x14ac:dyDescent="0.2">
      <c r="A621">
        <v>147051997</v>
      </c>
      <c r="B621" t="b">
        <f>VLOOKUP(A621,'Valid Response IDs Check'!A:H,8,FALSE)</f>
        <v>1</v>
      </c>
      <c r="C621" t="s">
        <v>20</v>
      </c>
      <c r="D621">
        <v>4</v>
      </c>
      <c r="E621" t="str">
        <f>VLOOKUP(A621,questionResponsesAndAnswers!B:P,15,FALSE)</f>
        <v xml:space="preserve"> Monthly</v>
      </c>
    </row>
    <row r="622" spans="1:5" x14ac:dyDescent="0.2">
      <c r="A622">
        <v>147004721</v>
      </c>
      <c r="B622" t="b">
        <f>VLOOKUP(A622,'Valid Response IDs Check'!A:H,8,FALSE)</f>
        <v>1</v>
      </c>
      <c r="C622" t="s">
        <v>13</v>
      </c>
      <c r="D622">
        <v>4</v>
      </c>
      <c r="E622" t="str">
        <f>VLOOKUP(A622,questionResponsesAndAnswers!B:P,15,FALSE)</f>
        <v xml:space="preserve"> Never</v>
      </c>
    </row>
    <row r="623" spans="1:5" x14ac:dyDescent="0.2">
      <c r="A623">
        <v>147004721</v>
      </c>
      <c r="B623" t="b">
        <f>VLOOKUP(A623,'Valid Response IDs Check'!A:H,8,FALSE)</f>
        <v>1</v>
      </c>
      <c r="C623" t="s">
        <v>32</v>
      </c>
      <c r="D623">
        <v>2</v>
      </c>
      <c r="E623" t="str">
        <f>VLOOKUP(A623,questionResponsesAndAnswers!B:P,15,FALSE)</f>
        <v xml:space="preserve"> Never</v>
      </c>
    </row>
    <row r="624" spans="1:5" x14ac:dyDescent="0.2">
      <c r="A624">
        <v>147004721</v>
      </c>
      <c r="B624" t="b">
        <f>VLOOKUP(A624,'Valid Response IDs Check'!A:H,8,FALSE)</f>
        <v>1</v>
      </c>
      <c r="C624" t="s">
        <v>5</v>
      </c>
      <c r="D624">
        <v>3</v>
      </c>
      <c r="E624" t="str">
        <f>VLOOKUP(A624,questionResponsesAndAnswers!B:P,15,FALSE)</f>
        <v xml:space="preserve"> Never</v>
      </c>
    </row>
    <row r="625" spans="1:5" x14ac:dyDescent="0.2">
      <c r="A625">
        <v>147004721</v>
      </c>
      <c r="B625" t="b">
        <f>VLOOKUP(A625,'Valid Response IDs Check'!A:H,8,FALSE)</f>
        <v>1</v>
      </c>
      <c r="C625" t="s">
        <v>26</v>
      </c>
      <c r="D625">
        <v>1</v>
      </c>
      <c r="E625" t="str">
        <f>VLOOKUP(A625,questionResponsesAndAnswers!B:P,15,FALSE)</f>
        <v xml:space="preserve"> Never</v>
      </c>
    </row>
    <row r="626" spans="1:5" x14ac:dyDescent="0.2">
      <c r="A626">
        <v>147004721</v>
      </c>
      <c r="B626" t="b">
        <f>VLOOKUP(A626,'Valid Response IDs Check'!A:H,8,FALSE)</f>
        <v>1</v>
      </c>
      <c r="C626" t="s">
        <v>20</v>
      </c>
      <c r="D626">
        <v>5</v>
      </c>
      <c r="E626" t="str">
        <f>VLOOKUP(A626,questionResponsesAndAnswers!B:P,15,FALSE)</f>
        <v xml:space="preserve"> Never</v>
      </c>
    </row>
    <row r="627" spans="1:5" x14ac:dyDescent="0.2">
      <c r="A627">
        <v>147001785</v>
      </c>
      <c r="B627" t="b">
        <f>VLOOKUP(A627,'Valid Response IDs Check'!A:H,8,FALSE)</f>
        <v>1</v>
      </c>
      <c r="C627" t="s">
        <v>13</v>
      </c>
      <c r="D627">
        <v>5</v>
      </c>
      <c r="E627" t="str">
        <f>VLOOKUP(A627,questionResponsesAndAnswers!B:P,15,FALSE)</f>
        <v xml:space="preserve"> Monthly</v>
      </c>
    </row>
    <row r="628" spans="1:5" x14ac:dyDescent="0.2">
      <c r="A628">
        <v>147001785</v>
      </c>
      <c r="B628" t="b">
        <f>VLOOKUP(A628,'Valid Response IDs Check'!A:H,8,FALSE)</f>
        <v>1</v>
      </c>
      <c r="C628" t="s">
        <v>32</v>
      </c>
      <c r="D628">
        <v>4</v>
      </c>
      <c r="E628" t="str">
        <f>VLOOKUP(A628,questionResponsesAndAnswers!B:P,15,FALSE)</f>
        <v xml:space="preserve"> Monthly</v>
      </c>
    </row>
    <row r="629" spans="1:5" x14ac:dyDescent="0.2">
      <c r="A629">
        <v>147001785</v>
      </c>
      <c r="B629" t="b">
        <f>VLOOKUP(A629,'Valid Response IDs Check'!A:H,8,FALSE)</f>
        <v>1</v>
      </c>
      <c r="C629" t="s">
        <v>5</v>
      </c>
      <c r="D629">
        <v>3</v>
      </c>
      <c r="E629" t="str">
        <f>VLOOKUP(A629,questionResponsesAndAnswers!B:P,15,FALSE)</f>
        <v xml:space="preserve"> Monthly</v>
      </c>
    </row>
    <row r="630" spans="1:5" x14ac:dyDescent="0.2">
      <c r="A630">
        <v>147001785</v>
      </c>
      <c r="B630" t="b">
        <f>VLOOKUP(A630,'Valid Response IDs Check'!A:H,8,FALSE)</f>
        <v>1</v>
      </c>
      <c r="C630" t="s">
        <v>26</v>
      </c>
      <c r="D630">
        <v>1</v>
      </c>
      <c r="E630" t="str">
        <f>VLOOKUP(A630,questionResponsesAndAnswers!B:P,15,FALSE)</f>
        <v xml:space="preserve"> Monthly</v>
      </c>
    </row>
    <row r="631" spans="1:5" x14ac:dyDescent="0.2">
      <c r="A631">
        <v>147001785</v>
      </c>
      <c r="B631" t="b">
        <f>VLOOKUP(A631,'Valid Response IDs Check'!A:H,8,FALSE)</f>
        <v>1</v>
      </c>
      <c r="C631" t="s">
        <v>20</v>
      </c>
      <c r="D631">
        <v>2</v>
      </c>
      <c r="E631" t="str">
        <f>VLOOKUP(A631,questionResponsesAndAnswers!B:P,15,FALSE)</f>
        <v xml:space="preserve"> Monthly</v>
      </c>
    </row>
    <row r="632" spans="1:5" x14ac:dyDescent="0.2">
      <c r="A632">
        <v>146975493</v>
      </c>
      <c r="B632" t="b">
        <f>VLOOKUP(A632,'Valid Response IDs Check'!A:H,8,FALSE)</f>
        <v>0</v>
      </c>
      <c r="C632" t="s">
        <v>13</v>
      </c>
      <c r="D632">
        <v>5</v>
      </c>
      <c r="E632" t="str">
        <f>VLOOKUP(A632,questionResponsesAndAnswers!B:P,15,FALSE)</f>
        <v xml:space="preserve"> Daily</v>
      </c>
    </row>
    <row r="633" spans="1:5" x14ac:dyDescent="0.2">
      <c r="A633">
        <v>146975493</v>
      </c>
      <c r="B633" t="b">
        <f>VLOOKUP(A633,'Valid Response IDs Check'!A:H,8,FALSE)</f>
        <v>0</v>
      </c>
      <c r="C633" t="s">
        <v>32</v>
      </c>
      <c r="D633">
        <v>2</v>
      </c>
      <c r="E633" t="str">
        <f>VLOOKUP(A633,questionResponsesAndAnswers!B:P,15,FALSE)</f>
        <v xml:space="preserve"> Daily</v>
      </c>
    </row>
    <row r="634" spans="1:5" x14ac:dyDescent="0.2">
      <c r="A634">
        <v>146975493</v>
      </c>
      <c r="B634" t="b">
        <f>VLOOKUP(A634,'Valid Response IDs Check'!A:H,8,FALSE)</f>
        <v>0</v>
      </c>
      <c r="C634" t="s">
        <v>5</v>
      </c>
      <c r="D634">
        <v>4</v>
      </c>
      <c r="E634" t="str">
        <f>VLOOKUP(A634,questionResponsesAndAnswers!B:P,15,FALSE)</f>
        <v xml:space="preserve"> Daily</v>
      </c>
    </row>
    <row r="635" spans="1:5" x14ac:dyDescent="0.2">
      <c r="A635">
        <v>146975493</v>
      </c>
      <c r="B635" t="b">
        <f>VLOOKUP(A635,'Valid Response IDs Check'!A:H,8,FALSE)</f>
        <v>0</v>
      </c>
      <c r="C635" t="s">
        <v>26</v>
      </c>
      <c r="D635">
        <v>3</v>
      </c>
      <c r="E635" t="str">
        <f>VLOOKUP(A635,questionResponsesAndAnswers!B:P,15,FALSE)</f>
        <v xml:space="preserve"> Daily</v>
      </c>
    </row>
    <row r="636" spans="1:5" x14ac:dyDescent="0.2">
      <c r="A636">
        <v>146975493</v>
      </c>
      <c r="B636" t="b">
        <f>VLOOKUP(A636,'Valid Response IDs Check'!A:H,8,FALSE)</f>
        <v>0</v>
      </c>
      <c r="C636" t="s">
        <v>20</v>
      </c>
      <c r="D636">
        <v>1</v>
      </c>
      <c r="E636" t="str">
        <f>VLOOKUP(A636,questionResponsesAndAnswers!B:P,15,FALSE)</f>
        <v xml:space="preserve"> Daily</v>
      </c>
    </row>
    <row r="637" spans="1:5" x14ac:dyDescent="0.2">
      <c r="A637">
        <v>146975491</v>
      </c>
      <c r="B637" t="b">
        <f>VLOOKUP(A637,'Valid Response IDs Check'!A:H,8,FALSE)</f>
        <v>1</v>
      </c>
      <c r="C637" t="s">
        <v>13</v>
      </c>
      <c r="D637">
        <v>3</v>
      </c>
      <c r="E637" t="str">
        <f>VLOOKUP(A637,questionResponsesAndAnswers!B:P,15,FALSE)</f>
        <v xml:space="preserve"> Never</v>
      </c>
    </row>
    <row r="638" spans="1:5" x14ac:dyDescent="0.2">
      <c r="A638">
        <v>146975491</v>
      </c>
      <c r="B638" t="b">
        <f>VLOOKUP(A638,'Valid Response IDs Check'!A:H,8,FALSE)</f>
        <v>1</v>
      </c>
      <c r="C638" t="s">
        <v>32</v>
      </c>
      <c r="D638">
        <v>1</v>
      </c>
      <c r="E638" t="str">
        <f>VLOOKUP(A638,questionResponsesAndAnswers!B:P,15,FALSE)</f>
        <v xml:space="preserve"> Never</v>
      </c>
    </row>
    <row r="639" spans="1:5" x14ac:dyDescent="0.2">
      <c r="A639">
        <v>146975491</v>
      </c>
      <c r="B639" t="b">
        <f>VLOOKUP(A639,'Valid Response IDs Check'!A:H,8,FALSE)</f>
        <v>1</v>
      </c>
      <c r="C639" t="s">
        <v>5</v>
      </c>
      <c r="D639">
        <v>2</v>
      </c>
      <c r="E639" t="str">
        <f>VLOOKUP(A639,questionResponsesAndAnswers!B:P,15,FALSE)</f>
        <v xml:space="preserve"> Never</v>
      </c>
    </row>
    <row r="640" spans="1:5" x14ac:dyDescent="0.2">
      <c r="A640">
        <v>146975491</v>
      </c>
      <c r="B640" t="b">
        <f>VLOOKUP(A640,'Valid Response IDs Check'!A:H,8,FALSE)</f>
        <v>1</v>
      </c>
      <c r="C640" t="s">
        <v>26</v>
      </c>
      <c r="D640">
        <v>5</v>
      </c>
      <c r="E640" t="str">
        <f>VLOOKUP(A640,questionResponsesAndAnswers!B:P,15,FALSE)</f>
        <v xml:space="preserve"> Never</v>
      </c>
    </row>
    <row r="641" spans="1:5" x14ac:dyDescent="0.2">
      <c r="A641">
        <v>146975491</v>
      </c>
      <c r="B641" t="b">
        <f>VLOOKUP(A641,'Valid Response IDs Check'!A:H,8,FALSE)</f>
        <v>1</v>
      </c>
      <c r="C641" t="s">
        <v>20</v>
      </c>
      <c r="D641">
        <v>4</v>
      </c>
      <c r="E641" t="str">
        <f>VLOOKUP(A641,questionResponsesAndAnswers!B:P,15,FALSE)</f>
        <v xml:space="preserve"> Never</v>
      </c>
    </row>
    <row r="642" spans="1:5" x14ac:dyDescent="0.2">
      <c r="A642">
        <v>146972571</v>
      </c>
      <c r="B642" t="b">
        <f>VLOOKUP(A642,'Valid Response IDs Check'!A:H,8,FALSE)</f>
        <v>1</v>
      </c>
      <c r="C642" t="s">
        <v>13</v>
      </c>
      <c r="D642">
        <v>5</v>
      </c>
      <c r="E642" t="str">
        <f>VLOOKUP(A642,questionResponsesAndAnswers!B:P,15,FALSE)</f>
        <v xml:space="preserve"> Yearly</v>
      </c>
    </row>
    <row r="643" spans="1:5" x14ac:dyDescent="0.2">
      <c r="A643">
        <v>146972571</v>
      </c>
      <c r="B643" t="b">
        <f>VLOOKUP(A643,'Valid Response IDs Check'!A:H,8,FALSE)</f>
        <v>1</v>
      </c>
      <c r="C643" t="s">
        <v>32</v>
      </c>
      <c r="D643">
        <v>4</v>
      </c>
      <c r="E643" t="str">
        <f>VLOOKUP(A643,questionResponsesAndAnswers!B:P,15,FALSE)</f>
        <v xml:space="preserve"> Yearly</v>
      </c>
    </row>
    <row r="644" spans="1:5" x14ac:dyDescent="0.2">
      <c r="A644">
        <v>146972571</v>
      </c>
      <c r="B644" t="b">
        <f>VLOOKUP(A644,'Valid Response IDs Check'!A:H,8,FALSE)</f>
        <v>1</v>
      </c>
      <c r="C644" t="s">
        <v>5</v>
      </c>
      <c r="D644">
        <v>3</v>
      </c>
      <c r="E644" t="str">
        <f>VLOOKUP(A644,questionResponsesAndAnswers!B:P,15,FALSE)</f>
        <v xml:space="preserve"> Yearly</v>
      </c>
    </row>
    <row r="645" spans="1:5" x14ac:dyDescent="0.2">
      <c r="A645">
        <v>146972571</v>
      </c>
      <c r="B645" t="b">
        <f>VLOOKUP(A645,'Valid Response IDs Check'!A:H,8,FALSE)</f>
        <v>1</v>
      </c>
      <c r="C645" t="s">
        <v>26</v>
      </c>
      <c r="D645">
        <v>2</v>
      </c>
      <c r="E645" t="str">
        <f>VLOOKUP(A645,questionResponsesAndAnswers!B:P,15,FALSE)</f>
        <v xml:space="preserve"> Yearly</v>
      </c>
    </row>
    <row r="646" spans="1:5" x14ac:dyDescent="0.2">
      <c r="A646">
        <v>146972571</v>
      </c>
      <c r="B646" t="b">
        <f>VLOOKUP(A646,'Valid Response IDs Check'!A:H,8,FALSE)</f>
        <v>1</v>
      </c>
      <c r="C646" t="s">
        <v>20</v>
      </c>
      <c r="D646">
        <v>1</v>
      </c>
      <c r="E646" t="str">
        <f>VLOOKUP(A646,questionResponsesAndAnswers!B:P,15,FALSE)</f>
        <v xml:space="preserve"> Yearly</v>
      </c>
    </row>
    <row r="647" spans="1:5" x14ac:dyDescent="0.2">
      <c r="A647">
        <v>146948076</v>
      </c>
      <c r="B647" t="b">
        <f>VLOOKUP(A647,'Valid Response IDs Check'!A:H,8,FALSE)</f>
        <v>1</v>
      </c>
      <c r="C647" t="s">
        <v>13</v>
      </c>
      <c r="D647">
        <v>5</v>
      </c>
      <c r="E647" t="str">
        <f>VLOOKUP(A647,questionResponsesAndAnswers!B:P,15,FALSE)</f>
        <v xml:space="preserve"> Never</v>
      </c>
    </row>
    <row r="648" spans="1:5" x14ac:dyDescent="0.2">
      <c r="A648">
        <v>146948076</v>
      </c>
      <c r="B648" t="b">
        <f>VLOOKUP(A648,'Valid Response IDs Check'!A:H,8,FALSE)</f>
        <v>1</v>
      </c>
      <c r="C648" t="s">
        <v>32</v>
      </c>
      <c r="D648">
        <v>4</v>
      </c>
      <c r="E648" t="str">
        <f>VLOOKUP(A648,questionResponsesAndAnswers!B:P,15,FALSE)</f>
        <v xml:space="preserve"> Never</v>
      </c>
    </row>
    <row r="649" spans="1:5" x14ac:dyDescent="0.2">
      <c r="A649">
        <v>146948076</v>
      </c>
      <c r="B649" t="b">
        <f>VLOOKUP(A649,'Valid Response IDs Check'!A:H,8,FALSE)</f>
        <v>1</v>
      </c>
      <c r="C649" t="s">
        <v>5</v>
      </c>
      <c r="D649">
        <v>2</v>
      </c>
      <c r="E649" t="str">
        <f>VLOOKUP(A649,questionResponsesAndAnswers!B:P,15,FALSE)</f>
        <v xml:space="preserve"> Never</v>
      </c>
    </row>
    <row r="650" spans="1:5" x14ac:dyDescent="0.2">
      <c r="A650">
        <v>146948076</v>
      </c>
      <c r="B650" t="b">
        <f>VLOOKUP(A650,'Valid Response IDs Check'!A:H,8,FALSE)</f>
        <v>1</v>
      </c>
      <c r="C650" t="s">
        <v>26</v>
      </c>
      <c r="D650">
        <v>3</v>
      </c>
      <c r="E650" t="str">
        <f>VLOOKUP(A650,questionResponsesAndAnswers!B:P,15,FALSE)</f>
        <v xml:space="preserve"> Never</v>
      </c>
    </row>
    <row r="651" spans="1:5" x14ac:dyDescent="0.2">
      <c r="A651">
        <v>146948076</v>
      </c>
      <c r="B651" t="b">
        <f>VLOOKUP(A651,'Valid Response IDs Check'!A:H,8,FALSE)</f>
        <v>1</v>
      </c>
      <c r="C651" t="s">
        <v>20</v>
      </c>
      <c r="D651">
        <v>1</v>
      </c>
      <c r="E651" t="str">
        <f>VLOOKUP(A651,questionResponsesAndAnswers!B:P,15,FALSE)</f>
        <v xml:space="preserve"> Never</v>
      </c>
    </row>
    <row r="652" spans="1:5" x14ac:dyDescent="0.2">
      <c r="A652">
        <v>146944030</v>
      </c>
      <c r="B652" t="b">
        <f>VLOOKUP(A652,'Valid Response IDs Check'!A:H,8,FALSE)</f>
        <v>1</v>
      </c>
      <c r="C652" t="s">
        <v>13</v>
      </c>
      <c r="D652">
        <v>4</v>
      </c>
      <c r="E652" t="str">
        <f>VLOOKUP(A652,questionResponsesAndAnswers!B:P,15,FALSE)</f>
        <v xml:space="preserve"> Daily</v>
      </c>
    </row>
    <row r="653" spans="1:5" x14ac:dyDescent="0.2">
      <c r="A653">
        <v>146944030</v>
      </c>
      <c r="B653" t="b">
        <f>VLOOKUP(A653,'Valid Response IDs Check'!A:H,8,FALSE)</f>
        <v>1</v>
      </c>
      <c r="C653" t="s">
        <v>32</v>
      </c>
      <c r="D653">
        <v>2</v>
      </c>
      <c r="E653" t="str">
        <f>VLOOKUP(A653,questionResponsesAndAnswers!B:P,15,FALSE)</f>
        <v xml:space="preserve"> Daily</v>
      </c>
    </row>
    <row r="654" spans="1:5" x14ac:dyDescent="0.2">
      <c r="A654">
        <v>146944030</v>
      </c>
      <c r="B654" t="b">
        <f>VLOOKUP(A654,'Valid Response IDs Check'!A:H,8,FALSE)</f>
        <v>1</v>
      </c>
      <c r="C654" t="s">
        <v>5</v>
      </c>
      <c r="D654">
        <v>1</v>
      </c>
      <c r="E654" t="str">
        <f>VLOOKUP(A654,questionResponsesAndAnswers!B:P,15,FALSE)</f>
        <v xml:space="preserve"> Daily</v>
      </c>
    </row>
    <row r="655" spans="1:5" x14ac:dyDescent="0.2">
      <c r="A655">
        <v>146944030</v>
      </c>
      <c r="B655" t="b">
        <f>VLOOKUP(A655,'Valid Response IDs Check'!A:H,8,FALSE)</f>
        <v>1</v>
      </c>
      <c r="C655" t="s">
        <v>26</v>
      </c>
      <c r="D655">
        <v>3</v>
      </c>
      <c r="E655" t="str">
        <f>VLOOKUP(A655,questionResponsesAndAnswers!B:P,15,FALSE)</f>
        <v xml:space="preserve"> Daily</v>
      </c>
    </row>
    <row r="656" spans="1:5" x14ac:dyDescent="0.2">
      <c r="A656">
        <v>146944030</v>
      </c>
      <c r="B656" t="b">
        <f>VLOOKUP(A656,'Valid Response IDs Check'!A:H,8,FALSE)</f>
        <v>1</v>
      </c>
      <c r="C656" t="s">
        <v>20</v>
      </c>
      <c r="D656">
        <v>5</v>
      </c>
      <c r="E656" t="str">
        <f>VLOOKUP(A656,questionResponsesAndAnswers!B:P,15,FALSE)</f>
        <v xml:space="preserve"> Daily</v>
      </c>
    </row>
    <row r="657" spans="1:5" x14ac:dyDescent="0.2">
      <c r="A657">
        <v>146941069</v>
      </c>
      <c r="B657" t="b">
        <f>VLOOKUP(A657,'Valid Response IDs Check'!A:H,8,FALSE)</f>
        <v>1</v>
      </c>
      <c r="C657" t="s">
        <v>13</v>
      </c>
      <c r="D657">
        <v>5</v>
      </c>
      <c r="E657" t="str">
        <f>VLOOKUP(A657,questionResponsesAndAnswers!B:P,15,FALSE)</f>
        <v xml:space="preserve"> Weekly</v>
      </c>
    </row>
    <row r="658" spans="1:5" x14ac:dyDescent="0.2">
      <c r="A658">
        <v>146941069</v>
      </c>
      <c r="B658" t="b">
        <f>VLOOKUP(A658,'Valid Response IDs Check'!A:H,8,FALSE)</f>
        <v>1</v>
      </c>
      <c r="C658" t="s">
        <v>32</v>
      </c>
      <c r="D658">
        <v>4</v>
      </c>
      <c r="E658" t="str">
        <f>VLOOKUP(A658,questionResponsesAndAnswers!B:P,15,FALSE)</f>
        <v xml:space="preserve"> Weekly</v>
      </c>
    </row>
    <row r="659" spans="1:5" x14ac:dyDescent="0.2">
      <c r="A659">
        <v>146941069</v>
      </c>
      <c r="B659" t="b">
        <f>VLOOKUP(A659,'Valid Response IDs Check'!A:H,8,FALSE)</f>
        <v>1</v>
      </c>
      <c r="C659" t="s">
        <v>5</v>
      </c>
      <c r="D659">
        <v>3</v>
      </c>
      <c r="E659" t="str">
        <f>VLOOKUP(A659,questionResponsesAndAnswers!B:P,15,FALSE)</f>
        <v xml:space="preserve"> Weekly</v>
      </c>
    </row>
    <row r="660" spans="1:5" x14ac:dyDescent="0.2">
      <c r="A660">
        <v>146941069</v>
      </c>
      <c r="B660" t="b">
        <f>VLOOKUP(A660,'Valid Response IDs Check'!A:H,8,FALSE)</f>
        <v>1</v>
      </c>
      <c r="C660" t="s">
        <v>26</v>
      </c>
      <c r="D660">
        <v>2</v>
      </c>
      <c r="E660" t="str">
        <f>VLOOKUP(A660,questionResponsesAndAnswers!B:P,15,FALSE)</f>
        <v xml:space="preserve"> Weekly</v>
      </c>
    </row>
    <row r="661" spans="1:5" x14ac:dyDescent="0.2">
      <c r="A661">
        <v>146941069</v>
      </c>
      <c r="B661" t="b">
        <f>VLOOKUP(A661,'Valid Response IDs Check'!A:H,8,FALSE)</f>
        <v>1</v>
      </c>
      <c r="C661" t="s">
        <v>20</v>
      </c>
      <c r="D661">
        <v>1</v>
      </c>
      <c r="E661" t="str">
        <f>VLOOKUP(A661,questionResponsesAndAnswers!B:P,15,FALSE)</f>
        <v xml:space="preserve"> Weekly</v>
      </c>
    </row>
    <row r="662" spans="1:5" x14ac:dyDescent="0.2">
      <c r="A662">
        <v>146933121</v>
      </c>
      <c r="B662" t="b">
        <f>VLOOKUP(A662,'Valid Response IDs Check'!A:H,8,FALSE)</f>
        <v>1</v>
      </c>
      <c r="C662" t="s">
        <v>13</v>
      </c>
      <c r="D662">
        <v>5</v>
      </c>
      <c r="E662" t="str">
        <f>VLOOKUP(A662,questionResponsesAndAnswers!B:P,15,FALSE)</f>
        <v xml:space="preserve"> Yearly</v>
      </c>
    </row>
    <row r="663" spans="1:5" x14ac:dyDescent="0.2">
      <c r="A663">
        <v>146933121</v>
      </c>
      <c r="B663" t="b">
        <f>VLOOKUP(A663,'Valid Response IDs Check'!A:H,8,FALSE)</f>
        <v>1</v>
      </c>
      <c r="C663" t="s">
        <v>32</v>
      </c>
      <c r="D663">
        <v>4</v>
      </c>
      <c r="E663" t="str">
        <f>VLOOKUP(A663,questionResponsesAndAnswers!B:P,15,FALSE)</f>
        <v xml:space="preserve"> Yearly</v>
      </c>
    </row>
    <row r="664" spans="1:5" x14ac:dyDescent="0.2">
      <c r="A664">
        <v>146933121</v>
      </c>
      <c r="B664" t="b">
        <f>VLOOKUP(A664,'Valid Response IDs Check'!A:H,8,FALSE)</f>
        <v>1</v>
      </c>
      <c r="C664" t="s">
        <v>5</v>
      </c>
      <c r="D664">
        <v>3</v>
      </c>
      <c r="E664" t="str">
        <f>VLOOKUP(A664,questionResponsesAndAnswers!B:P,15,FALSE)</f>
        <v xml:space="preserve"> Yearly</v>
      </c>
    </row>
    <row r="665" spans="1:5" x14ac:dyDescent="0.2">
      <c r="A665">
        <v>146933121</v>
      </c>
      <c r="B665" t="b">
        <f>VLOOKUP(A665,'Valid Response IDs Check'!A:H,8,FALSE)</f>
        <v>1</v>
      </c>
      <c r="C665" t="s">
        <v>26</v>
      </c>
      <c r="D665">
        <v>1</v>
      </c>
      <c r="E665" t="str">
        <f>VLOOKUP(A665,questionResponsesAndAnswers!B:P,15,FALSE)</f>
        <v xml:space="preserve"> Yearly</v>
      </c>
    </row>
    <row r="666" spans="1:5" x14ac:dyDescent="0.2">
      <c r="A666">
        <v>146933121</v>
      </c>
      <c r="B666" t="b">
        <f>VLOOKUP(A666,'Valid Response IDs Check'!A:H,8,FALSE)</f>
        <v>1</v>
      </c>
      <c r="C666" t="s">
        <v>20</v>
      </c>
      <c r="D666">
        <v>2</v>
      </c>
      <c r="E666" t="str">
        <f>VLOOKUP(A666,questionResponsesAndAnswers!B:P,15,FALSE)</f>
        <v xml:space="preserve"> Yearly</v>
      </c>
    </row>
    <row r="667" spans="1:5" x14ac:dyDescent="0.2">
      <c r="A667">
        <v>146919962</v>
      </c>
      <c r="B667" t="b">
        <f>VLOOKUP(A667,'Valid Response IDs Check'!A:H,8,FALSE)</f>
        <v>1</v>
      </c>
      <c r="C667" t="s">
        <v>13</v>
      </c>
      <c r="D667">
        <v>5</v>
      </c>
      <c r="E667" t="str">
        <f>VLOOKUP(A667,questionResponsesAndAnswers!B:P,15,FALSE)</f>
        <v xml:space="preserve"> Never</v>
      </c>
    </row>
    <row r="668" spans="1:5" x14ac:dyDescent="0.2">
      <c r="A668">
        <v>146919962</v>
      </c>
      <c r="B668" t="b">
        <f>VLOOKUP(A668,'Valid Response IDs Check'!A:H,8,FALSE)</f>
        <v>1</v>
      </c>
      <c r="C668" t="s">
        <v>32</v>
      </c>
      <c r="D668">
        <v>3</v>
      </c>
      <c r="E668" t="str">
        <f>VLOOKUP(A668,questionResponsesAndAnswers!B:P,15,FALSE)</f>
        <v xml:space="preserve"> Never</v>
      </c>
    </row>
    <row r="669" spans="1:5" x14ac:dyDescent="0.2">
      <c r="A669">
        <v>146919962</v>
      </c>
      <c r="B669" t="b">
        <f>VLOOKUP(A669,'Valid Response IDs Check'!A:H,8,FALSE)</f>
        <v>1</v>
      </c>
      <c r="C669" t="s">
        <v>5</v>
      </c>
      <c r="D669">
        <v>2</v>
      </c>
      <c r="E669" t="str">
        <f>VLOOKUP(A669,questionResponsesAndAnswers!B:P,15,FALSE)</f>
        <v xml:space="preserve"> Never</v>
      </c>
    </row>
    <row r="670" spans="1:5" x14ac:dyDescent="0.2">
      <c r="A670">
        <v>146919962</v>
      </c>
      <c r="B670" t="b">
        <f>VLOOKUP(A670,'Valid Response IDs Check'!A:H,8,FALSE)</f>
        <v>1</v>
      </c>
      <c r="C670" t="s">
        <v>26</v>
      </c>
      <c r="D670">
        <v>4</v>
      </c>
      <c r="E670" t="str">
        <f>VLOOKUP(A670,questionResponsesAndAnswers!B:P,15,FALSE)</f>
        <v xml:space="preserve"> Never</v>
      </c>
    </row>
    <row r="671" spans="1:5" x14ac:dyDescent="0.2">
      <c r="A671">
        <v>146919962</v>
      </c>
      <c r="B671" t="b">
        <f>VLOOKUP(A671,'Valid Response IDs Check'!A:H,8,FALSE)</f>
        <v>1</v>
      </c>
      <c r="C671" t="s">
        <v>20</v>
      </c>
      <c r="D671">
        <v>1</v>
      </c>
      <c r="E671" t="str">
        <f>VLOOKUP(A671,questionResponsesAndAnswers!B:P,15,FALSE)</f>
        <v xml:space="preserve"> Never</v>
      </c>
    </row>
    <row r="672" spans="1:5" x14ac:dyDescent="0.2">
      <c r="A672">
        <v>146859309</v>
      </c>
      <c r="B672" t="b">
        <f>VLOOKUP(A672,'Valid Response IDs Check'!A:H,8,FALSE)</f>
        <v>1</v>
      </c>
      <c r="C672" t="s">
        <v>13</v>
      </c>
      <c r="D672">
        <v>3</v>
      </c>
      <c r="E672" t="str">
        <f>VLOOKUP(A672,questionResponsesAndAnswers!B:P,15,FALSE)</f>
        <v xml:space="preserve"> Monthly</v>
      </c>
    </row>
    <row r="673" spans="1:5" x14ac:dyDescent="0.2">
      <c r="A673">
        <v>146859309</v>
      </c>
      <c r="B673" t="b">
        <f>VLOOKUP(A673,'Valid Response IDs Check'!A:H,8,FALSE)</f>
        <v>1</v>
      </c>
      <c r="C673" t="s">
        <v>32</v>
      </c>
      <c r="D673">
        <v>1</v>
      </c>
      <c r="E673" t="str">
        <f>VLOOKUP(A673,questionResponsesAndAnswers!B:P,15,FALSE)</f>
        <v xml:space="preserve"> Monthly</v>
      </c>
    </row>
    <row r="674" spans="1:5" x14ac:dyDescent="0.2">
      <c r="A674">
        <v>146859309</v>
      </c>
      <c r="B674" t="b">
        <f>VLOOKUP(A674,'Valid Response IDs Check'!A:H,8,FALSE)</f>
        <v>1</v>
      </c>
      <c r="C674" t="s">
        <v>5</v>
      </c>
      <c r="D674">
        <v>2</v>
      </c>
      <c r="E674" t="str">
        <f>VLOOKUP(A674,questionResponsesAndAnswers!B:P,15,FALSE)</f>
        <v xml:space="preserve"> Monthly</v>
      </c>
    </row>
    <row r="675" spans="1:5" x14ac:dyDescent="0.2">
      <c r="A675">
        <v>146859309</v>
      </c>
      <c r="B675" t="b">
        <f>VLOOKUP(A675,'Valid Response IDs Check'!A:H,8,FALSE)</f>
        <v>1</v>
      </c>
      <c r="C675" t="s">
        <v>26</v>
      </c>
      <c r="D675">
        <v>4</v>
      </c>
      <c r="E675" t="str">
        <f>VLOOKUP(A675,questionResponsesAndAnswers!B:P,15,FALSE)</f>
        <v xml:space="preserve"> Monthly</v>
      </c>
    </row>
    <row r="676" spans="1:5" x14ac:dyDescent="0.2">
      <c r="A676">
        <v>146859309</v>
      </c>
      <c r="B676" t="b">
        <f>VLOOKUP(A676,'Valid Response IDs Check'!A:H,8,FALSE)</f>
        <v>1</v>
      </c>
      <c r="C676" t="s">
        <v>20</v>
      </c>
      <c r="D676">
        <v>5</v>
      </c>
      <c r="E676" t="str">
        <f>VLOOKUP(A676,questionResponsesAndAnswers!B:P,15,FALSE)</f>
        <v xml:space="preserve"> Monthly</v>
      </c>
    </row>
    <row r="677" spans="1:5" x14ac:dyDescent="0.2">
      <c r="A677">
        <v>146816020</v>
      </c>
      <c r="B677" t="b">
        <f>VLOOKUP(A677,'Valid Response IDs Check'!A:H,8,FALSE)</f>
        <v>1</v>
      </c>
      <c r="C677" t="s">
        <v>13</v>
      </c>
      <c r="D677">
        <v>5</v>
      </c>
      <c r="E677" t="str">
        <f>VLOOKUP(A677,questionResponsesAndAnswers!B:P,15,FALSE)</f>
        <v xml:space="preserve"> Never</v>
      </c>
    </row>
    <row r="678" spans="1:5" x14ac:dyDescent="0.2">
      <c r="A678">
        <v>146816020</v>
      </c>
      <c r="B678" t="b">
        <f>VLOOKUP(A678,'Valid Response IDs Check'!A:H,8,FALSE)</f>
        <v>1</v>
      </c>
      <c r="C678" t="s">
        <v>32</v>
      </c>
      <c r="D678">
        <v>3</v>
      </c>
      <c r="E678" t="str">
        <f>VLOOKUP(A678,questionResponsesAndAnswers!B:P,15,FALSE)</f>
        <v xml:space="preserve"> Never</v>
      </c>
    </row>
    <row r="679" spans="1:5" x14ac:dyDescent="0.2">
      <c r="A679">
        <v>146816020</v>
      </c>
      <c r="B679" t="b">
        <f>VLOOKUP(A679,'Valid Response IDs Check'!A:H,8,FALSE)</f>
        <v>1</v>
      </c>
      <c r="C679" t="s">
        <v>5</v>
      </c>
      <c r="D679">
        <v>2</v>
      </c>
      <c r="E679" t="str">
        <f>VLOOKUP(A679,questionResponsesAndAnswers!B:P,15,FALSE)</f>
        <v xml:space="preserve"> Never</v>
      </c>
    </row>
    <row r="680" spans="1:5" x14ac:dyDescent="0.2">
      <c r="A680">
        <v>146816020</v>
      </c>
      <c r="B680" t="b">
        <f>VLOOKUP(A680,'Valid Response IDs Check'!A:H,8,FALSE)</f>
        <v>1</v>
      </c>
      <c r="C680" t="s">
        <v>26</v>
      </c>
      <c r="D680">
        <v>1</v>
      </c>
      <c r="E680" t="str">
        <f>VLOOKUP(A680,questionResponsesAndAnswers!B:P,15,FALSE)</f>
        <v xml:space="preserve"> Never</v>
      </c>
    </row>
    <row r="681" spans="1:5" x14ac:dyDescent="0.2">
      <c r="A681">
        <v>146816020</v>
      </c>
      <c r="B681" t="b">
        <f>VLOOKUP(A681,'Valid Response IDs Check'!A:H,8,FALSE)</f>
        <v>1</v>
      </c>
      <c r="C681" t="s">
        <v>20</v>
      </c>
      <c r="D681">
        <v>4</v>
      </c>
      <c r="E681" t="str">
        <f>VLOOKUP(A681,questionResponsesAndAnswers!B:P,15,FALSE)</f>
        <v xml:space="preserve"> Never</v>
      </c>
    </row>
    <row r="682" spans="1:5" x14ac:dyDescent="0.2">
      <c r="A682">
        <v>146772938</v>
      </c>
      <c r="B682" t="b">
        <f>VLOOKUP(A682,'Valid Response IDs Check'!A:H,8,FALSE)</f>
        <v>1</v>
      </c>
      <c r="C682" t="s">
        <v>13</v>
      </c>
      <c r="D682">
        <v>5</v>
      </c>
      <c r="E682" t="str">
        <f>VLOOKUP(A682,questionResponsesAndAnswers!B:P,15,FALSE)</f>
        <v xml:space="preserve"> Weekly</v>
      </c>
    </row>
    <row r="683" spans="1:5" x14ac:dyDescent="0.2">
      <c r="A683">
        <v>146772938</v>
      </c>
      <c r="B683" t="b">
        <f>VLOOKUP(A683,'Valid Response IDs Check'!A:H,8,FALSE)</f>
        <v>1</v>
      </c>
      <c r="C683" t="s">
        <v>32</v>
      </c>
      <c r="D683">
        <v>4</v>
      </c>
      <c r="E683" t="str">
        <f>VLOOKUP(A683,questionResponsesAndAnswers!B:P,15,FALSE)</f>
        <v xml:space="preserve"> Weekly</v>
      </c>
    </row>
    <row r="684" spans="1:5" x14ac:dyDescent="0.2">
      <c r="A684">
        <v>146772938</v>
      </c>
      <c r="B684" t="b">
        <f>VLOOKUP(A684,'Valid Response IDs Check'!A:H,8,FALSE)</f>
        <v>1</v>
      </c>
      <c r="C684" t="s">
        <v>5</v>
      </c>
      <c r="D684">
        <v>3</v>
      </c>
      <c r="E684" t="str">
        <f>VLOOKUP(A684,questionResponsesAndAnswers!B:P,15,FALSE)</f>
        <v xml:space="preserve"> Weekly</v>
      </c>
    </row>
    <row r="685" spans="1:5" x14ac:dyDescent="0.2">
      <c r="A685">
        <v>146772938</v>
      </c>
      <c r="B685" t="b">
        <f>VLOOKUP(A685,'Valid Response IDs Check'!A:H,8,FALSE)</f>
        <v>1</v>
      </c>
      <c r="C685" t="s">
        <v>26</v>
      </c>
      <c r="D685">
        <v>2</v>
      </c>
      <c r="E685" t="str">
        <f>VLOOKUP(A685,questionResponsesAndAnswers!B:P,15,FALSE)</f>
        <v xml:space="preserve"> Weekly</v>
      </c>
    </row>
    <row r="686" spans="1:5" x14ac:dyDescent="0.2">
      <c r="A686">
        <v>146772938</v>
      </c>
      <c r="B686" t="b">
        <f>VLOOKUP(A686,'Valid Response IDs Check'!A:H,8,FALSE)</f>
        <v>1</v>
      </c>
      <c r="C686" t="s">
        <v>20</v>
      </c>
      <c r="D686">
        <v>1</v>
      </c>
      <c r="E686" t="str">
        <f>VLOOKUP(A686,questionResponsesAndAnswers!B:P,15,FALSE)</f>
        <v xml:space="preserve"> Weekly</v>
      </c>
    </row>
    <row r="687" spans="1:5" x14ac:dyDescent="0.2">
      <c r="A687">
        <v>146771812</v>
      </c>
      <c r="B687" t="b">
        <f>VLOOKUP(A687,'Valid Response IDs Check'!A:H,8,FALSE)</f>
        <v>1</v>
      </c>
      <c r="C687" t="s">
        <v>13</v>
      </c>
      <c r="D687">
        <v>5</v>
      </c>
      <c r="E687" t="str">
        <f>VLOOKUP(A687,questionResponsesAndAnswers!B:P,15,FALSE)</f>
        <v xml:space="preserve"> Yearly</v>
      </c>
    </row>
    <row r="688" spans="1:5" x14ac:dyDescent="0.2">
      <c r="A688">
        <v>146771812</v>
      </c>
      <c r="B688" t="b">
        <f>VLOOKUP(A688,'Valid Response IDs Check'!A:H,8,FALSE)</f>
        <v>1</v>
      </c>
      <c r="C688" t="s">
        <v>32</v>
      </c>
      <c r="D688">
        <v>4</v>
      </c>
      <c r="E688" t="str">
        <f>VLOOKUP(A688,questionResponsesAndAnswers!B:P,15,FALSE)</f>
        <v xml:space="preserve"> Yearly</v>
      </c>
    </row>
    <row r="689" spans="1:5" x14ac:dyDescent="0.2">
      <c r="A689">
        <v>146771812</v>
      </c>
      <c r="B689" t="b">
        <f>VLOOKUP(A689,'Valid Response IDs Check'!A:H,8,FALSE)</f>
        <v>1</v>
      </c>
      <c r="C689" t="s">
        <v>5</v>
      </c>
      <c r="D689">
        <v>2</v>
      </c>
      <c r="E689" t="str">
        <f>VLOOKUP(A689,questionResponsesAndAnswers!B:P,15,FALSE)</f>
        <v xml:space="preserve"> Yearly</v>
      </c>
    </row>
    <row r="690" spans="1:5" x14ac:dyDescent="0.2">
      <c r="A690">
        <v>146771812</v>
      </c>
      <c r="B690" t="b">
        <f>VLOOKUP(A690,'Valid Response IDs Check'!A:H,8,FALSE)</f>
        <v>1</v>
      </c>
      <c r="C690" t="s">
        <v>26</v>
      </c>
      <c r="D690">
        <v>3</v>
      </c>
      <c r="E690" t="str">
        <f>VLOOKUP(A690,questionResponsesAndAnswers!B:P,15,FALSE)</f>
        <v xml:space="preserve"> Yearly</v>
      </c>
    </row>
    <row r="691" spans="1:5" x14ac:dyDescent="0.2">
      <c r="A691">
        <v>146771812</v>
      </c>
      <c r="B691" t="b">
        <f>VLOOKUP(A691,'Valid Response IDs Check'!A:H,8,FALSE)</f>
        <v>1</v>
      </c>
      <c r="C691" t="s">
        <v>20</v>
      </c>
      <c r="D691">
        <v>1</v>
      </c>
      <c r="E691" t="str">
        <f>VLOOKUP(A691,questionResponsesAndAnswers!B:P,15,FALSE)</f>
        <v xml:space="preserve"> Yearly</v>
      </c>
    </row>
    <row r="692" spans="1:5" x14ac:dyDescent="0.2">
      <c r="A692">
        <v>146559166</v>
      </c>
      <c r="B692" t="b">
        <f>VLOOKUP(A692,'Valid Response IDs Check'!A:H,8,FALSE)</f>
        <v>1</v>
      </c>
      <c r="C692" t="s">
        <v>13</v>
      </c>
      <c r="D692">
        <v>3</v>
      </c>
      <c r="E692" t="str">
        <f>VLOOKUP(A692,questionResponsesAndAnswers!B:P,15,FALSE)</f>
        <v xml:space="preserve"> Never</v>
      </c>
    </row>
    <row r="693" spans="1:5" x14ac:dyDescent="0.2">
      <c r="A693">
        <v>146559166</v>
      </c>
      <c r="B693" t="b">
        <f>VLOOKUP(A693,'Valid Response IDs Check'!A:H,8,FALSE)</f>
        <v>1</v>
      </c>
      <c r="C693" t="s">
        <v>32</v>
      </c>
      <c r="D693">
        <v>5</v>
      </c>
      <c r="E693" t="str">
        <f>VLOOKUP(A693,questionResponsesAndAnswers!B:P,15,FALSE)</f>
        <v xml:space="preserve"> Never</v>
      </c>
    </row>
    <row r="694" spans="1:5" x14ac:dyDescent="0.2">
      <c r="A694">
        <v>146559166</v>
      </c>
      <c r="B694" t="b">
        <f>VLOOKUP(A694,'Valid Response IDs Check'!A:H,8,FALSE)</f>
        <v>1</v>
      </c>
      <c r="C694" t="s">
        <v>5</v>
      </c>
      <c r="D694">
        <v>4</v>
      </c>
      <c r="E694" t="str">
        <f>VLOOKUP(A694,questionResponsesAndAnswers!B:P,15,FALSE)</f>
        <v xml:space="preserve"> Never</v>
      </c>
    </row>
    <row r="695" spans="1:5" x14ac:dyDescent="0.2">
      <c r="A695">
        <v>146559166</v>
      </c>
      <c r="B695" t="b">
        <f>VLOOKUP(A695,'Valid Response IDs Check'!A:H,8,FALSE)</f>
        <v>1</v>
      </c>
      <c r="C695" t="s">
        <v>26</v>
      </c>
      <c r="D695">
        <v>2</v>
      </c>
      <c r="E695" t="str">
        <f>VLOOKUP(A695,questionResponsesAndAnswers!B:P,15,FALSE)</f>
        <v xml:space="preserve"> Never</v>
      </c>
    </row>
    <row r="696" spans="1:5" x14ac:dyDescent="0.2">
      <c r="A696">
        <v>146559166</v>
      </c>
      <c r="B696" t="b">
        <f>VLOOKUP(A696,'Valid Response IDs Check'!A:H,8,FALSE)</f>
        <v>1</v>
      </c>
      <c r="C696" t="s">
        <v>20</v>
      </c>
      <c r="D696">
        <v>1</v>
      </c>
      <c r="E696" t="str">
        <f>VLOOKUP(A696,questionResponsesAndAnswers!B:P,15,FALSE)</f>
        <v xml:space="preserve"> Never</v>
      </c>
    </row>
    <row r="697" spans="1:5" x14ac:dyDescent="0.2">
      <c r="A697">
        <v>146511990</v>
      </c>
      <c r="B697" t="b">
        <f>VLOOKUP(A697,'Valid Response IDs Check'!A:H,8,FALSE)</f>
        <v>1</v>
      </c>
      <c r="C697" t="s">
        <v>13</v>
      </c>
      <c r="D697">
        <v>3</v>
      </c>
      <c r="E697" t="str">
        <f>VLOOKUP(A697,questionResponsesAndAnswers!B:P,15,FALSE)</f>
        <v xml:space="preserve"> Yearly</v>
      </c>
    </row>
    <row r="698" spans="1:5" x14ac:dyDescent="0.2">
      <c r="A698">
        <v>146511990</v>
      </c>
      <c r="B698" t="b">
        <f>VLOOKUP(A698,'Valid Response IDs Check'!A:H,8,FALSE)</f>
        <v>1</v>
      </c>
      <c r="C698" t="s">
        <v>32</v>
      </c>
      <c r="D698">
        <v>5</v>
      </c>
      <c r="E698" t="str">
        <f>VLOOKUP(A698,questionResponsesAndAnswers!B:P,15,FALSE)</f>
        <v xml:space="preserve"> Yearly</v>
      </c>
    </row>
    <row r="699" spans="1:5" x14ac:dyDescent="0.2">
      <c r="A699">
        <v>146511990</v>
      </c>
      <c r="B699" t="b">
        <f>VLOOKUP(A699,'Valid Response IDs Check'!A:H,8,FALSE)</f>
        <v>1</v>
      </c>
      <c r="C699" t="s">
        <v>5</v>
      </c>
      <c r="D699">
        <v>4</v>
      </c>
      <c r="E699" t="str">
        <f>VLOOKUP(A699,questionResponsesAndAnswers!B:P,15,FALSE)</f>
        <v xml:space="preserve"> Yearly</v>
      </c>
    </row>
    <row r="700" spans="1:5" x14ac:dyDescent="0.2">
      <c r="A700">
        <v>146511990</v>
      </c>
      <c r="B700" t="b">
        <f>VLOOKUP(A700,'Valid Response IDs Check'!A:H,8,FALSE)</f>
        <v>1</v>
      </c>
      <c r="C700" t="s">
        <v>26</v>
      </c>
      <c r="D700">
        <v>1</v>
      </c>
      <c r="E700" t="str">
        <f>VLOOKUP(A700,questionResponsesAndAnswers!B:P,15,FALSE)</f>
        <v xml:space="preserve"> Yearly</v>
      </c>
    </row>
    <row r="701" spans="1:5" x14ac:dyDescent="0.2">
      <c r="A701">
        <v>146511990</v>
      </c>
      <c r="B701" t="b">
        <f>VLOOKUP(A701,'Valid Response IDs Check'!A:H,8,FALSE)</f>
        <v>1</v>
      </c>
      <c r="C701" t="s">
        <v>20</v>
      </c>
      <c r="D701">
        <v>2</v>
      </c>
      <c r="E701" t="str">
        <f>VLOOKUP(A701,questionResponsesAndAnswers!B:P,15,FALSE)</f>
        <v xml:space="preserve"> Yearly</v>
      </c>
    </row>
    <row r="702" spans="1:5" x14ac:dyDescent="0.2">
      <c r="A702">
        <v>146490541</v>
      </c>
      <c r="B702" t="b">
        <f>VLOOKUP(A702,'Valid Response IDs Check'!A:H,8,FALSE)</f>
        <v>1</v>
      </c>
      <c r="C702" t="s">
        <v>13</v>
      </c>
      <c r="D702">
        <v>5</v>
      </c>
      <c r="E702" t="str">
        <f>VLOOKUP(A702,questionResponsesAndAnswers!B:P,15,FALSE)</f>
        <v xml:space="preserve"> Never</v>
      </c>
    </row>
    <row r="703" spans="1:5" x14ac:dyDescent="0.2">
      <c r="A703">
        <v>146490541</v>
      </c>
      <c r="B703" t="b">
        <f>VLOOKUP(A703,'Valid Response IDs Check'!A:H,8,FALSE)</f>
        <v>1</v>
      </c>
      <c r="C703" t="s">
        <v>32</v>
      </c>
      <c r="D703">
        <v>4</v>
      </c>
      <c r="E703" t="str">
        <f>VLOOKUP(A703,questionResponsesAndAnswers!B:P,15,FALSE)</f>
        <v xml:space="preserve"> Never</v>
      </c>
    </row>
    <row r="704" spans="1:5" x14ac:dyDescent="0.2">
      <c r="A704">
        <v>146490541</v>
      </c>
      <c r="B704" t="b">
        <f>VLOOKUP(A704,'Valid Response IDs Check'!A:H,8,FALSE)</f>
        <v>1</v>
      </c>
      <c r="C704" t="s">
        <v>5</v>
      </c>
      <c r="D704">
        <v>3</v>
      </c>
      <c r="E704" t="str">
        <f>VLOOKUP(A704,questionResponsesAndAnswers!B:P,15,FALSE)</f>
        <v xml:space="preserve"> Never</v>
      </c>
    </row>
    <row r="705" spans="1:5" x14ac:dyDescent="0.2">
      <c r="A705">
        <v>146490541</v>
      </c>
      <c r="B705" t="b">
        <f>VLOOKUP(A705,'Valid Response IDs Check'!A:H,8,FALSE)</f>
        <v>1</v>
      </c>
      <c r="C705" t="s">
        <v>26</v>
      </c>
      <c r="D705">
        <v>2</v>
      </c>
      <c r="E705" t="str">
        <f>VLOOKUP(A705,questionResponsesAndAnswers!B:P,15,FALSE)</f>
        <v xml:space="preserve"> Never</v>
      </c>
    </row>
    <row r="706" spans="1:5" x14ac:dyDescent="0.2">
      <c r="A706">
        <v>146490541</v>
      </c>
      <c r="B706" t="b">
        <f>VLOOKUP(A706,'Valid Response IDs Check'!A:H,8,FALSE)</f>
        <v>1</v>
      </c>
      <c r="C706" t="s">
        <v>20</v>
      </c>
      <c r="D706">
        <v>1</v>
      </c>
      <c r="E706" t="str">
        <f>VLOOKUP(A706,questionResponsesAndAnswers!B:P,15,FALSE)</f>
        <v xml:space="preserve"> Never</v>
      </c>
    </row>
    <row r="707" spans="1:5" x14ac:dyDescent="0.2">
      <c r="A707">
        <v>146489341</v>
      </c>
      <c r="B707" t="b">
        <f>VLOOKUP(A707,'Valid Response IDs Check'!A:H,8,FALSE)</f>
        <v>0</v>
      </c>
      <c r="C707" t="s">
        <v>13</v>
      </c>
      <c r="D707">
        <v>2</v>
      </c>
      <c r="E707" t="str">
        <f>VLOOKUP(A707,questionResponsesAndAnswers!B:P,15,FALSE)</f>
        <v xml:space="preserve"> Monthly</v>
      </c>
    </row>
    <row r="708" spans="1:5" x14ac:dyDescent="0.2">
      <c r="A708">
        <v>146489341</v>
      </c>
      <c r="B708" t="b">
        <f>VLOOKUP(A708,'Valid Response IDs Check'!A:H,8,FALSE)</f>
        <v>0</v>
      </c>
      <c r="C708" t="s">
        <v>32</v>
      </c>
      <c r="D708">
        <v>5</v>
      </c>
      <c r="E708" t="str">
        <f>VLOOKUP(A708,questionResponsesAndAnswers!B:P,15,FALSE)</f>
        <v xml:space="preserve"> Monthly</v>
      </c>
    </row>
    <row r="709" spans="1:5" x14ac:dyDescent="0.2">
      <c r="A709">
        <v>146489341</v>
      </c>
      <c r="B709" t="b">
        <f>VLOOKUP(A709,'Valid Response IDs Check'!A:H,8,FALSE)</f>
        <v>0</v>
      </c>
      <c r="C709" t="s">
        <v>5</v>
      </c>
      <c r="D709">
        <v>1</v>
      </c>
      <c r="E709" t="str">
        <f>VLOOKUP(A709,questionResponsesAndAnswers!B:P,15,FALSE)</f>
        <v xml:space="preserve"> Monthly</v>
      </c>
    </row>
    <row r="710" spans="1:5" x14ac:dyDescent="0.2">
      <c r="A710">
        <v>146489341</v>
      </c>
      <c r="B710" t="b">
        <f>VLOOKUP(A710,'Valid Response IDs Check'!A:H,8,FALSE)</f>
        <v>0</v>
      </c>
      <c r="C710" t="s">
        <v>26</v>
      </c>
      <c r="D710">
        <v>3</v>
      </c>
      <c r="E710" t="str">
        <f>VLOOKUP(A710,questionResponsesAndAnswers!B:P,15,FALSE)</f>
        <v xml:space="preserve"> Monthly</v>
      </c>
    </row>
    <row r="711" spans="1:5" x14ac:dyDescent="0.2">
      <c r="A711">
        <v>146489341</v>
      </c>
      <c r="B711" t="b">
        <f>VLOOKUP(A711,'Valid Response IDs Check'!A:H,8,FALSE)</f>
        <v>0</v>
      </c>
      <c r="C711" t="s">
        <v>20</v>
      </c>
      <c r="D711">
        <v>4</v>
      </c>
      <c r="E711" t="str">
        <f>VLOOKUP(A711,questionResponsesAndAnswers!B:P,15,FALSE)</f>
        <v xml:space="preserve"> Monthly</v>
      </c>
    </row>
    <row r="712" spans="1:5" x14ac:dyDescent="0.2">
      <c r="A712">
        <v>146445266</v>
      </c>
      <c r="B712" t="b">
        <f>VLOOKUP(A712,'Valid Response IDs Check'!A:H,8,FALSE)</f>
        <v>1</v>
      </c>
      <c r="C712" t="s">
        <v>13</v>
      </c>
      <c r="D712">
        <v>5</v>
      </c>
      <c r="E712" t="str">
        <f>VLOOKUP(A712,questionResponsesAndAnswers!B:P,15,FALSE)</f>
        <v xml:space="preserve"> Monthly</v>
      </c>
    </row>
    <row r="713" spans="1:5" x14ac:dyDescent="0.2">
      <c r="A713">
        <v>146445266</v>
      </c>
      <c r="B713" t="b">
        <f>VLOOKUP(A713,'Valid Response IDs Check'!A:H,8,FALSE)</f>
        <v>1</v>
      </c>
      <c r="C713" t="s">
        <v>32</v>
      </c>
      <c r="D713">
        <v>4</v>
      </c>
      <c r="E713" t="str">
        <f>VLOOKUP(A713,questionResponsesAndAnswers!B:P,15,FALSE)</f>
        <v xml:space="preserve"> Monthly</v>
      </c>
    </row>
    <row r="714" spans="1:5" x14ac:dyDescent="0.2">
      <c r="A714">
        <v>146445266</v>
      </c>
      <c r="B714" t="b">
        <f>VLOOKUP(A714,'Valid Response IDs Check'!A:H,8,FALSE)</f>
        <v>1</v>
      </c>
      <c r="C714" t="s">
        <v>5</v>
      </c>
      <c r="D714">
        <v>2</v>
      </c>
      <c r="E714" t="str">
        <f>VLOOKUP(A714,questionResponsesAndAnswers!B:P,15,FALSE)</f>
        <v xml:space="preserve"> Monthly</v>
      </c>
    </row>
    <row r="715" spans="1:5" x14ac:dyDescent="0.2">
      <c r="A715">
        <v>146445266</v>
      </c>
      <c r="B715" t="b">
        <f>VLOOKUP(A715,'Valid Response IDs Check'!A:H,8,FALSE)</f>
        <v>1</v>
      </c>
      <c r="C715" t="s">
        <v>26</v>
      </c>
      <c r="D715">
        <v>1</v>
      </c>
      <c r="E715" t="str">
        <f>VLOOKUP(A715,questionResponsesAndAnswers!B:P,15,FALSE)</f>
        <v xml:space="preserve"> Monthly</v>
      </c>
    </row>
    <row r="716" spans="1:5" x14ac:dyDescent="0.2">
      <c r="A716">
        <v>146445266</v>
      </c>
      <c r="B716" t="b">
        <f>VLOOKUP(A716,'Valid Response IDs Check'!A:H,8,FALSE)</f>
        <v>1</v>
      </c>
      <c r="C716" t="s">
        <v>20</v>
      </c>
      <c r="D716">
        <v>3</v>
      </c>
      <c r="E716" t="str">
        <f>VLOOKUP(A716,questionResponsesAndAnswers!B:P,15,FALSE)</f>
        <v xml:space="preserve"> Monthly</v>
      </c>
    </row>
    <row r="717" spans="1:5" x14ac:dyDescent="0.2">
      <c r="A717">
        <v>146411777</v>
      </c>
      <c r="B717" t="b">
        <f>VLOOKUP(A717,'Valid Response IDs Check'!A:H,8,FALSE)</f>
        <v>1</v>
      </c>
      <c r="C717" t="s">
        <v>13</v>
      </c>
      <c r="D717">
        <v>5</v>
      </c>
      <c r="E717" t="str">
        <f>VLOOKUP(A717,questionResponsesAndAnswers!B:P,15,FALSE)</f>
        <v xml:space="preserve"> Yearly</v>
      </c>
    </row>
    <row r="718" spans="1:5" x14ac:dyDescent="0.2">
      <c r="A718">
        <v>146411777</v>
      </c>
      <c r="B718" t="b">
        <f>VLOOKUP(A718,'Valid Response IDs Check'!A:H,8,FALSE)</f>
        <v>1</v>
      </c>
      <c r="C718" t="s">
        <v>32</v>
      </c>
      <c r="D718">
        <v>4</v>
      </c>
      <c r="E718" t="str">
        <f>VLOOKUP(A718,questionResponsesAndAnswers!B:P,15,FALSE)</f>
        <v xml:space="preserve"> Yearly</v>
      </c>
    </row>
    <row r="719" spans="1:5" x14ac:dyDescent="0.2">
      <c r="A719">
        <v>146411777</v>
      </c>
      <c r="B719" t="b">
        <f>VLOOKUP(A719,'Valid Response IDs Check'!A:H,8,FALSE)</f>
        <v>1</v>
      </c>
      <c r="C719" t="s">
        <v>5</v>
      </c>
      <c r="D719">
        <v>2</v>
      </c>
      <c r="E719" t="str">
        <f>VLOOKUP(A719,questionResponsesAndAnswers!B:P,15,FALSE)</f>
        <v xml:space="preserve"> Yearly</v>
      </c>
    </row>
    <row r="720" spans="1:5" x14ac:dyDescent="0.2">
      <c r="A720">
        <v>146411777</v>
      </c>
      <c r="B720" t="b">
        <f>VLOOKUP(A720,'Valid Response IDs Check'!A:H,8,FALSE)</f>
        <v>1</v>
      </c>
      <c r="C720" t="s">
        <v>26</v>
      </c>
      <c r="D720">
        <v>1</v>
      </c>
      <c r="E720" t="str">
        <f>VLOOKUP(A720,questionResponsesAndAnswers!B:P,15,FALSE)</f>
        <v xml:space="preserve"> Yearly</v>
      </c>
    </row>
    <row r="721" spans="1:5" x14ac:dyDescent="0.2">
      <c r="A721">
        <v>146411777</v>
      </c>
      <c r="B721" t="b">
        <f>VLOOKUP(A721,'Valid Response IDs Check'!A:H,8,FALSE)</f>
        <v>1</v>
      </c>
      <c r="C721" t="s">
        <v>20</v>
      </c>
      <c r="D721">
        <v>3</v>
      </c>
      <c r="E721" t="str">
        <f>VLOOKUP(A721,questionResponsesAndAnswers!B:P,15,FALSE)</f>
        <v xml:space="preserve"> Yearly</v>
      </c>
    </row>
    <row r="722" spans="1:5" x14ac:dyDescent="0.2">
      <c r="A722">
        <v>146400674</v>
      </c>
      <c r="B722" t="b">
        <f>VLOOKUP(A722,'Valid Response IDs Check'!A:H,8,FALSE)</f>
        <v>1</v>
      </c>
      <c r="C722" t="s">
        <v>13</v>
      </c>
      <c r="D722">
        <v>4</v>
      </c>
      <c r="E722" t="str">
        <f>VLOOKUP(A722,questionResponsesAndAnswers!B:P,15,FALSE)</f>
        <v xml:space="preserve"> Never</v>
      </c>
    </row>
    <row r="723" spans="1:5" x14ac:dyDescent="0.2">
      <c r="A723">
        <v>146400674</v>
      </c>
      <c r="B723" t="b">
        <f>VLOOKUP(A723,'Valid Response IDs Check'!A:H,8,FALSE)</f>
        <v>1</v>
      </c>
      <c r="C723" t="s">
        <v>32</v>
      </c>
      <c r="D723">
        <v>5</v>
      </c>
      <c r="E723" t="str">
        <f>VLOOKUP(A723,questionResponsesAndAnswers!B:P,15,FALSE)</f>
        <v xml:space="preserve"> Never</v>
      </c>
    </row>
    <row r="724" spans="1:5" x14ac:dyDescent="0.2">
      <c r="A724">
        <v>146400674</v>
      </c>
      <c r="B724" t="b">
        <f>VLOOKUP(A724,'Valid Response IDs Check'!A:H,8,FALSE)</f>
        <v>1</v>
      </c>
      <c r="C724" t="s">
        <v>5</v>
      </c>
      <c r="D724">
        <v>3</v>
      </c>
      <c r="E724" t="str">
        <f>VLOOKUP(A724,questionResponsesAndAnswers!B:P,15,FALSE)</f>
        <v xml:space="preserve"> Never</v>
      </c>
    </row>
    <row r="725" spans="1:5" x14ac:dyDescent="0.2">
      <c r="A725">
        <v>146400674</v>
      </c>
      <c r="B725" t="b">
        <f>VLOOKUP(A725,'Valid Response IDs Check'!A:H,8,FALSE)</f>
        <v>1</v>
      </c>
      <c r="C725" t="s">
        <v>26</v>
      </c>
      <c r="D725">
        <v>1</v>
      </c>
      <c r="E725" t="str">
        <f>VLOOKUP(A725,questionResponsesAndAnswers!B:P,15,FALSE)</f>
        <v xml:space="preserve"> Never</v>
      </c>
    </row>
    <row r="726" spans="1:5" x14ac:dyDescent="0.2">
      <c r="A726">
        <v>146400674</v>
      </c>
      <c r="B726" t="b">
        <f>VLOOKUP(A726,'Valid Response IDs Check'!A:H,8,FALSE)</f>
        <v>1</v>
      </c>
      <c r="C726" t="s">
        <v>20</v>
      </c>
      <c r="D726">
        <v>2</v>
      </c>
      <c r="E726" t="str">
        <f>VLOOKUP(A726,questionResponsesAndAnswers!B:P,15,FALSE)</f>
        <v xml:space="preserve"> Never</v>
      </c>
    </row>
    <row r="727" spans="1:5" x14ac:dyDescent="0.2">
      <c r="A727">
        <v>146320716</v>
      </c>
      <c r="B727" t="b">
        <f>VLOOKUP(A727,'Valid Response IDs Check'!A:H,8,FALSE)</f>
        <v>0</v>
      </c>
      <c r="C727" t="s">
        <v>13</v>
      </c>
      <c r="D727">
        <v>5</v>
      </c>
      <c r="E727" t="str">
        <f>VLOOKUP(A727,questionResponsesAndAnswers!B:P,15,FALSE)</f>
        <v xml:space="preserve"> Never</v>
      </c>
    </row>
    <row r="728" spans="1:5" x14ac:dyDescent="0.2">
      <c r="A728">
        <v>146320716</v>
      </c>
      <c r="B728" t="b">
        <f>VLOOKUP(A728,'Valid Response IDs Check'!A:H,8,FALSE)</f>
        <v>0</v>
      </c>
      <c r="C728" t="s">
        <v>32</v>
      </c>
      <c r="D728">
        <v>4</v>
      </c>
      <c r="E728" t="str">
        <f>VLOOKUP(A728,questionResponsesAndAnswers!B:P,15,FALSE)</f>
        <v xml:space="preserve"> Never</v>
      </c>
    </row>
    <row r="729" spans="1:5" x14ac:dyDescent="0.2">
      <c r="A729">
        <v>146320716</v>
      </c>
      <c r="B729" t="b">
        <f>VLOOKUP(A729,'Valid Response IDs Check'!A:H,8,FALSE)</f>
        <v>0</v>
      </c>
      <c r="C729" t="s">
        <v>5</v>
      </c>
      <c r="D729">
        <v>2</v>
      </c>
      <c r="E729" t="str">
        <f>VLOOKUP(A729,questionResponsesAndAnswers!B:P,15,FALSE)</f>
        <v xml:space="preserve"> Never</v>
      </c>
    </row>
    <row r="730" spans="1:5" x14ac:dyDescent="0.2">
      <c r="A730">
        <v>146320716</v>
      </c>
      <c r="B730" t="b">
        <f>VLOOKUP(A730,'Valid Response IDs Check'!A:H,8,FALSE)</f>
        <v>0</v>
      </c>
      <c r="C730" t="s">
        <v>26</v>
      </c>
      <c r="D730">
        <v>3</v>
      </c>
      <c r="E730" t="str">
        <f>VLOOKUP(A730,questionResponsesAndAnswers!B:P,15,FALSE)</f>
        <v xml:space="preserve"> Never</v>
      </c>
    </row>
    <row r="731" spans="1:5" x14ac:dyDescent="0.2">
      <c r="A731">
        <v>146320716</v>
      </c>
      <c r="B731" t="b">
        <f>VLOOKUP(A731,'Valid Response IDs Check'!A:H,8,FALSE)</f>
        <v>0</v>
      </c>
      <c r="C731" t="s">
        <v>20</v>
      </c>
      <c r="D731">
        <v>1</v>
      </c>
      <c r="E731" t="str">
        <f>VLOOKUP(A731,questionResponsesAndAnswers!B:P,15,FALSE)</f>
        <v xml:space="preserve"> Never</v>
      </c>
    </row>
    <row r="732" spans="1:5" x14ac:dyDescent="0.2">
      <c r="A732">
        <v>146313793</v>
      </c>
      <c r="B732" t="b">
        <f>VLOOKUP(A732,'Valid Response IDs Check'!A:H,8,FALSE)</f>
        <v>1</v>
      </c>
      <c r="C732" t="s">
        <v>13</v>
      </c>
      <c r="D732">
        <v>5</v>
      </c>
      <c r="E732" t="str">
        <f>VLOOKUP(A732,questionResponsesAndAnswers!B:P,15,FALSE)</f>
        <v xml:space="preserve"> Never</v>
      </c>
    </row>
    <row r="733" spans="1:5" x14ac:dyDescent="0.2">
      <c r="A733">
        <v>146313793</v>
      </c>
      <c r="B733" t="b">
        <f>VLOOKUP(A733,'Valid Response IDs Check'!A:H,8,FALSE)</f>
        <v>1</v>
      </c>
      <c r="C733" t="s">
        <v>32</v>
      </c>
      <c r="D733">
        <v>3</v>
      </c>
      <c r="E733" t="str">
        <f>VLOOKUP(A733,questionResponsesAndAnswers!B:P,15,FALSE)</f>
        <v xml:space="preserve"> Never</v>
      </c>
    </row>
    <row r="734" spans="1:5" x14ac:dyDescent="0.2">
      <c r="A734">
        <v>146313793</v>
      </c>
      <c r="B734" t="b">
        <f>VLOOKUP(A734,'Valid Response IDs Check'!A:H,8,FALSE)</f>
        <v>1</v>
      </c>
      <c r="C734" t="s">
        <v>5</v>
      </c>
      <c r="D734">
        <v>2</v>
      </c>
      <c r="E734" t="str">
        <f>VLOOKUP(A734,questionResponsesAndAnswers!B:P,15,FALSE)</f>
        <v xml:space="preserve"> Never</v>
      </c>
    </row>
    <row r="735" spans="1:5" x14ac:dyDescent="0.2">
      <c r="A735">
        <v>146313793</v>
      </c>
      <c r="B735" t="b">
        <f>VLOOKUP(A735,'Valid Response IDs Check'!A:H,8,FALSE)</f>
        <v>1</v>
      </c>
      <c r="C735" t="s">
        <v>26</v>
      </c>
      <c r="D735">
        <v>4</v>
      </c>
      <c r="E735" t="str">
        <f>VLOOKUP(A735,questionResponsesAndAnswers!B:P,15,FALSE)</f>
        <v xml:space="preserve"> Never</v>
      </c>
    </row>
    <row r="736" spans="1:5" x14ac:dyDescent="0.2">
      <c r="A736">
        <v>146313793</v>
      </c>
      <c r="B736" t="b">
        <f>VLOOKUP(A736,'Valid Response IDs Check'!A:H,8,FALSE)</f>
        <v>1</v>
      </c>
      <c r="C736" t="s">
        <v>20</v>
      </c>
      <c r="D736">
        <v>1</v>
      </c>
      <c r="E736" t="str">
        <f>VLOOKUP(A736,questionResponsesAndAnswers!B:P,15,FALSE)</f>
        <v xml:space="preserve"> Never</v>
      </c>
    </row>
    <row r="737" spans="1:5" x14ac:dyDescent="0.2">
      <c r="A737">
        <v>146303457</v>
      </c>
      <c r="B737" t="b">
        <f>VLOOKUP(A737,'Valid Response IDs Check'!A:H,8,FALSE)</f>
        <v>0</v>
      </c>
      <c r="C737" t="s">
        <v>13</v>
      </c>
      <c r="D737">
        <v>5</v>
      </c>
      <c r="E737" t="str">
        <f>VLOOKUP(A737,questionResponsesAndAnswers!B:P,15,FALSE)</f>
        <v xml:space="preserve"> Daily</v>
      </c>
    </row>
    <row r="738" spans="1:5" x14ac:dyDescent="0.2">
      <c r="A738">
        <v>146303457</v>
      </c>
      <c r="B738" t="b">
        <f>VLOOKUP(A738,'Valid Response IDs Check'!A:H,8,FALSE)</f>
        <v>0</v>
      </c>
      <c r="C738" t="s">
        <v>32</v>
      </c>
      <c r="D738">
        <v>4</v>
      </c>
      <c r="E738" t="str">
        <f>VLOOKUP(A738,questionResponsesAndAnswers!B:P,15,FALSE)</f>
        <v xml:space="preserve"> Daily</v>
      </c>
    </row>
    <row r="739" spans="1:5" x14ac:dyDescent="0.2">
      <c r="A739">
        <v>146303457</v>
      </c>
      <c r="B739" t="b">
        <f>VLOOKUP(A739,'Valid Response IDs Check'!A:H,8,FALSE)</f>
        <v>0</v>
      </c>
      <c r="C739" t="s">
        <v>5</v>
      </c>
      <c r="D739">
        <v>3</v>
      </c>
      <c r="E739" t="str">
        <f>VLOOKUP(A739,questionResponsesAndAnswers!B:P,15,FALSE)</f>
        <v xml:space="preserve"> Daily</v>
      </c>
    </row>
    <row r="740" spans="1:5" x14ac:dyDescent="0.2">
      <c r="A740">
        <v>146303457</v>
      </c>
      <c r="B740" t="b">
        <f>VLOOKUP(A740,'Valid Response IDs Check'!A:H,8,FALSE)</f>
        <v>0</v>
      </c>
      <c r="C740" t="s">
        <v>26</v>
      </c>
      <c r="D740">
        <v>1</v>
      </c>
      <c r="E740" t="str">
        <f>VLOOKUP(A740,questionResponsesAndAnswers!B:P,15,FALSE)</f>
        <v xml:space="preserve"> Daily</v>
      </c>
    </row>
    <row r="741" spans="1:5" x14ac:dyDescent="0.2">
      <c r="A741">
        <v>146303457</v>
      </c>
      <c r="B741" t="b">
        <f>VLOOKUP(A741,'Valid Response IDs Check'!A:H,8,FALSE)</f>
        <v>0</v>
      </c>
      <c r="C741" t="s">
        <v>20</v>
      </c>
      <c r="D741">
        <v>2</v>
      </c>
      <c r="E741" t="str">
        <f>VLOOKUP(A741,questionResponsesAndAnswers!B:P,15,FALSE)</f>
        <v xml:space="preserve"> Daily</v>
      </c>
    </row>
    <row r="742" spans="1:5" x14ac:dyDescent="0.2">
      <c r="A742">
        <v>146284478</v>
      </c>
      <c r="B742" t="b">
        <f>VLOOKUP(A742,'Valid Response IDs Check'!A:H,8,FALSE)</f>
        <v>1</v>
      </c>
      <c r="C742" t="s">
        <v>13</v>
      </c>
      <c r="D742">
        <v>5</v>
      </c>
      <c r="E742" t="str">
        <f>VLOOKUP(A742,questionResponsesAndAnswers!B:P,15,FALSE)</f>
        <v xml:space="preserve"> Never</v>
      </c>
    </row>
    <row r="743" spans="1:5" x14ac:dyDescent="0.2">
      <c r="A743">
        <v>146284478</v>
      </c>
      <c r="B743" t="b">
        <f>VLOOKUP(A743,'Valid Response IDs Check'!A:H,8,FALSE)</f>
        <v>1</v>
      </c>
      <c r="C743" t="s">
        <v>32</v>
      </c>
      <c r="D743">
        <v>4</v>
      </c>
      <c r="E743" t="str">
        <f>VLOOKUP(A743,questionResponsesAndAnswers!B:P,15,FALSE)</f>
        <v xml:space="preserve"> Never</v>
      </c>
    </row>
    <row r="744" spans="1:5" x14ac:dyDescent="0.2">
      <c r="A744">
        <v>146284478</v>
      </c>
      <c r="B744" t="b">
        <f>VLOOKUP(A744,'Valid Response IDs Check'!A:H,8,FALSE)</f>
        <v>1</v>
      </c>
      <c r="C744" t="s">
        <v>5</v>
      </c>
      <c r="D744">
        <v>3</v>
      </c>
      <c r="E744" t="str">
        <f>VLOOKUP(A744,questionResponsesAndAnswers!B:P,15,FALSE)</f>
        <v xml:space="preserve"> Never</v>
      </c>
    </row>
    <row r="745" spans="1:5" x14ac:dyDescent="0.2">
      <c r="A745">
        <v>146284478</v>
      </c>
      <c r="B745" t="b">
        <f>VLOOKUP(A745,'Valid Response IDs Check'!A:H,8,FALSE)</f>
        <v>1</v>
      </c>
      <c r="C745" t="s">
        <v>26</v>
      </c>
      <c r="D745">
        <v>2</v>
      </c>
      <c r="E745" t="str">
        <f>VLOOKUP(A745,questionResponsesAndAnswers!B:P,15,FALSE)</f>
        <v xml:space="preserve"> Never</v>
      </c>
    </row>
    <row r="746" spans="1:5" x14ac:dyDescent="0.2">
      <c r="A746">
        <v>146284478</v>
      </c>
      <c r="B746" t="b">
        <f>VLOOKUP(A746,'Valid Response IDs Check'!A:H,8,FALSE)</f>
        <v>1</v>
      </c>
      <c r="C746" t="s">
        <v>20</v>
      </c>
      <c r="D746">
        <v>1</v>
      </c>
      <c r="E746" t="str">
        <f>VLOOKUP(A746,questionResponsesAndAnswers!B:P,15,FALSE)</f>
        <v xml:space="preserve"> Never</v>
      </c>
    </row>
    <row r="747" spans="1:5" x14ac:dyDescent="0.2">
      <c r="A747">
        <v>146273701</v>
      </c>
      <c r="B747" t="b">
        <f>VLOOKUP(A747,'Valid Response IDs Check'!A:H,8,FALSE)</f>
        <v>1</v>
      </c>
      <c r="C747" t="s">
        <v>13</v>
      </c>
      <c r="D747">
        <v>2</v>
      </c>
      <c r="E747" t="str">
        <f>VLOOKUP(A747,questionResponsesAndAnswers!B:P,15,FALSE)</f>
        <v xml:space="preserve"> Never</v>
      </c>
    </row>
    <row r="748" spans="1:5" x14ac:dyDescent="0.2">
      <c r="A748">
        <v>146273701</v>
      </c>
      <c r="B748" t="b">
        <f>VLOOKUP(A748,'Valid Response IDs Check'!A:H,8,FALSE)</f>
        <v>1</v>
      </c>
      <c r="C748" t="s">
        <v>32</v>
      </c>
      <c r="D748">
        <v>1</v>
      </c>
      <c r="E748" t="str">
        <f>VLOOKUP(A748,questionResponsesAndAnswers!B:P,15,FALSE)</f>
        <v xml:space="preserve"> Never</v>
      </c>
    </row>
    <row r="749" spans="1:5" x14ac:dyDescent="0.2">
      <c r="A749">
        <v>146273701</v>
      </c>
      <c r="B749" t="b">
        <f>VLOOKUP(A749,'Valid Response IDs Check'!A:H,8,FALSE)</f>
        <v>1</v>
      </c>
      <c r="C749" t="s">
        <v>5</v>
      </c>
      <c r="D749">
        <v>3</v>
      </c>
      <c r="E749" t="str">
        <f>VLOOKUP(A749,questionResponsesAndAnswers!B:P,15,FALSE)</f>
        <v xml:space="preserve"> Never</v>
      </c>
    </row>
    <row r="750" spans="1:5" x14ac:dyDescent="0.2">
      <c r="A750">
        <v>146273701</v>
      </c>
      <c r="B750" t="b">
        <f>VLOOKUP(A750,'Valid Response IDs Check'!A:H,8,FALSE)</f>
        <v>1</v>
      </c>
      <c r="C750" t="s">
        <v>26</v>
      </c>
      <c r="D750">
        <v>4</v>
      </c>
      <c r="E750" t="str">
        <f>VLOOKUP(A750,questionResponsesAndAnswers!B:P,15,FALSE)</f>
        <v xml:space="preserve"> Never</v>
      </c>
    </row>
    <row r="751" spans="1:5" x14ac:dyDescent="0.2">
      <c r="A751">
        <v>146273701</v>
      </c>
      <c r="B751" t="b">
        <f>VLOOKUP(A751,'Valid Response IDs Check'!A:H,8,FALSE)</f>
        <v>1</v>
      </c>
      <c r="C751" t="s">
        <v>20</v>
      </c>
      <c r="D751">
        <v>5</v>
      </c>
      <c r="E751" t="str">
        <f>VLOOKUP(A751,questionResponsesAndAnswers!B:P,15,FALSE)</f>
        <v xml:space="preserve"> Never</v>
      </c>
    </row>
    <row r="752" spans="1:5" x14ac:dyDescent="0.2">
      <c r="A752">
        <v>146269551</v>
      </c>
      <c r="B752" t="b">
        <f>VLOOKUP(A752,'Valid Response IDs Check'!A:H,8,FALSE)</f>
        <v>1</v>
      </c>
      <c r="C752" t="s">
        <v>13</v>
      </c>
      <c r="D752">
        <v>4</v>
      </c>
      <c r="E752" t="str">
        <f>VLOOKUP(A752,questionResponsesAndAnswers!B:P,15,FALSE)</f>
        <v xml:space="preserve"> Never</v>
      </c>
    </row>
    <row r="753" spans="1:5" x14ac:dyDescent="0.2">
      <c r="A753">
        <v>146269551</v>
      </c>
      <c r="B753" t="b">
        <f>VLOOKUP(A753,'Valid Response IDs Check'!A:H,8,FALSE)</f>
        <v>1</v>
      </c>
      <c r="C753" t="s">
        <v>32</v>
      </c>
      <c r="D753">
        <v>3</v>
      </c>
      <c r="E753" t="str">
        <f>VLOOKUP(A753,questionResponsesAndAnswers!B:P,15,FALSE)</f>
        <v xml:space="preserve"> Never</v>
      </c>
    </row>
    <row r="754" spans="1:5" x14ac:dyDescent="0.2">
      <c r="A754">
        <v>146269551</v>
      </c>
      <c r="B754" t="b">
        <f>VLOOKUP(A754,'Valid Response IDs Check'!A:H,8,FALSE)</f>
        <v>1</v>
      </c>
      <c r="C754" t="s">
        <v>5</v>
      </c>
      <c r="D754">
        <v>1</v>
      </c>
      <c r="E754" t="str">
        <f>VLOOKUP(A754,questionResponsesAndAnswers!B:P,15,FALSE)</f>
        <v xml:space="preserve"> Never</v>
      </c>
    </row>
    <row r="755" spans="1:5" x14ac:dyDescent="0.2">
      <c r="A755">
        <v>146269551</v>
      </c>
      <c r="B755" t="b">
        <f>VLOOKUP(A755,'Valid Response IDs Check'!A:H,8,FALSE)</f>
        <v>1</v>
      </c>
      <c r="C755" t="s">
        <v>26</v>
      </c>
      <c r="D755">
        <v>2</v>
      </c>
      <c r="E755" t="str">
        <f>VLOOKUP(A755,questionResponsesAndAnswers!B:P,15,FALSE)</f>
        <v xml:space="preserve"> Never</v>
      </c>
    </row>
    <row r="756" spans="1:5" x14ac:dyDescent="0.2">
      <c r="A756">
        <v>146269551</v>
      </c>
      <c r="B756" t="b">
        <f>VLOOKUP(A756,'Valid Response IDs Check'!A:H,8,FALSE)</f>
        <v>1</v>
      </c>
      <c r="C756" t="s">
        <v>20</v>
      </c>
      <c r="D756">
        <v>5</v>
      </c>
      <c r="E756" t="str">
        <f>VLOOKUP(A756,questionResponsesAndAnswers!B:P,15,FALSE)</f>
        <v xml:space="preserve"> Never</v>
      </c>
    </row>
    <row r="757" spans="1:5" x14ac:dyDescent="0.2">
      <c r="A757">
        <v>146266265</v>
      </c>
      <c r="B757" t="b">
        <f>VLOOKUP(A757,'Valid Response IDs Check'!A:H,8,FALSE)</f>
        <v>1</v>
      </c>
      <c r="C757" t="s">
        <v>13</v>
      </c>
      <c r="D757">
        <v>5</v>
      </c>
      <c r="E757" t="str">
        <f>VLOOKUP(A757,questionResponsesAndAnswers!B:P,15,FALSE)</f>
        <v xml:space="preserve"> Never</v>
      </c>
    </row>
    <row r="758" spans="1:5" x14ac:dyDescent="0.2">
      <c r="A758">
        <v>146266265</v>
      </c>
      <c r="B758" t="b">
        <f>VLOOKUP(A758,'Valid Response IDs Check'!A:H,8,FALSE)</f>
        <v>1</v>
      </c>
      <c r="C758" t="s">
        <v>32</v>
      </c>
      <c r="D758">
        <v>2</v>
      </c>
      <c r="E758" t="str">
        <f>VLOOKUP(A758,questionResponsesAndAnswers!B:P,15,FALSE)</f>
        <v xml:space="preserve"> Never</v>
      </c>
    </row>
    <row r="759" spans="1:5" x14ac:dyDescent="0.2">
      <c r="A759">
        <v>146266265</v>
      </c>
      <c r="B759" t="b">
        <f>VLOOKUP(A759,'Valid Response IDs Check'!A:H,8,FALSE)</f>
        <v>1</v>
      </c>
      <c r="C759" t="s">
        <v>5</v>
      </c>
      <c r="D759">
        <v>4</v>
      </c>
      <c r="E759" t="str">
        <f>VLOOKUP(A759,questionResponsesAndAnswers!B:P,15,FALSE)</f>
        <v xml:space="preserve"> Never</v>
      </c>
    </row>
    <row r="760" spans="1:5" x14ac:dyDescent="0.2">
      <c r="A760">
        <v>146266265</v>
      </c>
      <c r="B760" t="b">
        <f>VLOOKUP(A760,'Valid Response IDs Check'!A:H,8,FALSE)</f>
        <v>1</v>
      </c>
      <c r="C760" t="s">
        <v>26</v>
      </c>
      <c r="D760">
        <v>3</v>
      </c>
      <c r="E760" t="str">
        <f>VLOOKUP(A760,questionResponsesAndAnswers!B:P,15,FALSE)</f>
        <v xml:space="preserve"> Never</v>
      </c>
    </row>
    <row r="761" spans="1:5" x14ac:dyDescent="0.2">
      <c r="A761">
        <v>146266265</v>
      </c>
      <c r="B761" t="b">
        <f>VLOOKUP(A761,'Valid Response IDs Check'!A:H,8,FALSE)</f>
        <v>1</v>
      </c>
      <c r="C761" t="s">
        <v>20</v>
      </c>
      <c r="D761">
        <v>1</v>
      </c>
      <c r="E761" t="str">
        <f>VLOOKUP(A761,questionResponsesAndAnswers!B:P,15,FALSE)</f>
        <v xml:space="preserve"> Never</v>
      </c>
    </row>
    <row r="762" spans="1:5" x14ac:dyDescent="0.2">
      <c r="A762">
        <v>146264656</v>
      </c>
      <c r="B762" t="b">
        <f>VLOOKUP(A762,'Valid Response IDs Check'!A:H,8,FALSE)</f>
        <v>0</v>
      </c>
      <c r="C762" t="s">
        <v>13</v>
      </c>
      <c r="D762">
        <v>4</v>
      </c>
      <c r="E762" t="str">
        <f>VLOOKUP(A762,questionResponsesAndAnswers!B:P,15,FALSE)</f>
        <v xml:space="preserve"> Never</v>
      </c>
    </row>
    <row r="763" spans="1:5" x14ac:dyDescent="0.2">
      <c r="A763">
        <v>146264656</v>
      </c>
      <c r="B763" t="b">
        <f>VLOOKUP(A763,'Valid Response IDs Check'!A:H,8,FALSE)</f>
        <v>0</v>
      </c>
      <c r="C763" t="s">
        <v>32</v>
      </c>
      <c r="D763">
        <v>2</v>
      </c>
      <c r="E763" t="str">
        <f>VLOOKUP(A763,questionResponsesAndAnswers!B:P,15,FALSE)</f>
        <v xml:space="preserve"> Never</v>
      </c>
    </row>
    <row r="764" spans="1:5" x14ac:dyDescent="0.2">
      <c r="A764">
        <v>146264656</v>
      </c>
      <c r="B764" t="b">
        <f>VLOOKUP(A764,'Valid Response IDs Check'!A:H,8,FALSE)</f>
        <v>0</v>
      </c>
      <c r="C764" t="s">
        <v>5</v>
      </c>
      <c r="D764">
        <v>1</v>
      </c>
      <c r="E764" t="str">
        <f>VLOOKUP(A764,questionResponsesAndAnswers!B:P,15,FALSE)</f>
        <v xml:space="preserve"> Never</v>
      </c>
    </row>
    <row r="765" spans="1:5" x14ac:dyDescent="0.2">
      <c r="A765">
        <v>146264656</v>
      </c>
      <c r="B765" t="b">
        <f>VLOOKUP(A765,'Valid Response IDs Check'!A:H,8,FALSE)</f>
        <v>0</v>
      </c>
      <c r="C765" t="s">
        <v>26</v>
      </c>
      <c r="D765">
        <v>3</v>
      </c>
      <c r="E765" t="str">
        <f>VLOOKUP(A765,questionResponsesAndAnswers!B:P,15,FALSE)</f>
        <v xml:space="preserve"> Never</v>
      </c>
    </row>
    <row r="766" spans="1:5" x14ac:dyDescent="0.2">
      <c r="A766">
        <v>146264656</v>
      </c>
      <c r="B766" t="b">
        <f>VLOOKUP(A766,'Valid Response IDs Check'!A:H,8,FALSE)</f>
        <v>0</v>
      </c>
      <c r="C766" t="s">
        <v>20</v>
      </c>
      <c r="D766">
        <v>5</v>
      </c>
      <c r="E766" t="str">
        <f>VLOOKUP(A766,questionResponsesAndAnswers!B:P,15,FALSE)</f>
        <v xml:space="preserve"> Never</v>
      </c>
    </row>
    <row r="767" spans="1:5" x14ac:dyDescent="0.2">
      <c r="A767">
        <v>146243771</v>
      </c>
      <c r="B767" t="b">
        <f>VLOOKUP(A767,'Valid Response IDs Check'!A:H,8,FALSE)</f>
        <v>0</v>
      </c>
      <c r="C767" t="s">
        <v>13</v>
      </c>
      <c r="D767">
        <v>5</v>
      </c>
      <c r="E767" t="str">
        <f>VLOOKUP(A767,questionResponsesAndAnswers!B:P,15,FALSE)</f>
        <v xml:space="preserve"> Never</v>
      </c>
    </row>
    <row r="768" spans="1:5" x14ac:dyDescent="0.2">
      <c r="A768">
        <v>146243771</v>
      </c>
      <c r="B768" t="b">
        <f>VLOOKUP(A768,'Valid Response IDs Check'!A:H,8,FALSE)</f>
        <v>0</v>
      </c>
      <c r="C768" t="s">
        <v>32</v>
      </c>
      <c r="D768">
        <v>4</v>
      </c>
      <c r="E768" t="str">
        <f>VLOOKUP(A768,questionResponsesAndAnswers!B:P,15,FALSE)</f>
        <v xml:space="preserve"> Never</v>
      </c>
    </row>
    <row r="769" spans="1:5" x14ac:dyDescent="0.2">
      <c r="A769">
        <v>146243771</v>
      </c>
      <c r="B769" t="b">
        <f>VLOOKUP(A769,'Valid Response IDs Check'!A:H,8,FALSE)</f>
        <v>0</v>
      </c>
      <c r="C769" t="s">
        <v>5</v>
      </c>
      <c r="D769">
        <v>2</v>
      </c>
      <c r="E769" t="str">
        <f>VLOOKUP(A769,questionResponsesAndAnswers!B:P,15,FALSE)</f>
        <v xml:space="preserve"> Never</v>
      </c>
    </row>
    <row r="770" spans="1:5" x14ac:dyDescent="0.2">
      <c r="A770">
        <v>146243771</v>
      </c>
      <c r="B770" t="b">
        <f>VLOOKUP(A770,'Valid Response IDs Check'!A:H,8,FALSE)</f>
        <v>0</v>
      </c>
      <c r="C770" t="s">
        <v>26</v>
      </c>
      <c r="D770">
        <v>3</v>
      </c>
      <c r="E770" t="str">
        <f>VLOOKUP(A770,questionResponsesAndAnswers!B:P,15,FALSE)</f>
        <v xml:space="preserve"> Never</v>
      </c>
    </row>
    <row r="771" spans="1:5" x14ac:dyDescent="0.2">
      <c r="A771">
        <v>146243771</v>
      </c>
      <c r="B771" t="b">
        <f>VLOOKUP(A771,'Valid Response IDs Check'!A:H,8,FALSE)</f>
        <v>0</v>
      </c>
      <c r="C771" t="s">
        <v>20</v>
      </c>
      <c r="D771">
        <v>1</v>
      </c>
      <c r="E771" t="str">
        <f>VLOOKUP(A771,questionResponsesAndAnswers!B:P,15,FALSE)</f>
        <v xml:space="preserve"> Never</v>
      </c>
    </row>
    <row r="772" spans="1:5" x14ac:dyDescent="0.2">
      <c r="A772">
        <v>146217689</v>
      </c>
      <c r="B772" t="b">
        <f>VLOOKUP(A772,'Valid Response IDs Check'!A:H,8,FALSE)</f>
        <v>1</v>
      </c>
      <c r="C772" t="s">
        <v>13</v>
      </c>
      <c r="D772">
        <v>5</v>
      </c>
      <c r="E772" t="str">
        <f>VLOOKUP(A772,questionResponsesAndAnswers!B:P,15,FALSE)</f>
        <v xml:space="preserve"> Weekly</v>
      </c>
    </row>
    <row r="773" spans="1:5" x14ac:dyDescent="0.2">
      <c r="A773">
        <v>146217689</v>
      </c>
      <c r="B773" t="b">
        <f>VLOOKUP(A773,'Valid Response IDs Check'!A:H,8,FALSE)</f>
        <v>1</v>
      </c>
      <c r="C773" t="s">
        <v>32</v>
      </c>
      <c r="D773">
        <v>4</v>
      </c>
      <c r="E773" t="str">
        <f>VLOOKUP(A773,questionResponsesAndAnswers!B:P,15,FALSE)</f>
        <v xml:space="preserve"> Weekly</v>
      </c>
    </row>
    <row r="774" spans="1:5" x14ac:dyDescent="0.2">
      <c r="A774">
        <v>146217689</v>
      </c>
      <c r="B774" t="b">
        <f>VLOOKUP(A774,'Valid Response IDs Check'!A:H,8,FALSE)</f>
        <v>1</v>
      </c>
      <c r="C774" t="s">
        <v>5</v>
      </c>
      <c r="D774">
        <v>3</v>
      </c>
      <c r="E774" t="str">
        <f>VLOOKUP(A774,questionResponsesAndAnswers!B:P,15,FALSE)</f>
        <v xml:space="preserve"> Weekly</v>
      </c>
    </row>
    <row r="775" spans="1:5" x14ac:dyDescent="0.2">
      <c r="A775">
        <v>146217689</v>
      </c>
      <c r="B775" t="b">
        <f>VLOOKUP(A775,'Valid Response IDs Check'!A:H,8,FALSE)</f>
        <v>1</v>
      </c>
      <c r="C775" t="s">
        <v>26</v>
      </c>
      <c r="D775">
        <v>2</v>
      </c>
      <c r="E775" t="str">
        <f>VLOOKUP(A775,questionResponsesAndAnswers!B:P,15,FALSE)</f>
        <v xml:space="preserve"> Weekly</v>
      </c>
    </row>
    <row r="776" spans="1:5" x14ac:dyDescent="0.2">
      <c r="A776">
        <v>146217689</v>
      </c>
      <c r="B776" t="b">
        <f>VLOOKUP(A776,'Valid Response IDs Check'!A:H,8,FALSE)</f>
        <v>1</v>
      </c>
      <c r="C776" t="s">
        <v>20</v>
      </c>
      <c r="D776">
        <v>1</v>
      </c>
      <c r="E776" t="str">
        <f>VLOOKUP(A776,questionResponsesAndAnswers!B:P,15,FALSE)</f>
        <v xml:space="preserve"> Weekly</v>
      </c>
    </row>
    <row r="777" spans="1:5" x14ac:dyDescent="0.2">
      <c r="A777">
        <v>146210319</v>
      </c>
      <c r="B777" t="b">
        <f>VLOOKUP(A777,'Valid Response IDs Check'!A:H,8,FALSE)</f>
        <v>1</v>
      </c>
      <c r="C777" t="s">
        <v>13</v>
      </c>
      <c r="D777">
        <v>5</v>
      </c>
      <c r="E777" t="str">
        <f>VLOOKUP(A777,questionResponsesAndAnswers!B:P,15,FALSE)</f>
        <v xml:space="preserve"> Yearly</v>
      </c>
    </row>
    <row r="778" spans="1:5" x14ac:dyDescent="0.2">
      <c r="A778">
        <v>146210319</v>
      </c>
      <c r="B778" t="b">
        <f>VLOOKUP(A778,'Valid Response IDs Check'!A:H,8,FALSE)</f>
        <v>1</v>
      </c>
      <c r="C778" t="s">
        <v>32</v>
      </c>
      <c r="D778">
        <v>1</v>
      </c>
      <c r="E778" t="str">
        <f>VLOOKUP(A778,questionResponsesAndAnswers!B:P,15,FALSE)</f>
        <v xml:space="preserve"> Yearly</v>
      </c>
    </row>
    <row r="779" spans="1:5" x14ac:dyDescent="0.2">
      <c r="A779">
        <v>146210319</v>
      </c>
      <c r="B779" t="b">
        <f>VLOOKUP(A779,'Valid Response IDs Check'!A:H,8,FALSE)</f>
        <v>1</v>
      </c>
      <c r="C779" t="s">
        <v>5</v>
      </c>
      <c r="D779">
        <v>3</v>
      </c>
      <c r="E779" t="str">
        <f>VLOOKUP(A779,questionResponsesAndAnswers!B:P,15,FALSE)</f>
        <v xml:space="preserve"> Yearly</v>
      </c>
    </row>
    <row r="780" spans="1:5" x14ac:dyDescent="0.2">
      <c r="A780">
        <v>146210319</v>
      </c>
      <c r="B780" t="b">
        <f>VLOOKUP(A780,'Valid Response IDs Check'!A:H,8,FALSE)</f>
        <v>1</v>
      </c>
      <c r="C780" t="s">
        <v>26</v>
      </c>
      <c r="D780">
        <v>4</v>
      </c>
      <c r="E780" t="str">
        <f>VLOOKUP(A780,questionResponsesAndAnswers!B:P,15,FALSE)</f>
        <v xml:space="preserve"> Yearly</v>
      </c>
    </row>
    <row r="781" spans="1:5" x14ac:dyDescent="0.2">
      <c r="A781">
        <v>146210319</v>
      </c>
      <c r="B781" t="b">
        <f>VLOOKUP(A781,'Valid Response IDs Check'!A:H,8,FALSE)</f>
        <v>1</v>
      </c>
      <c r="C781" t="s">
        <v>20</v>
      </c>
      <c r="D781">
        <v>2</v>
      </c>
      <c r="E781" t="str">
        <f>VLOOKUP(A781,questionResponsesAndAnswers!B:P,15,FALSE)</f>
        <v xml:space="preserve"> Yearly</v>
      </c>
    </row>
    <row r="782" spans="1:5" x14ac:dyDescent="0.2">
      <c r="A782">
        <v>146209612</v>
      </c>
      <c r="B782" t="b">
        <f>VLOOKUP(A782,'Valid Response IDs Check'!A:H,8,FALSE)</f>
        <v>0</v>
      </c>
      <c r="C782" t="s">
        <v>13</v>
      </c>
      <c r="D782">
        <v>2</v>
      </c>
      <c r="E782" t="str">
        <f>VLOOKUP(A782,questionResponsesAndAnswers!B:P,15,FALSE)</f>
        <v xml:space="preserve"> Weekly</v>
      </c>
    </row>
    <row r="783" spans="1:5" x14ac:dyDescent="0.2">
      <c r="A783">
        <v>146209612</v>
      </c>
      <c r="B783" t="b">
        <f>VLOOKUP(A783,'Valid Response IDs Check'!A:H,8,FALSE)</f>
        <v>0</v>
      </c>
      <c r="C783" t="s">
        <v>32</v>
      </c>
      <c r="D783">
        <v>4</v>
      </c>
      <c r="E783" t="str">
        <f>VLOOKUP(A783,questionResponsesAndAnswers!B:P,15,FALSE)</f>
        <v xml:space="preserve"> Weekly</v>
      </c>
    </row>
    <row r="784" spans="1:5" x14ac:dyDescent="0.2">
      <c r="A784">
        <v>146209612</v>
      </c>
      <c r="B784" t="b">
        <f>VLOOKUP(A784,'Valid Response IDs Check'!A:H,8,FALSE)</f>
        <v>0</v>
      </c>
      <c r="C784" t="s">
        <v>5</v>
      </c>
      <c r="D784">
        <v>5</v>
      </c>
      <c r="E784" t="str">
        <f>VLOOKUP(A784,questionResponsesAndAnswers!B:P,15,FALSE)</f>
        <v xml:space="preserve"> Weekly</v>
      </c>
    </row>
    <row r="785" spans="1:5" x14ac:dyDescent="0.2">
      <c r="A785">
        <v>146209612</v>
      </c>
      <c r="B785" t="b">
        <f>VLOOKUP(A785,'Valid Response IDs Check'!A:H,8,FALSE)</f>
        <v>0</v>
      </c>
      <c r="C785" t="s">
        <v>26</v>
      </c>
      <c r="D785">
        <v>3</v>
      </c>
      <c r="E785" t="str">
        <f>VLOOKUP(A785,questionResponsesAndAnswers!B:P,15,FALSE)</f>
        <v xml:space="preserve"> Weekly</v>
      </c>
    </row>
    <row r="786" spans="1:5" x14ac:dyDescent="0.2">
      <c r="A786">
        <v>146209612</v>
      </c>
      <c r="B786" t="b">
        <f>VLOOKUP(A786,'Valid Response IDs Check'!A:H,8,FALSE)</f>
        <v>0</v>
      </c>
      <c r="C786" t="s">
        <v>20</v>
      </c>
      <c r="D786">
        <v>1</v>
      </c>
      <c r="E786" t="str">
        <f>VLOOKUP(A786,questionResponsesAndAnswers!B:P,15,FALSE)</f>
        <v xml:space="preserve"> Weekly</v>
      </c>
    </row>
    <row r="787" spans="1:5" x14ac:dyDescent="0.2">
      <c r="A787">
        <v>146208061</v>
      </c>
      <c r="B787" t="b">
        <f>VLOOKUP(A787,'Valid Response IDs Check'!A:H,8,FALSE)</f>
        <v>1</v>
      </c>
      <c r="C787" t="s">
        <v>13</v>
      </c>
      <c r="D787">
        <v>4</v>
      </c>
      <c r="E787" t="str">
        <f>VLOOKUP(A787,questionResponsesAndAnswers!B:P,15,FALSE)</f>
        <v xml:space="preserve"> Never</v>
      </c>
    </row>
    <row r="788" spans="1:5" x14ac:dyDescent="0.2">
      <c r="A788">
        <v>146208061</v>
      </c>
      <c r="B788" t="b">
        <f>VLOOKUP(A788,'Valid Response IDs Check'!A:H,8,FALSE)</f>
        <v>1</v>
      </c>
      <c r="C788" t="s">
        <v>32</v>
      </c>
      <c r="D788">
        <v>5</v>
      </c>
      <c r="E788" t="str">
        <f>VLOOKUP(A788,questionResponsesAndAnswers!B:P,15,FALSE)</f>
        <v xml:space="preserve"> Never</v>
      </c>
    </row>
    <row r="789" spans="1:5" x14ac:dyDescent="0.2">
      <c r="A789">
        <v>146208061</v>
      </c>
      <c r="B789" t="b">
        <f>VLOOKUP(A789,'Valid Response IDs Check'!A:H,8,FALSE)</f>
        <v>1</v>
      </c>
      <c r="C789" t="s">
        <v>5</v>
      </c>
      <c r="D789">
        <v>2</v>
      </c>
      <c r="E789" t="str">
        <f>VLOOKUP(A789,questionResponsesAndAnswers!B:P,15,FALSE)</f>
        <v xml:space="preserve"> Never</v>
      </c>
    </row>
    <row r="790" spans="1:5" x14ac:dyDescent="0.2">
      <c r="A790">
        <v>146208061</v>
      </c>
      <c r="B790" t="b">
        <f>VLOOKUP(A790,'Valid Response IDs Check'!A:H,8,FALSE)</f>
        <v>1</v>
      </c>
      <c r="C790" t="s">
        <v>26</v>
      </c>
      <c r="D790">
        <v>1</v>
      </c>
      <c r="E790" t="str">
        <f>VLOOKUP(A790,questionResponsesAndAnswers!B:P,15,FALSE)</f>
        <v xml:space="preserve"> Never</v>
      </c>
    </row>
    <row r="791" spans="1:5" x14ac:dyDescent="0.2">
      <c r="A791">
        <v>146208061</v>
      </c>
      <c r="B791" t="b">
        <f>VLOOKUP(A791,'Valid Response IDs Check'!A:H,8,FALSE)</f>
        <v>1</v>
      </c>
      <c r="C791" t="s">
        <v>20</v>
      </c>
      <c r="D791">
        <v>3</v>
      </c>
      <c r="E791" t="str">
        <f>VLOOKUP(A791,questionResponsesAndAnswers!B:P,15,FALSE)</f>
        <v xml:space="preserve"> Never</v>
      </c>
    </row>
    <row r="792" spans="1:5" x14ac:dyDescent="0.2">
      <c r="A792">
        <v>146207901</v>
      </c>
      <c r="B792" t="b">
        <f>VLOOKUP(A792,'Valid Response IDs Check'!A:H,8,FALSE)</f>
        <v>1</v>
      </c>
      <c r="C792" t="s">
        <v>13</v>
      </c>
      <c r="D792">
        <v>5</v>
      </c>
      <c r="E792" t="str">
        <f>VLOOKUP(A792,questionResponsesAndAnswers!B:P,15,FALSE)</f>
        <v xml:space="preserve"> Monthly</v>
      </c>
    </row>
    <row r="793" spans="1:5" x14ac:dyDescent="0.2">
      <c r="A793">
        <v>146207901</v>
      </c>
      <c r="B793" t="b">
        <f>VLOOKUP(A793,'Valid Response IDs Check'!A:H,8,FALSE)</f>
        <v>1</v>
      </c>
      <c r="C793" t="s">
        <v>32</v>
      </c>
      <c r="D793">
        <v>4</v>
      </c>
      <c r="E793" t="str">
        <f>VLOOKUP(A793,questionResponsesAndAnswers!B:P,15,FALSE)</f>
        <v xml:space="preserve"> Monthly</v>
      </c>
    </row>
    <row r="794" spans="1:5" x14ac:dyDescent="0.2">
      <c r="A794">
        <v>146207901</v>
      </c>
      <c r="B794" t="b">
        <f>VLOOKUP(A794,'Valid Response IDs Check'!A:H,8,FALSE)</f>
        <v>1</v>
      </c>
      <c r="C794" t="s">
        <v>5</v>
      </c>
      <c r="D794">
        <v>2</v>
      </c>
      <c r="E794" t="str">
        <f>VLOOKUP(A794,questionResponsesAndAnswers!B:P,15,FALSE)</f>
        <v xml:space="preserve"> Monthly</v>
      </c>
    </row>
    <row r="795" spans="1:5" x14ac:dyDescent="0.2">
      <c r="A795">
        <v>146207901</v>
      </c>
      <c r="B795" t="b">
        <f>VLOOKUP(A795,'Valid Response IDs Check'!A:H,8,FALSE)</f>
        <v>1</v>
      </c>
      <c r="C795" t="s">
        <v>26</v>
      </c>
      <c r="D795">
        <v>1</v>
      </c>
      <c r="E795" t="str">
        <f>VLOOKUP(A795,questionResponsesAndAnswers!B:P,15,FALSE)</f>
        <v xml:space="preserve"> Monthly</v>
      </c>
    </row>
    <row r="796" spans="1:5" x14ac:dyDescent="0.2">
      <c r="A796">
        <v>146207901</v>
      </c>
      <c r="B796" t="b">
        <f>VLOOKUP(A796,'Valid Response IDs Check'!A:H,8,FALSE)</f>
        <v>1</v>
      </c>
      <c r="C796" t="s">
        <v>20</v>
      </c>
      <c r="D796">
        <v>3</v>
      </c>
      <c r="E796" t="str">
        <f>VLOOKUP(A796,questionResponsesAndAnswers!B:P,15,FALSE)</f>
        <v xml:space="preserve"> Monthly</v>
      </c>
    </row>
    <row r="797" spans="1:5" x14ac:dyDescent="0.2">
      <c r="A797">
        <v>146206265</v>
      </c>
      <c r="B797" t="b">
        <f>VLOOKUP(A797,'Valid Response IDs Check'!A:H,8,FALSE)</f>
        <v>1</v>
      </c>
      <c r="C797" t="s">
        <v>13</v>
      </c>
      <c r="D797">
        <v>4</v>
      </c>
      <c r="E797" t="str">
        <f>VLOOKUP(A797,questionResponsesAndAnswers!B:P,15,FALSE)</f>
        <v xml:space="preserve"> Yearly</v>
      </c>
    </row>
    <row r="798" spans="1:5" x14ac:dyDescent="0.2">
      <c r="A798">
        <v>146206265</v>
      </c>
      <c r="B798" t="b">
        <f>VLOOKUP(A798,'Valid Response IDs Check'!A:H,8,FALSE)</f>
        <v>1</v>
      </c>
      <c r="C798" t="s">
        <v>32</v>
      </c>
      <c r="D798">
        <v>3</v>
      </c>
      <c r="E798" t="str">
        <f>VLOOKUP(A798,questionResponsesAndAnswers!B:P,15,FALSE)</f>
        <v xml:space="preserve"> Yearly</v>
      </c>
    </row>
    <row r="799" spans="1:5" x14ac:dyDescent="0.2">
      <c r="A799">
        <v>146206265</v>
      </c>
      <c r="B799" t="b">
        <f>VLOOKUP(A799,'Valid Response IDs Check'!A:H,8,FALSE)</f>
        <v>1</v>
      </c>
      <c r="C799" t="s">
        <v>5</v>
      </c>
      <c r="D799">
        <v>5</v>
      </c>
      <c r="E799" t="str">
        <f>VLOOKUP(A799,questionResponsesAndAnswers!B:P,15,FALSE)</f>
        <v xml:space="preserve"> Yearly</v>
      </c>
    </row>
    <row r="800" spans="1:5" x14ac:dyDescent="0.2">
      <c r="A800">
        <v>146206265</v>
      </c>
      <c r="B800" t="b">
        <f>VLOOKUP(A800,'Valid Response IDs Check'!A:H,8,FALSE)</f>
        <v>1</v>
      </c>
      <c r="C800" t="s">
        <v>26</v>
      </c>
      <c r="D800">
        <v>2</v>
      </c>
      <c r="E800" t="str">
        <f>VLOOKUP(A800,questionResponsesAndAnswers!B:P,15,FALSE)</f>
        <v xml:space="preserve"> Yearly</v>
      </c>
    </row>
    <row r="801" spans="1:5" x14ac:dyDescent="0.2">
      <c r="A801">
        <v>146206265</v>
      </c>
      <c r="B801" t="b">
        <f>VLOOKUP(A801,'Valid Response IDs Check'!A:H,8,FALSE)</f>
        <v>1</v>
      </c>
      <c r="C801" t="s">
        <v>20</v>
      </c>
      <c r="D801">
        <v>1</v>
      </c>
      <c r="E801" t="str">
        <f>VLOOKUP(A801,questionResponsesAndAnswers!B:P,15,FALSE)</f>
        <v xml:space="preserve"> Yearly</v>
      </c>
    </row>
    <row r="802" spans="1:5" x14ac:dyDescent="0.2">
      <c r="A802">
        <v>146201756</v>
      </c>
      <c r="B802" t="b">
        <f>VLOOKUP(A802,'Valid Response IDs Check'!A:H,8,FALSE)</f>
        <v>1</v>
      </c>
      <c r="C802" t="s">
        <v>13</v>
      </c>
      <c r="D802">
        <v>5</v>
      </c>
      <c r="E802" t="str">
        <f>VLOOKUP(A802,questionResponsesAndAnswers!B:P,15,FALSE)</f>
        <v xml:space="preserve"> Yearly</v>
      </c>
    </row>
    <row r="803" spans="1:5" x14ac:dyDescent="0.2">
      <c r="A803">
        <v>146201756</v>
      </c>
      <c r="B803" t="b">
        <f>VLOOKUP(A803,'Valid Response IDs Check'!A:H,8,FALSE)</f>
        <v>1</v>
      </c>
      <c r="C803" t="s">
        <v>32</v>
      </c>
      <c r="D803">
        <v>3</v>
      </c>
      <c r="E803" t="str">
        <f>VLOOKUP(A803,questionResponsesAndAnswers!B:P,15,FALSE)</f>
        <v xml:space="preserve"> Yearly</v>
      </c>
    </row>
    <row r="804" spans="1:5" x14ac:dyDescent="0.2">
      <c r="A804">
        <v>146201756</v>
      </c>
      <c r="B804" t="b">
        <f>VLOOKUP(A804,'Valid Response IDs Check'!A:H,8,FALSE)</f>
        <v>1</v>
      </c>
      <c r="C804" t="s">
        <v>5</v>
      </c>
      <c r="D804">
        <v>2</v>
      </c>
      <c r="E804" t="str">
        <f>VLOOKUP(A804,questionResponsesAndAnswers!B:P,15,FALSE)</f>
        <v xml:space="preserve"> Yearly</v>
      </c>
    </row>
    <row r="805" spans="1:5" x14ac:dyDescent="0.2">
      <c r="A805">
        <v>146201756</v>
      </c>
      <c r="B805" t="b">
        <f>VLOOKUP(A805,'Valid Response IDs Check'!A:H,8,FALSE)</f>
        <v>1</v>
      </c>
      <c r="C805" t="s">
        <v>26</v>
      </c>
      <c r="D805">
        <v>4</v>
      </c>
      <c r="E805" t="str">
        <f>VLOOKUP(A805,questionResponsesAndAnswers!B:P,15,FALSE)</f>
        <v xml:space="preserve"> Yearly</v>
      </c>
    </row>
    <row r="806" spans="1:5" x14ac:dyDescent="0.2">
      <c r="A806">
        <v>146201756</v>
      </c>
      <c r="B806" t="b">
        <f>VLOOKUP(A806,'Valid Response IDs Check'!A:H,8,FALSE)</f>
        <v>1</v>
      </c>
      <c r="C806" t="s">
        <v>20</v>
      </c>
      <c r="D806">
        <v>1</v>
      </c>
      <c r="E806" t="str">
        <f>VLOOKUP(A806,questionResponsesAndAnswers!B:P,15,FALSE)</f>
        <v xml:space="preserve"> Yearly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 Pivot Table</vt:lpstr>
      <vt:lpstr>Valid Response IDs Check</vt:lpstr>
      <vt:lpstr>questionResponsesAndAnswers</vt:lpstr>
      <vt:lpstr>SCORES</vt:lpstr>
      <vt:lpstr>susScores</vt:lpstr>
      <vt:lpstr>timelineNameAndRank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Andy</cp:lastModifiedBy>
  <dcterms:created xsi:type="dcterms:W3CDTF">2024-12-16T17:54:25Z</dcterms:created>
  <dcterms:modified xsi:type="dcterms:W3CDTF">2024-12-17T18:43:19Z</dcterms:modified>
</cp:coreProperties>
</file>