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Jeson mai\Desktop\学习\大二\下\计算智能\期末论文\"/>
    </mc:Choice>
  </mc:AlternateContent>
  <xr:revisionPtr revIDLastSave="0" documentId="13_ncr:1_{9B8B5E96-5430-4E27-AD31-C52FA5E158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" sheetId="1" r:id="rId1"/>
    <sheet name="3" sheetId="5" r:id="rId2"/>
    <sheet name="5" sheetId="7" r:id="rId3"/>
    <sheet name="7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6" i="1" l="1"/>
  <c r="F60" i="1"/>
  <c r="F45" i="1"/>
  <c r="F30" i="1"/>
  <c r="F15" i="1"/>
  <c r="E66" i="1"/>
  <c r="D66" i="1"/>
  <c r="C62" i="1"/>
  <c r="B62" i="1"/>
  <c r="E60" i="1"/>
  <c r="D60" i="1"/>
  <c r="E45" i="1"/>
  <c r="D45" i="1"/>
  <c r="E30" i="1"/>
  <c r="D30" i="1"/>
  <c r="E15" i="1"/>
  <c r="D15" i="1"/>
  <c r="D58" i="1"/>
  <c r="G59" i="1"/>
  <c r="F59" i="1"/>
  <c r="E59" i="1"/>
  <c r="D59" i="1"/>
  <c r="C59" i="1"/>
  <c r="B59" i="1"/>
  <c r="G58" i="1"/>
  <c r="F58" i="1"/>
  <c r="E58" i="1"/>
  <c r="C58" i="1"/>
  <c r="B58" i="1"/>
  <c r="G44" i="1"/>
  <c r="F44" i="1"/>
  <c r="E44" i="1"/>
  <c r="D44" i="1"/>
  <c r="C44" i="1"/>
  <c r="B44" i="1"/>
  <c r="G43" i="1"/>
  <c r="F43" i="1"/>
  <c r="E43" i="1"/>
  <c r="D43" i="1"/>
  <c r="C43" i="1"/>
  <c r="B43" i="1"/>
  <c r="G29" i="1"/>
  <c r="F29" i="1"/>
  <c r="E29" i="1"/>
  <c r="D29" i="1"/>
  <c r="C29" i="1"/>
  <c r="B29" i="1"/>
  <c r="G28" i="1"/>
  <c r="F28" i="1"/>
  <c r="E28" i="1"/>
  <c r="D28" i="1"/>
  <c r="C28" i="1"/>
  <c r="B28" i="1"/>
  <c r="F14" i="7"/>
  <c r="F14" i="1"/>
  <c r="D13" i="6"/>
  <c r="E13" i="6"/>
  <c r="F13" i="6"/>
  <c r="G13" i="6"/>
  <c r="D14" i="6"/>
  <c r="E14" i="6"/>
  <c r="F14" i="6"/>
  <c r="G14" i="6"/>
  <c r="C14" i="6"/>
  <c r="C13" i="6"/>
  <c r="B14" i="6"/>
  <c r="B13" i="6"/>
  <c r="D13" i="7"/>
  <c r="E13" i="7"/>
  <c r="F13" i="7"/>
  <c r="G13" i="7"/>
  <c r="D14" i="7"/>
  <c r="E14" i="7"/>
  <c r="G14" i="7"/>
  <c r="C14" i="7"/>
  <c r="C13" i="7"/>
  <c r="B14" i="7"/>
  <c r="B13" i="7"/>
  <c r="D13" i="5"/>
  <c r="E13" i="5"/>
  <c r="F13" i="5"/>
  <c r="G13" i="5"/>
  <c r="D14" i="5"/>
  <c r="E14" i="5"/>
  <c r="F14" i="5"/>
  <c r="G14" i="5"/>
  <c r="C14" i="5"/>
  <c r="C13" i="5"/>
  <c r="B14" i="5"/>
  <c r="B13" i="5"/>
  <c r="D13" i="1"/>
  <c r="E13" i="1"/>
  <c r="F13" i="1"/>
  <c r="G13" i="1"/>
  <c r="D14" i="1"/>
  <c r="E14" i="1"/>
  <c r="G14" i="1"/>
  <c r="C14" i="1"/>
  <c r="C13" i="1"/>
  <c r="B13" i="1"/>
  <c r="B14" i="1"/>
</calcChain>
</file>

<file path=xl/sharedStrings.xml><?xml version="1.0" encoding="utf-8"?>
<sst xmlns="http://schemas.openxmlformats.org/spreadsheetml/2006/main" count="93" uniqueCount="9">
  <si>
    <t>GA</t>
    <phoneticPr fontId="1" type="noConversion"/>
  </si>
  <si>
    <t>ACA</t>
    <phoneticPr fontId="1" type="noConversion"/>
  </si>
  <si>
    <t>GA-ACA</t>
    <phoneticPr fontId="1" type="noConversion"/>
  </si>
  <si>
    <t>最优值</t>
    <phoneticPr fontId="1" type="noConversion"/>
  </si>
  <si>
    <t>平均值</t>
    <phoneticPr fontId="1" type="noConversion"/>
  </si>
  <si>
    <t>标准差</t>
    <phoneticPr fontId="1" type="noConversion"/>
  </si>
  <si>
    <t>迭代次数</t>
    <phoneticPr fontId="1" type="noConversion"/>
  </si>
  <si>
    <t>算法</t>
    <phoneticPr fontId="1" type="noConversion"/>
  </si>
  <si>
    <t>序号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</si>
</sst>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topLeftCell="A20" zoomScale="150" zoomScaleNormal="150" workbookViewId="0">
      <selection activeCell="G63" sqref="G63"/>
    </sheetView>
  </sheetViews>
  <sheetFormatPr defaultRowHeight="13.8" x14ac:dyDescent="0.25"/>
  <cols>
    <col min="2" max="2" width="13.88671875" customWidth="1"/>
    <col min="3" max="3" width="15.88671875" customWidth="1"/>
    <col min="4" max="4" width="14.44140625" customWidth="1"/>
    <col min="5" max="5" width="16.44140625" customWidth="1"/>
    <col min="6" max="6" width="18" customWidth="1"/>
    <col min="7" max="7" width="16.44140625" customWidth="1"/>
  </cols>
  <sheetData>
    <row r="1" spans="1:7" ht="14.4" customHeight="1" thickBot="1" x14ac:dyDescent="0.35">
      <c r="A1" s="2" t="s">
        <v>7</v>
      </c>
      <c r="B1" s="13" t="s">
        <v>0</v>
      </c>
      <c r="C1" s="13"/>
      <c r="D1" s="13" t="s">
        <v>1</v>
      </c>
      <c r="E1" s="13"/>
      <c r="F1" s="13" t="s">
        <v>2</v>
      </c>
      <c r="G1" s="13"/>
    </row>
    <row r="2" spans="1:7" ht="14.4" customHeight="1" thickBot="1" x14ac:dyDescent="0.3">
      <c r="A2" s="1" t="s">
        <v>8</v>
      </c>
      <c r="B2" s="1" t="s">
        <v>3</v>
      </c>
      <c r="C2" s="1" t="s">
        <v>6</v>
      </c>
      <c r="D2" s="1" t="s">
        <v>3</v>
      </c>
      <c r="E2" s="1" t="s">
        <v>6</v>
      </c>
      <c r="F2" s="1" t="s">
        <v>3</v>
      </c>
      <c r="G2" s="1" t="s">
        <v>6</v>
      </c>
    </row>
    <row r="3" spans="1:7" ht="14.4" customHeight="1" thickBot="1" x14ac:dyDescent="0.3">
      <c r="A3" s="4">
        <v>1</v>
      </c>
      <c r="B3" s="5">
        <v>653.44000000000005</v>
      </c>
      <c r="C3" s="5">
        <v>1552</v>
      </c>
      <c r="D3" s="5">
        <v>503</v>
      </c>
      <c r="E3" s="5">
        <v>445</v>
      </c>
      <c r="F3" s="5">
        <v>498</v>
      </c>
      <c r="G3" s="5">
        <v>447</v>
      </c>
    </row>
    <row r="4" spans="1:7" ht="14.4" thickBot="1" x14ac:dyDescent="0.3">
      <c r="A4" s="4">
        <v>2</v>
      </c>
      <c r="B4" s="5">
        <v>647.04999999999995</v>
      </c>
      <c r="C4" s="5">
        <v>4339</v>
      </c>
      <c r="D4" s="5">
        <v>515</v>
      </c>
      <c r="E4" s="5">
        <v>382</v>
      </c>
      <c r="F4" s="5">
        <v>497</v>
      </c>
      <c r="G4" s="5">
        <v>404</v>
      </c>
    </row>
    <row r="5" spans="1:7" ht="14.4" thickBot="1" x14ac:dyDescent="0.3">
      <c r="A5" s="4">
        <v>3</v>
      </c>
      <c r="B5" s="5">
        <v>594.1</v>
      </c>
      <c r="C5" s="5">
        <v>4864</v>
      </c>
      <c r="D5" s="5">
        <v>510</v>
      </c>
      <c r="E5" s="5">
        <v>373</v>
      </c>
      <c r="F5" s="5">
        <v>509</v>
      </c>
      <c r="G5" s="5">
        <v>376</v>
      </c>
    </row>
    <row r="6" spans="1:7" ht="14.4" thickBot="1" x14ac:dyDescent="0.3">
      <c r="A6" s="4">
        <v>4</v>
      </c>
      <c r="B6" s="5">
        <v>619.09</v>
      </c>
      <c r="C6" s="5">
        <v>3874</v>
      </c>
      <c r="D6" s="5">
        <v>495</v>
      </c>
      <c r="E6" s="5">
        <v>225</v>
      </c>
      <c r="F6" s="5">
        <v>508</v>
      </c>
      <c r="G6" s="5">
        <v>399</v>
      </c>
    </row>
    <row r="7" spans="1:7" ht="14.4" thickBot="1" x14ac:dyDescent="0.3">
      <c r="A7" s="4">
        <v>5</v>
      </c>
      <c r="B7" s="5">
        <v>586.33000000000004</v>
      </c>
      <c r="C7" s="5">
        <v>2644</v>
      </c>
      <c r="D7" s="5">
        <v>505</v>
      </c>
      <c r="E7" s="5">
        <v>351</v>
      </c>
      <c r="F7" s="5">
        <v>505</v>
      </c>
      <c r="G7" s="5">
        <v>393</v>
      </c>
    </row>
    <row r="8" spans="1:7" ht="14.4" thickBot="1" x14ac:dyDescent="0.3">
      <c r="A8" s="4">
        <v>6</v>
      </c>
      <c r="B8" s="5">
        <v>564.79</v>
      </c>
      <c r="C8" s="5">
        <v>4616</v>
      </c>
      <c r="D8" s="5">
        <v>499</v>
      </c>
      <c r="E8" s="5">
        <v>477</v>
      </c>
      <c r="F8" s="5">
        <v>486</v>
      </c>
      <c r="G8" s="5">
        <v>191</v>
      </c>
    </row>
    <row r="9" spans="1:7" ht="14.4" thickBot="1" x14ac:dyDescent="0.3">
      <c r="A9" s="4">
        <v>7</v>
      </c>
      <c r="B9" s="5">
        <v>610.77</v>
      </c>
      <c r="C9" s="5">
        <v>4778</v>
      </c>
      <c r="D9" s="5">
        <v>497</v>
      </c>
      <c r="E9" s="5">
        <v>245</v>
      </c>
      <c r="F9" s="5">
        <v>515</v>
      </c>
      <c r="G9" s="5">
        <v>224</v>
      </c>
    </row>
    <row r="10" spans="1:7" ht="14.4" thickBot="1" x14ac:dyDescent="0.3">
      <c r="A10" s="4">
        <v>8</v>
      </c>
      <c r="B10" s="5">
        <v>589.91999999999996</v>
      </c>
      <c r="C10" s="5">
        <v>4471</v>
      </c>
      <c r="D10" s="5">
        <v>498</v>
      </c>
      <c r="E10" s="5">
        <v>375</v>
      </c>
      <c r="F10" s="5">
        <v>500</v>
      </c>
      <c r="G10" s="5">
        <v>308</v>
      </c>
    </row>
    <row r="11" spans="1:7" ht="14.4" thickBot="1" x14ac:dyDescent="0.3">
      <c r="A11" s="4">
        <v>9</v>
      </c>
      <c r="B11" s="5">
        <v>617.61</v>
      </c>
      <c r="C11" s="5">
        <v>3703</v>
      </c>
      <c r="D11" s="5">
        <v>503</v>
      </c>
      <c r="E11" s="5">
        <v>463</v>
      </c>
      <c r="F11" s="5">
        <v>493</v>
      </c>
      <c r="G11" s="5">
        <v>259</v>
      </c>
    </row>
    <row r="12" spans="1:7" ht="14.4" thickBot="1" x14ac:dyDescent="0.3">
      <c r="A12" s="4">
        <v>10</v>
      </c>
      <c r="B12" s="5">
        <v>561.48</v>
      </c>
      <c r="C12" s="5">
        <v>4822</v>
      </c>
      <c r="D12" s="5">
        <v>505</v>
      </c>
      <c r="E12" s="5">
        <v>240</v>
      </c>
      <c r="F12" s="5">
        <v>502</v>
      </c>
      <c r="G12" s="5">
        <v>277</v>
      </c>
    </row>
    <row r="13" spans="1:7" ht="14.4" thickBot="1" x14ac:dyDescent="0.3">
      <c r="A13" s="4" t="s">
        <v>4</v>
      </c>
      <c r="B13" s="4">
        <f>AVERAGE(B3:B12)</f>
        <v>604.45799999999997</v>
      </c>
      <c r="C13" s="4">
        <f>AVERAGE(C3:C12)</f>
        <v>3966.3</v>
      </c>
      <c r="D13" s="4">
        <f t="shared" ref="D13:G13" si="0">AVERAGE(D3:D12)</f>
        <v>503</v>
      </c>
      <c r="E13" s="4">
        <f t="shared" si="0"/>
        <v>357.6</v>
      </c>
      <c r="F13" s="4">
        <f t="shared" si="0"/>
        <v>501.3</v>
      </c>
      <c r="G13" s="4">
        <f t="shared" si="0"/>
        <v>327.8</v>
      </c>
    </row>
    <row r="14" spans="1:7" ht="14.4" thickBot="1" x14ac:dyDescent="0.3">
      <c r="A14" s="4" t="s">
        <v>5</v>
      </c>
      <c r="B14" s="4">
        <f>_xlfn.STDEV.P(B3:B12)</f>
        <v>29.509577021706029</v>
      </c>
      <c r="C14" s="4">
        <f>_xlfn.STDEV.P(C3:C12)</f>
        <v>1032.8528501195124</v>
      </c>
      <c r="D14" s="4">
        <f t="shared" ref="D14:G14" si="1">_xlfn.STDEV.P(D3:D12)</f>
        <v>5.8480766068853782</v>
      </c>
      <c r="E14" s="4">
        <f t="shared" si="1"/>
        <v>88.47282068522513</v>
      </c>
      <c r="F14" s="4">
        <f>_xlfn.STDEV.P(F3:F12)</f>
        <v>8.0006249755878454</v>
      </c>
      <c r="G14" s="4">
        <f t="shared" si="1"/>
        <v>82.978069391857986</v>
      </c>
    </row>
    <row r="15" spans="1:7" ht="14.4" thickBot="1" x14ac:dyDescent="0.3">
      <c r="D15">
        <f>(D13-F13)/D13</f>
        <v>3.3797216699800966E-3</v>
      </c>
      <c r="E15">
        <f>(E13-G13)/E13</f>
        <v>8.3333333333333356E-2</v>
      </c>
      <c r="F15">
        <f>(E14-G14)/E14</f>
        <v>6.2106658867775451E-2</v>
      </c>
    </row>
    <row r="16" spans="1:7" ht="16.2" thickBot="1" x14ac:dyDescent="0.35">
      <c r="A16" s="7" t="s">
        <v>7</v>
      </c>
      <c r="B16" s="14" t="s">
        <v>0</v>
      </c>
      <c r="C16" s="14"/>
      <c r="D16" s="14" t="s">
        <v>1</v>
      </c>
      <c r="E16" s="14"/>
      <c r="F16" s="14" t="s">
        <v>2</v>
      </c>
      <c r="G16" s="14"/>
    </row>
    <row r="17" spans="1:7" ht="14.4" thickBot="1" x14ac:dyDescent="0.3">
      <c r="A17" s="3" t="s">
        <v>8</v>
      </c>
      <c r="B17" s="3" t="s">
        <v>3</v>
      </c>
      <c r="C17" s="3" t="s">
        <v>6</v>
      </c>
      <c r="D17" s="3" t="s">
        <v>3</v>
      </c>
      <c r="E17" s="3" t="s">
        <v>6</v>
      </c>
      <c r="F17" s="3" t="s">
        <v>3</v>
      </c>
      <c r="G17" s="3" t="s">
        <v>6</v>
      </c>
    </row>
    <row r="18" spans="1:7" ht="14.4" thickBot="1" x14ac:dyDescent="0.3">
      <c r="A18" s="4">
        <v>1</v>
      </c>
      <c r="B18" s="5">
        <v>650.30999999999995</v>
      </c>
      <c r="C18" s="5">
        <v>2526</v>
      </c>
      <c r="D18" s="5">
        <v>551</v>
      </c>
      <c r="E18" s="5">
        <v>301</v>
      </c>
      <c r="F18" s="5">
        <v>533</v>
      </c>
      <c r="G18" s="5">
        <v>247</v>
      </c>
    </row>
    <row r="19" spans="1:7" ht="14.4" thickBot="1" x14ac:dyDescent="0.3">
      <c r="A19" s="4">
        <v>2</v>
      </c>
      <c r="B19" s="5">
        <v>622.77</v>
      </c>
      <c r="C19" s="5">
        <v>4855</v>
      </c>
      <c r="D19" s="5">
        <v>530</v>
      </c>
      <c r="E19" s="5">
        <v>284</v>
      </c>
      <c r="F19" s="5">
        <v>551</v>
      </c>
      <c r="G19" s="5">
        <v>249</v>
      </c>
    </row>
    <row r="20" spans="1:7" ht="14.4" thickBot="1" x14ac:dyDescent="0.3">
      <c r="A20" s="4">
        <v>3</v>
      </c>
      <c r="B20" s="5">
        <v>735.26</v>
      </c>
      <c r="C20" s="5">
        <v>4277</v>
      </c>
      <c r="D20" s="5">
        <v>534</v>
      </c>
      <c r="E20" s="5">
        <v>462</v>
      </c>
      <c r="F20" s="5">
        <v>529</v>
      </c>
      <c r="G20" s="5">
        <v>374</v>
      </c>
    </row>
    <row r="21" spans="1:7" ht="14.4" thickBot="1" x14ac:dyDescent="0.3">
      <c r="A21" s="4">
        <v>4</v>
      </c>
      <c r="B21" s="5">
        <v>640.92999999999995</v>
      </c>
      <c r="C21" s="5">
        <v>3057</v>
      </c>
      <c r="D21" s="5">
        <v>531</v>
      </c>
      <c r="E21" s="5">
        <v>387</v>
      </c>
      <c r="F21" s="5">
        <v>524</v>
      </c>
      <c r="G21" s="5">
        <v>246</v>
      </c>
    </row>
    <row r="22" spans="1:7" ht="14.4" thickBot="1" x14ac:dyDescent="0.3">
      <c r="A22" s="4">
        <v>5</v>
      </c>
      <c r="B22" s="5">
        <v>654.33000000000004</v>
      </c>
      <c r="C22" s="5">
        <v>4372</v>
      </c>
      <c r="D22" s="5">
        <v>532</v>
      </c>
      <c r="E22" s="5">
        <v>279</v>
      </c>
      <c r="F22" s="5">
        <v>532</v>
      </c>
      <c r="G22" s="5">
        <v>464</v>
      </c>
    </row>
    <row r="23" spans="1:7" ht="14.4" thickBot="1" x14ac:dyDescent="0.3">
      <c r="A23" s="4">
        <v>6</v>
      </c>
      <c r="B23" s="5">
        <v>640</v>
      </c>
      <c r="C23" s="5">
        <v>2489</v>
      </c>
      <c r="D23" s="5">
        <v>538</v>
      </c>
      <c r="E23" s="5">
        <v>434</v>
      </c>
      <c r="F23" s="5">
        <v>542</v>
      </c>
      <c r="G23" s="5">
        <v>359</v>
      </c>
    </row>
    <row r="24" spans="1:7" ht="14.4" thickBot="1" x14ac:dyDescent="0.3">
      <c r="A24" s="4">
        <v>7</v>
      </c>
      <c r="B24" s="5">
        <v>573.36</v>
      </c>
      <c r="C24" s="5">
        <v>3245</v>
      </c>
      <c r="D24" s="5">
        <v>547</v>
      </c>
      <c r="E24" s="5">
        <v>268</v>
      </c>
      <c r="F24" s="5">
        <v>539</v>
      </c>
      <c r="G24" s="5">
        <v>329</v>
      </c>
    </row>
    <row r="25" spans="1:7" ht="14.4" thickBot="1" x14ac:dyDescent="0.3">
      <c r="A25" s="4">
        <v>8</v>
      </c>
      <c r="B25" s="5">
        <v>625.70000000000005</v>
      </c>
      <c r="C25" s="5">
        <v>1663</v>
      </c>
      <c r="D25" s="5">
        <v>534</v>
      </c>
      <c r="E25" s="5">
        <v>440</v>
      </c>
      <c r="F25" s="5">
        <v>529</v>
      </c>
      <c r="G25" s="5">
        <v>370</v>
      </c>
    </row>
    <row r="26" spans="1:7" ht="14.4" thickBot="1" x14ac:dyDescent="0.3">
      <c r="A26" s="4">
        <v>9</v>
      </c>
      <c r="B26" s="5">
        <v>651.86</v>
      </c>
      <c r="C26" s="5">
        <v>4854</v>
      </c>
      <c r="D26" s="5">
        <v>545</v>
      </c>
      <c r="E26" s="5">
        <v>220</v>
      </c>
      <c r="F26" s="5">
        <v>544</v>
      </c>
      <c r="G26" s="5">
        <v>386</v>
      </c>
    </row>
    <row r="27" spans="1:7" ht="14.4" thickBot="1" x14ac:dyDescent="0.3">
      <c r="A27" s="4">
        <v>10</v>
      </c>
      <c r="B27" s="5">
        <v>643.61</v>
      </c>
      <c r="C27" s="5">
        <v>2260</v>
      </c>
      <c r="D27" s="5">
        <v>527</v>
      </c>
      <c r="E27" s="5">
        <v>487</v>
      </c>
      <c r="F27" s="5">
        <v>522</v>
      </c>
      <c r="G27" s="5">
        <v>268</v>
      </c>
    </row>
    <row r="28" spans="1:7" ht="14.4" thickBot="1" x14ac:dyDescent="0.3">
      <c r="A28" s="4" t="s">
        <v>4</v>
      </c>
      <c r="B28" s="4">
        <f>AVERAGE(B18:B27)</f>
        <v>643.81299999999987</v>
      </c>
      <c r="C28" s="4">
        <f>AVERAGE(C18:C27)</f>
        <v>3359.8</v>
      </c>
      <c r="D28" s="4">
        <f t="shared" ref="D28:G28" si="2">AVERAGE(D18:D27)</f>
        <v>536.9</v>
      </c>
      <c r="E28" s="4">
        <f t="shared" si="2"/>
        <v>356.2</v>
      </c>
      <c r="F28" s="4">
        <f t="shared" si="2"/>
        <v>534.5</v>
      </c>
      <c r="G28" s="4">
        <f t="shared" si="2"/>
        <v>329.2</v>
      </c>
    </row>
    <row r="29" spans="1:7" ht="14.4" thickBot="1" x14ac:dyDescent="0.3">
      <c r="A29" s="4" t="s">
        <v>5</v>
      </c>
      <c r="B29" s="4">
        <f>_xlfn.STDEV.P(B18:B27)</f>
        <v>37.86493365899377</v>
      </c>
      <c r="C29" s="4">
        <f>_xlfn.STDEV.P(C18:C27)</f>
        <v>1094.5836468721795</v>
      </c>
      <c r="D29" s="4">
        <f t="shared" ref="D29:G29" si="3">_xlfn.STDEV.P(D18:D27)</f>
        <v>7.6739820171798669</v>
      </c>
      <c r="E29" s="4">
        <f t="shared" si="3"/>
        <v>91.036036820590994</v>
      </c>
      <c r="F29" s="4">
        <f t="shared" si="3"/>
        <v>8.8005681634767203</v>
      </c>
      <c r="G29" s="4">
        <f t="shared" si="3"/>
        <v>70.57875034314506</v>
      </c>
    </row>
    <row r="30" spans="1:7" ht="14.4" thickBot="1" x14ac:dyDescent="0.3">
      <c r="D30">
        <f>(D28-F28)/D28</f>
        <v>4.4701061650213774E-3</v>
      </c>
      <c r="E30">
        <f>(E28-G28)/E28</f>
        <v>7.5800112296462663E-2</v>
      </c>
      <c r="F30">
        <f>(E29-G29)/E29</f>
        <v>0.22471635620256702</v>
      </c>
    </row>
    <row r="31" spans="1:7" ht="16.2" thickBot="1" x14ac:dyDescent="0.35">
      <c r="A31" s="6" t="s">
        <v>7</v>
      </c>
      <c r="B31" s="9" t="s">
        <v>0</v>
      </c>
      <c r="C31" s="10"/>
      <c r="D31" s="9" t="s">
        <v>1</v>
      </c>
      <c r="E31" s="10"/>
      <c r="F31" s="9" t="s">
        <v>2</v>
      </c>
      <c r="G31" s="10"/>
    </row>
    <row r="32" spans="1:7" ht="14.4" thickBot="1" x14ac:dyDescent="0.3">
      <c r="A32" s="1" t="s">
        <v>8</v>
      </c>
      <c r="B32" s="1" t="s">
        <v>3</v>
      </c>
      <c r="C32" s="1" t="s">
        <v>6</v>
      </c>
      <c r="D32" s="1" t="s">
        <v>3</v>
      </c>
      <c r="E32" s="1" t="s">
        <v>6</v>
      </c>
      <c r="F32" s="1" t="s">
        <v>3</v>
      </c>
      <c r="G32" s="1" t="s">
        <v>6</v>
      </c>
    </row>
    <row r="33" spans="1:7" ht="14.4" thickBot="1" x14ac:dyDescent="0.3">
      <c r="A33" s="4">
        <v>1</v>
      </c>
      <c r="B33" s="5">
        <v>745.52</v>
      </c>
      <c r="C33" s="5">
        <v>4889</v>
      </c>
      <c r="D33" s="5">
        <v>608</v>
      </c>
      <c r="E33" s="5">
        <v>171</v>
      </c>
      <c r="F33" s="5">
        <v>611</v>
      </c>
      <c r="G33" s="5">
        <v>237</v>
      </c>
    </row>
    <row r="34" spans="1:7" ht="14.4" thickBot="1" x14ac:dyDescent="0.3">
      <c r="A34" s="4">
        <v>2</v>
      </c>
      <c r="B34" s="5">
        <v>666.88</v>
      </c>
      <c r="C34" s="5">
        <v>4672</v>
      </c>
      <c r="D34" s="5">
        <v>609</v>
      </c>
      <c r="E34" s="5">
        <v>306</v>
      </c>
      <c r="F34" s="5">
        <v>608</v>
      </c>
      <c r="G34" s="5">
        <v>441</v>
      </c>
    </row>
    <row r="35" spans="1:7" ht="14.4" thickBot="1" x14ac:dyDescent="0.3">
      <c r="A35" s="4">
        <v>3</v>
      </c>
      <c r="B35" s="5">
        <v>747.94</v>
      </c>
      <c r="C35" s="5">
        <v>4436</v>
      </c>
      <c r="D35" s="5">
        <v>610</v>
      </c>
      <c r="E35" s="5">
        <v>312</v>
      </c>
      <c r="F35" s="5">
        <v>605</v>
      </c>
      <c r="G35" s="5">
        <v>236</v>
      </c>
    </row>
    <row r="36" spans="1:7" ht="14.4" thickBot="1" x14ac:dyDescent="0.3">
      <c r="A36" s="4">
        <v>4</v>
      </c>
      <c r="B36" s="5">
        <v>776.59</v>
      </c>
      <c r="C36" s="5">
        <v>3786</v>
      </c>
      <c r="D36" s="5">
        <v>611</v>
      </c>
      <c r="E36" s="5">
        <v>460</v>
      </c>
      <c r="F36" s="5">
        <v>608</v>
      </c>
      <c r="G36" s="5">
        <v>457</v>
      </c>
    </row>
    <row r="37" spans="1:7" ht="14.4" thickBot="1" x14ac:dyDescent="0.3">
      <c r="A37" s="4">
        <v>5</v>
      </c>
      <c r="B37" s="5">
        <v>742.29</v>
      </c>
      <c r="C37" s="5">
        <v>3363</v>
      </c>
      <c r="D37" s="5">
        <v>605</v>
      </c>
      <c r="E37" s="5">
        <v>466</v>
      </c>
      <c r="F37" s="5">
        <v>595</v>
      </c>
      <c r="G37" s="5">
        <v>428</v>
      </c>
    </row>
    <row r="38" spans="1:7" ht="14.4" thickBot="1" x14ac:dyDescent="0.3">
      <c r="A38" s="4">
        <v>6</v>
      </c>
      <c r="B38" s="5">
        <v>760.24</v>
      </c>
      <c r="C38" s="5">
        <v>4755</v>
      </c>
      <c r="D38" s="5">
        <v>592</v>
      </c>
      <c r="E38" s="5">
        <v>422</v>
      </c>
      <c r="F38" s="5">
        <v>597</v>
      </c>
      <c r="G38" s="5">
        <v>381</v>
      </c>
    </row>
    <row r="39" spans="1:7" ht="14.4" thickBot="1" x14ac:dyDescent="0.3">
      <c r="A39" s="4">
        <v>7</v>
      </c>
      <c r="B39" s="5">
        <v>762.93</v>
      </c>
      <c r="C39" s="5">
        <v>3490</v>
      </c>
      <c r="D39" s="5">
        <v>612</v>
      </c>
      <c r="E39" s="5">
        <v>472</v>
      </c>
      <c r="F39" s="5">
        <v>591</v>
      </c>
      <c r="G39" s="5">
        <v>199</v>
      </c>
    </row>
    <row r="40" spans="1:7" ht="14.4" thickBot="1" x14ac:dyDescent="0.3">
      <c r="A40" s="4">
        <v>8</v>
      </c>
      <c r="B40" s="5">
        <v>719.93</v>
      </c>
      <c r="C40" s="5">
        <v>2937</v>
      </c>
      <c r="D40" s="5">
        <v>593</v>
      </c>
      <c r="E40" s="5">
        <v>342</v>
      </c>
      <c r="F40" s="5">
        <v>590</v>
      </c>
      <c r="G40" s="5">
        <v>448</v>
      </c>
    </row>
    <row r="41" spans="1:7" ht="14.4" thickBot="1" x14ac:dyDescent="0.3">
      <c r="A41" s="4">
        <v>9</v>
      </c>
      <c r="B41" s="5">
        <v>731.89</v>
      </c>
      <c r="C41" s="5">
        <v>4036</v>
      </c>
      <c r="D41" s="5">
        <v>603</v>
      </c>
      <c r="E41" s="5">
        <v>306</v>
      </c>
      <c r="F41" s="5">
        <v>607</v>
      </c>
      <c r="G41" s="5">
        <v>422</v>
      </c>
    </row>
    <row r="42" spans="1:7" ht="14.4" thickBot="1" x14ac:dyDescent="0.3">
      <c r="A42" s="4">
        <v>10</v>
      </c>
      <c r="B42" s="5">
        <v>742.85</v>
      </c>
      <c r="C42" s="5">
        <v>4625</v>
      </c>
      <c r="D42" s="5">
        <v>612</v>
      </c>
      <c r="E42" s="5">
        <v>407</v>
      </c>
      <c r="F42" s="5">
        <v>610</v>
      </c>
      <c r="G42" s="5">
        <v>307</v>
      </c>
    </row>
    <row r="43" spans="1:7" ht="14.4" thickBot="1" x14ac:dyDescent="0.3">
      <c r="A43" s="4" t="s">
        <v>4</v>
      </c>
      <c r="B43" s="4">
        <f>AVERAGE(B33:B42)</f>
        <v>739.70600000000013</v>
      </c>
      <c r="C43" s="4">
        <f>AVERAGE(C33:C42)</f>
        <v>4098.8999999999996</v>
      </c>
      <c r="D43" s="4">
        <f t="shared" ref="D43:G43" si="4">AVERAGE(D33:D42)</f>
        <v>605.5</v>
      </c>
      <c r="E43" s="4">
        <f t="shared" si="4"/>
        <v>366.4</v>
      </c>
      <c r="F43" s="4">
        <f t="shared" si="4"/>
        <v>602.20000000000005</v>
      </c>
      <c r="G43" s="4">
        <f t="shared" si="4"/>
        <v>355.6</v>
      </c>
    </row>
    <row r="44" spans="1:7" ht="14.4" thickBot="1" x14ac:dyDescent="0.3">
      <c r="A44" s="4" t="s">
        <v>5</v>
      </c>
      <c r="B44" s="4">
        <f>_xlfn.STDEV.P(B33:B42)</f>
        <v>28.627605977447718</v>
      </c>
      <c r="C44" s="4">
        <f>_xlfn.STDEV.P(C33:C42)</f>
        <v>643.2549183644071</v>
      </c>
      <c r="D44" s="4">
        <f t="shared" ref="D44:G44" si="5">_xlfn.STDEV.P(D33:D42)</f>
        <v>7.0604532432415414</v>
      </c>
      <c r="E44" s="4">
        <f t="shared" si="5"/>
        <v>91.435441706156809</v>
      </c>
      <c r="F44" s="4">
        <f>_xlfn.STDEV.P(F33:F42)</f>
        <v>7.6785415281809861</v>
      </c>
      <c r="G44" s="4">
        <f t="shared" si="5"/>
        <v>95.741527040255633</v>
      </c>
    </row>
    <row r="45" spans="1:7" ht="14.4" thickBot="1" x14ac:dyDescent="0.3">
      <c r="D45">
        <f>(D43-F43)/D43</f>
        <v>5.450041288191502E-3</v>
      </c>
      <c r="E45">
        <f>(E43-G43)/E43</f>
        <v>2.947598253275097E-2</v>
      </c>
      <c r="F45">
        <f>(E44-G44)/E44</f>
        <v>-4.7094269505878861E-2</v>
      </c>
    </row>
    <row r="46" spans="1:7" ht="14.4" thickBot="1" x14ac:dyDescent="0.3">
      <c r="A46" s="3" t="s">
        <v>7</v>
      </c>
      <c r="B46" s="11" t="s">
        <v>0</v>
      </c>
      <c r="C46" s="12"/>
      <c r="D46" s="11" t="s">
        <v>1</v>
      </c>
      <c r="E46" s="12"/>
      <c r="F46" s="11" t="s">
        <v>2</v>
      </c>
      <c r="G46" s="12"/>
    </row>
    <row r="47" spans="1:7" ht="14.4" thickBot="1" x14ac:dyDescent="0.3">
      <c r="A47" s="3" t="s">
        <v>8</v>
      </c>
      <c r="B47" s="3" t="s">
        <v>3</v>
      </c>
      <c r="C47" s="3" t="s">
        <v>6</v>
      </c>
      <c r="D47" s="3" t="s">
        <v>3</v>
      </c>
      <c r="E47" s="3" t="s">
        <v>6</v>
      </c>
      <c r="F47" s="3" t="s">
        <v>3</v>
      </c>
      <c r="G47" s="3" t="s">
        <v>6</v>
      </c>
    </row>
    <row r="48" spans="1:7" ht="14.4" thickBot="1" x14ac:dyDescent="0.3">
      <c r="A48" s="4">
        <v>1</v>
      </c>
      <c r="B48" s="5">
        <v>872.55</v>
      </c>
      <c r="C48" s="5">
        <v>2823</v>
      </c>
      <c r="D48" s="5">
        <v>685</v>
      </c>
      <c r="E48" s="5">
        <v>248</v>
      </c>
      <c r="F48" s="5">
        <v>665</v>
      </c>
      <c r="G48" s="5">
        <v>318</v>
      </c>
    </row>
    <row r="49" spans="1:7" ht="14.4" thickBot="1" x14ac:dyDescent="0.3">
      <c r="A49" s="4">
        <v>2</v>
      </c>
      <c r="B49" s="5">
        <v>832.51</v>
      </c>
      <c r="C49" s="5">
        <v>4805</v>
      </c>
      <c r="D49" s="5">
        <v>672</v>
      </c>
      <c r="E49" s="5">
        <v>264</v>
      </c>
      <c r="F49" s="5">
        <v>688</v>
      </c>
      <c r="G49" s="5">
        <v>329</v>
      </c>
    </row>
    <row r="50" spans="1:7" ht="14.4" thickBot="1" x14ac:dyDescent="0.3">
      <c r="A50" s="4">
        <v>3</v>
      </c>
      <c r="B50" s="5">
        <v>852.81</v>
      </c>
      <c r="C50" s="5">
        <v>3053</v>
      </c>
      <c r="D50" s="5">
        <v>688</v>
      </c>
      <c r="E50" s="5">
        <v>118</v>
      </c>
      <c r="F50" s="5">
        <v>685</v>
      </c>
      <c r="G50" s="5">
        <v>410</v>
      </c>
    </row>
    <row r="51" spans="1:7" ht="14.4" thickBot="1" x14ac:dyDescent="0.3">
      <c r="A51" s="4">
        <v>4</v>
      </c>
      <c r="B51" s="5">
        <v>806.66</v>
      </c>
      <c r="C51" s="5">
        <v>3075</v>
      </c>
      <c r="D51" s="5">
        <v>686</v>
      </c>
      <c r="E51" s="5">
        <v>403</v>
      </c>
      <c r="F51" s="5">
        <v>674</v>
      </c>
      <c r="G51" s="5">
        <v>239</v>
      </c>
    </row>
    <row r="52" spans="1:7" ht="14.4" thickBot="1" x14ac:dyDescent="0.3">
      <c r="A52" s="4">
        <v>5</v>
      </c>
      <c r="B52" s="5">
        <v>878.84</v>
      </c>
      <c r="C52" s="5">
        <v>3257</v>
      </c>
      <c r="D52" s="5">
        <v>694</v>
      </c>
      <c r="E52" s="5">
        <v>286</v>
      </c>
      <c r="F52" s="5">
        <v>684</v>
      </c>
      <c r="G52" s="5">
        <v>388</v>
      </c>
    </row>
    <row r="53" spans="1:7" ht="14.4" thickBot="1" x14ac:dyDescent="0.3">
      <c r="A53" s="4">
        <v>6</v>
      </c>
      <c r="B53" s="5">
        <v>823.33</v>
      </c>
      <c r="C53" s="5">
        <v>4834</v>
      </c>
      <c r="D53" s="5">
        <v>691</v>
      </c>
      <c r="E53" s="5">
        <v>381</v>
      </c>
      <c r="F53" s="5">
        <v>690</v>
      </c>
      <c r="G53" s="5">
        <v>278</v>
      </c>
    </row>
    <row r="54" spans="1:7" ht="14.4" thickBot="1" x14ac:dyDescent="0.3">
      <c r="A54" s="4">
        <v>7</v>
      </c>
      <c r="B54" s="5">
        <v>854.49</v>
      </c>
      <c r="C54" s="5">
        <v>4998</v>
      </c>
      <c r="D54" s="5">
        <v>682</v>
      </c>
      <c r="E54" s="5">
        <v>384</v>
      </c>
      <c r="F54" s="5">
        <v>674</v>
      </c>
      <c r="G54" s="5">
        <v>330</v>
      </c>
    </row>
    <row r="55" spans="1:7" ht="14.4" thickBot="1" x14ac:dyDescent="0.3">
      <c r="A55" s="4">
        <v>8</v>
      </c>
      <c r="B55" s="5">
        <v>823.36</v>
      </c>
      <c r="C55" s="5">
        <v>3725</v>
      </c>
      <c r="D55" s="5">
        <v>681</v>
      </c>
      <c r="E55" s="5">
        <v>365</v>
      </c>
      <c r="F55" s="5">
        <v>671</v>
      </c>
      <c r="G55" s="5">
        <v>198</v>
      </c>
    </row>
    <row r="56" spans="1:7" ht="14.4" thickBot="1" x14ac:dyDescent="0.3">
      <c r="A56" s="4">
        <v>9</v>
      </c>
      <c r="B56" s="5">
        <v>865.39</v>
      </c>
      <c r="C56" s="5">
        <v>4303</v>
      </c>
      <c r="D56" s="5">
        <v>679</v>
      </c>
      <c r="E56" s="5">
        <v>353</v>
      </c>
      <c r="F56" s="5">
        <v>681</v>
      </c>
      <c r="G56" s="5">
        <v>233</v>
      </c>
    </row>
    <row r="57" spans="1:7" ht="14.4" thickBot="1" x14ac:dyDescent="0.3">
      <c r="A57" s="4">
        <v>10</v>
      </c>
      <c r="B57" s="5">
        <v>855.43</v>
      </c>
      <c r="C57" s="5">
        <v>4763</v>
      </c>
      <c r="D57" s="5">
        <v>689</v>
      </c>
      <c r="E57" s="5">
        <v>406</v>
      </c>
      <c r="F57" s="5">
        <v>684</v>
      </c>
      <c r="G57" s="5">
        <v>325</v>
      </c>
    </row>
    <row r="58" spans="1:7" ht="14.4" thickBot="1" x14ac:dyDescent="0.3">
      <c r="A58" s="4" t="s">
        <v>4</v>
      </c>
      <c r="B58" s="4">
        <f>AVERAGE(B48:B57)</f>
        <v>846.53699999999992</v>
      </c>
      <c r="C58" s="4">
        <f>AVERAGE(C48:C57)</f>
        <v>3963.6</v>
      </c>
      <c r="D58" s="4">
        <f>AVERAGE(D48:D57)</f>
        <v>684.7</v>
      </c>
      <c r="E58" s="4">
        <f t="shared" ref="E58:F58" si="6">AVERAGE(E48:E57)</f>
        <v>320.8</v>
      </c>
      <c r="F58" s="4">
        <f t="shared" si="6"/>
        <v>679.6</v>
      </c>
      <c r="G58" s="4">
        <f>AVERAGE(G48:G57)</f>
        <v>304.8</v>
      </c>
    </row>
    <row r="59" spans="1:7" ht="14.4" thickBot="1" x14ac:dyDescent="0.3">
      <c r="A59" s="8" t="s">
        <v>5</v>
      </c>
      <c r="B59" s="8">
        <f>_xlfn.STDEV.P(B48:B57)</f>
        <v>22.627310511857122</v>
      </c>
      <c r="C59" s="8">
        <f>_xlfn.STDEV.P(C48:C57)</f>
        <v>822.54181656618528</v>
      </c>
      <c r="D59" s="8">
        <f t="shared" ref="D59:F59" si="7">_xlfn.STDEV.P(D48:D57)</f>
        <v>6.1</v>
      </c>
      <c r="E59" s="8">
        <f t="shared" si="7"/>
        <v>86.884751251298411</v>
      </c>
      <c r="F59" s="8">
        <f t="shared" si="7"/>
        <v>7.7356318423254855</v>
      </c>
      <c r="G59" s="8">
        <f>_xlfn.STDEV.P(G48:G57)</f>
        <v>64.344075096313261</v>
      </c>
    </row>
    <row r="60" spans="1:7" x14ac:dyDescent="0.25">
      <c r="D60">
        <f>(D58-F58)/D58</f>
        <v>7.4485175989484776E-3</v>
      </c>
      <c r="E60">
        <f>(E58-G58)/E58</f>
        <v>4.987531172069825E-2</v>
      </c>
      <c r="F60">
        <f>(E59-G59)/E59</f>
        <v>0.2594319006541243</v>
      </c>
    </row>
    <row r="62" spans="1:7" x14ac:dyDescent="0.25">
      <c r="A62" t="s">
        <v>4</v>
      </c>
      <c r="B62">
        <f>AVERAGE(D15,D30,D45,D60)</f>
        <v>5.1870966805353629E-3</v>
      </c>
      <c r="C62">
        <f>AVERAGE(E15,E30,E45,E60)</f>
        <v>5.9621184970811314E-2</v>
      </c>
      <c r="D62" s="15">
        <v>3.3797216699800966E-3</v>
      </c>
      <c r="E62" s="15">
        <v>8.3333333333333356E-2</v>
      </c>
      <c r="F62" s="15">
        <v>6.2106658867775451E-2</v>
      </c>
    </row>
    <row r="63" spans="1:7" x14ac:dyDescent="0.25">
      <c r="D63" s="15">
        <v>4.4701061650213774E-3</v>
      </c>
      <c r="E63" s="15">
        <v>7.5800112296462663E-2</v>
      </c>
      <c r="F63" s="15">
        <v>0.22471635620256702</v>
      </c>
    </row>
    <row r="64" spans="1:7" x14ac:dyDescent="0.25">
      <c r="D64" s="15">
        <v>5.450041288191502E-3</v>
      </c>
      <c r="E64" s="15">
        <v>2.947598253275097E-2</v>
      </c>
      <c r="F64" s="15">
        <v>-4.7094269505878861E-2</v>
      </c>
    </row>
    <row r="65" spans="3:6" x14ac:dyDescent="0.25">
      <c r="D65" s="15">
        <v>7.4485175989484776E-3</v>
      </c>
      <c r="E65" s="15">
        <v>4.987531172069825E-2</v>
      </c>
      <c r="F65" s="15">
        <v>0.2594319006541243</v>
      </c>
    </row>
    <row r="66" spans="3:6" x14ac:dyDescent="0.25">
      <c r="C66" t="s">
        <v>4</v>
      </c>
      <c r="D66" s="15">
        <f>AVERAGE(D62:D65)</f>
        <v>5.1870966805353629E-3</v>
      </c>
      <c r="E66" s="15">
        <f>AVERAGE(E62:E65)</f>
        <v>5.9621184970811314E-2</v>
      </c>
      <c r="F66" s="15">
        <f>AVERAGE(F62:F65)</f>
        <v>0.12479016155464698</v>
      </c>
    </row>
  </sheetData>
  <mergeCells count="12">
    <mergeCell ref="B1:C1"/>
    <mergeCell ref="D1:E1"/>
    <mergeCell ref="F1:G1"/>
    <mergeCell ref="B16:C16"/>
    <mergeCell ref="D16:E16"/>
    <mergeCell ref="F16:G16"/>
    <mergeCell ref="B31:C31"/>
    <mergeCell ref="D31:E31"/>
    <mergeCell ref="F31:G31"/>
    <mergeCell ref="B46:C46"/>
    <mergeCell ref="D46:E46"/>
    <mergeCell ref="F46:G4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BEB12-73CA-40AF-A4F9-A097C5761B7A}">
  <dimension ref="A1:G14"/>
  <sheetViews>
    <sheetView zoomScale="150" zoomScaleNormal="150" workbookViewId="0">
      <selection activeCell="G14" sqref="A1:G14"/>
    </sheetView>
  </sheetViews>
  <sheetFormatPr defaultRowHeight="13.8" x14ac:dyDescent="0.25"/>
  <cols>
    <col min="2" max="2" width="13.88671875" customWidth="1"/>
    <col min="3" max="3" width="15.88671875" customWidth="1"/>
    <col min="4" max="4" width="14.44140625" customWidth="1"/>
    <col min="5" max="6" width="16.44140625" customWidth="1"/>
    <col min="7" max="7" width="17.6640625" customWidth="1"/>
  </cols>
  <sheetData>
    <row r="1" spans="1:7" ht="14.4" customHeight="1" thickBot="1" x14ac:dyDescent="0.35">
      <c r="A1" s="7" t="s">
        <v>7</v>
      </c>
      <c r="B1" s="14" t="s">
        <v>0</v>
      </c>
      <c r="C1" s="14"/>
      <c r="D1" s="14" t="s">
        <v>1</v>
      </c>
      <c r="E1" s="14"/>
      <c r="F1" s="14" t="s">
        <v>2</v>
      </c>
      <c r="G1" s="14"/>
    </row>
    <row r="2" spans="1:7" ht="14.4" thickBot="1" x14ac:dyDescent="0.3">
      <c r="A2" s="3" t="s">
        <v>8</v>
      </c>
      <c r="B2" s="3" t="s">
        <v>3</v>
      </c>
      <c r="C2" s="3" t="s">
        <v>6</v>
      </c>
      <c r="D2" s="3" t="s">
        <v>3</v>
      </c>
      <c r="E2" s="3" t="s">
        <v>6</v>
      </c>
      <c r="F2" s="3" t="s">
        <v>3</v>
      </c>
      <c r="G2" s="3" t="s">
        <v>6</v>
      </c>
    </row>
    <row r="3" spans="1:7" ht="14.4" thickBot="1" x14ac:dyDescent="0.3">
      <c r="A3" s="4">
        <v>1</v>
      </c>
      <c r="B3" s="5">
        <v>650.30999999999995</v>
      </c>
      <c r="C3" s="5">
        <v>2526</v>
      </c>
      <c r="D3" s="5">
        <v>551</v>
      </c>
      <c r="E3" s="5">
        <v>301</v>
      </c>
      <c r="F3" s="5">
        <v>533</v>
      </c>
      <c r="G3" s="5">
        <v>247</v>
      </c>
    </row>
    <row r="4" spans="1:7" ht="14.4" thickBot="1" x14ac:dyDescent="0.3">
      <c r="A4" s="4">
        <v>2</v>
      </c>
      <c r="B4" s="5">
        <v>622.77</v>
      </c>
      <c r="C4" s="5">
        <v>4855</v>
      </c>
      <c r="D4" s="5">
        <v>530</v>
      </c>
      <c r="E4" s="5">
        <v>284</v>
      </c>
      <c r="F4" s="5">
        <v>551</v>
      </c>
      <c r="G4" s="5">
        <v>249</v>
      </c>
    </row>
    <row r="5" spans="1:7" ht="14.4" thickBot="1" x14ac:dyDescent="0.3">
      <c r="A5" s="4">
        <v>3</v>
      </c>
      <c r="B5" s="5">
        <v>735.26</v>
      </c>
      <c r="C5" s="5">
        <v>4277</v>
      </c>
      <c r="D5" s="5">
        <v>534</v>
      </c>
      <c r="E5" s="5">
        <v>462</v>
      </c>
      <c r="F5" s="5">
        <v>529</v>
      </c>
      <c r="G5" s="5">
        <v>374</v>
      </c>
    </row>
    <row r="6" spans="1:7" ht="14.4" thickBot="1" x14ac:dyDescent="0.3">
      <c r="A6" s="4">
        <v>4</v>
      </c>
      <c r="B6" s="5">
        <v>640.92999999999995</v>
      </c>
      <c r="C6" s="5">
        <v>3057</v>
      </c>
      <c r="D6" s="5">
        <v>531</v>
      </c>
      <c r="E6" s="5">
        <v>387</v>
      </c>
      <c r="F6" s="5">
        <v>524</v>
      </c>
      <c r="G6" s="5">
        <v>246</v>
      </c>
    </row>
    <row r="7" spans="1:7" ht="14.4" thickBot="1" x14ac:dyDescent="0.3">
      <c r="A7" s="4">
        <v>5</v>
      </c>
      <c r="B7" s="5">
        <v>654.33000000000004</v>
      </c>
      <c r="C7" s="5">
        <v>4372</v>
      </c>
      <c r="D7" s="5">
        <v>532</v>
      </c>
      <c r="E7" s="5">
        <v>279</v>
      </c>
      <c r="F7" s="5">
        <v>532</v>
      </c>
      <c r="G7" s="5">
        <v>464</v>
      </c>
    </row>
    <row r="8" spans="1:7" ht="14.4" thickBot="1" x14ac:dyDescent="0.3">
      <c r="A8" s="4">
        <v>6</v>
      </c>
      <c r="B8" s="5">
        <v>640</v>
      </c>
      <c r="C8" s="5">
        <v>2489</v>
      </c>
      <c r="D8" s="5">
        <v>538</v>
      </c>
      <c r="E8" s="5">
        <v>434</v>
      </c>
      <c r="F8" s="5">
        <v>542</v>
      </c>
      <c r="G8" s="5">
        <v>359</v>
      </c>
    </row>
    <row r="9" spans="1:7" ht="14.4" thickBot="1" x14ac:dyDescent="0.3">
      <c r="A9" s="4">
        <v>7</v>
      </c>
      <c r="B9" s="5">
        <v>573.36</v>
      </c>
      <c r="C9" s="5">
        <v>3245</v>
      </c>
      <c r="D9" s="5">
        <v>547</v>
      </c>
      <c r="E9" s="5">
        <v>268</v>
      </c>
      <c r="F9" s="5">
        <v>539</v>
      </c>
      <c r="G9" s="5">
        <v>329</v>
      </c>
    </row>
    <row r="10" spans="1:7" ht="14.4" thickBot="1" x14ac:dyDescent="0.3">
      <c r="A10" s="4">
        <v>8</v>
      </c>
      <c r="B10" s="5">
        <v>625.70000000000005</v>
      </c>
      <c r="C10" s="5">
        <v>1663</v>
      </c>
      <c r="D10" s="5">
        <v>534</v>
      </c>
      <c r="E10" s="5">
        <v>440</v>
      </c>
      <c r="F10" s="5">
        <v>529</v>
      </c>
      <c r="G10" s="5">
        <v>370</v>
      </c>
    </row>
    <row r="11" spans="1:7" ht="14.4" thickBot="1" x14ac:dyDescent="0.3">
      <c r="A11" s="4">
        <v>9</v>
      </c>
      <c r="B11" s="5">
        <v>651.86</v>
      </c>
      <c r="C11" s="5">
        <v>4854</v>
      </c>
      <c r="D11" s="5">
        <v>545</v>
      </c>
      <c r="E11" s="5">
        <v>220</v>
      </c>
      <c r="F11" s="5">
        <v>544</v>
      </c>
      <c r="G11" s="5">
        <v>386</v>
      </c>
    </row>
    <row r="12" spans="1:7" ht="14.4" thickBot="1" x14ac:dyDescent="0.3">
      <c r="A12" s="4">
        <v>10</v>
      </c>
      <c r="B12" s="5">
        <v>643.61</v>
      </c>
      <c r="C12" s="5">
        <v>2260</v>
      </c>
      <c r="D12" s="5">
        <v>527</v>
      </c>
      <c r="E12" s="5">
        <v>487</v>
      </c>
      <c r="F12" s="5">
        <v>522</v>
      </c>
      <c r="G12" s="5">
        <v>268</v>
      </c>
    </row>
    <row r="13" spans="1:7" ht="14.4" thickBot="1" x14ac:dyDescent="0.3">
      <c r="A13" s="4" t="s">
        <v>4</v>
      </c>
      <c r="B13" s="4">
        <f>AVERAGE(B3:B12)</f>
        <v>643.81299999999987</v>
      </c>
      <c r="C13" s="4">
        <f>AVERAGE(C3:C12)</f>
        <v>3359.8</v>
      </c>
      <c r="D13" s="4">
        <f t="shared" ref="D13:G13" si="0">AVERAGE(D3:D12)</f>
        <v>536.9</v>
      </c>
      <c r="E13" s="4">
        <f t="shared" si="0"/>
        <v>356.2</v>
      </c>
      <c r="F13" s="4">
        <f t="shared" si="0"/>
        <v>534.5</v>
      </c>
      <c r="G13" s="4">
        <f t="shared" si="0"/>
        <v>329.2</v>
      </c>
    </row>
    <row r="14" spans="1:7" ht="14.4" thickBot="1" x14ac:dyDescent="0.3">
      <c r="A14" s="4" t="s">
        <v>5</v>
      </c>
      <c r="B14" s="4">
        <f>_xlfn.STDEV.P(B3:B12)</f>
        <v>37.86493365899377</v>
      </c>
      <c r="C14" s="4">
        <f>_xlfn.STDEV.P(C3:C12)</f>
        <v>1094.5836468721795</v>
      </c>
      <c r="D14" s="4">
        <f t="shared" ref="D14:G14" si="1">_xlfn.STDEV.P(D3:D12)</f>
        <v>7.6739820171798669</v>
      </c>
      <c r="E14" s="4">
        <f t="shared" si="1"/>
        <v>91.036036820590994</v>
      </c>
      <c r="F14" s="4">
        <f t="shared" si="1"/>
        <v>8.8005681634767203</v>
      </c>
      <c r="G14" s="4">
        <f t="shared" si="1"/>
        <v>70.57875034314506</v>
      </c>
    </row>
  </sheetData>
  <mergeCells count="3">
    <mergeCell ref="B1:C1"/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7BC5D-ACFB-45D1-BA22-A16695314A82}">
  <dimension ref="A1:G14"/>
  <sheetViews>
    <sheetView zoomScale="150" zoomScaleNormal="150" workbookViewId="0">
      <selection activeCell="G14" sqref="A1:G14"/>
    </sheetView>
  </sheetViews>
  <sheetFormatPr defaultRowHeight="13.8" x14ac:dyDescent="0.25"/>
  <cols>
    <col min="2" max="2" width="13.88671875" customWidth="1"/>
    <col min="3" max="3" width="15.88671875" customWidth="1"/>
    <col min="4" max="4" width="14.44140625" customWidth="1"/>
    <col min="5" max="6" width="16.44140625" customWidth="1"/>
    <col min="7" max="7" width="19.6640625" customWidth="1"/>
  </cols>
  <sheetData>
    <row r="1" spans="1:7" ht="14.4" customHeight="1" thickBot="1" x14ac:dyDescent="0.35">
      <c r="A1" s="6" t="s">
        <v>7</v>
      </c>
      <c r="B1" s="9" t="s">
        <v>0</v>
      </c>
      <c r="C1" s="10"/>
      <c r="D1" s="9" t="s">
        <v>1</v>
      </c>
      <c r="E1" s="10"/>
      <c r="F1" s="9" t="s">
        <v>2</v>
      </c>
      <c r="G1" s="10"/>
    </row>
    <row r="2" spans="1:7" ht="14.4" thickBot="1" x14ac:dyDescent="0.3">
      <c r="A2" s="1" t="s">
        <v>8</v>
      </c>
      <c r="B2" s="1" t="s">
        <v>3</v>
      </c>
      <c r="C2" s="1" t="s">
        <v>6</v>
      </c>
      <c r="D2" s="1" t="s">
        <v>3</v>
      </c>
      <c r="E2" s="1" t="s">
        <v>6</v>
      </c>
      <c r="F2" s="1" t="s">
        <v>3</v>
      </c>
      <c r="G2" s="1" t="s">
        <v>6</v>
      </c>
    </row>
    <row r="3" spans="1:7" ht="14.4" thickBot="1" x14ac:dyDescent="0.3">
      <c r="A3" s="4">
        <v>1</v>
      </c>
      <c r="B3" s="5">
        <v>745.52</v>
      </c>
      <c r="C3" s="5">
        <v>4889</v>
      </c>
      <c r="D3" s="5">
        <v>608</v>
      </c>
      <c r="E3" s="5">
        <v>171</v>
      </c>
      <c r="F3" s="5">
        <v>611</v>
      </c>
      <c r="G3" s="5">
        <v>237</v>
      </c>
    </row>
    <row r="4" spans="1:7" ht="14.4" thickBot="1" x14ac:dyDescent="0.3">
      <c r="A4" s="4">
        <v>2</v>
      </c>
      <c r="B4" s="5">
        <v>666.88</v>
      </c>
      <c r="C4" s="5">
        <v>4672</v>
      </c>
      <c r="D4" s="5">
        <v>609</v>
      </c>
      <c r="E4" s="5">
        <v>306</v>
      </c>
      <c r="F4" s="5">
        <v>608</v>
      </c>
      <c r="G4" s="5">
        <v>441</v>
      </c>
    </row>
    <row r="5" spans="1:7" ht="14.4" thickBot="1" x14ac:dyDescent="0.3">
      <c r="A5" s="4">
        <v>3</v>
      </c>
      <c r="B5" s="5">
        <v>747.94</v>
      </c>
      <c r="C5" s="5">
        <v>4436</v>
      </c>
      <c r="D5" s="5">
        <v>610</v>
      </c>
      <c r="E5" s="5">
        <v>312</v>
      </c>
      <c r="F5" s="5">
        <v>605</v>
      </c>
      <c r="G5" s="5">
        <v>236</v>
      </c>
    </row>
    <row r="6" spans="1:7" ht="14.4" thickBot="1" x14ac:dyDescent="0.3">
      <c r="A6" s="4">
        <v>4</v>
      </c>
      <c r="B6" s="5">
        <v>776.59</v>
      </c>
      <c r="C6" s="5">
        <v>3786</v>
      </c>
      <c r="D6" s="5">
        <v>611</v>
      </c>
      <c r="E6" s="5">
        <v>460</v>
      </c>
      <c r="F6" s="5">
        <v>608</v>
      </c>
      <c r="G6" s="5">
        <v>457</v>
      </c>
    </row>
    <row r="7" spans="1:7" ht="14.4" thickBot="1" x14ac:dyDescent="0.3">
      <c r="A7" s="4">
        <v>5</v>
      </c>
      <c r="B7" s="5">
        <v>742.29</v>
      </c>
      <c r="C7" s="5">
        <v>3363</v>
      </c>
      <c r="D7" s="5">
        <v>605</v>
      </c>
      <c r="E7" s="5">
        <v>466</v>
      </c>
      <c r="F7" s="5">
        <v>595</v>
      </c>
      <c r="G7" s="5">
        <v>428</v>
      </c>
    </row>
    <row r="8" spans="1:7" ht="14.4" thickBot="1" x14ac:dyDescent="0.3">
      <c r="A8" s="4">
        <v>6</v>
      </c>
      <c r="B8" s="5">
        <v>760.24</v>
      </c>
      <c r="C8" s="5">
        <v>4755</v>
      </c>
      <c r="D8" s="5">
        <v>592</v>
      </c>
      <c r="E8" s="5">
        <v>422</v>
      </c>
      <c r="F8" s="5">
        <v>597</v>
      </c>
      <c r="G8" s="5">
        <v>381</v>
      </c>
    </row>
    <row r="9" spans="1:7" ht="14.4" thickBot="1" x14ac:dyDescent="0.3">
      <c r="A9" s="4">
        <v>7</v>
      </c>
      <c r="B9" s="5">
        <v>762.93</v>
      </c>
      <c r="C9" s="5">
        <v>3490</v>
      </c>
      <c r="D9" s="5">
        <v>612</v>
      </c>
      <c r="E9" s="5">
        <v>472</v>
      </c>
      <c r="F9" s="5">
        <v>591</v>
      </c>
      <c r="G9" s="5">
        <v>199</v>
      </c>
    </row>
    <row r="10" spans="1:7" ht="14.4" thickBot="1" x14ac:dyDescent="0.3">
      <c r="A10" s="4">
        <v>8</v>
      </c>
      <c r="B10" s="5">
        <v>719.93</v>
      </c>
      <c r="C10" s="5">
        <v>2937</v>
      </c>
      <c r="D10" s="5">
        <v>593</v>
      </c>
      <c r="E10" s="5">
        <v>342</v>
      </c>
      <c r="F10" s="5">
        <v>590</v>
      </c>
      <c r="G10" s="5">
        <v>448</v>
      </c>
    </row>
    <row r="11" spans="1:7" ht="14.4" thickBot="1" x14ac:dyDescent="0.3">
      <c r="A11" s="4">
        <v>9</v>
      </c>
      <c r="B11" s="5">
        <v>731.89</v>
      </c>
      <c r="C11" s="5">
        <v>4036</v>
      </c>
      <c r="D11" s="5">
        <v>603</v>
      </c>
      <c r="E11" s="5">
        <v>306</v>
      </c>
      <c r="F11" s="5">
        <v>607</v>
      </c>
      <c r="G11" s="5">
        <v>422</v>
      </c>
    </row>
    <row r="12" spans="1:7" ht="14.4" thickBot="1" x14ac:dyDescent="0.3">
      <c r="A12" s="4">
        <v>10</v>
      </c>
      <c r="B12" s="5">
        <v>742.85</v>
      </c>
      <c r="C12" s="5">
        <v>4625</v>
      </c>
      <c r="D12" s="5">
        <v>612</v>
      </c>
      <c r="E12" s="5">
        <v>407</v>
      </c>
      <c r="F12" s="5">
        <v>610</v>
      </c>
      <c r="G12" s="5">
        <v>307</v>
      </c>
    </row>
    <row r="13" spans="1:7" ht="14.4" thickBot="1" x14ac:dyDescent="0.3">
      <c r="A13" s="4" t="s">
        <v>4</v>
      </c>
      <c r="B13" s="4">
        <f>AVERAGE(B3:B12)</f>
        <v>739.70600000000013</v>
      </c>
      <c r="C13" s="4">
        <f>AVERAGE(C3:C12)</f>
        <v>4098.8999999999996</v>
      </c>
      <c r="D13" s="4">
        <f t="shared" ref="D13:G13" si="0">AVERAGE(D3:D12)</f>
        <v>605.5</v>
      </c>
      <c r="E13" s="4">
        <f t="shared" si="0"/>
        <v>366.4</v>
      </c>
      <c r="F13" s="4">
        <f t="shared" si="0"/>
        <v>602.20000000000005</v>
      </c>
      <c r="G13" s="4">
        <f t="shared" si="0"/>
        <v>355.6</v>
      </c>
    </row>
    <row r="14" spans="1:7" ht="14.4" thickBot="1" x14ac:dyDescent="0.3">
      <c r="A14" s="4" t="s">
        <v>5</v>
      </c>
      <c r="B14" s="4">
        <f>_xlfn.STDEV.P(B3:B12)</f>
        <v>28.627605977447718</v>
      </c>
      <c r="C14" s="4">
        <f>_xlfn.STDEV.P(C3:C12)</f>
        <v>643.2549183644071</v>
      </c>
      <c r="D14" s="4">
        <f t="shared" ref="D14:G14" si="1">_xlfn.STDEV.P(D3:D12)</f>
        <v>7.0604532432415414</v>
      </c>
      <c r="E14" s="4">
        <f t="shared" si="1"/>
        <v>91.435441706156809</v>
      </c>
      <c r="F14" s="4">
        <f>_xlfn.STDEV.P(F3:F12)</f>
        <v>7.6785415281809861</v>
      </c>
      <c r="G14" s="4">
        <f t="shared" si="1"/>
        <v>95.741527040255633</v>
      </c>
    </row>
  </sheetData>
  <mergeCells count="3">
    <mergeCell ref="B1:C1"/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1437-D64D-419C-B23F-9B528EBA57DA}">
  <dimension ref="A1:G14"/>
  <sheetViews>
    <sheetView zoomScale="150" zoomScaleNormal="150" workbookViewId="0">
      <selection activeCell="B16" sqref="B16"/>
    </sheetView>
  </sheetViews>
  <sheetFormatPr defaultRowHeight="13.8" x14ac:dyDescent="0.25"/>
  <cols>
    <col min="2" max="2" width="13.88671875" customWidth="1"/>
    <col min="3" max="3" width="15.88671875" customWidth="1"/>
    <col min="4" max="4" width="14.44140625" customWidth="1"/>
    <col min="5" max="6" width="16.44140625" customWidth="1"/>
    <col min="7" max="7" width="18" customWidth="1"/>
  </cols>
  <sheetData>
    <row r="1" spans="1:7" ht="14.4" customHeight="1" thickBot="1" x14ac:dyDescent="0.3">
      <c r="A1" s="3" t="s">
        <v>7</v>
      </c>
      <c r="B1" s="11" t="s">
        <v>0</v>
      </c>
      <c r="C1" s="12"/>
      <c r="D1" s="11" t="s">
        <v>1</v>
      </c>
      <c r="E1" s="12"/>
      <c r="F1" s="11" t="s">
        <v>2</v>
      </c>
      <c r="G1" s="12"/>
    </row>
    <row r="2" spans="1:7" ht="14.4" thickBot="1" x14ac:dyDescent="0.3">
      <c r="A2" s="3" t="s">
        <v>8</v>
      </c>
      <c r="B2" s="3" t="s">
        <v>3</v>
      </c>
      <c r="C2" s="3" t="s">
        <v>6</v>
      </c>
      <c r="D2" s="3" t="s">
        <v>3</v>
      </c>
      <c r="E2" s="3" t="s">
        <v>6</v>
      </c>
      <c r="F2" s="3" t="s">
        <v>3</v>
      </c>
      <c r="G2" s="3" t="s">
        <v>6</v>
      </c>
    </row>
    <row r="3" spans="1:7" ht="14.4" thickBot="1" x14ac:dyDescent="0.3">
      <c r="A3" s="4">
        <v>1</v>
      </c>
      <c r="B3" s="5">
        <v>872.55</v>
      </c>
      <c r="C3" s="5">
        <v>2823</v>
      </c>
      <c r="D3" s="5">
        <v>685</v>
      </c>
      <c r="E3" s="5">
        <v>248</v>
      </c>
      <c r="F3" s="5">
        <v>665</v>
      </c>
      <c r="G3" s="5">
        <v>318</v>
      </c>
    </row>
    <row r="4" spans="1:7" ht="14.4" thickBot="1" x14ac:dyDescent="0.3">
      <c r="A4" s="4">
        <v>2</v>
      </c>
      <c r="B4" s="5">
        <v>832.51</v>
      </c>
      <c r="C4" s="5">
        <v>4805</v>
      </c>
      <c r="D4" s="5">
        <v>672</v>
      </c>
      <c r="E4" s="5">
        <v>264</v>
      </c>
      <c r="F4" s="5">
        <v>688</v>
      </c>
      <c r="G4" s="5">
        <v>329</v>
      </c>
    </row>
    <row r="5" spans="1:7" ht="14.4" thickBot="1" x14ac:dyDescent="0.3">
      <c r="A5" s="4">
        <v>3</v>
      </c>
      <c r="B5" s="5">
        <v>852.81</v>
      </c>
      <c r="C5" s="5">
        <v>3053</v>
      </c>
      <c r="D5" s="5">
        <v>688</v>
      </c>
      <c r="E5" s="5">
        <v>118</v>
      </c>
      <c r="F5" s="5">
        <v>685</v>
      </c>
      <c r="G5" s="5">
        <v>410</v>
      </c>
    </row>
    <row r="6" spans="1:7" ht="14.4" thickBot="1" x14ac:dyDescent="0.3">
      <c r="A6" s="4">
        <v>4</v>
      </c>
      <c r="B6" s="5">
        <v>806.66</v>
      </c>
      <c r="C6" s="5">
        <v>3075</v>
      </c>
      <c r="D6" s="5">
        <v>686</v>
      </c>
      <c r="E6" s="5">
        <v>403</v>
      </c>
      <c r="F6" s="5">
        <v>674</v>
      </c>
      <c r="G6" s="5">
        <v>239</v>
      </c>
    </row>
    <row r="7" spans="1:7" ht="14.4" thickBot="1" x14ac:dyDescent="0.3">
      <c r="A7" s="4">
        <v>5</v>
      </c>
      <c r="B7" s="5">
        <v>878.84</v>
      </c>
      <c r="C7" s="5">
        <v>3257</v>
      </c>
      <c r="D7" s="5">
        <v>694</v>
      </c>
      <c r="E7" s="5">
        <v>286</v>
      </c>
      <c r="F7" s="5">
        <v>684</v>
      </c>
      <c r="G7" s="5">
        <v>388</v>
      </c>
    </row>
    <row r="8" spans="1:7" ht="14.4" thickBot="1" x14ac:dyDescent="0.3">
      <c r="A8" s="4">
        <v>6</v>
      </c>
      <c r="B8" s="5">
        <v>823.33</v>
      </c>
      <c r="C8" s="5">
        <v>4834</v>
      </c>
      <c r="D8" s="5">
        <v>691</v>
      </c>
      <c r="E8" s="5">
        <v>381</v>
      </c>
      <c r="F8" s="5">
        <v>690</v>
      </c>
      <c r="G8" s="5">
        <v>278</v>
      </c>
    </row>
    <row r="9" spans="1:7" ht="14.4" thickBot="1" x14ac:dyDescent="0.3">
      <c r="A9" s="4">
        <v>7</v>
      </c>
      <c r="B9" s="5">
        <v>854.49</v>
      </c>
      <c r="C9" s="5">
        <v>4998</v>
      </c>
      <c r="D9" s="5">
        <v>682</v>
      </c>
      <c r="E9" s="5">
        <v>384</v>
      </c>
      <c r="F9" s="5">
        <v>674</v>
      </c>
      <c r="G9" s="5">
        <v>330</v>
      </c>
    </row>
    <row r="10" spans="1:7" ht="14.4" thickBot="1" x14ac:dyDescent="0.3">
      <c r="A10" s="4">
        <v>8</v>
      </c>
      <c r="B10" s="5">
        <v>823.36</v>
      </c>
      <c r="C10" s="5">
        <v>3725</v>
      </c>
      <c r="D10" s="5">
        <v>681</v>
      </c>
      <c r="E10" s="5">
        <v>365</v>
      </c>
      <c r="F10" s="5">
        <v>671</v>
      </c>
      <c r="G10" s="5">
        <v>198</v>
      </c>
    </row>
    <row r="11" spans="1:7" ht="14.4" thickBot="1" x14ac:dyDescent="0.3">
      <c r="A11" s="4">
        <v>9</v>
      </c>
      <c r="B11" s="5">
        <v>865.39</v>
      </c>
      <c r="C11" s="5">
        <v>4303</v>
      </c>
      <c r="D11" s="5">
        <v>679</v>
      </c>
      <c r="E11" s="5">
        <v>353</v>
      </c>
      <c r="F11" s="5">
        <v>681</v>
      </c>
      <c r="G11" s="5">
        <v>233</v>
      </c>
    </row>
    <row r="12" spans="1:7" ht="14.4" thickBot="1" x14ac:dyDescent="0.3">
      <c r="A12" s="4">
        <v>10</v>
      </c>
      <c r="B12" s="5">
        <v>855.43</v>
      </c>
      <c r="C12" s="5">
        <v>4763</v>
      </c>
      <c r="D12" s="5">
        <v>689</v>
      </c>
      <c r="E12" s="5">
        <v>406</v>
      </c>
      <c r="F12" s="5">
        <v>684</v>
      </c>
      <c r="G12" s="5">
        <v>325</v>
      </c>
    </row>
    <row r="13" spans="1:7" ht="14.4" thickBot="1" x14ac:dyDescent="0.3">
      <c r="A13" s="4" t="s">
        <v>4</v>
      </c>
      <c r="B13" s="4">
        <f>AVERAGE(B3:B12)</f>
        <v>846.53699999999992</v>
      </c>
      <c r="C13" s="4">
        <f>AVERAGE(C3:C12)</f>
        <v>3963.6</v>
      </c>
      <c r="D13" s="4">
        <f t="shared" ref="D13:F13" si="0">AVERAGE(D3:D12)</f>
        <v>684.7</v>
      </c>
      <c r="E13" s="4">
        <f t="shared" si="0"/>
        <v>320.8</v>
      </c>
      <c r="F13" s="4">
        <f t="shared" si="0"/>
        <v>679.6</v>
      </c>
      <c r="G13" s="4">
        <f>AVERAGE(G3:G12)</f>
        <v>304.8</v>
      </c>
    </row>
    <row r="14" spans="1:7" ht="14.4" thickBot="1" x14ac:dyDescent="0.3">
      <c r="A14" s="8" t="s">
        <v>5</v>
      </c>
      <c r="B14" s="8">
        <f>_xlfn.STDEV.P(B3:B12)</f>
        <v>22.627310511857122</v>
      </c>
      <c r="C14" s="8">
        <f>_xlfn.STDEV.P(C3:C12)</f>
        <v>822.54181656618528</v>
      </c>
      <c r="D14" s="8">
        <f t="shared" ref="D14:F14" si="1">_xlfn.STDEV.P(D3:D12)</f>
        <v>6.1</v>
      </c>
      <c r="E14" s="8">
        <f t="shared" si="1"/>
        <v>86.884751251298411</v>
      </c>
      <c r="F14" s="8">
        <f t="shared" si="1"/>
        <v>7.7356318423254855</v>
      </c>
      <c r="G14" s="8">
        <f>_xlfn.STDEV.P(G3:G12)</f>
        <v>64.344075096313261</v>
      </c>
    </row>
  </sheetData>
  <mergeCells count="3">
    <mergeCell ref="B1:C1"/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</vt:lpstr>
      <vt:lpstr>3</vt:lpstr>
      <vt:lpstr>5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Jeson mai</dc:creator>
  <cp:lastModifiedBy>Jeson mai</cp:lastModifiedBy>
  <dcterms:created xsi:type="dcterms:W3CDTF">2015-06-05T18:19:34Z</dcterms:created>
  <dcterms:modified xsi:type="dcterms:W3CDTF">2023-08-12T05:40:23Z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2023-08-10T08:53:35Z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9675ac7b-e75d-4fa0-a7e6-f77cec0ff07c</vt:lpwstr>
  </property>
  <property fmtid="{D5CDD505-2E9C-101B-9397-08002B2CF9AE}" pid="7" name="MSIP_Label_defa4170-0d19-0005-0004-bc88714345d2_ActionId">
    <vt:lpwstr>b50150b7-f5b2-43b1-ad4a-592ce8bb8126</vt:lpwstr>
  </property>
  <property fmtid="{D5CDD505-2E9C-101B-9397-08002B2CF9AE}" pid="8" name="MSIP_Label_defa4170-0d19-0005-0004-bc88714345d2_ContentBits">
    <vt:lpwstr>0</vt:lpwstr>
  </property>
</Properties>
</file>