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godat\OneDrive - Económicas - UBA\Documentos\Maestría Exactas\EyF\dmeyf2023\"/>
    </mc:Choice>
  </mc:AlternateContent>
  <bookViews>
    <workbookView xWindow="0" yWindow="0" windowWidth="19200" windowHeight="7050" activeTab="2"/>
  </bookViews>
  <sheets>
    <sheet name="base 201901" sheetId="1" r:id="rId1"/>
    <sheet name="Ejemplo" sheetId="2" r:id="rId2"/>
    <sheet name="base 20210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/>
  <c r="C7" i="3"/>
  <c r="C8" i="3" s="1"/>
  <c r="C3" i="3"/>
  <c r="C4" i="3" s="1"/>
  <c r="C5" i="3" s="1"/>
  <c r="C6" i="3" s="1"/>
  <c r="D6" i="3"/>
  <c r="D5" i="3"/>
  <c r="D4" i="3"/>
  <c r="D3" i="3"/>
  <c r="D2" i="3"/>
  <c r="D6" i="2" l="1"/>
  <c r="D7" i="2"/>
  <c r="D3" i="2"/>
  <c r="D4" i="2"/>
  <c r="D5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D2" i="2"/>
</calcChain>
</file>

<file path=xl/sharedStrings.xml><?xml version="1.0" encoding="utf-8"?>
<sst xmlns="http://schemas.openxmlformats.org/spreadsheetml/2006/main" count="13" uniqueCount="8">
  <si>
    <t>inflation</t>
  </si>
  <si>
    <t>month</t>
  </si>
  <si>
    <t>amt</t>
  </si>
  <si>
    <t>formula</t>
  </si>
  <si>
    <t>Multiplicar el valor por 1</t>
  </si>
  <si>
    <t>foto_mes</t>
  </si>
  <si>
    <t>saldo_caja_ahorro</t>
  </si>
  <si>
    <t>saldo_caja_ahorro_new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</si>
</sst>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7"/>
      <color rgb="FF333333"/>
      <name val="Arial"/>
      <family val="2"/>
    </font>
    <font>
      <sz val="7"/>
      <color rgb="FF333333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0" fontId="1" fillId="0" borderId="0" xfId="0" applyNumberFormat="1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NumberFormat="1"/>
    <xf numFmtId="10" fontId="2" fillId="0" borderId="0" xfId="0" applyNumberFormat="1" applyFont="1"/>
    <xf numFmtId="167" fontId="3" fillId="0" borderId="0" xfId="0" applyNumberFormat="1" applyFont="1"/>
    <xf numFmtId="167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3" sqref="C3"/>
    </sheetView>
  </sheetViews>
  <sheetFormatPr baseColWidth="10" defaultRowHeight="14.5" x14ac:dyDescent="0.35"/>
  <cols>
    <col min="4" max="4" width="25.81640625" style="5" bestFit="1" customWidth="1"/>
  </cols>
  <sheetData>
    <row r="1" spans="1:4" x14ac:dyDescent="0.35">
      <c r="A1" s="2" t="s">
        <v>1</v>
      </c>
      <c r="B1" s="2" t="s">
        <v>0</v>
      </c>
      <c r="C1" s="2" t="s">
        <v>2</v>
      </c>
      <c r="D1" s="4" t="s">
        <v>3</v>
      </c>
    </row>
    <row r="2" spans="1:4" x14ac:dyDescent="0.35">
      <c r="A2" s="1">
        <v>43466</v>
      </c>
      <c r="C2">
        <v>100</v>
      </c>
      <c r="D2" s="5" t="s">
        <v>4</v>
      </c>
    </row>
    <row r="3" spans="1:4" x14ac:dyDescent="0.35">
      <c r="A3" s="1">
        <v>43497</v>
      </c>
      <c r="B3" s="8">
        <v>2.8799999999999999E-2</v>
      </c>
      <c r="C3">
        <f>$C$2 - C2*B3</f>
        <v>97.12</v>
      </c>
      <c r="D3" s="6" t="str">
        <f>CONCATENATE("X - X * ", B3)</f>
        <v>X - X * 0.0288</v>
      </c>
    </row>
    <row r="4" spans="1:4" x14ac:dyDescent="0.35">
      <c r="A4" s="1">
        <v>43525</v>
      </c>
      <c r="B4" s="8">
        <v>6.7799999999999999E-2</v>
      </c>
      <c r="C4">
        <f t="shared" ref="C4:C32" si="0">$C$2 - C3*B4</f>
        <v>93.415263999999993</v>
      </c>
      <c r="D4" s="6" t="str">
        <f t="shared" ref="D4:D32" si="1">CONCATENATE("X - X * ", B4)</f>
        <v>X - X * 0.0678</v>
      </c>
    </row>
    <row r="5" spans="1:4" x14ac:dyDescent="0.35">
      <c r="A5" s="1">
        <v>43556</v>
      </c>
      <c r="B5" s="9">
        <v>0.1177</v>
      </c>
      <c r="C5">
        <f t="shared" si="0"/>
        <v>89.005023427200001</v>
      </c>
      <c r="D5" s="6" t="str">
        <f t="shared" si="1"/>
        <v>X - X * 0.1177</v>
      </c>
    </row>
    <row r="6" spans="1:4" x14ac:dyDescent="0.35">
      <c r="A6" s="1">
        <v>43586</v>
      </c>
      <c r="B6" s="9">
        <v>0.15629999999999999</v>
      </c>
      <c r="C6">
        <f t="shared" si="0"/>
        <v>86.088514838328635</v>
      </c>
      <c r="D6" s="6" t="str">
        <f t="shared" si="1"/>
        <v>X - X * 0.1563</v>
      </c>
    </row>
    <row r="7" spans="1:4" x14ac:dyDescent="0.35">
      <c r="A7" s="1">
        <v>43617</v>
      </c>
      <c r="B7" s="8">
        <v>0.1915</v>
      </c>
      <c r="C7">
        <f t="shared" si="0"/>
        <v>83.514049408460068</v>
      </c>
      <c r="D7" s="6" t="str">
        <f t="shared" si="1"/>
        <v>X - X * 0.1915</v>
      </c>
    </row>
    <row r="8" spans="1:4" x14ac:dyDescent="0.35">
      <c r="A8" s="1">
        <v>43647</v>
      </c>
      <c r="B8" s="8">
        <v>0.22359999999999999</v>
      </c>
      <c r="C8">
        <f t="shared" si="0"/>
        <v>81.326258552268328</v>
      </c>
      <c r="D8" s="6" t="str">
        <f t="shared" si="1"/>
        <v>X - X * 0.2236</v>
      </c>
    </row>
    <row r="9" spans="1:4" x14ac:dyDescent="0.35">
      <c r="A9" s="1">
        <v>43678</v>
      </c>
      <c r="B9" s="9">
        <v>0.25069999999999998</v>
      </c>
      <c r="C9">
        <f t="shared" si="0"/>
        <v>79.611506980946331</v>
      </c>
      <c r="D9" s="6" t="str">
        <f t="shared" si="1"/>
        <v>X - X * 0.2507</v>
      </c>
    </row>
    <row r="10" spans="1:4" x14ac:dyDescent="0.35">
      <c r="A10" s="1">
        <v>43709</v>
      </c>
      <c r="B10" s="8">
        <v>0.30009999999999998</v>
      </c>
      <c r="C10">
        <f t="shared" si="0"/>
        <v>76.10858675501801</v>
      </c>
      <c r="D10" s="6" t="str">
        <f t="shared" si="1"/>
        <v>X - X * 0.3001</v>
      </c>
    </row>
    <row r="11" spans="1:4" x14ac:dyDescent="0.35">
      <c r="A11" s="1">
        <v>43739</v>
      </c>
      <c r="B11" s="8">
        <v>0.37659999999999999</v>
      </c>
      <c r="C11">
        <f t="shared" si="0"/>
        <v>71.337506228060221</v>
      </c>
      <c r="D11" s="6" t="str">
        <f t="shared" si="1"/>
        <v>X - X * 0.3766</v>
      </c>
    </row>
    <row r="12" spans="1:4" x14ac:dyDescent="0.35">
      <c r="A12" s="1">
        <v>43770</v>
      </c>
      <c r="B12" s="8">
        <v>0.42209999999999998</v>
      </c>
      <c r="C12">
        <f t="shared" si="0"/>
        <v>69.888438621135776</v>
      </c>
      <c r="D12" s="6" t="str">
        <f t="shared" si="1"/>
        <v>X - X * 0.4221</v>
      </c>
    </row>
    <row r="13" spans="1:4" x14ac:dyDescent="0.35">
      <c r="A13" s="1">
        <v>43800</v>
      </c>
      <c r="B13" s="8">
        <v>0.4824</v>
      </c>
      <c r="C13">
        <f t="shared" si="0"/>
        <v>66.285817209164094</v>
      </c>
      <c r="D13" s="6" t="str">
        <f t="shared" si="1"/>
        <v>X - X * 0.4824</v>
      </c>
    </row>
    <row r="14" spans="1:4" x14ac:dyDescent="0.35">
      <c r="A14" s="1">
        <v>43831</v>
      </c>
      <c r="B14" s="8">
        <v>0.53769999999999996</v>
      </c>
      <c r="C14">
        <f t="shared" si="0"/>
        <v>64.358116086632464</v>
      </c>
      <c r="D14" s="6" t="str">
        <f t="shared" si="1"/>
        <v>X - X * 0.5377</v>
      </c>
    </row>
    <row r="15" spans="1:4" x14ac:dyDescent="0.35">
      <c r="A15" s="1">
        <v>43862</v>
      </c>
      <c r="B15" s="8">
        <v>0.57240000000000002</v>
      </c>
      <c r="C15">
        <f t="shared" si="0"/>
        <v>63.161414352011576</v>
      </c>
      <c r="D15" s="6" t="str">
        <f t="shared" si="1"/>
        <v>X - X * 0.5724</v>
      </c>
    </row>
    <row r="16" spans="1:4" x14ac:dyDescent="0.35">
      <c r="A16" s="1">
        <v>43891</v>
      </c>
      <c r="B16" s="8">
        <v>0.60450000000000004</v>
      </c>
      <c r="C16">
        <f t="shared" si="0"/>
        <v>61.818925024209001</v>
      </c>
      <c r="D16" s="6" t="str">
        <f t="shared" si="1"/>
        <v>X - X * 0.6045</v>
      </c>
    </row>
    <row r="17" spans="1:4" x14ac:dyDescent="0.35">
      <c r="A17" s="1">
        <v>43922</v>
      </c>
      <c r="B17" s="9">
        <v>0.65820000000000001</v>
      </c>
      <c r="C17">
        <f t="shared" si="0"/>
        <v>59.310783549065633</v>
      </c>
      <c r="D17" s="6" t="str">
        <f t="shared" si="1"/>
        <v>X - X * 0.6582</v>
      </c>
    </row>
    <row r="18" spans="1:4" x14ac:dyDescent="0.35">
      <c r="A18" s="1">
        <v>43952</v>
      </c>
      <c r="B18" s="8">
        <v>0.68259999999999998</v>
      </c>
      <c r="C18">
        <f t="shared" si="0"/>
        <v>59.514459149407799</v>
      </c>
      <c r="D18" s="6" t="str">
        <f t="shared" si="1"/>
        <v>X - X * 0.6826</v>
      </c>
    </row>
    <row r="19" spans="1:4" x14ac:dyDescent="0.35">
      <c r="A19" s="1">
        <v>43983</v>
      </c>
      <c r="B19" s="8">
        <v>0.70860000000000001</v>
      </c>
      <c r="C19">
        <f t="shared" si="0"/>
        <v>57.828054246729636</v>
      </c>
      <c r="D19" s="6" t="str">
        <f t="shared" si="1"/>
        <v>X - X * 0.7086</v>
      </c>
    </row>
    <row r="20" spans="1:4" x14ac:dyDescent="0.35">
      <c r="A20" s="1">
        <v>44013</v>
      </c>
      <c r="B20" s="9">
        <v>0.74719999999999998</v>
      </c>
      <c r="C20">
        <f t="shared" si="0"/>
        <v>56.790877866843616</v>
      </c>
      <c r="D20" s="6" t="str">
        <f t="shared" si="1"/>
        <v>X - X * 0.7472</v>
      </c>
    </row>
    <row r="21" spans="1:4" x14ac:dyDescent="0.35">
      <c r="A21" s="1">
        <v>44044</v>
      </c>
      <c r="B21" s="9">
        <v>0.78080000000000005</v>
      </c>
      <c r="C21">
        <f t="shared" si="0"/>
        <v>55.6576825615685</v>
      </c>
      <c r="D21" s="6" t="str">
        <f t="shared" si="1"/>
        <v>X - X * 0.7808</v>
      </c>
    </row>
    <row r="22" spans="1:4" x14ac:dyDescent="0.35">
      <c r="A22" s="1">
        <v>44075</v>
      </c>
      <c r="B22" s="9">
        <v>0.82909999999999995</v>
      </c>
      <c r="C22">
        <f t="shared" si="0"/>
        <v>53.854215388203556</v>
      </c>
      <c r="D22" s="6" t="str">
        <f t="shared" si="1"/>
        <v>X - X * 0.8291</v>
      </c>
    </row>
    <row r="23" spans="1:4" x14ac:dyDescent="0.35">
      <c r="A23" s="1">
        <v>44105</v>
      </c>
      <c r="B23" s="9">
        <v>0.88070000000000004</v>
      </c>
      <c r="C23">
        <f t="shared" si="0"/>
        <v>52.570592507609128</v>
      </c>
      <c r="D23" s="6" t="str">
        <f t="shared" si="1"/>
        <v>X - X * 0.8807</v>
      </c>
    </row>
    <row r="24" spans="1:4" x14ac:dyDescent="0.35">
      <c r="A24" s="1">
        <v>44136</v>
      </c>
      <c r="B24" s="9">
        <v>0.95169999999999999</v>
      </c>
      <c r="C24">
        <f t="shared" si="0"/>
        <v>49.968567110508396</v>
      </c>
      <c r="D24" s="6" t="str">
        <f t="shared" si="1"/>
        <v>X - X * 0.9517</v>
      </c>
    </row>
    <row r="25" spans="1:4" x14ac:dyDescent="0.35">
      <c r="A25" s="1">
        <v>44166</v>
      </c>
      <c r="B25" s="9">
        <v>1.0130999999999999</v>
      </c>
      <c r="C25">
        <f t="shared" si="0"/>
        <v>49.376844660343949</v>
      </c>
      <c r="D25" s="6" t="str">
        <f t="shared" si="1"/>
        <v>X - X * 1.0131</v>
      </c>
    </row>
    <row r="26" spans="1:4" x14ac:dyDescent="0.35">
      <c r="A26" s="1">
        <v>44197</v>
      </c>
      <c r="B26" s="8">
        <v>1.0939000000000001</v>
      </c>
      <c r="C26">
        <f t="shared" si="0"/>
        <v>45.986669626049753</v>
      </c>
      <c r="D26" s="6" t="str">
        <f t="shared" si="1"/>
        <v>X - X * 1.0939</v>
      </c>
    </row>
    <row r="27" spans="1:4" x14ac:dyDescent="0.35">
      <c r="A27" s="1">
        <v>44228</v>
      </c>
      <c r="B27" s="8">
        <v>1.1785000000000001</v>
      </c>
      <c r="C27">
        <f t="shared" si="0"/>
        <v>45.804709845700359</v>
      </c>
      <c r="D27" s="6" t="str">
        <f t="shared" si="1"/>
        <v>X - X * 1.1785</v>
      </c>
    </row>
    <row r="28" spans="1:4" x14ac:dyDescent="0.35">
      <c r="A28" s="1">
        <v>44256</v>
      </c>
      <c r="B28" s="8">
        <v>1.2566999999999999</v>
      </c>
      <c r="C28">
        <f t="shared" si="0"/>
        <v>42.437221136908363</v>
      </c>
      <c r="D28" s="6" t="str">
        <f t="shared" si="1"/>
        <v>X - X * 1.2567</v>
      </c>
    </row>
    <row r="29" spans="1:4" x14ac:dyDescent="0.35">
      <c r="A29" s="1">
        <v>44287</v>
      </c>
      <c r="B29" s="8">
        <v>1.3652</v>
      </c>
      <c r="C29">
        <f t="shared" si="0"/>
        <v>42.064705703892706</v>
      </c>
      <c r="D29" s="6" t="str">
        <f t="shared" si="1"/>
        <v>X - X * 1.3652</v>
      </c>
    </row>
    <row r="30" spans="1:4" x14ac:dyDescent="0.35">
      <c r="A30" s="1">
        <v>44317</v>
      </c>
      <c r="B30" s="8">
        <v>1.4618</v>
      </c>
      <c r="C30">
        <f t="shared" si="0"/>
        <v>38.509813202049642</v>
      </c>
      <c r="D30" s="6" t="str">
        <f t="shared" si="1"/>
        <v>X - X * 1.4618</v>
      </c>
    </row>
    <row r="31" spans="1:4" x14ac:dyDescent="0.35">
      <c r="A31" s="1">
        <v>44348</v>
      </c>
      <c r="B31" s="8">
        <v>1.5431999999999999</v>
      </c>
      <c r="C31">
        <f t="shared" si="0"/>
        <v>40.571656266596996</v>
      </c>
      <c r="D31" s="6" t="str">
        <f t="shared" si="1"/>
        <v>X - X * 1.5432</v>
      </c>
    </row>
    <row r="32" spans="1:4" x14ac:dyDescent="0.35">
      <c r="A32" s="1">
        <v>44378</v>
      </c>
      <c r="B32" s="8">
        <v>1.6240000000000001</v>
      </c>
      <c r="C32">
        <f t="shared" si="0"/>
        <v>34.111630223046475</v>
      </c>
      <c r="D32" s="6" t="str">
        <f t="shared" si="1"/>
        <v>X - X * 1.624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4.5" x14ac:dyDescent="0.35"/>
  <cols>
    <col min="3" max="3" width="16.36328125" bestFit="1" customWidth="1"/>
    <col min="4" max="4" width="21" bestFit="1" customWidth="1"/>
  </cols>
  <sheetData>
    <row r="1" spans="1:4" x14ac:dyDescent="0.35">
      <c r="A1" t="s">
        <v>5</v>
      </c>
      <c r="B1" t="s">
        <v>0</v>
      </c>
      <c r="C1" t="s">
        <v>6</v>
      </c>
      <c r="D1" t="s">
        <v>7</v>
      </c>
    </row>
    <row r="2" spans="1:4" x14ac:dyDescent="0.35">
      <c r="A2" s="1">
        <v>43466</v>
      </c>
      <c r="C2">
        <v>100</v>
      </c>
      <c r="D2">
        <f>C2*1</f>
        <v>100</v>
      </c>
    </row>
    <row r="3" spans="1:4" x14ac:dyDescent="0.35">
      <c r="A3" s="1">
        <v>43497</v>
      </c>
      <c r="B3" s="3">
        <v>2.8799999999999999E-2</v>
      </c>
      <c r="C3">
        <v>100</v>
      </c>
      <c r="D3">
        <f>C3-C3*B3</f>
        <v>97.12</v>
      </c>
    </row>
    <row r="4" spans="1:4" x14ac:dyDescent="0.35">
      <c r="A4" s="1">
        <v>43525</v>
      </c>
      <c r="B4" s="3">
        <v>6.7799999999999999E-2</v>
      </c>
      <c r="C4">
        <v>142</v>
      </c>
      <c r="D4">
        <f t="shared" ref="D4:D7" si="0">C4-C4*B4</f>
        <v>132.3724</v>
      </c>
    </row>
    <row r="5" spans="1:4" x14ac:dyDescent="0.35">
      <c r="A5" s="1">
        <v>43556</v>
      </c>
      <c r="B5" s="7">
        <v>0.1177</v>
      </c>
      <c r="C5">
        <v>131</v>
      </c>
      <c r="D5">
        <f t="shared" si="0"/>
        <v>115.5813</v>
      </c>
    </row>
    <row r="6" spans="1:4" x14ac:dyDescent="0.35">
      <c r="A6" s="1">
        <v>43586</v>
      </c>
      <c r="B6" s="7">
        <v>0.15629999999999999</v>
      </c>
      <c r="C6">
        <v>154</v>
      </c>
      <c r="D6">
        <f t="shared" si="0"/>
        <v>129.9298</v>
      </c>
    </row>
    <row r="7" spans="1:4" x14ac:dyDescent="0.35">
      <c r="A7" s="1">
        <v>43617</v>
      </c>
      <c r="B7" s="3">
        <v>0.1915</v>
      </c>
      <c r="C7">
        <v>87</v>
      </c>
      <c r="D7">
        <f t="shared" si="0"/>
        <v>70.339500000000001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F16" sqref="F16"/>
    </sheetView>
  </sheetViews>
  <sheetFormatPr baseColWidth="10" defaultRowHeight="14.5" x14ac:dyDescent="0.35"/>
  <cols>
    <col min="4" max="4" width="11.81640625" bestFit="1" customWidth="1"/>
  </cols>
  <sheetData>
    <row r="1" spans="1:4" x14ac:dyDescent="0.35">
      <c r="A1" s="2" t="s">
        <v>1</v>
      </c>
      <c r="B1" s="2" t="s">
        <v>0</v>
      </c>
      <c r="C1" s="2" t="s">
        <v>2</v>
      </c>
      <c r="D1" s="4" t="s">
        <v>3</v>
      </c>
    </row>
    <row r="2" spans="1:4" x14ac:dyDescent="0.35">
      <c r="A2" s="1">
        <v>44197</v>
      </c>
      <c r="B2" s="8"/>
      <c r="C2">
        <v>100</v>
      </c>
      <c r="D2" s="6" t="str">
        <f t="shared" ref="D2:D8" si="0">CONCATENATE("X - X * ", B2)</f>
        <v xml:space="preserve">X - X * </v>
      </c>
    </row>
    <row r="3" spans="1:4" x14ac:dyDescent="0.35">
      <c r="A3" s="1">
        <v>44228</v>
      </c>
      <c r="B3">
        <v>7.7700000000000005E-2</v>
      </c>
      <c r="C3">
        <f>$C$2- C2*B3</f>
        <v>92.23</v>
      </c>
      <c r="D3" s="6" t="str">
        <f t="shared" si="0"/>
        <v>X - X * 0.0777</v>
      </c>
    </row>
    <row r="4" spans="1:4" x14ac:dyDescent="0.35">
      <c r="A4" s="1">
        <v>44256</v>
      </c>
      <c r="B4">
        <v>0.1295</v>
      </c>
      <c r="C4">
        <f>$C$2- C3*B4</f>
        <v>88.056214999999995</v>
      </c>
      <c r="D4" s="6" t="str">
        <f t="shared" si="0"/>
        <v>X - X * 0.1295</v>
      </c>
    </row>
    <row r="5" spans="1:4" x14ac:dyDescent="0.35">
      <c r="A5" s="1">
        <v>44287</v>
      </c>
      <c r="B5">
        <v>0.17560000000000001</v>
      </c>
      <c r="C5">
        <f>$C$2- C4*B5</f>
        <v>84.537328646000006</v>
      </c>
      <c r="D5" s="6" t="str">
        <f t="shared" si="0"/>
        <v>X - X * 0.1756</v>
      </c>
    </row>
    <row r="6" spans="1:4" x14ac:dyDescent="0.35">
      <c r="A6" s="1">
        <v>44317</v>
      </c>
      <c r="B6">
        <v>0.2147</v>
      </c>
      <c r="C6">
        <f>$C$2- C5*B6</f>
        <v>81.849835539703804</v>
      </c>
      <c r="D6" s="6" t="str">
        <f t="shared" si="0"/>
        <v>X - X * 0.2147</v>
      </c>
    </row>
    <row r="7" spans="1:4" x14ac:dyDescent="0.35">
      <c r="A7" s="1">
        <v>44348</v>
      </c>
      <c r="B7">
        <v>0.25319999999999998</v>
      </c>
      <c r="C7">
        <f t="shared" ref="C7:C8" si="1">$C$2- C6*B7</f>
        <v>79.275621641347001</v>
      </c>
      <c r="D7" s="6" t="str">
        <f t="shared" si="0"/>
        <v>X - X * 0.2532</v>
      </c>
    </row>
    <row r="8" spans="1:4" x14ac:dyDescent="0.35">
      <c r="A8" s="1">
        <v>44378</v>
      </c>
      <c r="B8">
        <v>0.2908</v>
      </c>
      <c r="C8">
        <f t="shared" si="1"/>
        <v>76.946649226696294</v>
      </c>
      <c r="D8" s="6" t="str">
        <f t="shared" si="0"/>
        <v>X - X * 0.2908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201901</vt:lpstr>
      <vt:lpstr>Ejemplo</vt:lpstr>
      <vt:lpstr>base 202101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Digodat</dc:creator>
  <cp:lastModifiedBy>Digodat</cp:lastModifiedBy>
  <dcterms:created xsi:type="dcterms:W3CDTF">2023-10-06T19:40:31Z</dcterms:created>
  <dcterms:modified xsi:type="dcterms:W3CDTF">2023-10-09T12:13:14Z</dcterms:modified>
</cp:coreProperties>
</file>