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ktien_Übersicht" sheetId="1" state="visible" r:id="rId1"/>
    <sheet xmlns:r="http://schemas.openxmlformats.org/officeDocument/2006/relationships" name="Dividenden_Kalender" sheetId="2" state="visible" r:id="rId2"/>
    <sheet xmlns:r="http://schemas.openxmlformats.org/officeDocument/2006/relationships" name="Historische_Zahlungen" sheetId="3" state="visible" r:id="rId3"/>
    <sheet xmlns:r="http://schemas.openxmlformats.org/officeDocument/2006/relationships" name="Dashboard" sheetId="4" state="visible" r:id="rId4"/>
    <sheet xmlns:r="http://schemas.openxmlformats.org/officeDocument/2006/relationships" name="Ticker_Liste" sheetId="5" state="visible" r:id="rId5"/>
    <sheet xmlns:r="http://schemas.openxmlformats.org/officeDocument/2006/relationships" name="Anleitung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Dividende pro Jahr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'Dashboard'!B8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'Dashboard'!$A$9:$A$12</f>
            </numRef>
          </cat>
          <val>
            <numRef>
              <f>'Dashboard'!$B$9:$B$12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Jahr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Dividende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Dividende pro Aktie (gesamt)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'Dashboard'!E8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'Dashboard'!$D$9:$D$10</f>
            </numRef>
          </cat>
          <val>
            <numRef>
              <f>'Dashboard'!$E$9:$E$10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Dividende (€)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Aktie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Dividende pro Monat (2025)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'Dashboard'!$G$9:$G$20</f>
            </numRef>
          </cat>
          <val>
            <numRef>
              <f>'Dashboard'!$H$9:$H$20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Monat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Dividende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34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54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Aktie</t>
        </is>
      </c>
      <c r="B1" t="inlineStr">
        <is>
          <t>Ticker</t>
        </is>
      </c>
      <c r="C1" t="inlineStr">
        <is>
          <t>Name</t>
        </is>
      </c>
      <c r="D1" t="inlineStr">
        <is>
          <t>Kurs (€)</t>
        </is>
      </c>
      <c r="E1" t="inlineStr">
        <is>
          <t>Dividendenrendite</t>
        </is>
      </c>
      <c r="F1" t="inlineStr">
        <is>
          <t>Marktkapitalisierung</t>
        </is>
      </c>
      <c r="G1" t="inlineStr">
        <is>
          <t>Letzte Dividende</t>
        </is>
      </c>
      <c r="H1" t="inlineStr">
        <is>
          <t>Nächste Dividende</t>
        </is>
      </c>
    </row>
    <row r="2">
      <c r="A2" t="inlineStr">
        <is>
          <t>PepsiCo</t>
        </is>
      </c>
      <c r="B2" t="inlineStr">
        <is>
          <t>PEP</t>
        </is>
      </c>
      <c r="C2">
        <f>IFERROR(VLOOKUP(B2,Ticker_Liste!A:B,2,FALSE),"")</f>
        <v/>
      </c>
      <c r="D2">
        <f>B2.Kurs</f>
        <v/>
      </c>
      <c r="E2">
        <f>B2.Dividendenrendite</f>
        <v/>
      </c>
      <c r="F2">
        <f>B2.Marktkapitalisierung</f>
        <v/>
      </c>
      <c r="G2">
        <f>B2.LetzteDividende</f>
        <v/>
      </c>
      <c r="H2">
        <f>B2.NächsteDividende</f>
        <v/>
      </c>
    </row>
    <row r="3">
      <c r="A3" t="inlineStr">
        <is>
          <t>McDonald's</t>
        </is>
      </c>
      <c r="B3" t="inlineStr">
        <is>
          <t>MCD</t>
        </is>
      </c>
      <c r="C3">
        <f>IFERROR(VLOOKUP(B3,Ticker_Liste!A:B,2,FALSE),"")</f>
        <v/>
      </c>
      <c r="D3">
        <f>B3.Kurs</f>
        <v/>
      </c>
      <c r="E3">
        <f>B3.Dividendenrendite</f>
        <v/>
      </c>
      <c r="F3">
        <f>B3.Marktkapitalisierung</f>
        <v/>
      </c>
      <c r="G3">
        <f>B3.LetzteDividende</f>
        <v/>
      </c>
      <c r="H3">
        <f>B3.NächsteDividende</f>
        <v/>
      </c>
    </row>
    <row r="4">
      <c r="A4" t="inlineStr">
        <is>
          <t>Nike</t>
        </is>
      </c>
      <c r="B4" t="inlineStr">
        <is>
          <t>NKE</t>
        </is>
      </c>
      <c r="C4">
        <f>IFERROR(VLOOKUP(B4,Ticker_Liste!A:B,2,FALSE),"")</f>
        <v/>
      </c>
      <c r="D4">
        <f>B4.Kurs</f>
        <v/>
      </c>
      <c r="E4">
        <f>B4.Dividendenrendite</f>
        <v/>
      </c>
      <c r="F4">
        <f>B4.Marktkapitalisierung</f>
        <v/>
      </c>
      <c r="G4">
        <f>B4.LetzteDividende</f>
        <v/>
      </c>
      <c r="H4">
        <f>B4.NächsteDividende</f>
        <v/>
      </c>
    </row>
    <row r="5">
      <c r="A5" t="inlineStr">
        <is>
          <t>Allianz</t>
        </is>
      </c>
      <c r="B5" t="inlineStr">
        <is>
          <t>ALV.DE</t>
        </is>
      </c>
      <c r="C5">
        <f>IFERROR(VLOOKUP(B5,Ticker_Liste!A:B,2,FALSE),"")</f>
        <v/>
      </c>
      <c r="D5">
        <f>B5.Kurs</f>
        <v/>
      </c>
      <c r="E5">
        <f>B5.Dividendenrendite</f>
        <v/>
      </c>
      <c r="F5">
        <f>B5.Marktkapitalisierung</f>
        <v/>
      </c>
      <c r="G5">
        <f>B5.LetzteDividende</f>
        <v/>
      </c>
      <c r="H5">
        <f>B5.NächsteDividende</f>
        <v/>
      </c>
    </row>
    <row r="6">
      <c r="A6" t="inlineStr">
        <is>
          <t>Shell</t>
        </is>
      </c>
      <c r="B6" t="inlineStr">
        <is>
          <t>SHEL</t>
        </is>
      </c>
      <c r="C6">
        <f>IFERROR(VLOOKUP(B6,Ticker_Liste!A:B,2,FALSE),"")</f>
        <v/>
      </c>
      <c r="D6">
        <f>B6.Kurs</f>
        <v/>
      </c>
      <c r="E6">
        <f>B6.Dividendenrendite</f>
        <v/>
      </c>
      <c r="F6">
        <f>B6.Marktkapitalisierung</f>
        <v/>
      </c>
      <c r="G6">
        <f>B6.LetzteDividende</f>
        <v/>
      </c>
      <c r="H6">
        <f>B6.NächsteDividende</f>
        <v/>
      </c>
    </row>
    <row r="7">
      <c r="C7">
        <f>IFERROR(VLOOKUP(B7,Ticker_Liste!A:B,2,FALSE),"")</f>
        <v/>
      </c>
      <c r="D7">
        <f>B7.Kurs</f>
        <v/>
      </c>
      <c r="E7">
        <f>B7.Dividendenrendite</f>
        <v/>
      </c>
      <c r="F7">
        <f>B7.Marktkapitalisierung</f>
        <v/>
      </c>
      <c r="G7">
        <f>B7.LetzteDividende</f>
        <v/>
      </c>
      <c r="H7">
        <f>B7.NächsteDividende</f>
        <v/>
      </c>
    </row>
    <row r="8">
      <c r="C8">
        <f>IFERROR(VLOOKUP(B8,Ticker_Liste!A:B,2,FALSE),"")</f>
        <v/>
      </c>
      <c r="D8">
        <f>B8.Kurs</f>
        <v/>
      </c>
      <c r="E8">
        <f>B8.Dividendenrendite</f>
        <v/>
      </c>
      <c r="F8">
        <f>B8.Marktkapitalisierung</f>
        <v/>
      </c>
      <c r="G8">
        <f>B8.LetzteDividende</f>
        <v/>
      </c>
      <c r="H8">
        <f>B8.NächsteDividende</f>
        <v/>
      </c>
    </row>
    <row r="9">
      <c r="C9">
        <f>IFERROR(VLOOKUP(B9,Ticker_Liste!A:B,2,FALSE),"")</f>
        <v/>
      </c>
      <c r="D9">
        <f>B9.Kurs</f>
        <v/>
      </c>
      <c r="E9">
        <f>B9.Dividendenrendite</f>
        <v/>
      </c>
      <c r="F9">
        <f>B9.Marktkapitalisierung</f>
        <v/>
      </c>
      <c r="G9">
        <f>B9.LetzteDividende</f>
        <v/>
      </c>
      <c r="H9">
        <f>B9.NächsteDividende</f>
        <v/>
      </c>
    </row>
    <row r="10">
      <c r="C10">
        <f>IFERROR(VLOOKUP(B10,Ticker_Liste!A:B,2,FALSE),"")</f>
        <v/>
      </c>
      <c r="D10">
        <f>B10.Kurs</f>
        <v/>
      </c>
      <c r="E10">
        <f>B10.Dividendenrendite</f>
        <v/>
      </c>
      <c r="F10">
        <f>B10.Marktkapitalisierung</f>
        <v/>
      </c>
      <c r="G10">
        <f>B10.LetzteDividende</f>
        <v/>
      </c>
      <c r="H10">
        <f>B10.NächsteDividende</f>
        <v/>
      </c>
    </row>
    <row r="11">
      <c r="C11">
        <f>IFERROR(VLOOKUP(B11,Ticker_Liste!A:B,2,FALSE),"")</f>
        <v/>
      </c>
      <c r="D11">
        <f>B11.Kurs</f>
        <v/>
      </c>
      <c r="E11">
        <f>B11.Dividendenrendite</f>
        <v/>
      </c>
      <c r="F11">
        <f>B11.Marktkapitalisierung</f>
        <v/>
      </c>
      <c r="G11">
        <f>B11.LetzteDividende</f>
        <v/>
      </c>
      <c r="H11">
        <f>B11.NächsteDividende</f>
        <v/>
      </c>
    </row>
    <row r="12">
      <c r="C12">
        <f>IFERROR(VLOOKUP(B12,Ticker_Liste!A:B,2,FALSE),"")</f>
        <v/>
      </c>
      <c r="D12">
        <f>B12.Kurs</f>
        <v/>
      </c>
      <c r="E12">
        <f>B12.Dividendenrendite</f>
        <v/>
      </c>
      <c r="F12">
        <f>B12.Marktkapitalisierung</f>
        <v/>
      </c>
      <c r="G12">
        <f>B12.LetzteDividende</f>
        <v/>
      </c>
      <c r="H12">
        <f>B12.NächsteDividende</f>
        <v/>
      </c>
    </row>
    <row r="13">
      <c r="C13">
        <f>IFERROR(VLOOKUP(B13,Ticker_Liste!A:B,2,FALSE),"")</f>
        <v/>
      </c>
      <c r="D13">
        <f>B13.Kurs</f>
        <v/>
      </c>
      <c r="E13">
        <f>B13.Dividendenrendite</f>
        <v/>
      </c>
      <c r="F13">
        <f>B13.Marktkapitalisierung</f>
        <v/>
      </c>
      <c r="G13">
        <f>B13.LetzteDividende</f>
        <v/>
      </c>
      <c r="H13">
        <f>B13.NächsteDividende</f>
        <v/>
      </c>
    </row>
    <row r="14">
      <c r="C14">
        <f>IFERROR(VLOOKUP(B14,Ticker_Liste!A:B,2,FALSE),"")</f>
        <v/>
      </c>
      <c r="D14">
        <f>B14.Kurs</f>
        <v/>
      </c>
      <c r="E14">
        <f>B14.Dividendenrendite</f>
        <v/>
      </c>
      <c r="F14">
        <f>B14.Marktkapitalisierung</f>
        <v/>
      </c>
      <c r="G14">
        <f>B14.LetzteDividende</f>
        <v/>
      </c>
      <c r="H14">
        <f>B14.NächsteDividende</f>
        <v/>
      </c>
    </row>
    <row r="15">
      <c r="C15">
        <f>IFERROR(VLOOKUP(B15,Ticker_Liste!A:B,2,FALSE),"")</f>
        <v/>
      </c>
      <c r="D15">
        <f>B15.Kurs</f>
        <v/>
      </c>
      <c r="E15">
        <f>B15.Dividendenrendite</f>
        <v/>
      </c>
      <c r="F15">
        <f>B15.Marktkapitalisierung</f>
        <v/>
      </c>
      <c r="G15">
        <f>B15.LetzteDividende</f>
        <v/>
      </c>
      <c r="H15">
        <f>B15.NächsteDividende</f>
        <v/>
      </c>
    </row>
    <row r="16">
      <c r="C16">
        <f>IFERROR(VLOOKUP(B16,Ticker_Liste!A:B,2,FALSE),"")</f>
        <v/>
      </c>
      <c r="D16">
        <f>B16.Kurs</f>
        <v/>
      </c>
      <c r="E16">
        <f>B16.Dividendenrendite</f>
        <v/>
      </c>
      <c r="F16">
        <f>B16.Marktkapitalisierung</f>
        <v/>
      </c>
      <c r="G16">
        <f>B16.LetzteDividende</f>
        <v/>
      </c>
      <c r="H16">
        <f>B16.NächsteDividende</f>
        <v/>
      </c>
    </row>
    <row r="17">
      <c r="C17">
        <f>IFERROR(VLOOKUP(B17,Ticker_Liste!A:B,2,FALSE),"")</f>
        <v/>
      </c>
      <c r="D17">
        <f>B17.Kurs</f>
        <v/>
      </c>
      <c r="E17">
        <f>B17.Dividendenrendite</f>
        <v/>
      </c>
      <c r="F17">
        <f>B17.Marktkapitalisierung</f>
        <v/>
      </c>
      <c r="G17">
        <f>B17.LetzteDividende</f>
        <v/>
      </c>
      <c r="H17">
        <f>B17.NächsteDividende</f>
        <v/>
      </c>
    </row>
    <row r="18">
      <c r="C18">
        <f>IFERROR(VLOOKUP(B18,Ticker_Liste!A:B,2,FALSE),"")</f>
        <v/>
      </c>
      <c r="D18">
        <f>B18.Kurs</f>
        <v/>
      </c>
      <c r="E18">
        <f>B18.Dividendenrendite</f>
        <v/>
      </c>
      <c r="F18">
        <f>B18.Marktkapitalisierung</f>
        <v/>
      </c>
      <c r="G18">
        <f>B18.LetzteDividende</f>
        <v/>
      </c>
      <c r="H18">
        <f>B18.NächsteDividende</f>
        <v/>
      </c>
    </row>
    <row r="19">
      <c r="C19">
        <f>IFERROR(VLOOKUP(B19,Ticker_Liste!A:B,2,FALSE),"")</f>
        <v/>
      </c>
      <c r="D19">
        <f>B19.Kurs</f>
        <v/>
      </c>
      <c r="E19">
        <f>B19.Dividendenrendite</f>
        <v/>
      </c>
      <c r="F19">
        <f>B19.Marktkapitalisierung</f>
        <v/>
      </c>
      <c r="G19">
        <f>B19.LetzteDividende</f>
        <v/>
      </c>
      <c r="H19">
        <f>B19.NächsteDividende</f>
        <v/>
      </c>
    </row>
    <row r="20">
      <c r="C20">
        <f>IFERROR(VLOOKUP(B20,Ticker_Liste!A:B,2,FALSE),"")</f>
        <v/>
      </c>
      <c r="D20">
        <f>B20.Kurs</f>
        <v/>
      </c>
      <c r="E20">
        <f>B20.Dividendenrendite</f>
        <v/>
      </c>
      <c r="F20">
        <f>B20.Marktkapitalisierung</f>
        <v/>
      </c>
      <c r="G20">
        <f>B20.LetzteDividende</f>
        <v/>
      </c>
      <c r="H20">
        <f>B20.NächsteDividende</f>
        <v/>
      </c>
    </row>
    <row r="21">
      <c r="C21">
        <f>IFERROR(VLOOKUP(B21,Ticker_Liste!A:B,2,FALSE),"")</f>
        <v/>
      </c>
      <c r="D21">
        <f>B21.Kurs</f>
        <v/>
      </c>
      <c r="E21">
        <f>B21.Dividendenrendite</f>
        <v/>
      </c>
      <c r="F21">
        <f>B21.Marktkapitalisierung</f>
        <v/>
      </c>
      <c r="G21">
        <f>B21.LetzteDividende</f>
        <v/>
      </c>
      <c r="H21">
        <f>B21.NächsteDividende</f>
        <v/>
      </c>
    </row>
    <row r="22">
      <c r="C22">
        <f>IFERROR(VLOOKUP(B22,Ticker_Liste!A:B,2,FALSE),"")</f>
        <v/>
      </c>
      <c r="D22">
        <f>B22.Kurs</f>
        <v/>
      </c>
      <c r="E22">
        <f>B22.Dividendenrendite</f>
        <v/>
      </c>
      <c r="F22">
        <f>B22.Marktkapitalisierung</f>
        <v/>
      </c>
      <c r="G22">
        <f>B22.LetzteDividende</f>
        <v/>
      </c>
      <c r="H22">
        <f>B22.NächsteDividende</f>
        <v/>
      </c>
    </row>
    <row r="23">
      <c r="C23">
        <f>IFERROR(VLOOKUP(B23,Ticker_Liste!A:B,2,FALSE),"")</f>
        <v/>
      </c>
      <c r="D23">
        <f>B23.Kurs</f>
        <v/>
      </c>
      <c r="E23">
        <f>B23.Dividendenrendite</f>
        <v/>
      </c>
      <c r="F23">
        <f>B23.Marktkapitalisierung</f>
        <v/>
      </c>
      <c r="G23">
        <f>B23.LetzteDividende</f>
        <v/>
      </c>
      <c r="H23">
        <f>B23.NächsteDividende</f>
        <v/>
      </c>
    </row>
    <row r="24">
      <c r="C24">
        <f>IFERROR(VLOOKUP(B24,Ticker_Liste!A:B,2,FALSE),"")</f>
        <v/>
      </c>
      <c r="D24">
        <f>B24.Kurs</f>
        <v/>
      </c>
      <c r="E24">
        <f>B24.Dividendenrendite</f>
        <v/>
      </c>
      <c r="F24">
        <f>B24.Marktkapitalisierung</f>
        <v/>
      </c>
      <c r="G24">
        <f>B24.LetzteDividende</f>
        <v/>
      </c>
      <c r="H24">
        <f>B24.NächsteDividende</f>
        <v/>
      </c>
    </row>
    <row r="25">
      <c r="C25">
        <f>IFERROR(VLOOKUP(B25,Ticker_Liste!A:B,2,FALSE),"")</f>
        <v/>
      </c>
      <c r="D25">
        <f>B25.Kurs</f>
        <v/>
      </c>
      <c r="E25">
        <f>B25.Dividendenrendite</f>
        <v/>
      </c>
      <c r="F25">
        <f>B25.Marktkapitalisierung</f>
        <v/>
      </c>
      <c r="G25">
        <f>B25.LetzteDividende</f>
        <v/>
      </c>
      <c r="H25">
        <f>B25.NächsteDividende</f>
        <v/>
      </c>
    </row>
    <row r="26">
      <c r="C26">
        <f>IFERROR(VLOOKUP(B26,Ticker_Liste!A:B,2,FALSE),"")</f>
        <v/>
      </c>
      <c r="D26">
        <f>B26.Kurs</f>
        <v/>
      </c>
      <c r="E26">
        <f>B26.Dividendenrendite</f>
        <v/>
      </c>
      <c r="F26">
        <f>B26.Marktkapitalisierung</f>
        <v/>
      </c>
      <c r="G26">
        <f>B26.LetzteDividende</f>
        <v/>
      </c>
      <c r="H26">
        <f>B26.NächsteDividende</f>
        <v/>
      </c>
    </row>
    <row r="27">
      <c r="C27">
        <f>IFERROR(VLOOKUP(B27,Ticker_Liste!A:B,2,FALSE),"")</f>
        <v/>
      </c>
      <c r="D27">
        <f>B27.Kurs</f>
        <v/>
      </c>
      <c r="E27">
        <f>B27.Dividendenrendite</f>
        <v/>
      </c>
      <c r="F27">
        <f>B27.Marktkapitalisierung</f>
        <v/>
      </c>
      <c r="G27">
        <f>B27.LetzteDividende</f>
        <v/>
      </c>
      <c r="H27">
        <f>B27.NächsteDividende</f>
        <v/>
      </c>
    </row>
    <row r="28">
      <c r="C28">
        <f>IFERROR(VLOOKUP(B28,Ticker_Liste!A:B,2,FALSE),"")</f>
        <v/>
      </c>
      <c r="D28">
        <f>B28.Kurs</f>
        <v/>
      </c>
      <c r="E28">
        <f>B28.Dividendenrendite</f>
        <v/>
      </c>
      <c r="F28">
        <f>B28.Marktkapitalisierung</f>
        <v/>
      </c>
      <c r="G28">
        <f>B28.LetzteDividende</f>
        <v/>
      </c>
      <c r="H28">
        <f>B28.NächsteDividende</f>
        <v/>
      </c>
    </row>
    <row r="29">
      <c r="C29">
        <f>IFERROR(VLOOKUP(B29,Ticker_Liste!A:B,2,FALSE),"")</f>
        <v/>
      </c>
      <c r="D29">
        <f>B29.Kurs</f>
        <v/>
      </c>
      <c r="E29">
        <f>B29.Dividendenrendite</f>
        <v/>
      </c>
      <c r="F29">
        <f>B29.Marktkapitalisierung</f>
        <v/>
      </c>
      <c r="G29">
        <f>B29.LetzteDividende</f>
        <v/>
      </c>
      <c r="H29">
        <f>B29.NächsteDividende</f>
        <v/>
      </c>
    </row>
    <row r="30">
      <c r="C30">
        <f>IFERROR(VLOOKUP(B30,Ticker_Liste!A:B,2,FALSE),"")</f>
        <v/>
      </c>
      <c r="D30">
        <f>B30.Kurs</f>
        <v/>
      </c>
      <c r="E30">
        <f>B30.Dividendenrendite</f>
        <v/>
      </c>
      <c r="F30">
        <f>B30.Marktkapitalisierung</f>
        <v/>
      </c>
      <c r="G30">
        <f>B30.LetzteDividende</f>
        <v/>
      </c>
      <c r="H30">
        <f>B30.NächsteDividende</f>
        <v/>
      </c>
    </row>
    <row r="31">
      <c r="C31">
        <f>IFERROR(VLOOKUP(B31,Ticker_Liste!A:B,2,FALSE),"")</f>
        <v/>
      </c>
      <c r="D31">
        <f>B31.Kurs</f>
        <v/>
      </c>
      <c r="E31">
        <f>B31.Dividendenrendite</f>
        <v/>
      </c>
      <c r="F31">
        <f>B31.Marktkapitalisierung</f>
        <v/>
      </c>
      <c r="G31">
        <f>B31.LetzteDividende</f>
        <v/>
      </c>
      <c r="H31">
        <f>B31.NächsteDividende</f>
        <v/>
      </c>
    </row>
    <row r="32">
      <c r="C32">
        <f>IFERROR(VLOOKUP(B32,Ticker_Liste!A:B,2,FALSE),"")</f>
        <v/>
      </c>
      <c r="D32">
        <f>B32.Kurs</f>
        <v/>
      </c>
      <c r="E32">
        <f>B32.Dividendenrendite</f>
        <v/>
      </c>
      <c r="F32">
        <f>B32.Marktkapitalisierung</f>
        <v/>
      </c>
      <c r="G32">
        <f>B32.LetzteDividende</f>
        <v/>
      </c>
      <c r="H32">
        <f>B32.NächsteDividende</f>
        <v/>
      </c>
    </row>
    <row r="33">
      <c r="C33">
        <f>IFERROR(VLOOKUP(B33,Ticker_Liste!A:B,2,FALSE),"")</f>
        <v/>
      </c>
      <c r="D33">
        <f>B33.Kurs</f>
        <v/>
      </c>
      <c r="E33">
        <f>B33.Dividendenrendite</f>
        <v/>
      </c>
      <c r="F33">
        <f>B33.Marktkapitalisierung</f>
        <v/>
      </c>
      <c r="G33">
        <f>B33.LetzteDividende</f>
        <v/>
      </c>
      <c r="H33">
        <f>B33.NächsteDividende</f>
        <v/>
      </c>
    </row>
    <row r="34">
      <c r="C34">
        <f>IFERROR(VLOOKUP(B34,Ticker_Liste!A:B,2,FALSE),"")</f>
        <v/>
      </c>
      <c r="D34">
        <f>B34.Kurs</f>
        <v/>
      </c>
      <c r="E34">
        <f>B34.Dividendenrendite</f>
        <v/>
      </c>
      <c r="F34">
        <f>B34.Marktkapitalisierung</f>
        <v/>
      </c>
      <c r="G34">
        <f>B34.LetzteDividende</f>
        <v/>
      </c>
      <c r="H34">
        <f>B34.NächsteDividende</f>
        <v/>
      </c>
    </row>
    <row r="35">
      <c r="C35">
        <f>IFERROR(VLOOKUP(B35,Ticker_Liste!A:B,2,FALSE),"")</f>
        <v/>
      </c>
      <c r="D35">
        <f>B35.Kurs</f>
        <v/>
      </c>
      <c r="E35">
        <f>B35.Dividendenrendite</f>
        <v/>
      </c>
      <c r="F35">
        <f>B35.Marktkapitalisierung</f>
        <v/>
      </c>
      <c r="G35">
        <f>B35.LetzteDividende</f>
        <v/>
      </c>
      <c r="H35">
        <f>B35.NächsteDividende</f>
        <v/>
      </c>
    </row>
    <row r="36">
      <c r="C36">
        <f>IFERROR(VLOOKUP(B36,Ticker_Liste!A:B,2,FALSE),"")</f>
        <v/>
      </c>
      <c r="D36">
        <f>B36.Kurs</f>
        <v/>
      </c>
      <c r="E36">
        <f>B36.Dividendenrendite</f>
        <v/>
      </c>
      <c r="F36">
        <f>B36.Marktkapitalisierung</f>
        <v/>
      </c>
      <c r="G36">
        <f>B36.LetzteDividende</f>
        <v/>
      </c>
      <c r="H36">
        <f>B36.NächsteDividende</f>
        <v/>
      </c>
    </row>
    <row r="37">
      <c r="C37">
        <f>IFERROR(VLOOKUP(B37,Ticker_Liste!A:B,2,FALSE),"")</f>
        <v/>
      </c>
      <c r="D37">
        <f>B37.Kurs</f>
        <v/>
      </c>
      <c r="E37">
        <f>B37.Dividendenrendite</f>
        <v/>
      </c>
      <c r="F37">
        <f>B37.Marktkapitalisierung</f>
        <v/>
      </c>
      <c r="G37">
        <f>B37.LetzteDividende</f>
        <v/>
      </c>
      <c r="H37">
        <f>B37.NächsteDividende</f>
        <v/>
      </c>
    </row>
    <row r="38">
      <c r="C38">
        <f>IFERROR(VLOOKUP(B38,Ticker_Liste!A:B,2,FALSE),"")</f>
        <v/>
      </c>
      <c r="D38">
        <f>B38.Kurs</f>
        <v/>
      </c>
      <c r="E38">
        <f>B38.Dividendenrendite</f>
        <v/>
      </c>
      <c r="F38">
        <f>B38.Marktkapitalisierung</f>
        <v/>
      </c>
      <c r="G38">
        <f>B38.LetzteDividende</f>
        <v/>
      </c>
      <c r="H38">
        <f>B38.NächsteDividende</f>
        <v/>
      </c>
    </row>
    <row r="39">
      <c r="C39">
        <f>IFERROR(VLOOKUP(B39,Ticker_Liste!A:B,2,FALSE),"")</f>
        <v/>
      </c>
      <c r="D39">
        <f>B39.Kurs</f>
        <v/>
      </c>
      <c r="E39">
        <f>B39.Dividendenrendite</f>
        <v/>
      </c>
      <c r="F39">
        <f>B39.Marktkapitalisierung</f>
        <v/>
      </c>
      <c r="G39">
        <f>B39.LetzteDividende</f>
        <v/>
      </c>
      <c r="H39">
        <f>B39.NächsteDividende</f>
        <v/>
      </c>
    </row>
    <row r="40">
      <c r="C40">
        <f>IFERROR(VLOOKUP(B40,Ticker_Liste!A:B,2,FALSE),"")</f>
        <v/>
      </c>
      <c r="D40">
        <f>B40.Kurs</f>
        <v/>
      </c>
      <c r="E40">
        <f>B40.Dividendenrendite</f>
        <v/>
      </c>
      <c r="F40">
        <f>B40.Marktkapitalisierung</f>
        <v/>
      </c>
      <c r="G40">
        <f>B40.LetzteDividende</f>
        <v/>
      </c>
      <c r="H40">
        <f>B40.NächsteDividende</f>
        <v/>
      </c>
    </row>
    <row r="41">
      <c r="C41">
        <f>IFERROR(VLOOKUP(B41,Ticker_Liste!A:B,2,FALSE),"")</f>
        <v/>
      </c>
      <c r="D41">
        <f>B41.Kurs</f>
        <v/>
      </c>
      <c r="E41">
        <f>B41.Dividendenrendite</f>
        <v/>
      </c>
      <c r="F41">
        <f>B41.Marktkapitalisierung</f>
        <v/>
      </c>
      <c r="G41">
        <f>B41.LetzteDividende</f>
        <v/>
      </c>
      <c r="H41">
        <f>B41.NächsteDividende</f>
        <v/>
      </c>
    </row>
    <row r="42">
      <c r="C42">
        <f>IFERROR(VLOOKUP(B42,Ticker_Liste!A:B,2,FALSE),"")</f>
        <v/>
      </c>
      <c r="D42">
        <f>B42.Kurs</f>
        <v/>
      </c>
      <c r="E42">
        <f>B42.Dividendenrendite</f>
        <v/>
      </c>
      <c r="F42">
        <f>B42.Marktkapitalisierung</f>
        <v/>
      </c>
      <c r="G42">
        <f>B42.LetzteDividende</f>
        <v/>
      </c>
      <c r="H42">
        <f>B42.NächsteDividende</f>
        <v/>
      </c>
    </row>
    <row r="43">
      <c r="C43">
        <f>IFERROR(VLOOKUP(B43,Ticker_Liste!A:B,2,FALSE),"")</f>
        <v/>
      </c>
      <c r="D43">
        <f>B43.Kurs</f>
        <v/>
      </c>
      <c r="E43">
        <f>B43.Dividendenrendite</f>
        <v/>
      </c>
      <c r="F43">
        <f>B43.Marktkapitalisierung</f>
        <v/>
      </c>
      <c r="G43">
        <f>B43.LetzteDividende</f>
        <v/>
      </c>
      <c r="H43">
        <f>B43.NächsteDividende</f>
        <v/>
      </c>
    </row>
    <row r="44">
      <c r="C44">
        <f>IFERROR(VLOOKUP(B44,Ticker_Liste!A:B,2,FALSE),"")</f>
        <v/>
      </c>
      <c r="D44">
        <f>B44.Kurs</f>
        <v/>
      </c>
      <c r="E44">
        <f>B44.Dividendenrendite</f>
        <v/>
      </c>
      <c r="F44">
        <f>B44.Marktkapitalisierung</f>
        <v/>
      </c>
      <c r="G44">
        <f>B44.LetzteDividende</f>
        <v/>
      </c>
      <c r="H44">
        <f>B44.NächsteDividende</f>
        <v/>
      </c>
    </row>
    <row r="45">
      <c r="C45">
        <f>IFERROR(VLOOKUP(B45,Ticker_Liste!A:B,2,FALSE),"")</f>
        <v/>
      </c>
      <c r="D45">
        <f>B45.Kurs</f>
        <v/>
      </c>
      <c r="E45">
        <f>B45.Dividendenrendite</f>
        <v/>
      </c>
      <c r="F45">
        <f>B45.Marktkapitalisierung</f>
        <v/>
      </c>
      <c r="G45">
        <f>B45.LetzteDividende</f>
        <v/>
      </c>
      <c r="H45">
        <f>B45.NächsteDividende</f>
        <v/>
      </c>
    </row>
    <row r="46">
      <c r="C46">
        <f>IFERROR(VLOOKUP(B46,Ticker_Liste!A:B,2,FALSE),"")</f>
        <v/>
      </c>
      <c r="D46">
        <f>B46.Kurs</f>
        <v/>
      </c>
      <c r="E46">
        <f>B46.Dividendenrendite</f>
        <v/>
      </c>
      <c r="F46">
        <f>B46.Marktkapitalisierung</f>
        <v/>
      </c>
      <c r="G46">
        <f>B46.LetzteDividende</f>
        <v/>
      </c>
      <c r="H46">
        <f>B46.NächsteDividende</f>
        <v/>
      </c>
    </row>
    <row r="47">
      <c r="C47">
        <f>IFERROR(VLOOKUP(B47,Ticker_Liste!A:B,2,FALSE),"")</f>
        <v/>
      </c>
      <c r="D47">
        <f>B47.Kurs</f>
        <v/>
      </c>
      <c r="E47">
        <f>B47.Dividendenrendite</f>
        <v/>
      </c>
      <c r="F47">
        <f>B47.Marktkapitalisierung</f>
        <v/>
      </c>
      <c r="G47">
        <f>B47.LetzteDividende</f>
        <v/>
      </c>
      <c r="H47">
        <f>B47.NächsteDividende</f>
        <v/>
      </c>
    </row>
    <row r="48">
      <c r="C48">
        <f>IFERROR(VLOOKUP(B48,Ticker_Liste!A:B,2,FALSE),"")</f>
        <v/>
      </c>
      <c r="D48">
        <f>B48.Kurs</f>
        <v/>
      </c>
      <c r="E48">
        <f>B48.Dividendenrendite</f>
        <v/>
      </c>
      <c r="F48">
        <f>B48.Marktkapitalisierung</f>
        <v/>
      </c>
      <c r="G48">
        <f>B48.LetzteDividende</f>
        <v/>
      </c>
      <c r="H48">
        <f>B48.NächsteDividende</f>
        <v/>
      </c>
    </row>
    <row r="49">
      <c r="C49">
        <f>IFERROR(VLOOKUP(B49,Ticker_Liste!A:B,2,FALSE),"")</f>
        <v/>
      </c>
      <c r="D49">
        <f>B49.Kurs</f>
        <v/>
      </c>
      <c r="E49">
        <f>B49.Dividendenrendite</f>
        <v/>
      </c>
      <c r="F49">
        <f>B49.Marktkapitalisierung</f>
        <v/>
      </c>
      <c r="G49">
        <f>B49.LetzteDividende</f>
        <v/>
      </c>
      <c r="H49">
        <f>B49.NächsteDividende</f>
        <v/>
      </c>
    </row>
    <row r="50">
      <c r="C50">
        <f>IFERROR(VLOOKUP(B50,Ticker_Liste!A:B,2,FALSE),"")</f>
        <v/>
      </c>
      <c r="D50">
        <f>B50.Kurs</f>
        <v/>
      </c>
      <c r="E50">
        <f>B50.Dividendenrendite</f>
        <v/>
      </c>
      <c r="F50">
        <f>B50.Marktkapitalisierung</f>
        <v/>
      </c>
      <c r="G50">
        <f>B50.LetzteDividende</f>
        <v/>
      </c>
      <c r="H50">
        <f>B50.NächsteDividende</f>
        <v/>
      </c>
    </row>
    <row r="51">
      <c r="C51">
        <f>IFERROR(VLOOKUP(B51,Ticker_Liste!A:B,2,FALSE),"")</f>
        <v/>
      </c>
      <c r="D51">
        <f>B51.Kurs</f>
        <v/>
      </c>
      <c r="E51">
        <f>B51.Dividendenrendite</f>
        <v/>
      </c>
      <c r="F51">
        <f>B51.Marktkapitalisierung</f>
        <v/>
      </c>
      <c r="G51">
        <f>B51.LetzteDividende</f>
        <v/>
      </c>
      <c r="H51">
        <f>B51.NächsteDividende</f>
        <v/>
      </c>
    </row>
    <row r="52">
      <c r="C52">
        <f>IFERROR(VLOOKUP(B52,Ticker_Liste!A:B,2,FALSE),"")</f>
        <v/>
      </c>
      <c r="D52">
        <f>B52.Kurs</f>
        <v/>
      </c>
      <c r="E52">
        <f>B52.Dividendenrendite</f>
        <v/>
      </c>
      <c r="F52">
        <f>B52.Marktkapitalisierung</f>
        <v/>
      </c>
      <c r="G52">
        <f>B52.LetzteDividende</f>
        <v/>
      </c>
      <c r="H52">
        <f>B52.NächsteDividende</f>
        <v/>
      </c>
    </row>
    <row r="53">
      <c r="C53">
        <f>IFERROR(VLOOKUP(B53,Ticker_Liste!A:B,2,FALSE),"")</f>
        <v/>
      </c>
      <c r="D53">
        <f>B53.Kurs</f>
        <v/>
      </c>
      <c r="E53">
        <f>B53.Dividendenrendite</f>
        <v/>
      </c>
      <c r="F53">
        <f>B53.Marktkapitalisierung</f>
        <v/>
      </c>
      <c r="G53">
        <f>B53.LetzteDividende</f>
        <v/>
      </c>
      <c r="H53">
        <f>B53.NächsteDividende</f>
        <v/>
      </c>
    </row>
    <row r="54">
      <c r="C54">
        <f>IFERROR(VLOOKUP(B54,Ticker_Liste!A:B,2,FALSE),"")</f>
        <v/>
      </c>
      <c r="D54">
        <f>B54.Kurs</f>
        <v/>
      </c>
      <c r="E54">
        <f>B54.Dividendenrendite</f>
        <v/>
      </c>
      <c r="F54">
        <f>B54.Marktkapitalisierung</f>
        <v/>
      </c>
      <c r="G54">
        <f>B54.LetzteDividende</f>
        <v/>
      </c>
      <c r="H54">
        <f>B54.NächsteDividende</f>
        <v/>
      </c>
    </row>
    <row r="55">
      <c r="C55">
        <f>IFERROR(VLOOKUP(B55,Ticker_Liste!A:B,2,FALSE),"")</f>
        <v/>
      </c>
      <c r="D55">
        <f>B55.Kurs</f>
        <v/>
      </c>
      <c r="E55">
        <f>B55.Dividendenrendite</f>
        <v/>
      </c>
      <c r="F55">
        <f>B55.Marktkapitalisierung</f>
        <v/>
      </c>
      <c r="G55">
        <f>B55.LetzteDividende</f>
        <v/>
      </c>
      <c r="H55">
        <f>B55.NächsteDividende</f>
        <v/>
      </c>
    </row>
    <row r="56">
      <c r="C56">
        <f>IFERROR(VLOOKUP(B56,Ticker_Liste!A:B,2,FALSE),"")</f>
        <v/>
      </c>
      <c r="D56">
        <f>B56.Kurs</f>
        <v/>
      </c>
      <c r="E56">
        <f>B56.Dividendenrendite</f>
        <v/>
      </c>
      <c r="F56">
        <f>B56.Marktkapitalisierung</f>
        <v/>
      </c>
      <c r="G56">
        <f>B56.LetzteDividende</f>
        <v/>
      </c>
      <c r="H56">
        <f>B56.NächsteDividende</f>
        <v/>
      </c>
    </row>
    <row r="57">
      <c r="C57">
        <f>IFERROR(VLOOKUP(B57,Ticker_Liste!A:B,2,FALSE),"")</f>
        <v/>
      </c>
      <c r="D57">
        <f>B57.Kurs</f>
        <v/>
      </c>
      <c r="E57">
        <f>B57.Dividendenrendite</f>
        <v/>
      </c>
      <c r="F57">
        <f>B57.Marktkapitalisierung</f>
        <v/>
      </c>
      <c r="G57">
        <f>B57.LetzteDividende</f>
        <v/>
      </c>
      <c r="H57">
        <f>B57.NächsteDividende</f>
        <v/>
      </c>
    </row>
    <row r="58">
      <c r="C58">
        <f>IFERROR(VLOOKUP(B58,Ticker_Liste!A:B,2,FALSE),"")</f>
        <v/>
      </c>
      <c r="D58">
        <f>B58.Kurs</f>
        <v/>
      </c>
      <c r="E58">
        <f>B58.Dividendenrendite</f>
        <v/>
      </c>
      <c r="F58">
        <f>B58.Marktkapitalisierung</f>
        <v/>
      </c>
      <c r="G58">
        <f>B58.LetzteDividende</f>
        <v/>
      </c>
      <c r="H58">
        <f>B58.NächsteDividende</f>
        <v/>
      </c>
    </row>
    <row r="59">
      <c r="C59">
        <f>IFERROR(VLOOKUP(B59,Ticker_Liste!A:B,2,FALSE),"")</f>
        <v/>
      </c>
      <c r="D59">
        <f>B59.Kurs</f>
        <v/>
      </c>
      <c r="E59">
        <f>B59.Dividendenrendite</f>
        <v/>
      </c>
      <c r="F59">
        <f>B59.Marktkapitalisierung</f>
        <v/>
      </c>
      <c r="G59">
        <f>B59.LetzteDividende</f>
        <v/>
      </c>
      <c r="H59">
        <f>B59.NächsteDividende</f>
        <v/>
      </c>
    </row>
    <row r="60">
      <c r="C60">
        <f>IFERROR(VLOOKUP(B60,Ticker_Liste!A:B,2,FALSE),"")</f>
        <v/>
      </c>
      <c r="D60">
        <f>B60.Kurs</f>
        <v/>
      </c>
      <c r="E60">
        <f>B60.Dividendenrendite</f>
        <v/>
      </c>
      <c r="F60">
        <f>B60.Marktkapitalisierung</f>
        <v/>
      </c>
      <c r="G60">
        <f>B60.LetzteDividende</f>
        <v/>
      </c>
      <c r="H60">
        <f>B60.NächsteDividende</f>
        <v/>
      </c>
    </row>
    <row r="61">
      <c r="C61">
        <f>IFERROR(VLOOKUP(B61,Ticker_Liste!A:B,2,FALSE),"")</f>
        <v/>
      </c>
      <c r="D61">
        <f>B61.Kurs</f>
        <v/>
      </c>
      <c r="E61">
        <f>B61.Dividendenrendite</f>
        <v/>
      </c>
      <c r="F61">
        <f>B61.Marktkapitalisierung</f>
        <v/>
      </c>
      <c r="G61">
        <f>B61.LetzteDividende</f>
        <v/>
      </c>
      <c r="H61">
        <f>B61.NächsteDividende</f>
        <v/>
      </c>
    </row>
    <row r="62">
      <c r="C62">
        <f>IFERROR(VLOOKUP(B62,Ticker_Liste!A:B,2,FALSE),"")</f>
        <v/>
      </c>
      <c r="D62">
        <f>B62.Kurs</f>
        <v/>
      </c>
      <c r="E62">
        <f>B62.Dividendenrendite</f>
        <v/>
      </c>
      <c r="F62">
        <f>B62.Marktkapitalisierung</f>
        <v/>
      </c>
      <c r="G62">
        <f>B62.LetzteDividende</f>
        <v/>
      </c>
      <c r="H62">
        <f>B62.NächsteDividende</f>
        <v/>
      </c>
    </row>
    <row r="63">
      <c r="C63">
        <f>IFERROR(VLOOKUP(B63,Ticker_Liste!A:B,2,FALSE),"")</f>
        <v/>
      </c>
      <c r="D63">
        <f>B63.Kurs</f>
        <v/>
      </c>
      <c r="E63">
        <f>B63.Dividendenrendite</f>
        <v/>
      </c>
      <c r="F63">
        <f>B63.Marktkapitalisierung</f>
        <v/>
      </c>
      <c r="G63">
        <f>B63.LetzteDividende</f>
        <v/>
      </c>
      <c r="H63">
        <f>B63.NächsteDividende</f>
        <v/>
      </c>
    </row>
    <row r="64">
      <c r="C64">
        <f>IFERROR(VLOOKUP(B64,Ticker_Liste!A:B,2,FALSE),"")</f>
        <v/>
      </c>
      <c r="D64">
        <f>B64.Kurs</f>
        <v/>
      </c>
      <c r="E64">
        <f>B64.Dividendenrendite</f>
        <v/>
      </c>
      <c r="F64">
        <f>B64.Marktkapitalisierung</f>
        <v/>
      </c>
      <c r="G64">
        <f>B64.LetzteDividende</f>
        <v/>
      </c>
      <c r="H64">
        <f>B64.NächsteDividende</f>
        <v/>
      </c>
    </row>
    <row r="65">
      <c r="C65">
        <f>IFERROR(VLOOKUP(B65,Ticker_Liste!A:B,2,FALSE),"")</f>
        <v/>
      </c>
      <c r="D65">
        <f>B65.Kurs</f>
        <v/>
      </c>
      <c r="E65">
        <f>B65.Dividendenrendite</f>
        <v/>
      </c>
      <c r="F65">
        <f>B65.Marktkapitalisierung</f>
        <v/>
      </c>
      <c r="G65">
        <f>B65.LetzteDividende</f>
        <v/>
      </c>
      <c r="H65">
        <f>B65.NächsteDividende</f>
        <v/>
      </c>
    </row>
    <row r="66">
      <c r="C66">
        <f>IFERROR(VLOOKUP(B66,Ticker_Liste!A:B,2,FALSE),"")</f>
        <v/>
      </c>
      <c r="D66">
        <f>B66.Kurs</f>
        <v/>
      </c>
      <c r="E66">
        <f>B66.Dividendenrendite</f>
        <v/>
      </c>
      <c r="F66">
        <f>B66.Marktkapitalisierung</f>
        <v/>
      </c>
      <c r="G66">
        <f>B66.LetzteDividende</f>
        <v/>
      </c>
      <c r="H66">
        <f>B66.NächsteDividende</f>
        <v/>
      </c>
    </row>
    <row r="67">
      <c r="C67">
        <f>IFERROR(VLOOKUP(B67,Ticker_Liste!A:B,2,FALSE),"")</f>
        <v/>
      </c>
      <c r="D67">
        <f>B67.Kurs</f>
        <v/>
      </c>
      <c r="E67">
        <f>B67.Dividendenrendite</f>
        <v/>
      </c>
      <c r="F67">
        <f>B67.Marktkapitalisierung</f>
        <v/>
      </c>
      <c r="G67">
        <f>B67.LetzteDividende</f>
        <v/>
      </c>
      <c r="H67">
        <f>B67.NächsteDividende</f>
        <v/>
      </c>
    </row>
    <row r="68">
      <c r="C68">
        <f>IFERROR(VLOOKUP(B68,Ticker_Liste!A:B,2,FALSE),"")</f>
        <v/>
      </c>
      <c r="D68">
        <f>B68.Kurs</f>
        <v/>
      </c>
      <c r="E68">
        <f>B68.Dividendenrendite</f>
        <v/>
      </c>
      <c r="F68">
        <f>B68.Marktkapitalisierung</f>
        <v/>
      </c>
      <c r="G68">
        <f>B68.LetzteDividende</f>
        <v/>
      </c>
      <c r="H68">
        <f>B68.NächsteDividende</f>
        <v/>
      </c>
    </row>
    <row r="69">
      <c r="C69">
        <f>IFERROR(VLOOKUP(B69,Ticker_Liste!A:B,2,FALSE),"")</f>
        <v/>
      </c>
      <c r="D69">
        <f>B69.Kurs</f>
        <v/>
      </c>
      <c r="E69">
        <f>B69.Dividendenrendite</f>
        <v/>
      </c>
      <c r="F69">
        <f>B69.Marktkapitalisierung</f>
        <v/>
      </c>
      <c r="G69">
        <f>B69.LetzteDividende</f>
        <v/>
      </c>
      <c r="H69">
        <f>B69.NächsteDividende</f>
        <v/>
      </c>
    </row>
    <row r="70">
      <c r="C70">
        <f>IFERROR(VLOOKUP(B70,Ticker_Liste!A:B,2,FALSE),"")</f>
        <v/>
      </c>
      <c r="D70">
        <f>B70.Kurs</f>
        <v/>
      </c>
      <c r="E70">
        <f>B70.Dividendenrendite</f>
        <v/>
      </c>
      <c r="F70">
        <f>B70.Marktkapitalisierung</f>
        <v/>
      </c>
      <c r="G70">
        <f>B70.LetzteDividende</f>
        <v/>
      </c>
      <c r="H70">
        <f>B70.NächsteDividende</f>
        <v/>
      </c>
    </row>
    <row r="71">
      <c r="C71">
        <f>IFERROR(VLOOKUP(B71,Ticker_Liste!A:B,2,FALSE),"")</f>
        <v/>
      </c>
      <c r="D71">
        <f>B71.Kurs</f>
        <v/>
      </c>
      <c r="E71">
        <f>B71.Dividendenrendite</f>
        <v/>
      </c>
      <c r="F71">
        <f>B71.Marktkapitalisierung</f>
        <v/>
      </c>
      <c r="G71">
        <f>B71.LetzteDividende</f>
        <v/>
      </c>
      <c r="H71">
        <f>B71.NächsteDividende</f>
        <v/>
      </c>
    </row>
    <row r="72">
      <c r="C72">
        <f>IFERROR(VLOOKUP(B72,Ticker_Liste!A:B,2,FALSE),"")</f>
        <v/>
      </c>
      <c r="D72">
        <f>B72.Kurs</f>
        <v/>
      </c>
      <c r="E72">
        <f>B72.Dividendenrendite</f>
        <v/>
      </c>
      <c r="F72">
        <f>B72.Marktkapitalisierung</f>
        <v/>
      </c>
      <c r="G72">
        <f>B72.LetzteDividende</f>
        <v/>
      </c>
      <c r="H72">
        <f>B72.NächsteDividende</f>
        <v/>
      </c>
    </row>
    <row r="73">
      <c r="C73">
        <f>IFERROR(VLOOKUP(B73,Ticker_Liste!A:B,2,FALSE),"")</f>
        <v/>
      </c>
      <c r="D73">
        <f>B73.Kurs</f>
        <v/>
      </c>
      <c r="E73">
        <f>B73.Dividendenrendite</f>
        <v/>
      </c>
      <c r="F73">
        <f>B73.Marktkapitalisierung</f>
        <v/>
      </c>
      <c r="G73">
        <f>B73.LetzteDividende</f>
        <v/>
      </c>
      <c r="H73">
        <f>B73.NächsteDividende</f>
        <v/>
      </c>
    </row>
    <row r="74">
      <c r="C74">
        <f>IFERROR(VLOOKUP(B74,Ticker_Liste!A:B,2,FALSE),"")</f>
        <v/>
      </c>
      <c r="D74">
        <f>B74.Kurs</f>
        <v/>
      </c>
      <c r="E74">
        <f>B74.Dividendenrendite</f>
        <v/>
      </c>
      <c r="F74">
        <f>B74.Marktkapitalisierung</f>
        <v/>
      </c>
      <c r="G74">
        <f>B74.LetzteDividende</f>
        <v/>
      </c>
      <c r="H74">
        <f>B74.NächsteDividende</f>
        <v/>
      </c>
    </row>
    <row r="75">
      <c r="C75">
        <f>IFERROR(VLOOKUP(B75,Ticker_Liste!A:B,2,FALSE),"")</f>
        <v/>
      </c>
      <c r="D75">
        <f>B75.Kurs</f>
        <v/>
      </c>
      <c r="E75">
        <f>B75.Dividendenrendite</f>
        <v/>
      </c>
      <c r="F75">
        <f>B75.Marktkapitalisierung</f>
        <v/>
      </c>
      <c r="G75">
        <f>B75.LetzteDividende</f>
        <v/>
      </c>
      <c r="H75">
        <f>B75.NächsteDividende</f>
        <v/>
      </c>
    </row>
    <row r="76">
      <c r="C76">
        <f>IFERROR(VLOOKUP(B76,Ticker_Liste!A:B,2,FALSE),"")</f>
        <v/>
      </c>
      <c r="D76">
        <f>B76.Kurs</f>
        <v/>
      </c>
      <c r="E76">
        <f>B76.Dividendenrendite</f>
        <v/>
      </c>
      <c r="F76">
        <f>B76.Marktkapitalisierung</f>
        <v/>
      </c>
      <c r="G76">
        <f>B76.LetzteDividende</f>
        <v/>
      </c>
      <c r="H76">
        <f>B76.NächsteDividende</f>
        <v/>
      </c>
    </row>
    <row r="77">
      <c r="C77">
        <f>IFERROR(VLOOKUP(B77,Ticker_Liste!A:B,2,FALSE),"")</f>
        <v/>
      </c>
      <c r="D77">
        <f>B77.Kurs</f>
        <v/>
      </c>
      <c r="E77">
        <f>B77.Dividendenrendite</f>
        <v/>
      </c>
      <c r="F77">
        <f>B77.Marktkapitalisierung</f>
        <v/>
      </c>
      <c r="G77">
        <f>B77.LetzteDividende</f>
        <v/>
      </c>
      <c r="H77">
        <f>B77.NächsteDividende</f>
        <v/>
      </c>
    </row>
    <row r="78">
      <c r="C78">
        <f>IFERROR(VLOOKUP(B78,Ticker_Liste!A:B,2,FALSE),"")</f>
        <v/>
      </c>
      <c r="D78">
        <f>B78.Kurs</f>
        <v/>
      </c>
      <c r="E78">
        <f>B78.Dividendenrendite</f>
        <v/>
      </c>
      <c r="F78">
        <f>B78.Marktkapitalisierung</f>
        <v/>
      </c>
      <c r="G78">
        <f>B78.LetzteDividende</f>
        <v/>
      </c>
      <c r="H78">
        <f>B78.NächsteDividende</f>
        <v/>
      </c>
    </row>
    <row r="79">
      <c r="C79">
        <f>IFERROR(VLOOKUP(B79,Ticker_Liste!A:B,2,FALSE),"")</f>
        <v/>
      </c>
      <c r="D79">
        <f>B79.Kurs</f>
        <v/>
      </c>
      <c r="E79">
        <f>B79.Dividendenrendite</f>
        <v/>
      </c>
      <c r="F79">
        <f>B79.Marktkapitalisierung</f>
        <v/>
      </c>
      <c r="G79">
        <f>B79.LetzteDividende</f>
        <v/>
      </c>
      <c r="H79">
        <f>B79.NächsteDividende</f>
        <v/>
      </c>
    </row>
    <row r="80">
      <c r="C80">
        <f>IFERROR(VLOOKUP(B80,Ticker_Liste!A:B,2,FALSE),"")</f>
        <v/>
      </c>
      <c r="D80">
        <f>B80.Kurs</f>
        <v/>
      </c>
      <c r="E80">
        <f>B80.Dividendenrendite</f>
        <v/>
      </c>
      <c r="F80">
        <f>B80.Marktkapitalisierung</f>
        <v/>
      </c>
      <c r="G80">
        <f>B80.LetzteDividende</f>
        <v/>
      </c>
      <c r="H80">
        <f>B80.NächsteDividende</f>
        <v/>
      </c>
    </row>
    <row r="81">
      <c r="C81">
        <f>IFERROR(VLOOKUP(B81,Ticker_Liste!A:B,2,FALSE),"")</f>
        <v/>
      </c>
      <c r="D81">
        <f>B81.Kurs</f>
        <v/>
      </c>
      <c r="E81">
        <f>B81.Dividendenrendite</f>
        <v/>
      </c>
      <c r="F81">
        <f>B81.Marktkapitalisierung</f>
        <v/>
      </c>
      <c r="G81">
        <f>B81.LetzteDividende</f>
        <v/>
      </c>
      <c r="H81">
        <f>B81.NächsteDividende</f>
        <v/>
      </c>
    </row>
    <row r="82">
      <c r="C82">
        <f>IFERROR(VLOOKUP(B82,Ticker_Liste!A:B,2,FALSE),"")</f>
        <v/>
      </c>
      <c r="D82">
        <f>B82.Kurs</f>
        <v/>
      </c>
      <c r="E82">
        <f>B82.Dividendenrendite</f>
        <v/>
      </c>
      <c r="F82">
        <f>B82.Marktkapitalisierung</f>
        <v/>
      </c>
      <c r="G82">
        <f>B82.LetzteDividende</f>
        <v/>
      </c>
      <c r="H82">
        <f>B82.NächsteDividende</f>
        <v/>
      </c>
    </row>
    <row r="83">
      <c r="C83">
        <f>IFERROR(VLOOKUP(B83,Ticker_Liste!A:B,2,FALSE),"")</f>
        <v/>
      </c>
      <c r="D83">
        <f>B83.Kurs</f>
        <v/>
      </c>
      <c r="E83">
        <f>B83.Dividendenrendite</f>
        <v/>
      </c>
      <c r="F83">
        <f>B83.Marktkapitalisierung</f>
        <v/>
      </c>
      <c r="G83">
        <f>B83.LetzteDividende</f>
        <v/>
      </c>
      <c r="H83">
        <f>B83.NächsteDividende</f>
        <v/>
      </c>
    </row>
    <row r="84">
      <c r="C84">
        <f>IFERROR(VLOOKUP(B84,Ticker_Liste!A:B,2,FALSE),"")</f>
        <v/>
      </c>
      <c r="D84">
        <f>B84.Kurs</f>
        <v/>
      </c>
      <c r="E84">
        <f>B84.Dividendenrendite</f>
        <v/>
      </c>
      <c r="F84">
        <f>B84.Marktkapitalisierung</f>
        <v/>
      </c>
      <c r="G84">
        <f>B84.LetzteDividende</f>
        <v/>
      </c>
      <c r="H84">
        <f>B84.NächsteDividende</f>
        <v/>
      </c>
    </row>
    <row r="85">
      <c r="C85">
        <f>IFERROR(VLOOKUP(B85,Ticker_Liste!A:B,2,FALSE),"")</f>
        <v/>
      </c>
      <c r="D85">
        <f>B85.Kurs</f>
        <v/>
      </c>
      <c r="E85">
        <f>B85.Dividendenrendite</f>
        <v/>
      </c>
      <c r="F85">
        <f>B85.Marktkapitalisierung</f>
        <v/>
      </c>
      <c r="G85">
        <f>B85.LetzteDividende</f>
        <v/>
      </c>
      <c r="H85">
        <f>B85.NächsteDividende</f>
        <v/>
      </c>
    </row>
    <row r="86">
      <c r="C86">
        <f>IFERROR(VLOOKUP(B86,Ticker_Liste!A:B,2,FALSE),"")</f>
        <v/>
      </c>
      <c r="D86">
        <f>B86.Kurs</f>
        <v/>
      </c>
      <c r="E86">
        <f>B86.Dividendenrendite</f>
        <v/>
      </c>
      <c r="F86">
        <f>B86.Marktkapitalisierung</f>
        <v/>
      </c>
      <c r="G86">
        <f>B86.LetzteDividende</f>
        <v/>
      </c>
      <c r="H86">
        <f>B86.NächsteDividende</f>
        <v/>
      </c>
    </row>
    <row r="87">
      <c r="C87">
        <f>IFERROR(VLOOKUP(B87,Ticker_Liste!A:B,2,FALSE),"")</f>
        <v/>
      </c>
      <c r="D87">
        <f>B87.Kurs</f>
        <v/>
      </c>
      <c r="E87">
        <f>B87.Dividendenrendite</f>
        <v/>
      </c>
      <c r="F87">
        <f>B87.Marktkapitalisierung</f>
        <v/>
      </c>
      <c r="G87">
        <f>B87.LetzteDividende</f>
        <v/>
      </c>
      <c r="H87">
        <f>B87.NächsteDividende</f>
        <v/>
      </c>
    </row>
    <row r="88">
      <c r="C88">
        <f>IFERROR(VLOOKUP(B88,Ticker_Liste!A:B,2,FALSE),"")</f>
        <v/>
      </c>
      <c r="D88">
        <f>B88.Kurs</f>
        <v/>
      </c>
      <c r="E88">
        <f>B88.Dividendenrendite</f>
        <v/>
      </c>
      <c r="F88">
        <f>B88.Marktkapitalisierung</f>
        <v/>
      </c>
      <c r="G88">
        <f>B88.LetzteDividende</f>
        <v/>
      </c>
      <c r="H88">
        <f>B88.NächsteDividende</f>
        <v/>
      </c>
    </row>
    <row r="89">
      <c r="C89">
        <f>IFERROR(VLOOKUP(B89,Ticker_Liste!A:B,2,FALSE),"")</f>
        <v/>
      </c>
      <c r="D89">
        <f>B89.Kurs</f>
        <v/>
      </c>
      <c r="E89">
        <f>B89.Dividendenrendite</f>
        <v/>
      </c>
      <c r="F89">
        <f>B89.Marktkapitalisierung</f>
        <v/>
      </c>
      <c r="G89">
        <f>B89.LetzteDividende</f>
        <v/>
      </c>
      <c r="H89">
        <f>B89.NächsteDividende</f>
        <v/>
      </c>
    </row>
    <row r="90">
      <c r="C90">
        <f>IFERROR(VLOOKUP(B90,Ticker_Liste!A:B,2,FALSE),"")</f>
        <v/>
      </c>
      <c r="D90">
        <f>B90.Kurs</f>
        <v/>
      </c>
      <c r="E90">
        <f>B90.Dividendenrendite</f>
        <v/>
      </c>
      <c r="F90">
        <f>B90.Marktkapitalisierung</f>
        <v/>
      </c>
      <c r="G90">
        <f>B90.LetzteDividende</f>
        <v/>
      </c>
      <c r="H90">
        <f>B90.NächsteDividende</f>
        <v/>
      </c>
    </row>
    <row r="91">
      <c r="C91">
        <f>IFERROR(VLOOKUP(B91,Ticker_Liste!A:B,2,FALSE),"")</f>
        <v/>
      </c>
      <c r="D91">
        <f>B91.Kurs</f>
        <v/>
      </c>
      <c r="E91">
        <f>B91.Dividendenrendite</f>
        <v/>
      </c>
      <c r="F91">
        <f>B91.Marktkapitalisierung</f>
        <v/>
      </c>
      <c r="G91">
        <f>B91.LetzteDividende</f>
        <v/>
      </c>
      <c r="H91">
        <f>B91.NächsteDividende</f>
        <v/>
      </c>
    </row>
    <row r="92">
      <c r="C92">
        <f>IFERROR(VLOOKUP(B92,Ticker_Liste!A:B,2,FALSE),"")</f>
        <v/>
      </c>
      <c r="D92">
        <f>B92.Kurs</f>
        <v/>
      </c>
      <c r="E92">
        <f>B92.Dividendenrendite</f>
        <v/>
      </c>
      <c r="F92">
        <f>B92.Marktkapitalisierung</f>
        <v/>
      </c>
      <c r="G92">
        <f>B92.LetzteDividende</f>
        <v/>
      </c>
      <c r="H92">
        <f>B92.NächsteDividende</f>
        <v/>
      </c>
    </row>
    <row r="93">
      <c r="C93">
        <f>IFERROR(VLOOKUP(B93,Ticker_Liste!A:B,2,FALSE),"")</f>
        <v/>
      </c>
      <c r="D93">
        <f>B93.Kurs</f>
        <v/>
      </c>
      <c r="E93">
        <f>B93.Dividendenrendite</f>
        <v/>
      </c>
      <c r="F93">
        <f>B93.Marktkapitalisierung</f>
        <v/>
      </c>
      <c r="G93">
        <f>B93.LetzteDividende</f>
        <v/>
      </c>
      <c r="H93">
        <f>B93.NächsteDividende</f>
        <v/>
      </c>
    </row>
    <row r="94">
      <c r="C94">
        <f>IFERROR(VLOOKUP(B94,Ticker_Liste!A:B,2,FALSE),"")</f>
        <v/>
      </c>
      <c r="D94">
        <f>B94.Kurs</f>
        <v/>
      </c>
      <c r="E94">
        <f>B94.Dividendenrendite</f>
        <v/>
      </c>
      <c r="F94">
        <f>B94.Marktkapitalisierung</f>
        <v/>
      </c>
      <c r="G94">
        <f>B94.LetzteDividende</f>
        <v/>
      </c>
      <c r="H94">
        <f>B94.NächsteDividende</f>
        <v/>
      </c>
    </row>
    <row r="95">
      <c r="C95">
        <f>IFERROR(VLOOKUP(B95,Ticker_Liste!A:B,2,FALSE),"")</f>
        <v/>
      </c>
      <c r="D95">
        <f>B95.Kurs</f>
        <v/>
      </c>
      <c r="E95">
        <f>B95.Dividendenrendite</f>
        <v/>
      </c>
      <c r="F95">
        <f>B95.Marktkapitalisierung</f>
        <v/>
      </c>
      <c r="G95">
        <f>B95.LetzteDividende</f>
        <v/>
      </c>
      <c r="H95">
        <f>B95.NächsteDividende</f>
        <v/>
      </c>
    </row>
    <row r="96">
      <c r="C96">
        <f>IFERROR(VLOOKUP(B96,Ticker_Liste!A:B,2,FALSE),"")</f>
        <v/>
      </c>
      <c r="D96">
        <f>B96.Kurs</f>
        <v/>
      </c>
      <c r="E96">
        <f>B96.Dividendenrendite</f>
        <v/>
      </c>
      <c r="F96">
        <f>B96.Marktkapitalisierung</f>
        <v/>
      </c>
      <c r="G96">
        <f>B96.LetzteDividende</f>
        <v/>
      </c>
      <c r="H96">
        <f>B96.NächsteDividende</f>
        <v/>
      </c>
    </row>
    <row r="97">
      <c r="C97">
        <f>IFERROR(VLOOKUP(B97,Ticker_Liste!A:B,2,FALSE),"")</f>
        <v/>
      </c>
      <c r="D97">
        <f>B97.Kurs</f>
        <v/>
      </c>
      <c r="E97">
        <f>B97.Dividendenrendite</f>
        <v/>
      </c>
      <c r="F97">
        <f>B97.Marktkapitalisierung</f>
        <v/>
      </c>
      <c r="G97">
        <f>B97.LetzteDividende</f>
        <v/>
      </c>
      <c r="H97">
        <f>B97.NächsteDividende</f>
        <v/>
      </c>
    </row>
    <row r="98">
      <c r="C98">
        <f>IFERROR(VLOOKUP(B98,Ticker_Liste!A:B,2,FALSE),"")</f>
        <v/>
      </c>
      <c r="D98">
        <f>B98.Kurs</f>
        <v/>
      </c>
      <c r="E98">
        <f>B98.Dividendenrendite</f>
        <v/>
      </c>
      <c r="F98">
        <f>B98.Marktkapitalisierung</f>
        <v/>
      </c>
      <c r="G98">
        <f>B98.LetzteDividende</f>
        <v/>
      </c>
      <c r="H98">
        <f>B98.NächsteDividende</f>
        <v/>
      </c>
    </row>
    <row r="99">
      <c r="C99">
        <f>IFERROR(VLOOKUP(B99,Ticker_Liste!A:B,2,FALSE),"")</f>
        <v/>
      </c>
      <c r="D99">
        <f>B99.Kurs</f>
        <v/>
      </c>
      <c r="E99">
        <f>B99.Dividendenrendite</f>
        <v/>
      </c>
      <c r="F99">
        <f>B99.Marktkapitalisierung</f>
        <v/>
      </c>
      <c r="G99">
        <f>B99.LetzteDividende</f>
        <v/>
      </c>
      <c r="H99">
        <f>B99.NächsteDividende</f>
        <v/>
      </c>
    </row>
    <row r="100">
      <c r="C100">
        <f>IFERROR(VLOOKUP(B100,Ticker_Liste!A:B,2,FALSE),"")</f>
        <v/>
      </c>
      <c r="D100">
        <f>B100.Kurs</f>
        <v/>
      </c>
      <c r="E100">
        <f>B100.Dividendenrendite</f>
        <v/>
      </c>
      <c r="F100">
        <f>B100.Marktkapitalisierung</f>
        <v/>
      </c>
      <c r="G100">
        <f>B100.LetzteDividende</f>
        <v/>
      </c>
      <c r="H100">
        <f>B100.NächsteDividende</f>
        <v/>
      </c>
    </row>
    <row r="101">
      <c r="C101">
        <f>IFERROR(VLOOKUP(B101,Ticker_Liste!A:B,2,FALSE),"")</f>
        <v/>
      </c>
      <c r="D101">
        <f>B101.Kurs</f>
        <v/>
      </c>
      <c r="E101">
        <f>B101.Dividendenrendite</f>
        <v/>
      </c>
      <c r="F101">
        <f>B101.Marktkapitalisierung</f>
        <v/>
      </c>
      <c r="G101">
        <f>B101.LetzteDividende</f>
        <v/>
      </c>
      <c r="H101">
        <f>B101.NächsteDividende</f>
        <v/>
      </c>
    </row>
    <row r="102">
      <c r="C102">
        <f>IFERROR(VLOOKUP(B102,Ticker_Liste!A:B,2,FALSE),"")</f>
        <v/>
      </c>
      <c r="D102">
        <f>B102.Kurs</f>
        <v/>
      </c>
      <c r="E102">
        <f>B102.Dividendenrendite</f>
        <v/>
      </c>
      <c r="F102">
        <f>B102.Marktkapitalisierung</f>
        <v/>
      </c>
      <c r="G102">
        <f>B102.LetzteDividende</f>
        <v/>
      </c>
      <c r="H102">
        <f>B102.NächsteDividende</f>
        <v/>
      </c>
    </row>
    <row r="103">
      <c r="C103">
        <f>IFERROR(VLOOKUP(B103,Ticker_Liste!A:B,2,FALSE),"")</f>
        <v/>
      </c>
      <c r="D103">
        <f>B103.Kurs</f>
        <v/>
      </c>
      <c r="E103">
        <f>B103.Dividendenrendite</f>
        <v/>
      </c>
      <c r="F103">
        <f>B103.Marktkapitalisierung</f>
        <v/>
      </c>
      <c r="G103">
        <f>B103.LetzteDividende</f>
        <v/>
      </c>
      <c r="H103">
        <f>B103.NächsteDividende</f>
        <v/>
      </c>
    </row>
    <row r="104">
      <c r="C104">
        <f>IFERROR(VLOOKUP(B104,Ticker_Liste!A:B,2,FALSE),"")</f>
        <v/>
      </c>
      <c r="D104">
        <f>B104.Kurs</f>
        <v/>
      </c>
      <c r="E104">
        <f>B104.Dividendenrendite</f>
        <v/>
      </c>
      <c r="F104">
        <f>B104.Marktkapitalisierung</f>
        <v/>
      </c>
      <c r="G104">
        <f>B104.LetzteDividende</f>
        <v/>
      </c>
      <c r="H104">
        <f>B104.NächsteDividende</f>
        <v/>
      </c>
    </row>
    <row r="105">
      <c r="C105">
        <f>IFERROR(VLOOKUP(B105,Ticker_Liste!A:B,2,FALSE),"")</f>
        <v/>
      </c>
      <c r="D105">
        <f>B105.Kurs</f>
        <v/>
      </c>
      <c r="E105">
        <f>B105.Dividendenrendite</f>
        <v/>
      </c>
      <c r="F105">
        <f>B105.Marktkapitalisierung</f>
        <v/>
      </c>
      <c r="G105">
        <f>B105.LetzteDividende</f>
        <v/>
      </c>
      <c r="H105">
        <f>B105.NächsteDividende</f>
        <v/>
      </c>
    </row>
    <row r="106">
      <c r="C106">
        <f>IFERROR(VLOOKUP(B106,Ticker_Liste!A:B,2,FALSE),"")</f>
        <v/>
      </c>
      <c r="D106">
        <f>B106.Kurs</f>
        <v/>
      </c>
      <c r="E106">
        <f>B106.Dividendenrendite</f>
        <v/>
      </c>
      <c r="F106">
        <f>B106.Marktkapitalisierung</f>
        <v/>
      </c>
      <c r="G106">
        <f>B106.LetzteDividende</f>
        <v/>
      </c>
      <c r="H106">
        <f>B106.NächsteDividende</f>
        <v/>
      </c>
    </row>
    <row r="107">
      <c r="C107">
        <f>IFERROR(VLOOKUP(B107,Ticker_Liste!A:B,2,FALSE),"")</f>
        <v/>
      </c>
      <c r="D107">
        <f>B107.Kurs</f>
        <v/>
      </c>
      <c r="E107">
        <f>B107.Dividendenrendite</f>
        <v/>
      </c>
      <c r="F107">
        <f>B107.Marktkapitalisierung</f>
        <v/>
      </c>
      <c r="G107">
        <f>B107.LetzteDividende</f>
        <v/>
      </c>
      <c r="H107">
        <f>B107.NächsteDividende</f>
        <v/>
      </c>
    </row>
    <row r="108">
      <c r="C108">
        <f>IFERROR(VLOOKUP(B108,Ticker_Liste!A:B,2,FALSE),"")</f>
        <v/>
      </c>
      <c r="D108">
        <f>B108.Kurs</f>
        <v/>
      </c>
      <c r="E108">
        <f>B108.Dividendenrendite</f>
        <v/>
      </c>
      <c r="F108">
        <f>B108.Marktkapitalisierung</f>
        <v/>
      </c>
      <c r="G108">
        <f>B108.LetzteDividende</f>
        <v/>
      </c>
      <c r="H108">
        <f>B108.NächsteDividende</f>
        <v/>
      </c>
    </row>
    <row r="109">
      <c r="C109">
        <f>IFERROR(VLOOKUP(B109,Ticker_Liste!A:B,2,FALSE),"")</f>
        <v/>
      </c>
      <c r="D109">
        <f>B109.Kurs</f>
        <v/>
      </c>
      <c r="E109">
        <f>B109.Dividendenrendite</f>
        <v/>
      </c>
      <c r="F109">
        <f>B109.Marktkapitalisierung</f>
        <v/>
      </c>
      <c r="G109">
        <f>B109.LetzteDividende</f>
        <v/>
      </c>
      <c r="H109">
        <f>B109.NächsteDividende</f>
        <v/>
      </c>
    </row>
    <row r="110">
      <c r="C110">
        <f>IFERROR(VLOOKUP(B110,Ticker_Liste!A:B,2,FALSE),"")</f>
        <v/>
      </c>
      <c r="D110">
        <f>B110.Kurs</f>
        <v/>
      </c>
      <c r="E110">
        <f>B110.Dividendenrendite</f>
        <v/>
      </c>
      <c r="F110">
        <f>B110.Marktkapitalisierung</f>
        <v/>
      </c>
      <c r="G110">
        <f>B110.LetzteDividende</f>
        <v/>
      </c>
      <c r="H110">
        <f>B110.NächsteDividende</f>
        <v/>
      </c>
    </row>
    <row r="111">
      <c r="C111">
        <f>IFERROR(VLOOKUP(B111,Ticker_Liste!A:B,2,FALSE),"")</f>
        <v/>
      </c>
      <c r="D111">
        <f>B111.Kurs</f>
        <v/>
      </c>
      <c r="E111">
        <f>B111.Dividendenrendite</f>
        <v/>
      </c>
      <c r="F111">
        <f>B111.Marktkapitalisierung</f>
        <v/>
      </c>
      <c r="G111">
        <f>B111.LetzteDividende</f>
        <v/>
      </c>
      <c r="H111">
        <f>B111.NächsteDividende</f>
        <v/>
      </c>
    </row>
    <row r="112">
      <c r="C112">
        <f>IFERROR(VLOOKUP(B112,Ticker_Liste!A:B,2,FALSE),"")</f>
        <v/>
      </c>
      <c r="D112">
        <f>B112.Kurs</f>
        <v/>
      </c>
      <c r="E112">
        <f>B112.Dividendenrendite</f>
        <v/>
      </c>
      <c r="F112">
        <f>B112.Marktkapitalisierung</f>
        <v/>
      </c>
      <c r="G112">
        <f>B112.LetzteDividende</f>
        <v/>
      </c>
      <c r="H112">
        <f>B112.NächsteDividende</f>
        <v/>
      </c>
    </row>
    <row r="113">
      <c r="C113">
        <f>IFERROR(VLOOKUP(B113,Ticker_Liste!A:B,2,FALSE),"")</f>
        <v/>
      </c>
      <c r="D113">
        <f>B113.Kurs</f>
        <v/>
      </c>
      <c r="E113">
        <f>B113.Dividendenrendite</f>
        <v/>
      </c>
      <c r="F113">
        <f>B113.Marktkapitalisierung</f>
        <v/>
      </c>
      <c r="G113">
        <f>B113.LetzteDividende</f>
        <v/>
      </c>
      <c r="H113">
        <f>B113.NächsteDividende</f>
        <v/>
      </c>
    </row>
    <row r="114">
      <c r="C114">
        <f>IFERROR(VLOOKUP(B114,Ticker_Liste!A:B,2,FALSE),"")</f>
        <v/>
      </c>
      <c r="D114">
        <f>B114.Kurs</f>
        <v/>
      </c>
      <c r="E114">
        <f>B114.Dividendenrendite</f>
        <v/>
      </c>
      <c r="F114">
        <f>B114.Marktkapitalisierung</f>
        <v/>
      </c>
      <c r="G114">
        <f>B114.LetzteDividende</f>
        <v/>
      </c>
      <c r="H114">
        <f>B114.NächsteDividende</f>
        <v/>
      </c>
    </row>
    <row r="115">
      <c r="C115">
        <f>IFERROR(VLOOKUP(B115,Ticker_Liste!A:B,2,FALSE),"")</f>
        <v/>
      </c>
      <c r="D115">
        <f>B115.Kurs</f>
        <v/>
      </c>
      <c r="E115">
        <f>B115.Dividendenrendite</f>
        <v/>
      </c>
      <c r="F115">
        <f>B115.Marktkapitalisierung</f>
        <v/>
      </c>
      <c r="G115">
        <f>B115.LetzteDividende</f>
        <v/>
      </c>
      <c r="H115">
        <f>B115.NächsteDividende</f>
        <v/>
      </c>
    </row>
    <row r="116">
      <c r="C116">
        <f>IFERROR(VLOOKUP(B116,Ticker_Liste!A:B,2,FALSE),"")</f>
        <v/>
      </c>
      <c r="D116">
        <f>B116.Kurs</f>
        <v/>
      </c>
      <c r="E116">
        <f>B116.Dividendenrendite</f>
        <v/>
      </c>
      <c r="F116">
        <f>B116.Marktkapitalisierung</f>
        <v/>
      </c>
      <c r="G116">
        <f>B116.LetzteDividende</f>
        <v/>
      </c>
      <c r="H116">
        <f>B116.NächsteDividende</f>
        <v/>
      </c>
    </row>
    <row r="117">
      <c r="C117">
        <f>IFERROR(VLOOKUP(B117,Ticker_Liste!A:B,2,FALSE),"")</f>
        <v/>
      </c>
      <c r="D117">
        <f>B117.Kurs</f>
        <v/>
      </c>
      <c r="E117">
        <f>B117.Dividendenrendite</f>
        <v/>
      </c>
      <c r="F117">
        <f>B117.Marktkapitalisierung</f>
        <v/>
      </c>
      <c r="G117">
        <f>B117.LetzteDividende</f>
        <v/>
      </c>
      <c r="H117">
        <f>B117.NächsteDividende</f>
        <v/>
      </c>
    </row>
    <row r="118">
      <c r="C118">
        <f>IFERROR(VLOOKUP(B118,Ticker_Liste!A:B,2,FALSE),"")</f>
        <v/>
      </c>
      <c r="D118">
        <f>B118.Kurs</f>
        <v/>
      </c>
      <c r="E118">
        <f>B118.Dividendenrendite</f>
        <v/>
      </c>
      <c r="F118">
        <f>B118.Marktkapitalisierung</f>
        <v/>
      </c>
      <c r="G118">
        <f>B118.LetzteDividende</f>
        <v/>
      </c>
      <c r="H118">
        <f>B118.NächsteDividende</f>
        <v/>
      </c>
    </row>
    <row r="119">
      <c r="C119">
        <f>IFERROR(VLOOKUP(B119,Ticker_Liste!A:B,2,FALSE),"")</f>
        <v/>
      </c>
      <c r="D119">
        <f>B119.Kurs</f>
        <v/>
      </c>
      <c r="E119">
        <f>B119.Dividendenrendite</f>
        <v/>
      </c>
      <c r="F119">
        <f>B119.Marktkapitalisierung</f>
        <v/>
      </c>
      <c r="G119">
        <f>B119.LetzteDividende</f>
        <v/>
      </c>
      <c r="H119">
        <f>B119.NächsteDividende</f>
        <v/>
      </c>
    </row>
    <row r="120">
      <c r="C120">
        <f>IFERROR(VLOOKUP(B120,Ticker_Liste!A:B,2,FALSE),"")</f>
        <v/>
      </c>
      <c r="D120">
        <f>B120.Kurs</f>
        <v/>
      </c>
      <c r="E120">
        <f>B120.Dividendenrendite</f>
        <v/>
      </c>
      <c r="F120">
        <f>B120.Marktkapitalisierung</f>
        <v/>
      </c>
      <c r="G120">
        <f>B120.LetzteDividende</f>
        <v/>
      </c>
      <c r="H120">
        <f>B120.NächsteDividende</f>
        <v/>
      </c>
    </row>
    <row r="121">
      <c r="C121">
        <f>IFERROR(VLOOKUP(B121,Ticker_Liste!A:B,2,FALSE),"")</f>
        <v/>
      </c>
      <c r="D121">
        <f>B121.Kurs</f>
        <v/>
      </c>
      <c r="E121">
        <f>B121.Dividendenrendite</f>
        <v/>
      </c>
      <c r="F121">
        <f>B121.Marktkapitalisierung</f>
        <v/>
      </c>
      <c r="G121">
        <f>B121.LetzteDividende</f>
        <v/>
      </c>
      <c r="H121">
        <f>B121.NächsteDividende</f>
        <v/>
      </c>
    </row>
    <row r="122">
      <c r="C122">
        <f>IFERROR(VLOOKUP(B122,Ticker_Liste!A:B,2,FALSE),"")</f>
        <v/>
      </c>
      <c r="D122">
        <f>B122.Kurs</f>
        <v/>
      </c>
      <c r="E122">
        <f>B122.Dividendenrendite</f>
        <v/>
      </c>
      <c r="F122">
        <f>B122.Marktkapitalisierung</f>
        <v/>
      </c>
      <c r="G122">
        <f>B122.LetzteDividende</f>
        <v/>
      </c>
      <c r="H122">
        <f>B122.NächsteDividende</f>
        <v/>
      </c>
    </row>
    <row r="123">
      <c r="C123">
        <f>IFERROR(VLOOKUP(B123,Ticker_Liste!A:B,2,FALSE),"")</f>
        <v/>
      </c>
      <c r="D123">
        <f>B123.Kurs</f>
        <v/>
      </c>
      <c r="E123">
        <f>B123.Dividendenrendite</f>
        <v/>
      </c>
      <c r="F123">
        <f>B123.Marktkapitalisierung</f>
        <v/>
      </c>
      <c r="G123">
        <f>B123.LetzteDividende</f>
        <v/>
      </c>
      <c r="H123">
        <f>B123.NächsteDividende</f>
        <v/>
      </c>
    </row>
    <row r="124">
      <c r="C124">
        <f>IFERROR(VLOOKUP(B124,Ticker_Liste!A:B,2,FALSE),"")</f>
        <v/>
      </c>
      <c r="D124">
        <f>B124.Kurs</f>
        <v/>
      </c>
      <c r="E124">
        <f>B124.Dividendenrendite</f>
        <v/>
      </c>
      <c r="F124">
        <f>B124.Marktkapitalisierung</f>
        <v/>
      </c>
      <c r="G124">
        <f>B124.LetzteDividende</f>
        <v/>
      </c>
      <c r="H124">
        <f>B124.NächsteDividende</f>
        <v/>
      </c>
    </row>
    <row r="125">
      <c r="C125">
        <f>IFERROR(VLOOKUP(B125,Ticker_Liste!A:B,2,FALSE),"")</f>
        <v/>
      </c>
      <c r="D125">
        <f>B125.Kurs</f>
        <v/>
      </c>
      <c r="E125">
        <f>B125.Dividendenrendite</f>
        <v/>
      </c>
      <c r="F125">
        <f>B125.Marktkapitalisierung</f>
        <v/>
      </c>
      <c r="G125">
        <f>B125.LetzteDividende</f>
        <v/>
      </c>
      <c r="H125">
        <f>B125.NächsteDividende</f>
        <v/>
      </c>
    </row>
    <row r="126">
      <c r="C126">
        <f>IFERROR(VLOOKUP(B126,Ticker_Liste!A:B,2,FALSE),"")</f>
        <v/>
      </c>
      <c r="D126">
        <f>B126.Kurs</f>
        <v/>
      </c>
      <c r="E126">
        <f>B126.Dividendenrendite</f>
        <v/>
      </c>
      <c r="F126">
        <f>B126.Marktkapitalisierung</f>
        <v/>
      </c>
      <c r="G126">
        <f>B126.LetzteDividende</f>
        <v/>
      </c>
      <c r="H126">
        <f>B126.NächsteDividende</f>
        <v/>
      </c>
    </row>
    <row r="127">
      <c r="C127">
        <f>IFERROR(VLOOKUP(B127,Ticker_Liste!A:B,2,FALSE),"")</f>
        <v/>
      </c>
      <c r="D127">
        <f>B127.Kurs</f>
        <v/>
      </c>
      <c r="E127">
        <f>B127.Dividendenrendite</f>
        <v/>
      </c>
      <c r="F127">
        <f>B127.Marktkapitalisierung</f>
        <v/>
      </c>
      <c r="G127">
        <f>B127.LetzteDividende</f>
        <v/>
      </c>
      <c r="H127">
        <f>B127.NächsteDividende</f>
        <v/>
      </c>
    </row>
    <row r="128">
      <c r="C128">
        <f>IFERROR(VLOOKUP(B128,Ticker_Liste!A:B,2,FALSE),"")</f>
        <v/>
      </c>
      <c r="D128">
        <f>B128.Kurs</f>
        <v/>
      </c>
      <c r="E128">
        <f>B128.Dividendenrendite</f>
        <v/>
      </c>
      <c r="F128">
        <f>B128.Marktkapitalisierung</f>
        <v/>
      </c>
      <c r="G128">
        <f>B128.LetzteDividende</f>
        <v/>
      </c>
      <c r="H128">
        <f>B128.NächsteDividende</f>
        <v/>
      </c>
    </row>
    <row r="129">
      <c r="C129">
        <f>IFERROR(VLOOKUP(B129,Ticker_Liste!A:B,2,FALSE),"")</f>
        <v/>
      </c>
      <c r="D129">
        <f>B129.Kurs</f>
        <v/>
      </c>
      <c r="E129">
        <f>B129.Dividendenrendite</f>
        <v/>
      </c>
      <c r="F129">
        <f>B129.Marktkapitalisierung</f>
        <v/>
      </c>
      <c r="G129">
        <f>B129.LetzteDividende</f>
        <v/>
      </c>
      <c r="H129">
        <f>B129.NächsteDividende</f>
        <v/>
      </c>
    </row>
    <row r="130">
      <c r="C130">
        <f>IFERROR(VLOOKUP(B130,Ticker_Liste!A:B,2,FALSE),"")</f>
        <v/>
      </c>
      <c r="D130">
        <f>B130.Kurs</f>
        <v/>
      </c>
      <c r="E130">
        <f>B130.Dividendenrendite</f>
        <v/>
      </c>
      <c r="F130">
        <f>B130.Marktkapitalisierung</f>
        <v/>
      </c>
      <c r="G130">
        <f>B130.LetzteDividende</f>
        <v/>
      </c>
      <c r="H130">
        <f>B130.NächsteDividende</f>
        <v/>
      </c>
    </row>
    <row r="131">
      <c r="C131">
        <f>IFERROR(VLOOKUP(B131,Ticker_Liste!A:B,2,FALSE),"")</f>
        <v/>
      </c>
      <c r="D131">
        <f>B131.Kurs</f>
        <v/>
      </c>
      <c r="E131">
        <f>B131.Dividendenrendite</f>
        <v/>
      </c>
      <c r="F131">
        <f>B131.Marktkapitalisierung</f>
        <v/>
      </c>
      <c r="G131">
        <f>B131.LetzteDividende</f>
        <v/>
      </c>
      <c r="H131">
        <f>B131.NächsteDividende</f>
        <v/>
      </c>
    </row>
    <row r="132">
      <c r="C132">
        <f>IFERROR(VLOOKUP(B132,Ticker_Liste!A:B,2,FALSE),"")</f>
        <v/>
      </c>
      <c r="D132">
        <f>B132.Kurs</f>
        <v/>
      </c>
      <c r="E132">
        <f>B132.Dividendenrendite</f>
        <v/>
      </c>
      <c r="F132">
        <f>B132.Marktkapitalisierung</f>
        <v/>
      </c>
      <c r="G132">
        <f>B132.LetzteDividende</f>
        <v/>
      </c>
      <c r="H132">
        <f>B132.NächsteDividende</f>
        <v/>
      </c>
    </row>
    <row r="133">
      <c r="C133">
        <f>IFERROR(VLOOKUP(B133,Ticker_Liste!A:B,2,FALSE),"")</f>
        <v/>
      </c>
      <c r="D133">
        <f>B133.Kurs</f>
        <v/>
      </c>
      <c r="E133">
        <f>B133.Dividendenrendite</f>
        <v/>
      </c>
      <c r="F133">
        <f>B133.Marktkapitalisierung</f>
        <v/>
      </c>
      <c r="G133">
        <f>B133.LetzteDividende</f>
        <v/>
      </c>
      <c r="H133">
        <f>B133.NächsteDividende</f>
        <v/>
      </c>
    </row>
    <row r="134">
      <c r="C134">
        <f>IFERROR(VLOOKUP(B134,Ticker_Liste!A:B,2,FALSE),"")</f>
        <v/>
      </c>
      <c r="D134">
        <f>B134.Kurs</f>
        <v/>
      </c>
      <c r="E134">
        <f>B134.Dividendenrendite</f>
        <v/>
      </c>
      <c r="F134">
        <f>B134.Marktkapitalisierung</f>
        <v/>
      </c>
      <c r="G134">
        <f>B134.LetzteDividende</f>
        <v/>
      </c>
      <c r="H134">
        <f>B134.NächsteDividende</f>
        <v/>
      </c>
    </row>
    <row r="135">
      <c r="C135">
        <f>IFERROR(VLOOKUP(B135,Ticker_Liste!A:B,2,FALSE),"")</f>
        <v/>
      </c>
      <c r="D135">
        <f>B135.Kurs</f>
        <v/>
      </c>
      <c r="E135">
        <f>B135.Dividendenrendite</f>
        <v/>
      </c>
      <c r="F135">
        <f>B135.Marktkapitalisierung</f>
        <v/>
      </c>
      <c r="G135">
        <f>B135.LetzteDividende</f>
        <v/>
      </c>
      <c r="H135">
        <f>B135.NächsteDividende</f>
        <v/>
      </c>
    </row>
    <row r="136">
      <c r="C136">
        <f>IFERROR(VLOOKUP(B136,Ticker_Liste!A:B,2,FALSE),"")</f>
        <v/>
      </c>
      <c r="D136">
        <f>B136.Kurs</f>
        <v/>
      </c>
      <c r="E136">
        <f>B136.Dividendenrendite</f>
        <v/>
      </c>
      <c r="F136">
        <f>B136.Marktkapitalisierung</f>
        <v/>
      </c>
      <c r="G136">
        <f>B136.LetzteDividende</f>
        <v/>
      </c>
      <c r="H136">
        <f>B136.NächsteDividende</f>
        <v/>
      </c>
    </row>
    <row r="137">
      <c r="C137">
        <f>IFERROR(VLOOKUP(B137,Ticker_Liste!A:B,2,FALSE),"")</f>
        <v/>
      </c>
      <c r="D137">
        <f>B137.Kurs</f>
        <v/>
      </c>
      <c r="E137">
        <f>B137.Dividendenrendite</f>
        <v/>
      </c>
      <c r="F137">
        <f>B137.Marktkapitalisierung</f>
        <v/>
      </c>
      <c r="G137">
        <f>B137.LetzteDividende</f>
        <v/>
      </c>
      <c r="H137">
        <f>B137.NächsteDividende</f>
        <v/>
      </c>
    </row>
    <row r="138">
      <c r="C138">
        <f>IFERROR(VLOOKUP(B138,Ticker_Liste!A:B,2,FALSE),"")</f>
        <v/>
      </c>
      <c r="D138">
        <f>B138.Kurs</f>
        <v/>
      </c>
      <c r="E138">
        <f>B138.Dividendenrendite</f>
        <v/>
      </c>
      <c r="F138">
        <f>B138.Marktkapitalisierung</f>
        <v/>
      </c>
      <c r="G138">
        <f>B138.LetzteDividende</f>
        <v/>
      </c>
      <c r="H138">
        <f>B138.NächsteDividende</f>
        <v/>
      </c>
    </row>
    <row r="139">
      <c r="C139">
        <f>IFERROR(VLOOKUP(B139,Ticker_Liste!A:B,2,FALSE),"")</f>
        <v/>
      </c>
      <c r="D139">
        <f>B139.Kurs</f>
        <v/>
      </c>
      <c r="E139">
        <f>B139.Dividendenrendite</f>
        <v/>
      </c>
      <c r="F139">
        <f>B139.Marktkapitalisierung</f>
        <v/>
      </c>
      <c r="G139">
        <f>B139.LetzteDividende</f>
        <v/>
      </c>
      <c r="H139">
        <f>B139.NächsteDividende</f>
        <v/>
      </c>
    </row>
    <row r="140">
      <c r="C140">
        <f>IFERROR(VLOOKUP(B140,Ticker_Liste!A:B,2,FALSE),"")</f>
        <v/>
      </c>
      <c r="D140">
        <f>B140.Kurs</f>
        <v/>
      </c>
      <c r="E140">
        <f>B140.Dividendenrendite</f>
        <v/>
      </c>
      <c r="F140">
        <f>B140.Marktkapitalisierung</f>
        <v/>
      </c>
      <c r="G140">
        <f>B140.LetzteDividende</f>
        <v/>
      </c>
      <c r="H140">
        <f>B140.NächsteDividende</f>
        <v/>
      </c>
    </row>
    <row r="141">
      <c r="C141">
        <f>IFERROR(VLOOKUP(B141,Ticker_Liste!A:B,2,FALSE),"")</f>
        <v/>
      </c>
      <c r="D141">
        <f>B141.Kurs</f>
        <v/>
      </c>
      <c r="E141">
        <f>B141.Dividendenrendite</f>
        <v/>
      </c>
      <c r="F141">
        <f>B141.Marktkapitalisierung</f>
        <v/>
      </c>
      <c r="G141">
        <f>B141.LetzteDividende</f>
        <v/>
      </c>
      <c r="H141">
        <f>B141.NächsteDividende</f>
        <v/>
      </c>
    </row>
    <row r="142">
      <c r="C142">
        <f>IFERROR(VLOOKUP(B142,Ticker_Liste!A:B,2,FALSE),"")</f>
        <v/>
      </c>
      <c r="D142">
        <f>B142.Kurs</f>
        <v/>
      </c>
      <c r="E142">
        <f>B142.Dividendenrendite</f>
        <v/>
      </c>
      <c r="F142">
        <f>B142.Marktkapitalisierung</f>
        <v/>
      </c>
      <c r="G142">
        <f>B142.LetzteDividende</f>
        <v/>
      </c>
      <c r="H142">
        <f>B142.NächsteDividende</f>
        <v/>
      </c>
    </row>
    <row r="143">
      <c r="C143">
        <f>IFERROR(VLOOKUP(B143,Ticker_Liste!A:B,2,FALSE),"")</f>
        <v/>
      </c>
      <c r="D143">
        <f>B143.Kurs</f>
        <v/>
      </c>
      <c r="E143">
        <f>B143.Dividendenrendite</f>
        <v/>
      </c>
      <c r="F143">
        <f>B143.Marktkapitalisierung</f>
        <v/>
      </c>
      <c r="G143">
        <f>B143.LetzteDividende</f>
        <v/>
      </c>
      <c r="H143">
        <f>B143.NächsteDividende</f>
        <v/>
      </c>
    </row>
    <row r="144">
      <c r="C144">
        <f>IFERROR(VLOOKUP(B144,Ticker_Liste!A:B,2,FALSE),"")</f>
        <v/>
      </c>
      <c r="D144">
        <f>B144.Kurs</f>
        <v/>
      </c>
      <c r="E144">
        <f>B144.Dividendenrendite</f>
        <v/>
      </c>
      <c r="F144">
        <f>B144.Marktkapitalisierung</f>
        <v/>
      </c>
      <c r="G144">
        <f>B144.LetzteDividende</f>
        <v/>
      </c>
      <c r="H144">
        <f>B144.NächsteDividende</f>
        <v/>
      </c>
    </row>
    <row r="145">
      <c r="C145">
        <f>IFERROR(VLOOKUP(B145,Ticker_Liste!A:B,2,FALSE),"")</f>
        <v/>
      </c>
      <c r="D145">
        <f>B145.Kurs</f>
        <v/>
      </c>
      <c r="E145">
        <f>B145.Dividendenrendite</f>
        <v/>
      </c>
      <c r="F145">
        <f>B145.Marktkapitalisierung</f>
        <v/>
      </c>
      <c r="G145">
        <f>B145.LetzteDividende</f>
        <v/>
      </c>
      <c r="H145">
        <f>B145.NächsteDividende</f>
        <v/>
      </c>
    </row>
    <row r="146">
      <c r="C146">
        <f>IFERROR(VLOOKUP(B146,Ticker_Liste!A:B,2,FALSE),"")</f>
        <v/>
      </c>
      <c r="D146">
        <f>B146.Kurs</f>
        <v/>
      </c>
      <c r="E146">
        <f>B146.Dividendenrendite</f>
        <v/>
      </c>
      <c r="F146">
        <f>B146.Marktkapitalisierung</f>
        <v/>
      </c>
      <c r="G146">
        <f>B146.LetzteDividende</f>
        <v/>
      </c>
      <c r="H146">
        <f>B146.NächsteDividende</f>
        <v/>
      </c>
    </row>
    <row r="147">
      <c r="C147">
        <f>IFERROR(VLOOKUP(B147,Ticker_Liste!A:B,2,FALSE),"")</f>
        <v/>
      </c>
      <c r="D147">
        <f>B147.Kurs</f>
        <v/>
      </c>
      <c r="E147">
        <f>B147.Dividendenrendite</f>
        <v/>
      </c>
      <c r="F147">
        <f>B147.Marktkapitalisierung</f>
        <v/>
      </c>
      <c r="G147">
        <f>B147.LetzteDividende</f>
        <v/>
      </c>
      <c r="H147">
        <f>B147.NächsteDividende</f>
        <v/>
      </c>
    </row>
    <row r="148">
      <c r="C148">
        <f>IFERROR(VLOOKUP(B148,Ticker_Liste!A:B,2,FALSE),"")</f>
        <v/>
      </c>
      <c r="D148">
        <f>B148.Kurs</f>
        <v/>
      </c>
      <c r="E148">
        <f>B148.Dividendenrendite</f>
        <v/>
      </c>
      <c r="F148">
        <f>B148.Marktkapitalisierung</f>
        <v/>
      </c>
      <c r="G148">
        <f>B148.LetzteDividende</f>
        <v/>
      </c>
      <c r="H148">
        <f>B148.NächsteDividende</f>
        <v/>
      </c>
    </row>
    <row r="149">
      <c r="C149">
        <f>IFERROR(VLOOKUP(B149,Ticker_Liste!A:B,2,FALSE),"")</f>
        <v/>
      </c>
      <c r="D149">
        <f>B149.Kurs</f>
        <v/>
      </c>
      <c r="E149">
        <f>B149.Dividendenrendite</f>
        <v/>
      </c>
      <c r="F149">
        <f>B149.Marktkapitalisierung</f>
        <v/>
      </c>
      <c r="G149">
        <f>B149.LetzteDividende</f>
        <v/>
      </c>
      <c r="H149">
        <f>B149.NächsteDividende</f>
        <v/>
      </c>
    </row>
    <row r="150">
      <c r="C150">
        <f>IFERROR(VLOOKUP(B150,Ticker_Liste!A:B,2,FALSE),"")</f>
        <v/>
      </c>
      <c r="D150">
        <f>B150.Kurs</f>
        <v/>
      </c>
      <c r="E150">
        <f>B150.Dividendenrendite</f>
        <v/>
      </c>
      <c r="F150">
        <f>B150.Marktkapitalisierung</f>
        <v/>
      </c>
      <c r="G150">
        <f>B150.LetzteDividende</f>
        <v/>
      </c>
      <c r="H150">
        <f>B150.NächsteDividende</f>
        <v/>
      </c>
    </row>
    <row r="151">
      <c r="C151">
        <f>IFERROR(VLOOKUP(B151,Ticker_Liste!A:B,2,FALSE),"")</f>
        <v/>
      </c>
      <c r="D151">
        <f>B151.Kurs</f>
        <v/>
      </c>
      <c r="E151">
        <f>B151.Dividendenrendite</f>
        <v/>
      </c>
      <c r="F151">
        <f>B151.Marktkapitalisierung</f>
        <v/>
      </c>
      <c r="G151">
        <f>B151.LetzteDividende</f>
        <v/>
      </c>
      <c r="H151">
        <f>B151.NächsteDividende</f>
        <v/>
      </c>
    </row>
    <row r="152">
      <c r="C152">
        <f>IFERROR(VLOOKUP(B152,Ticker_Liste!A:B,2,FALSE),"")</f>
        <v/>
      </c>
      <c r="D152">
        <f>B152.Kurs</f>
        <v/>
      </c>
      <c r="E152">
        <f>B152.Dividendenrendite</f>
        <v/>
      </c>
      <c r="F152">
        <f>B152.Marktkapitalisierung</f>
        <v/>
      </c>
      <c r="G152">
        <f>B152.LetzteDividende</f>
        <v/>
      </c>
      <c r="H152">
        <f>B152.NächsteDividende</f>
        <v/>
      </c>
    </row>
    <row r="153">
      <c r="C153">
        <f>IFERROR(VLOOKUP(B153,Ticker_Liste!A:B,2,FALSE),"")</f>
        <v/>
      </c>
      <c r="D153">
        <f>B153.Kurs</f>
        <v/>
      </c>
      <c r="E153">
        <f>B153.Dividendenrendite</f>
        <v/>
      </c>
      <c r="F153">
        <f>B153.Marktkapitalisierung</f>
        <v/>
      </c>
      <c r="G153">
        <f>B153.LetzteDividende</f>
        <v/>
      </c>
      <c r="H153">
        <f>B153.NächsteDividende</f>
        <v/>
      </c>
    </row>
    <row r="154">
      <c r="C154">
        <f>IFERROR(VLOOKUP(B154,Ticker_Liste!A:B,2,FALSE),"")</f>
        <v/>
      </c>
      <c r="D154">
        <f>B154.Kurs</f>
        <v/>
      </c>
      <c r="E154">
        <f>B154.Dividendenrendite</f>
        <v/>
      </c>
      <c r="F154">
        <f>B154.Marktkapitalisierung</f>
        <v/>
      </c>
      <c r="G154">
        <f>B154.LetzteDividende</f>
        <v/>
      </c>
      <c r="H154">
        <f>B154.NächsteDividende</f>
        <v/>
      </c>
    </row>
    <row r="155">
      <c r="C155">
        <f>IFERROR(VLOOKUP(B155,Ticker_Liste!A:B,2,FALSE),"")</f>
        <v/>
      </c>
      <c r="D155">
        <f>B155.Kurs</f>
        <v/>
      </c>
      <c r="E155">
        <f>B155.Dividendenrendite</f>
        <v/>
      </c>
      <c r="F155">
        <f>B155.Marktkapitalisierung</f>
        <v/>
      </c>
      <c r="G155">
        <f>B155.LetzteDividende</f>
        <v/>
      </c>
      <c r="H155">
        <f>B155.NächsteDividende</f>
        <v/>
      </c>
    </row>
    <row r="156">
      <c r="C156">
        <f>IFERROR(VLOOKUP(B156,Ticker_Liste!A:B,2,FALSE),"")</f>
        <v/>
      </c>
      <c r="D156">
        <f>B156.Kurs</f>
        <v/>
      </c>
      <c r="E156">
        <f>B156.Dividendenrendite</f>
        <v/>
      </c>
      <c r="F156">
        <f>B156.Marktkapitalisierung</f>
        <v/>
      </c>
      <c r="G156">
        <f>B156.LetzteDividende</f>
        <v/>
      </c>
      <c r="H156">
        <f>B156.NächsteDividende</f>
        <v/>
      </c>
    </row>
    <row r="157">
      <c r="C157">
        <f>IFERROR(VLOOKUP(B157,Ticker_Liste!A:B,2,FALSE),"")</f>
        <v/>
      </c>
      <c r="D157">
        <f>B157.Kurs</f>
        <v/>
      </c>
      <c r="E157">
        <f>B157.Dividendenrendite</f>
        <v/>
      </c>
      <c r="F157">
        <f>B157.Marktkapitalisierung</f>
        <v/>
      </c>
      <c r="G157">
        <f>B157.LetzteDividende</f>
        <v/>
      </c>
      <c r="H157">
        <f>B157.NächsteDividende</f>
        <v/>
      </c>
    </row>
    <row r="158">
      <c r="C158">
        <f>IFERROR(VLOOKUP(B158,Ticker_Liste!A:B,2,FALSE),"")</f>
        <v/>
      </c>
      <c r="D158">
        <f>B158.Kurs</f>
        <v/>
      </c>
      <c r="E158">
        <f>B158.Dividendenrendite</f>
        <v/>
      </c>
      <c r="F158">
        <f>B158.Marktkapitalisierung</f>
        <v/>
      </c>
      <c r="G158">
        <f>B158.LetzteDividende</f>
        <v/>
      </c>
      <c r="H158">
        <f>B158.NächsteDividende</f>
        <v/>
      </c>
    </row>
    <row r="159">
      <c r="C159">
        <f>IFERROR(VLOOKUP(B159,Ticker_Liste!A:B,2,FALSE),"")</f>
        <v/>
      </c>
      <c r="D159">
        <f>B159.Kurs</f>
        <v/>
      </c>
      <c r="E159">
        <f>B159.Dividendenrendite</f>
        <v/>
      </c>
      <c r="F159">
        <f>B159.Marktkapitalisierung</f>
        <v/>
      </c>
      <c r="G159">
        <f>B159.LetzteDividende</f>
        <v/>
      </c>
      <c r="H159">
        <f>B159.NächsteDividende</f>
        <v/>
      </c>
    </row>
    <row r="160">
      <c r="C160">
        <f>IFERROR(VLOOKUP(B160,Ticker_Liste!A:B,2,FALSE),"")</f>
        <v/>
      </c>
      <c r="D160">
        <f>B160.Kurs</f>
        <v/>
      </c>
      <c r="E160">
        <f>B160.Dividendenrendite</f>
        <v/>
      </c>
      <c r="F160">
        <f>B160.Marktkapitalisierung</f>
        <v/>
      </c>
      <c r="G160">
        <f>B160.LetzteDividende</f>
        <v/>
      </c>
      <c r="H160">
        <f>B160.NächsteDividende</f>
        <v/>
      </c>
    </row>
    <row r="161">
      <c r="C161">
        <f>IFERROR(VLOOKUP(B161,Ticker_Liste!A:B,2,FALSE),"")</f>
        <v/>
      </c>
      <c r="D161">
        <f>B161.Kurs</f>
        <v/>
      </c>
      <c r="E161">
        <f>B161.Dividendenrendite</f>
        <v/>
      </c>
      <c r="F161">
        <f>B161.Marktkapitalisierung</f>
        <v/>
      </c>
      <c r="G161">
        <f>B161.LetzteDividende</f>
        <v/>
      </c>
      <c r="H161">
        <f>B161.NächsteDividende</f>
        <v/>
      </c>
    </row>
    <row r="162">
      <c r="C162">
        <f>IFERROR(VLOOKUP(B162,Ticker_Liste!A:B,2,FALSE),"")</f>
        <v/>
      </c>
      <c r="D162">
        <f>B162.Kurs</f>
        <v/>
      </c>
      <c r="E162">
        <f>B162.Dividendenrendite</f>
        <v/>
      </c>
      <c r="F162">
        <f>B162.Marktkapitalisierung</f>
        <v/>
      </c>
      <c r="G162">
        <f>B162.LetzteDividende</f>
        <v/>
      </c>
      <c r="H162">
        <f>B162.NächsteDividende</f>
        <v/>
      </c>
    </row>
    <row r="163">
      <c r="C163">
        <f>IFERROR(VLOOKUP(B163,Ticker_Liste!A:B,2,FALSE),"")</f>
        <v/>
      </c>
      <c r="D163">
        <f>B163.Kurs</f>
        <v/>
      </c>
      <c r="E163">
        <f>B163.Dividendenrendite</f>
        <v/>
      </c>
      <c r="F163">
        <f>B163.Marktkapitalisierung</f>
        <v/>
      </c>
      <c r="G163">
        <f>B163.LetzteDividende</f>
        <v/>
      </c>
      <c r="H163">
        <f>B163.NächsteDividende</f>
        <v/>
      </c>
    </row>
    <row r="164">
      <c r="C164">
        <f>IFERROR(VLOOKUP(B164,Ticker_Liste!A:B,2,FALSE),"")</f>
        <v/>
      </c>
      <c r="D164">
        <f>B164.Kurs</f>
        <v/>
      </c>
      <c r="E164">
        <f>B164.Dividendenrendite</f>
        <v/>
      </c>
      <c r="F164">
        <f>B164.Marktkapitalisierung</f>
        <v/>
      </c>
      <c r="G164">
        <f>B164.LetzteDividende</f>
        <v/>
      </c>
      <c r="H164">
        <f>B164.NächsteDividende</f>
        <v/>
      </c>
    </row>
    <row r="165">
      <c r="C165">
        <f>IFERROR(VLOOKUP(B165,Ticker_Liste!A:B,2,FALSE),"")</f>
        <v/>
      </c>
      <c r="D165">
        <f>B165.Kurs</f>
        <v/>
      </c>
      <c r="E165">
        <f>B165.Dividendenrendite</f>
        <v/>
      </c>
      <c r="F165">
        <f>B165.Marktkapitalisierung</f>
        <v/>
      </c>
      <c r="G165">
        <f>B165.LetzteDividende</f>
        <v/>
      </c>
      <c r="H165">
        <f>B165.NächsteDividende</f>
        <v/>
      </c>
    </row>
    <row r="166">
      <c r="C166">
        <f>IFERROR(VLOOKUP(B166,Ticker_Liste!A:B,2,FALSE),"")</f>
        <v/>
      </c>
      <c r="D166">
        <f>B166.Kurs</f>
        <v/>
      </c>
      <c r="E166">
        <f>B166.Dividendenrendite</f>
        <v/>
      </c>
      <c r="F166">
        <f>B166.Marktkapitalisierung</f>
        <v/>
      </c>
      <c r="G166">
        <f>B166.LetzteDividende</f>
        <v/>
      </c>
      <c r="H166">
        <f>B166.NächsteDividende</f>
        <v/>
      </c>
    </row>
    <row r="167">
      <c r="C167">
        <f>IFERROR(VLOOKUP(B167,Ticker_Liste!A:B,2,FALSE),"")</f>
        <v/>
      </c>
      <c r="D167">
        <f>B167.Kurs</f>
        <v/>
      </c>
      <c r="E167">
        <f>B167.Dividendenrendite</f>
        <v/>
      </c>
      <c r="F167">
        <f>B167.Marktkapitalisierung</f>
        <v/>
      </c>
      <c r="G167">
        <f>B167.LetzteDividende</f>
        <v/>
      </c>
      <c r="H167">
        <f>B167.NächsteDividende</f>
        <v/>
      </c>
    </row>
    <row r="168">
      <c r="C168">
        <f>IFERROR(VLOOKUP(B168,Ticker_Liste!A:B,2,FALSE),"")</f>
        <v/>
      </c>
      <c r="D168">
        <f>B168.Kurs</f>
        <v/>
      </c>
      <c r="E168">
        <f>B168.Dividendenrendite</f>
        <v/>
      </c>
      <c r="F168">
        <f>B168.Marktkapitalisierung</f>
        <v/>
      </c>
      <c r="G168">
        <f>B168.LetzteDividende</f>
        <v/>
      </c>
      <c r="H168">
        <f>B168.NächsteDividende</f>
        <v/>
      </c>
    </row>
    <row r="169">
      <c r="C169">
        <f>IFERROR(VLOOKUP(B169,Ticker_Liste!A:B,2,FALSE),"")</f>
        <v/>
      </c>
      <c r="D169">
        <f>B169.Kurs</f>
        <v/>
      </c>
      <c r="E169">
        <f>B169.Dividendenrendite</f>
        <v/>
      </c>
      <c r="F169">
        <f>B169.Marktkapitalisierung</f>
        <v/>
      </c>
      <c r="G169">
        <f>B169.LetzteDividende</f>
        <v/>
      </c>
      <c r="H169">
        <f>B169.NächsteDividende</f>
        <v/>
      </c>
    </row>
    <row r="170">
      <c r="C170">
        <f>IFERROR(VLOOKUP(B170,Ticker_Liste!A:B,2,FALSE),"")</f>
        <v/>
      </c>
      <c r="D170">
        <f>B170.Kurs</f>
        <v/>
      </c>
      <c r="E170">
        <f>B170.Dividendenrendite</f>
        <v/>
      </c>
      <c r="F170">
        <f>B170.Marktkapitalisierung</f>
        <v/>
      </c>
      <c r="G170">
        <f>B170.LetzteDividende</f>
        <v/>
      </c>
      <c r="H170">
        <f>B170.NächsteDividende</f>
        <v/>
      </c>
    </row>
    <row r="171">
      <c r="C171">
        <f>IFERROR(VLOOKUP(B171,Ticker_Liste!A:B,2,FALSE),"")</f>
        <v/>
      </c>
      <c r="D171">
        <f>B171.Kurs</f>
        <v/>
      </c>
      <c r="E171">
        <f>B171.Dividendenrendite</f>
        <v/>
      </c>
      <c r="F171">
        <f>B171.Marktkapitalisierung</f>
        <v/>
      </c>
      <c r="G171">
        <f>B171.LetzteDividende</f>
        <v/>
      </c>
      <c r="H171">
        <f>B171.NächsteDividende</f>
        <v/>
      </c>
    </row>
    <row r="172">
      <c r="C172">
        <f>IFERROR(VLOOKUP(B172,Ticker_Liste!A:B,2,FALSE),"")</f>
        <v/>
      </c>
      <c r="D172">
        <f>B172.Kurs</f>
        <v/>
      </c>
      <c r="E172">
        <f>B172.Dividendenrendite</f>
        <v/>
      </c>
      <c r="F172">
        <f>B172.Marktkapitalisierung</f>
        <v/>
      </c>
      <c r="G172">
        <f>B172.LetzteDividende</f>
        <v/>
      </c>
      <c r="H172">
        <f>B172.NächsteDividende</f>
        <v/>
      </c>
    </row>
    <row r="173">
      <c r="C173">
        <f>IFERROR(VLOOKUP(B173,Ticker_Liste!A:B,2,FALSE),"")</f>
        <v/>
      </c>
      <c r="D173">
        <f>B173.Kurs</f>
        <v/>
      </c>
      <c r="E173">
        <f>B173.Dividendenrendite</f>
        <v/>
      </c>
      <c r="F173">
        <f>B173.Marktkapitalisierung</f>
        <v/>
      </c>
      <c r="G173">
        <f>B173.LetzteDividende</f>
        <v/>
      </c>
      <c r="H173">
        <f>B173.NächsteDividende</f>
        <v/>
      </c>
    </row>
    <row r="174">
      <c r="C174">
        <f>IFERROR(VLOOKUP(B174,Ticker_Liste!A:B,2,FALSE),"")</f>
        <v/>
      </c>
      <c r="D174">
        <f>B174.Kurs</f>
        <v/>
      </c>
      <c r="E174">
        <f>B174.Dividendenrendite</f>
        <v/>
      </c>
      <c r="F174">
        <f>B174.Marktkapitalisierung</f>
        <v/>
      </c>
      <c r="G174">
        <f>B174.LetzteDividende</f>
        <v/>
      </c>
      <c r="H174">
        <f>B174.NächsteDividende</f>
        <v/>
      </c>
    </row>
    <row r="175">
      <c r="C175">
        <f>IFERROR(VLOOKUP(B175,Ticker_Liste!A:B,2,FALSE),"")</f>
        <v/>
      </c>
      <c r="D175">
        <f>B175.Kurs</f>
        <v/>
      </c>
      <c r="E175">
        <f>B175.Dividendenrendite</f>
        <v/>
      </c>
      <c r="F175">
        <f>B175.Marktkapitalisierung</f>
        <v/>
      </c>
      <c r="G175">
        <f>B175.LetzteDividende</f>
        <v/>
      </c>
      <c r="H175">
        <f>B175.NächsteDividende</f>
        <v/>
      </c>
    </row>
    <row r="176">
      <c r="C176">
        <f>IFERROR(VLOOKUP(B176,Ticker_Liste!A:B,2,FALSE),"")</f>
        <v/>
      </c>
      <c r="D176">
        <f>B176.Kurs</f>
        <v/>
      </c>
      <c r="E176">
        <f>B176.Dividendenrendite</f>
        <v/>
      </c>
      <c r="F176">
        <f>B176.Marktkapitalisierung</f>
        <v/>
      </c>
      <c r="G176">
        <f>B176.LetzteDividende</f>
        <v/>
      </c>
      <c r="H176">
        <f>B176.NächsteDividende</f>
        <v/>
      </c>
    </row>
    <row r="177">
      <c r="C177">
        <f>IFERROR(VLOOKUP(B177,Ticker_Liste!A:B,2,FALSE),"")</f>
        <v/>
      </c>
      <c r="D177">
        <f>B177.Kurs</f>
        <v/>
      </c>
      <c r="E177">
        <f>B177.Dividendenrendite</f>
        <v/>
      </c>
      <c r="F177">
        <f>B177.Marktkapitalisierung</f>
        <v/>
      </c>
      <c r="G177">
        <f>B177.LetzteDividende</f>
        <v/>
      </c>
      <c r="H177">
        <f>B177.NächsteDividende</f>
        <v/>
      </c>
    </row>
    <row r="178">
      <c r="C178">
        <f>IFERROR(VLOOKUP(B178,Ticker_Liste!A:B,2,FALSE),"")</f>
        <v/>
      </c>
      <c r="D178">
        <f>B178.Kurs</f>
        <v/>
      </c>
      <c r="E178">
        <f>B178.Dividendenrendite</f>
        <v/>
      </c>
      <c r="F178">
        <f>B178.Marktkapitalisierung</f>
        <v/>
      </c>
      <c r="G178">
        <f>B178.LetzteDividende</f>
        <v/>
      </c>
      <c r="H178">
        <f>B178.NächsteDividende</f>
        <v/>
      </c>
    </row>
    <row r="179">
      <c r="C179">
        <f>IFERROR(VLOOKUP(B179,Ticker_Liste!A:B,2,FALSE),"")</f>
        <v/>
      </c>
      <c r="D179">
        <f>B179.Kurs</f>
        <v/>
      </c>
      <c r="E179">
        <f>B179.Dividendenrendite</f>
        <v/>
      </c>
      <c r="F179">
        <f>B179.Marktkapitalisierung</f>
        <v/>
      </c>
      <c r="G179">
        <f>B179.LetzteDividende</f>
        <v/>
      </c>
      <c r="H179">
        <f>B179.NächsteDividende</f>
        <v/>
      </c>
    </row>
    <row r="180">
      <c r="C180">
        <f>IFERROR(VLOOKUP(B180,Ticker_Liste!A:B,2,FALSE),"")</f>
        <v/>
      </c>
      <c r="D180">
        <f>B180.Kurs</f>
        <v/>
      </c>
      <c r="E180">
        <f>B180.Dividendenrendite</f>
        <v/>
      </c>
      <c r="F180">
        <f>B180.Marktkapitalisierung</f>
        <v/>
      </c>
      <c r="G180">
        <f>B180.LetzteDividende</f>
        <v/>
      </c>
      <c r="H180">
        <f>B180.NächsteDividende</f>
        <v/>
      </c>
    </row>
    <row r="181">
      <c r="C181">
        <f>IFERROR(VLOOKUP(B181,Ticker_Liste!A:B,2,FALSE),"")</f>
        <v/>
      </c>
      <c r="D181">
        <f>B181.Kurs</f>
        <v/>
      </c>
      <c r="E181">
        <f>B181.Dividendenrendite</f>
        <v/>
      </c>
      <c r="F181">
        <f>B181.Marktkapitalisierung</f>
        <v/>
      </c>
      <c r="G181">
        <f>B181.LetzteDividende</f>
        <v/>
      </c>
      <c r="H181">
        <f>B181.NächsteDividende</f>
        <v/>
      </c>
    </row>
    <row r="182">
      <c r="C182">
        <f>IFERROR(VLOOKUP(B182,Ticker_Liste!A:B,2,FALSE),"")</f>
        <v/>
      </c>
      <c r="D182">
        <f>B182.Kurs</f>
        <v/>
      </c>
      <c r="E182">
        <f>B182.Dividendenrendite</f>
        <v/>
      </c>
      <c r="F182">
        <f>B182.Marktkapitalisierung</f>
        <v/>
      </c>
      <c r="G182">
        <f>B182.LetzteDividende</f>
        <v/>
      </c>
      <c r="H182">
        <f>B182.NächsteDividende</f>
        <v/>
      </c>
    </row>
    <row r="183">
      <c r="C183">
        <f>IFERROR(VLOOKUP(B183,Ticker_Liste!A:B,2,FALSE),"")</f>
        <v/>
      </c>
      <c r="D183">
        <f>B183.Kurs</f>
        <v/>
      </c>
      <c r="E183">
        <f>B183.Dividendenrendite</f>
        <v/>
      </c>
      <c r="F183">
        <f>B183.Marktkapitalisierung</f>
        <v/>
      </c>
      <c r="G183">
        <f>B183.LetzteDividende</f>
        <v/>
      </c>
      <c r="H183">
        <f>B183.NächsteDividende</f>
        <v/>
      </c>
    </row>
    <row r="184">
      <c r="C184">
        <f>IFERROR(VLOOKUP(B184,Ticker_Liste!A:B,2,FALSE),"")</f>
        <v/>
      </c>
      <c r="D184">
        <f>B184.Kurs</f>
        <v/>
      </c>
      <c r="E184">
        <f>B184.Dividendenrendite</f>
        <v/>
      </c>
      <c r="F184">
        <f>B184.Marktkapitalisierung</f>
        <v/>
      </c>
      <c r="G184">
        <f>B184.LetzteDividende</f>
        <v/>
      </c>
      <c r="H184">
        <f>B184.NächsteDividende</f>
        <v/>
      </c>
    </row>
    <row r="185">
      <c r="C185">
        <f>IFERROR(VLOOKUP(B185,Ticker_Liste!A:B,2,FALSE),"")</f>
        <v/>
      </c>
      <c r="D185">
        <f>B185.Kurs</f>
        <v/>
      </c>
      <c r="E185">
        <f>B185.Dividendenrendite</f>
        <v/>
      </c>
      <c r="F185">
        <f>B185.Marktkapitalisierung</f>
        <v/>
      </c>
      <c r="G185">
        <f>B185.LetzteDividende</f>
        <v/>
      </c>
      <c r="H185">
        <f>B185.NächsteDividende</f>
        <v/>
      </c>
    </row>
    <row r="186">
      <c r="C186">
        <f>IFERROR(VLOOKUP(B186,Ticker_Liste!A:B,2,FALSE),"")</f>
        <v/>
      </c>
      <c r="D186">
        <f>B186.Kurs</f>
        <v/>
      </c>
      <c r="E186">
        <f>B186.Dividendenrendite</f>
        <v/>
      </c>
      <c r="F186">
        <f>B186.Marktkapitalisierung</f>
        <v/>
      </c>
      <c r="G186">
        <f>B186.LetzteDividende</f>
        <v/>
      </c>
      <c r="H186">
        <f>B186.NächsteDividende</f>
        <v/>
      </c>
    </row>
    <row r="187">
      <c r="C187">
        <f>IFERROR(VLOOKUP(B187,Ticker_Liste!A:B,2,FALSE),"")</f>
        <v/>
      </c>
      <c r="D187">
        <f>B187.Kurs</f>
        <v/>
      </c>
      <c r="E187">
        <f>B187.Dividendenrendite</f>
        <v/>
      </c>
      <c r="F187">
        <f>B187.Marktkapitalisierung</f>
        <v/>
      </c>
      <c r="G187">
        <f>B187.LetzteDividende</f>
        <v/>
      </c>
      <c r="H187">
        <f>B187.NächsteDividende</f>
        <v/>
      </c>
    </row>
    <row r="188">
      <c r="C188">
        <f>IFERROR(VLOOKUP(B188,Ticker_Liste!A:B,2,FALSE),"")</f>
        <v/>
      </c>
      <c r="D188">
        <f>B188.Kurs</f>
        <v/>
      </c>
      <c r="E188">
        <f>B188.Dividendenrendite</f>
        <v/>
      </c>
      <c r="F188">
        <f>B188.Marktkapitalisierung</f>
        <v/>
      </c>
      <c r="G188">
        <f>B188.LetzteDividende</f>
        <v/>
      </c>
      <c r="H188">
        <f>B188.NächsteDividende</f>
        <v/>
      </c>
    </row>
    <row r="189">
      <c r="C189">
        <f>IFERROR(VLOOKUP(B189,Ticker_Liste!A:B,2,FALSE),"")</f>
        <v/>
      </c>
      <c r="D189">
        <f>B189.Kurs</f>
        <v/>
      </c>
      <c r="E189">
        <f>B189.Dividendenrendite</f>
        <v/>
      </c>
      <c r="F189">
        <f>B189.Marktkapitalisierung</f>
        <v/>
      </c>
      <c r="G189">
        <f>B189.LetzteDividende</f>
        <v/>
      </c>
      <c r="H189">
        <f>B189.NächsteDividende</f>
        <v/>
      </c>
    </row>
    <row r="190">
      <c r="C190">
        <f>IFERROR(VLOOKUP(B190,Ticker_Liste!A:B,2,FALSE),"")</f>
        <v/>
      </c>
      <c r="D190">
        <f>B190.Kurs</f>
        <v/>
      </c>
      <c r="E190">
        <f>B190.Dividendenrendite</f>
        <v/>
      </c>
      <c r="F190">
        <f>B190.Marktkapitalisierung</f>
        <v/>
      </c>
      <c r="G190">
        <f>B190.LetzteDividende</f>
        <v/>
      </c>
      <c r="H190">
        <f>B190.NächsteDividende</f>
        <v/>
      </c>
    </row>
    <row r="191">
      <c r="C191">
        <f>IFERROR(VLOOKUP(B191,Ticker_Liste!A:B,2,FALSE),"")</f>
        <v/>
      </c>
      <c r="D191">
        <f>B191.Kurs</f>
        <v/>
      </c>
      <c r="E191">
        <f>B191.Dividendenrendite</f>
        <v/>
      </c>
      <c r="F191">
        <f>B191.Marktkapitalisierung</f>
        <v/>
      </c>
      <c r="G191">
        <f>B191.LetzteDividende</f>
        <v/>
      </c>
      <c r="H191">
        <f>B191.NächsteDividende</f>
        <v/>
      </c>
    </row>
    <row r="192">
      <c r="C192">
        <f>IFERROR(VLOOKUP(B192,Ticker_Liste!A:B,2,FALSE),"")</f>
        <v/>
      </c>
      <c r="D192">
        <f>B192.Kurs</f>
        <v/>
      </c>
      <c r="E192">
        <f>B192.Dividendenrendite</f>
        <v/>
      </c>
      <c r="F192">
        <f>B192.Marktkapitalisierung</f>
        <v/>
      </c>
      <c r="G192">
        <f>B192.LetzteDividende</f>
        <v/>
      </c>
      <c r="H192">
        <f>B192.NächsteDividende</f>
        <v/>
      </c>
    </row>
    <row r="193">
      <c r="C193">
        <f>IFERROR(VLOOKUP(B193,Ticker_Liste!A:B,2,FALSE),"")</f>
        <v/>
      </c>
      <c r="D193">
        <f>B193.Kurs</f>
        <v/>
      </c>
      <c r="E193">
        <f>B193.Dividendenrendite</f>
        <v/>
      </c>
      <c r="F193">
        <f>B193.Marktkapitalisierung</f>
        <v/>
      </c>
      <c r="G193">
        <f>B193.LetzteDividende</f>
        <v/>
      </c>
      <c r="H193">
        <f>B193.NächsteDividende</f>
        <v/>
      </c>
    </row>
    <row r="194">
      <c r="C194">
        <f>IFERROR(VLOOKUP(B194,Ticker_Liste!A:B,2,FALSE),"")</f>
        <v/>
      </c>
      <c r="D194">
        <f>B194.Kurs</f>
        <v/>
      </c>
      <c r="E194">
        <f>B194.Dividendenrendite</f>
        <v/>
      </c>
      <c r="F194">
        <f>B194.Marktkapitalisierung</f>
        <v/>
      </c>
      <c r="G194">
        <f>B194.LetzteDividende</f>
        <v/>
      </c>
      <c r="H194">
        <f>B194.NächsteDividende</f>
        <v/>
      </c>
    </row>
    <row r="195">
      <c r="C195">
        <f>IFERROR(VLOOKUP(B195,Ticker_Liste!A:B,2,FALSE),"")</f>
        <v/>
      </c>
      <c r="D195">
        <f>B195.Kurs</f>
        <v/>
      </c>
      <c r="E195">
        <f>B195.Dividendenrendite</f>
        <v/>
      </c>
      <c r="F195">
        <f>B195.Marktkapitalisierung</f>
        <v/>
      </c>
      <c r="G195">
        <f>B195.LetzteDividende</f>
        <v/>
      </c>
      <c r="H195">
        <f>B195.NächsteDividende</f>
        <v/>
      </c>
    </row>
    <row r="196">
      <c r="C196">
        <f>IFERROR(VLOOKUP(B196,Ticker_Liste!A:B,2,FALSE),"")</f>
        <v/>
      </c>
      <c r="D196">
        <f>B196.Kurs</f>
        <v/>
      </c>
      <c r="E196">
        <f>B196.Dividendenrendite</f>
        <v/>
      </c>
      <c r="F196">
        <f>B196.Marktkapitalisierung</f>
        <v/>
      </c>
      <c r="G196">
        <f>B196.LetzteDividende</f>
        <v/>
      </c>
      <c r="H196">
        <f>B196.NächsteDividende</f>
        <v/>
      </c>
    </row>
    <row r="197">
      <c r="C197">
        <f>IFERROR(VLOOKUP(B197,Ticker_Liste!A:B,2,FALSE),"")</f>
        <v/>
      </c>
      <c r="D197">
        <f>B197.Kurs</f>
        <v/>
      </c>
      <c r="E197">
        <f>B197.Dividendenrendite</f>
        <v/>
      </c>
      <c r="F197">
        <f>B197.Marktkapitalisierung</f>
        <v/>
      </c>
      <c r="G197">
        <f>B197.LetzteDividende</f>
        <v/>
      </c>
      <c r="H197">
        <f>B197.NächsteDividende</f>
        <v/>
      </c>
    </row>
    <row r="198">
      <c r="C198">
        <f>IFERROR(VLOOKUP(B198,Ticker_Liste!A:B,2,FALSE),"")</f>
        <v/>
      </c>
      <c r="D198">
        <f>B198.Kurs</f>
        <v/>
      </c>
      <c r="E198">
        <f>B198.Dividendenrendite</f>
        <v/>
      </c>
      <c r="F198">
        <f>B198.Marktkapitalisierung</f>
        <v/>
      </c>
      <c r="G198">
        <f>B198.LetzteDividende</f>
        <v/>
      </c>
      <c r="H198">
        <f>B198.NächsteDividende</f>
        <v/>
      </c>
    </row>
    <row r="199">
      <c r="C199">
        <f>IFERROR(VLOOKUP(B199,Ticker_Liste!A:B,2,FALSE),"")</f>
        <v/>
      </c>
      <c r="D199">
        <f>B199.Kurs</f>
        <v/>
      </c>
      <c r="E199">
        <f>B199.Dividendenrendite</f>
        <v/>
      </c>
      <c r="F199">
        <f>B199.Marktkapitalisierung</f>
        <v/>
      </c>
      <c r="G199">
        <f>B199.LetzteDividende</f>
        <v/>
      </c>
      <c r="H199">
        <f>B199.NächsteDividende</f>
        <v/>
      </c>
    </row>
    <row r="200">
      <c r="C200">
        <f>IFERROR(VLOOKUP(B200,Ticker_Liste!A:B,2,FALSE),"")</f>
        <v/>
      </c>
      <c r="D200">
        <f>B200.Kurs</f>
        <v/>
      </c>
      <c r="E200">
        <f>B200.Dividendenrendite</f>
        <v/>
      </c>
      <c r="F200">
        <f>B200.Marktkapitalisierung</f>
        <v/>
      </c>
      <c r="G200">
        <f>B200.LetzteDividende</f>
        <v/>
      </c>
      <c r="H200">
        <f>B200.NächsteDividende</f>
        <v/>
      </c>
    </row>
  </sheetData>
  <dataValidations count="1">
    <dataValidation sqref="B2:B200" showErrorMessage="1" showInputMessage="1" allowBlank="1" type="list">
      <formula1>=Ticker_Liste!$A$2:$A$200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Aktie</t>
        </is>
      </c>
      <c r="B1" t="inlineStr">
        <is>
          <t>Ex-Dividende-Datum</t>
        </is>
      </c>
      <c r="C1" t="inlineStr">
        <is>
          <t>Auszahlung</t>
        </is>
      </c>
      <c r="D1" t="inlineStr">
        <is>
          <t>Betrag pro Aktie (€)</t>
        </is>
      </c>
      <c r="E1" t="inlineStr">
        <is>
          <t>Stückzahl</t>
        </is>
      </c>
      <c r="F1" t="inlineStr">
        <is>
          <t>Erwartete Dividende (€)</t>
        </is>
      </c>
    </row>
    <row r="2">
      <c r="A2" t="inlineStr">
        <is>
          <t>Apple</t>
        </is>
      </c>
      <c r="B2" t="inlineStr">
        <is>
          <t>08.11.2025</t>
        </is>
      </c>
      <c r="C2" t="inlineStr">
        <is>
          <t>15.11.2025</t>
        </is>
      </c>
      <c r="D2" t="inlineStr">
        <is>
          <t>0,24</t>
        </is>
      </c>
      <c r="E2" t="inlineStr">
        <is>
          <t>100</t>
        </is>
      </c>
      <c r="F2">
        <f>D2*E2</f>
        <v/>
      </c>
    </row>
    <row r="3">
      <c r="A3" t="inlineStr">
        <is>
          <t>Microsoft</t>
        </is>
      </c>
      <c r="B3" t="inlineStr">
        <is>
          <t>18.11.2025</t>
        </is>
      </c>
      <c r="C3" t="inlineStr">
        <is>
          <t>10.12.2025</t>
        </is>
      </c>
      <c r="D3" t="inlineStr">
        <is>
          <t>0,75</t>
        </is>
      </c>
      <c r="E3" t="inlineStr">
        <is>
          <t>50</t>
        </is>
      </c>
      <c r="F3">
        <f>D3*E3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Aktie</t>
        </is>
      </c>
      <c r="B1" t="inlineStr">
        <is>
          <t>Datum</t>
        </is>
      </c>
      <c r="C1" t="inlineStr">
        <is>
          <t>Dividende pro Aktie (€)</t>
        </is>
      </c>
      <c r="D1" t="inlineStr">
        <is>
          <t>Stückzahl</t>
        </is>
      </c>
      <c r="E1" t="inlineStr">
        <is>
          <t>Erhaltene Dividende (€)</t>
        </is>
      </c>
    </row>
    <row r="2">
      <c r="A2" t="inlineStr">
        <is>
          <t>Apple</t>
        </is>
      </c>
      <c r="B2" t="inlineStr">
        <is>
          <t>15.08.2025</t>
        </is>
      </c>
      <c r="C2" t="inlineStr">
        <is>
          <t>0,24</t>
        </is>
      </c>
      <c r="D2" t="inlineStr">
        <is>
          <t>100</t>
        </is>
      </c>
      <c r="E2">
        <f>C2*D2</f>
        <v/>
      </c>
    </row>
    <row r="3">
      <c r="A3" t="inlineStr">
        <is>
          <t>Microsoft</t>
        </is>
      </c>
      <c r="B3" t="inlineStr">
        <is>
          <t>10.09.2025</t>
        </is>
      </c>
      <c r="C3" t="inlineStr">
        <is>
          <t>0,75</t>
        </is>
      </c>
      <c r="D3" t="inlineStr">
        <is>
          <t>50</t>
        </is>
      </c>
      <c r="E3">
        <f>C3*D3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Dashboard - Dividenden Übersicht</t>
        </is>
      </c>
    </row>
    <row r="3">
      <c r="A3" t="inlineStr">
        <is>
          <t>Gesamtdividende bisher (€):</t>
        </is>
      </c>
      <c r="B3">
        <f>SUM(Historische_Zahlungen!E2:E1000)</f>
        <v/>
      </c>
    </row>
    <row r="4">
      <c r="A4" t="inlineStr">
        <is>
          <t>Dividende aktuelles Jahr (€):</t>
        </is>
      </c>
      <c r="B4">
        <f>SUMMEWENN(Historische_Zahlungen!B2:B1000,"*2025*",Historische_Zahlungen!E2:E1000)</f>
        <v/>
      </c>
    </row>
    <row r="5">
      <c r="A5" t="inlineStr">
        <is>
          <t>Nächste geplante Dividende (€):</t>
        </is>
      </c>
      <c r="B5">
        <f>WENNFEHLER(INDEX(Dividenden_Kalender!F2:F1000;VERGLEICH(HEUTE();Dividenden_Kalender!C2:C1000;1)+1);"-")</f>
        <v/>
      </c>
    </row>
    <row r="8">
      <c r="A8" t="inlineStr">
        <is>
          <t>Jahr</t>
        </is>
      </c>
      <c r="B8" t="inlineStr">
        <is>
          <t>Dividende (€)</t>
        </is>
      </c>
      <c r="D8" t="inlineStr">
        <is>
          <t>Aktie</t>
        </is>
      </c>
      <c r="E8" t="inlineStr">
        <is>
          <t>Gesamt-Dividende (€)</t>
        </is>
      </c>
      <c r="G8" t="inlineStr">
        <is>
          <t>Monat</t>
        </is>
      </c>
      <c r="H8" t="inlineStr">
        <is>
          <t>Dividende (€)</t>
        </is>
      </c>
    </row>
    <row r="9">
      <c r="A9" t="n">
        <v>2023</v>
      </c>
      <c r="B9">
        <f>SUMMEWENN(Historische_Zahlungen!B2:B1000,"*2023*",Historische_Zahlungen!E2:E1000)</f>
        <v/>
      </c>
      <c r="D9" t="inlineStr">
        <is>
          <t>Apple</t>
        </is>
      </c>
      <c r="E9">
        <f>SUMMEWENN(Historische_Zahlungen!A2:A1000,"Apple",Historische_Zahlungen!E2:E1000)</f>
        <v/>
      </c>
      <c r="G9" t="inlineStr">
        <is>
          <t>01</t>
        </is>
      </c>
      <c r="H9">
        <f>SUMMEWENNS(Historische_Zahlungen!E2:E1000,Historische_Zahlungen!B2:B1000,"*2025-01*")</f>
        <v/>
      </c>
    </row>
    <row r="10">
      <c r="A10" t="n">
        <v>2024</v>
      </c>
      <c r="B10">
        <f>SUMMEWENN(Historische_Zahlungen!B2:B1000,"*2024*",Historische_Zahlungen!E2:E1000)</f>
        <v/>
      </c>
      <c r="D10" t="inlineStr">
        <is>
          <t>Microsoft</t>
        </is>
      </c>
      <c r="E10">
        <f>SUMMEWENN(Historische_Zahlungen!A2:A1000,"Microsoft",Historische_Zahlungen!E2:E1000)</f>
        <v/>
      </c>
      <c r="G10" t="inlineStr">
        <is>
          <t>02</t>
        </is>
      </c>
      <c r="H10">
        <f>SUMMEWENNS(Historische_Zahlungen!E2:E1000,Historische_Zahlungen!B2:B1000,"*2025-02*")</f>
        <v/>
      </c>
    </row>
    <row r="11">
      <c r="A11" t="n">
        <v>2025</v>
      </c>
      <c r="B11">
        <f>SUMMEWENN(Historische_Zahlungen!B2:B1000,"*2025*",Historische_Zahlungen!E2:E1000)</f>
        <v/>
      </c>
      <c r="G11" t="inlineStr">
        <is>
          <t>03</t>
        </is>
      </c>
      <c r="H11">
        <f>SUMMEWENNS(Historische_Zahlungen!E2:E1000,Historische_Zahlungen!B2:B1000,"*2025-03*")</f>
        <v/>
      </c>
    </row>
    <row r="12">
      <c r="A12" t="n">
        <v>2026</v>
      </c>
      <c r="B12">
        <f>SUMMEWENN(Historische_Zahlungen!B2:B1000,"*2026*",Historische_Zahlungen!E2:E1000)</f>
        <v/>
      </c>
      <c r="G12" t="inlineStr">
        <is>
          <t>04</t>
        </is>
      </c>
      <c r="H12">
        <f>SUMMEWENNS(Historische_Zahlungen!E2:E1000,Historische_Zahlungen!B2:B1000,"*2025-04*")</f>
        <v/>
      </c>
    </row>
    <row r="13">
      <c r="G13" t="inlineStr">
        <is>
          <t>05</t>
        </is>
      </c>
      <c r="H13">
        <f>SUMMEWENNS(Historische_Zahlungen!E2:E1000,Historische_Zahlungen!B2:B1000,"*2025-05*")</f>
        <v/>
      </c>
    </row>
    <row r="14">
      <c r="G14" t="inlineStr">
        <is>
          <t>06</t>
        </is>
      </c>
      <c r="H14">
        <f>SUMMEWENNS(Historische_Zahlungen!E2:E1000,Historische_Zahlungen!B2:B1000,"*2025-06*")</f>
        <v/>
      </c>
    </row>
    <row r="15">
      <c r="G15" t="inlineStr">
        <is>
          <t>07</t>
        </is>
      </c>
      <c r="H15">
        <f>SUMMEWENNS(Historische_Zahlungen!E2:E1000,Historische_Zahlungen!B2:B1000,"*2025-07*")</f>
        <v/>
      </c>
    </row>
    <row r="16">
      <c r="G16" t="inlineStr">
        <is>
          <t>08</t>
        </is>
      </c>
      <c r="H16">
        <f>SUMMEWENNS(Historische_Zahlungen!E2:E1000,Historische_Zahlungen!B2:B1000,"*2025-08*")</f>
        <v/>
      </c>
    </row>
    <row r="17">
      <c r="G17" t="inlineStr">
        <is>
          <t>09</t>
        </is>
      </c>
      <c r="H17">
        <f>SUMMEWENNS(Historische_Zahlungen!E2:E1000,Historische_Zahlungen!B2:B1000,"*2025-09*")</f>
        <v/>
      </c>
    </row>
    <row r="18">
      <c r="G18" t="inlineStr">
        <is>
          <t>10</t>
        </is>
      </c>
      <c r="H18">
        <f>SUMMEWENNS(Historische_Zahlungen!E2:E1000,Historische_Zahlungen!B2:B1000,"*2025-10*")</f>
        <v/>
      </c>
    </row>
    <row r="19">
      <c r="G19" t="inlineStr">
        <is>
          <t>11</t>
        </is>
      </c>
      <c r="H19">
        <f>SUMMEWENNS(Historische_Zahlungen!E2:E1000,Historische_Zahlungen!B2:B1000,"*2025-11*")</f>
        <v/>
      </c>
    </row>
    <row r="20">
      <c r="G20" t="inlineStr">
        <is>
          <t>12</t>
        </is>
      </c>
      <c r="H20">
        <f>SUMMEWENNS(Historische_Zahlungen!E2:E1000,Historische_Zahlungen!B2:B1000,"*2025-12*")</f>
        <v/>
      </c>
    </row>
    <row r="75">
      <c r="A75" t="inlineStr">
        <is>
          <t>Nächste geplante Dividenden</t>
        </is>
      </c>
    </row>
    <row r="76">
      <c r="A76" t="inlineStr">
        <is>
          <t>Aktie</t>
        </is>
      </c>
      <c r="B76" t="inlineStr">
        <is>
          <t>Ex-Dividende-Datum</t>
        </is>
      </c>
      <c r="C76" t="inlineStr">
        <is>
          <t>Auszahlung</t>
        </is>
      </c>
      <c r="D76" t="inlineStr">
        <is>
          <t>Betrag pro Aktie (€)</t>
        </is>
      </c>
      <c r="E76" t="inlineStr">
        <is>
          <t>Stückzahl</t>
        </is>
      </c>
      <c r="F76" t="inlineStr">
        <is>
          <t>Erwartete Dividende (€)</t>
        </is>
      </c>
    </row>
    <row r="78">
      <c r="A78">
        <f>Dividenden_Kalender!A2</f>
        <v/>
      </c>
      <c r="B78">
        <f>Dividenden_Kalender!B2</f>
        <v/>
      </c>
      <c r="C78">
        <f>Dividenden_Kalender!C2</f>
        <v/>
      </c>
      <c r="D78">
        <f>Dividenden_Kalender!D2</f>
        <v/>
      </c>
      <c r="E78">
        <f>Dividenden_Kalender!E2</f>
        <v/>
      </c>
      <c r="F78">
        <f>Dividenden_Kalender!F2</f>
        <v/>
      </c>
    </row>
    <row r="79">
      <c r="A79">
        <f>Dividenden_Kalender!A3</f>
        <v/>
      </c>
      <c r="B79">
        <f>Dividenden_Kalender!B3</f>
        <v/>
      </c>
      <c r="C79">
        <f>Dividenden_Kalender!C3</f>
        <v/>
      </c>
      <c r="D79">
        <f>Dividenden_Kalender!D3</f>
        <v/>
      </c>
      <c r="E79">
        <f>Dividenden_Kalender!E3</f>
        <v/>
      </c>
      <c r="F79">
        <f>Dividenden_Kalender!F3</f>
        <v/>
      </c>
    </row>
    <row r="80">
      <c r="A80">
        <f>Dividenden_Kalender!A4</f>
        <v/>
      </c>
      <c r="B80">
        <f>Dividenden_Kalender!B4</f>
        <v/>
      </c>
      <c r="C80">
        <f>Dividenden_Kalender!C4</f>
        <v/>
      </c>
      <c r="D80">
        <f>Dividenden_Kalender!D4</f>
        <v/>
      </c>
      <c r="E80">
        <f>Dividenden_Kalender!E4</f>
        <v/>
      </c>
      <c r="F80">
        <f>Dividenden_Kalender!F4</f>
        <v/>
      </c>
    </row>
    <row r="81">
      <c r="A81">
        <f>Dividenden_Kalender!A5</f>
        <v/>
      </c>
      <c r="B81">
        <f>Dividenden_Kalender!B5</f>
        <v/>
      </c>
      <c r="C81">
        <f>Dividenden_Kalender!C5</f>
        <v/>
      </c>
      <c r="D81">
        <f>Dividenden_Kalender!D5</f>
        <v/>
      </c>
      <c r="E81">
        <f>Dividenden_Kalender!E5</f>
        <v/>
      </c>
      <c r="F81">
        <f>Dividenden_Kalender!F5</f>
        <v/>
      </c>
    </row>
    <row r="82">
      <c r="A82">
        <f>Dividenden_Kalender!A6</f>
        <v/>
      </c>
      <c r="B82">
        <f>Dividenden_Kalender!B6</f>
        <v/>
      </c>
      <c r="C82">
        <f>Dividenden_Kalender!C6</f>
        <v/>
      </c>
      <c r="D82">
        <f>Dividenden_Kalender!D6</f>
        <v/>
      </c>
      <c r="E82">
        <f>Dividenden_Kalender!E6</f>
        <v/>
      </c>
      <c r="F82">
        <f>Dividenden_Kalender!F6</f>
        <v/>
      </c>
    </row>
    <row r="83">
      <c r="A83">
        <f>Dividenden_Kalender!A7</f>
        <v/>
      </c>
      <c r="B83">
        <f>Dividenden_Kalender!B7</f>
        <v/>
      </c>
      <c r="C83">
        <f>Dividenden_Kalender!C7</f>
        <v/>
      </c>
      <c r="D83">
        <f>Dividenden_Kalender!D7</f>
        <v/>
      </c>
      <c r="E83">
        <f>Dividenden_Kalender!E7</f>
        <v/>
      </c>
      <c r="F83">
        <f>Dividenden_Kalender!F7</f>
        <v/>
      </c>
    </row>
    <row r="84">
      <c r="A84">
        <f>Dividenden_Kalender!A8</f>
        <v/>
      </c>
      <c r="B84">
        <f>Dividenden_Kalender!B8</f>
        <v/>
      </c>
      <c r="C84">
        <f>Dividenden_Kalender!C8</f>
        <v/>
      </c>
      <c r="D84">
        <f>Dividenden_Kalender!D8</f>
        <v/>
      </c>
      <c r="E84">
        <f>Dividenden_Kalender!E8</f>
        <v/>
      </c>
      <c r="F84">
        <f>Dividenden_Kalender!F8</f>
        <v/>
      </c>
    </row>
    <row r="85">
      <c r="A85">
        <f>Dividenden_Kalender!A9</f>
        <v/>
      </c>
      <c r="B85">
        <f>Dividenden_Kalender!B9</f>
        <v/>
      </c>
      <c r="C85">
        <f>Dividenden_Kalender!C9</f>
        <v/>
      </c>
      <c r="D85">
        <f>Dividenden_Kalender!D9</f>
        <v/>
      </c>
      <c r="E85">
        <f>Dividenden_Kalender!E9</f>
        <v/>
      </c>
      <c r="F85">
        <f>Dividenden_Kalender!F9</f>
        <v/>
      </c>
    </row>
    <row r="86">
      <c r="A86">
        <f>Dividenden_Kalender!A10</f>
        <v/>
      </c>
      <c r="B86">
        <f>Dividenden_Kalender!B10</f>
        <v/>
      </c>
      <c r="C86">
        <f>Dividenden_Kalender!C10</f>
        <v/>
      </c>
      <c r="D86">
        <f>Dividenden_Kalender!D10</f>
        <v/>
      </c>
      <c r="E86">
        <f>Dividenden_Kalender!E10</f>
        <v/>
      </c>
      <c r="F86">
        <f>Dividenden_Kalender!F10</f>
        <v/>
      </c>
    </row>
    <row r="87">
      <c r="A87">
        <f>Dividenden_Kalender!A11</f>
        <v/>
      </c>
      <c r="B87">
        <f>Dividenden_Kalender!B11</f>
        <v/>
      </c>
      <c r="C87">
        <f>Dividenden_Kalender!C11</f>
        <v/>
      </c>
      <c r="D87">
        <f>Dividenden_Kalender!D11</f>
        <v/>
      </c>
      <c r="E87">
        <f>Dividenden_Kalender!E11</f>
        <v/>
      </c>
      <c r="F87">
        <f>Dividenden_Kalender!F11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  <c r="B1" t="inlineStr">
        <is>
          <t>Name</t>
        </is>
      </c>
    </row>
    <row r="2">
      <c r="A2" t="inlineStr">
        <is>
          <t>AAPL</t>
        </is>
      </c>
      <c r="B2" t="inlineStr">
        <is>
          <t>Apple</t>
        </is>
      </c>
    </row>
    <row r="3">
      <c r="A3" t="inlineStr">
        <is>
          <t>MSFT</t>
        </is>
      </c>
      <c r="B3" t="inlineStr">
        <is>
          <t>Microsoft</t>
        </is>
      </c>
    </row>
    <row r="4">
      <c r="A4" t="inlineStr">
        <is>
          <t>KO</t>
        </is>
      </c>
      <c r="B4" t="inlineStr">
        <is>
          <t>Coca-Cola</t>
        </is>
      </c>
    </row>
    <row r="5">
      <c r="A5" t="inlineStr">
        <is>
          <t>JNJ</t>
        </is>
      </c>
      <c r="B5" t="inlineStr">
        <is>
          <t>Johnson &amp; Johnson</t>
        </is>
      </c>
    </row>
    <row r="6">
      <c r="A6" t="inlineStr">
        <is>
          <t>PG</t>
        </is>
      </c>
      <c r="B6" t="inlineStr">
        <is>
          <t>Procter &amp; Gamble</t>
        </is>
      </c>
    </row>
    <row r="7">
      <c r="A7" t="inlineStr">
        <is>
          <t>PEP</t>
        </is>
      </c>
      <c r="B7" t="inlineStr">
        <is>
          <t>PepsiCo</t>
        </is>
      </c>
    </row>
    <row r="8">
      <c r="A8" t="inlineStr">
        <is>
          <t>MCD</t>
        </is>
      </c>
      <c r="B8" t="inlineStr">
        <is>
          <t>McDonald's</t>
        </is>
      </c>
    </row>
    <row r="9">
      <c r="A9" t="inlineStr">
        <is>
          <t>T</t>
        </is>
      </c>
      <c r="B9" t="inlineStr">
        <is>
          <t>AT&amp;T</t>
        </is>
      </c>
    </row>
    <row r="10">
      <c r="A10" t="inlineStr">
        <is>
          <t>VZ</t>
        </is>
      </c>
      <c r="B10" t="inlineStr">
        <is>
          <t>Verizon</t>
        </is>
      </c>
    </row>
    <row r="11">
      <c r="A11" t="inlineStr">
        <is>
          <t>IBM</t>
        </is>
      </c>
      <c r="B11" t="inlineStr">
        <is>
          <t>IBM</t>
        </is>
      </c>
    </row>
    <row r="12">
      <c r="A12" t="inlineStr">
        <is>
          <t>XOM</t>
        </is>
      </c>
      <c r="B12" t="inlineStr">
        <is>
          <t>ExxonMobil</t>
        </is>
      </c>
    </row>
    <row r="13">
      <c r="A13" t="inlineStr">
        <is>
          <t>CVX</t>
        </is>
      </c>
      <c r="B13" t="inlineStr">
        <is>
          <t>Chevron</t>
        </is>
      </c>
    </row>
    <row r="14">
      <c r="A14" t="inlineStr">
        <is>
          <t>PFE</t>
        </is>
      </c>
      <c r="B14" t="inlineStr">
        <is>
          <t>Pfizer</t>
        </is>
      </c>
    </row>
    <row r="15">
      <c r="A15" t="inlineStr">
        <is>
          <t>MRK</t>
        </is>
      </c>
      <c r="B15" t="inlineStr">
        <is>
          <t>Merck &amp; Co</t>
        </is>
      </c>
    </row>
    <row r="16">
      <c r="A16" t="inlineStr">
        <is>
          <t>WMT</t>
        </is>
      </c>
      <c r="B16" t="inlineStr">
        <is>
          <t>Walmart</t>
        </is>
      </c>
    </row>
    <row r="17">
      <c r="A17" t="inlineStr">
        <is>
          <t>HD</t>
        </is>
      </c>
      <c r="B17" t="inlineStr">
        <is>
          <t>Home Depot</t>
        </is>
      </c>
    </row>
    <row r="18">
      <c r="A18" t="inlineStr">
        <is>
          <t>AMZN</t>
        </is>
      </c>
      <c r="B18" t="inlineStr">
        <is>
          <t>Amazon</t>
        </is>
      </c>
    </row>
    <row r="19">
      <c r="A19" t="inlineStr">
        <is>
          <t>DIS</t>
        </is>
      </c>
      <c r="B19" t="inlineStr">
        <is>
          <t>Disney</t>
        </is>
      </c>
    </row>
    <row r="20">
      <c r="A20" t="inlineStr">
        <is>
          <t>V</t>
        </is>
      </c>
      <c r="B20" t="inlineStr">
        <is>
          <t>Visa</t>
        </is>
      </c>
    </row>
    <row r="21">
      <c r="A21" t="inlineStr">
        <is>
          <t>MA</t>
        </is>
      </c>
      <c r="B21" t="inlineStr">
        <is>
          <t>Mastercard</t>
        </is>
      </c>
    </row>
    <row r="22">
      <c r="A22" t="inlineStr">
        <is>
          <t>ABBV</t>
        </is>
      </c>
      <c r="B22" t="inlineStr">
        <is>
          <t>AbbVie</t>
        </is>
      </c>
    </row>
    <row r="23">
      <c r="A23" t="inlineStr">
        <is>
          <t>ALV.DE</t>
        </is>
      </c>
      <c r="B23" t="inlineStr">
        <is>
          <t>Allianz</t>
        </is>
      </c>
    </row>
    <row r="24">
      <c r="A24" t="inlineStr">
        <is>
          <t>BAS.DE</t>
        </is>
      </c>
      <c r="B24" t="inlineStr">
        <is>
          <t>BASF</t>
        </is>
      </c>
    </row>
    <row r="25">
      <c r="A25" t="inlineStr">
        <is>
          <t>BAYN.DE</t>
        </is>
      </c>
      <c r="B25" t="inlineStr">
        <is>
          <t>Bayer</t>
        </is>
      </c>
    </row>
    <row r="26">
      <c r="A26" t="inlineStr">
        <is>
          <t>SAP.DE</t>
        </is>
      </c>
      <c r="B26" t="inlineStr">
        <is>
          <t>SAP</t>
        </is>
      </c>
    </row>
    <row r="27">
      <c r="A27" t="inlineStr">
        <is>
          <t>DAI.DE</t>
        </is>
      </c>
      <c r="B27" t="inlineStr">
        <is>
          <t>Mercedes-Benz Group</t>
        </is>
      </c>
    </row>
    <row r="28">
      <c r="A28" t="inlineStr">
        <is>
          <t>DTE.DE</t>
        </is>
      </c>
      <c r="B28" t="inlineStr">
        <is>
          <t>Deutsche Telekom</t>
        </is>
      </c>
    </row>
    <row r="29">
      <c r="A29" t="inlineStr">
        <is>
          <t>BMW.DE</t>
        </is>
      </c>
      <c r="B29" t="inlineStr">
        <is>
          <t>BMW</t>
        </is>
      </c>
    </row>
    <row r="30">
      <c r="A30" t="inlineStr">
        <is>
          <t>RWE.DE</t>
        </is>
      </c>
      <c r="B30" t="inlineStr">
        <is>
          <t>RWE</t>
        </is>
      </c>
    </row>
    <row r="31">
      <c r="A31" t="inlineStr">
        <is>
          <t>SIE.DE</t>
        </is>
      </c>
      <c r="B31" t="inlineStr">
        <is>
          <t>Siemens</t>
        </is>
      </c>
    </row>
    <row r="32">
      <c r="A32" t="inlineStr">
        <is>
          <t>VNA.DE</t>
        </is>
      </c>
      <c r="B32" t="inlineStr">
        <is>
          <t>Vonovia</t>
        </is>
      </c>
    </row>
    <row r="33">
      <c r="A33" t="inlineStr">
        <is>
          <t>NESN.SW</t>
        </is>
      </c>
      <c r="B33" t="inlineStr">
        <is>
          <t>Nestlé</t>
        </is>
      </c>
    </row>
    <row r="34">
      <c r="A34" t="inlineStr">
        <is>
          <t>NOVN.SW</t>
        </is>
      </c>
      <c r="B34" t="inlineStr">
        <is>
          <t>Novartis</t>
        </is>
      </c>
    </row>
    <row r="35">
      <c r="A35" t="inlineStr">
        <is>
          <t>ROG.SW</t>
        </is>
      </c>
      <c r="B35" t="inlineStr">
        <is>
          <t>Roche</t>
        </is>
      </c>
    </row>
    <row r="36">
      <c r="A36" t="inlineStr">
        <is>
          <t>UL</t>
        </is>
      </c>
      <c r="B36" t="inlineStr">
        <is>
          <t>Unilever</t>
        </is>
      </c>
    </row>
    <row r="37">
      <c r="A37" t="inlineStr">
        <is>
          <t>LVMH.PA</t>
        </is>
      </c>
      <c r="B37" t="inlineStr">
        <is>
          <t>LVMH</t>
        </is>
      </c>
    </row>
    <row r="38">
      <c r="A38" t="inlineStr">
        <is>
          <t>SAN.PA</t>
        </is>
      </c>
      <c r="B38" t="inlineStr">
        <is>
          <t>Sanofi</t>
        </is>
      </c>
    </row>
    <row r="39">
      <c r="A39" t="inlineStr">
        <is>
          <t>TOTF.PA</t>
        </is>
      </c>
      <c r="B39" t="inlineStr">
        <is>
          <t>TotalEnergies</t>
        </is>
      </c>
    </row>
    <row r="40">
      <c r="A40" t="inlineStr">
        <is>
          <t>ING.AS</t>
        </is>
      </c>
      <c r="B40" t="inlineStr">
        <is>
          <t>ING Group</t>
        </is>
      </c>
    </row>
    <row r="41">
      <c r="A41" t="inlineStr">
        <is>
          <t>RDSA.AS</t>
        </is>
      </c>
      <c r="B41" t="inlineStr">
        <is>
          <t>Shell</t>
        </is>
      </c>
    </row>
    <row r="42">
      <c r="A42" t="inlineStr">
        <is>
          <t>VWCE.DE</t>
        </is>
      </c>
      <c r="B42" t="inlineStr">
        <is>
          <t>Vanguard FTSE All-World (ETF)</t>
        </is>
      </c>
    </row>
    <row r="43">
      <c r="A43" t="inlineStr">
        <is>
          <t>EUNL.DE</t>
        </is>
      </c>
      <c r="B43" t="inlineStr">
        <is>
          <t>iShares Core MSCI World (ETF)</t>
        </is>
      </c>
    </row>
    <row r="44">
      <c r="A44" t="inlineStr">
        <is>
          <t>SPY</t>
        </is>
      </c>
      <c r="B44" t="inlineStr">
        <is>
          <t>SPDR S&amp;P 500 ETF</t>
        </is>
      </c>
    </row>
    <row r="45">
      <c r="A45" t="inlineStr">
        <is>
          <t>QQQ</t>
        </is>
      </c>
      <c r="B45" t="inlineStr">
        <is>
          <t>Invesco QQQ ETF</t>
        </is>
      </c>
    </row>
    <row r="46">
      <c r="A46" t="inlineStr">
        <is>
          <t>VYM</t>
        </is>
      </c>
      <c r="B46" t="inlineStr">
        <is>
          <t>Vanguard High Dividend Yield ETF</t>
        </is>
      </c>
    </row>
    <row r="47">
      <c r="A47" t="inlineStr">
        <is>
          <t>SDY</t>
        </is>
      </c>
      <c r="B47" t="inlineStr">
        <is>
          <t>SPDR S&amp;P Dividend ETF</t>
        </is>
      </c>
    </row>
    <row r="48">
      <c r="A48" t="inlineStr">
        <is>
          <t>HDV</t>
        </is>
      </c>
      <c r="B48" t="inlineStr">
        <is>
          <t>iShares Core High Dividend ETF</t>
        </is>
      </c>
    </row>
    <row r="49">
      <c r="A49" t="inlineStr">
        <is>
          <t>SCHD</t>
        </is>
      </c>
      <c r="B49" t="inlineStr">
        <is>
          <t>Schwab US Dividend Equity ETF</t>
        </is>
      </c>
    </row>
    <row r="50">
      <c r="A50" t="inlineStr">
        <is>
          <t>VIG</t>
        </is>
      </c>
      <c r="B50" t="inlineStr">
        <is>
          <t>Vanguard Dividend Appreciation ETF</t>
        </is>
      </c>
    </row>
    <row r="51">
      <c r="A51" t="inlineStr">
        <is>
          <t>IWD</t>
        </is>
      </c>
      <c r="B51" t="inlineStr">
        <is>
          <t>iShares Russell 1000 Value ETF</t>
        </is>
      </c>
    </row>
    <row r="52">
      <c r="A52" t="inlineStr">
        <is>
          <t>AIXA.DE</t>
        </is>
      </c>
      <c r="B52" t="inlineStr">
        <is>
          <t>Aixtron</t>
        </is>
      </c>
    </row>
    <row r="53">
      <c r="A53" t="inlineStr">
        <is>
          <t>DGE.L</t>
        </is>
      </c>
      <c r="B53" t="inlineStr">
        <is>
          <t>Diageo</t>
        </is>
      </c>
    </row>
    <row r="54">
      <c r="A54" t="inlineStr">
        <is>
          <t>RIO.L</t>
        </is>
      </c>
      <c r="B54" t="inlineStr">
        <is>
          <t>Rio Tinto</t>
        </is>
      </c>
    </row>
    <row r="55">
      <c r="A55" t="inlineStr">
        <is>
          <t>BP.L</t>
        </is>
      </c>
      <c r="B55" t="inlineStr">
        <is>
          <t>BP</t>
        </is>
      </c>
    </row>
    <row r="56">
      <c r="A56" t="inlineStr">
        <is>
          <t>VOD.L</t>
        </is>
      </c>
      <c r="B56" t="inlineStr">
        <is>
          <t>Vodafone</t>
        </is>
      </c>
    </row>
    <row r="57">
      <c r="A57" t="inlineStr">
        <is>
          <t>LMT</t>
        </is>
      </c>
      <c r="B57" t="inlineStr">
        <is>
          <t>Lockheed Martin</t>
        </is>
      </c>
    </row>
    <row r="58">
      <c r="A58" t="inlineStr">
        <is>
          <t>MAIN</t>
        </is>
      </c>
      <c r="B58" t="inlineStr">
        <is>
          <t>Main Street Capital</t>
        </is>
      </c>
    </row>
    <row r="59">
      <c r="A59" t="inlineStr">
        <is>
          <t>NKE</t>
        </is>
      </c>
      <c r="B59" t="inlineStr">
        <is>
          <t>Nike</t>
        </is>
      </c>
    </row>
    <row r="60">
      <c r="A60" t="inlineStr">
        <is>
          <t>O</t>
        </is>
      </c>
      <c r="B60" t="inlineStr">
        <is>
          <t>Realty Income</t>
        </is>
      </c>
    </row>
    <row r="61">
      <c r="A61" t="inlineStr">
        <is>
          <t>SBUX</t>
        </is>
      </c>
      <c r="B61" t="inlineStr">
        <is>
          <t>Starbucks</t>
        </is>
      </c>
    </row>
    <row r="62">
      <c r="A62" t="inlineStr">
        <is>
          <t>JEN.DE</t>
        </is>
      </c>
      <c r="B62" t="inlineStr">
        <is>
          <t>Jenoptik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56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t="inlineStr">
        <is>
          <t>📘 Anleitung: Aktien-Datentyp in Excel aktivieren</t>
        </is>
      </c>
    </row>
    <row r="3">
      <c r="A3" t="inlineStr">
        <is>
          <t>1. Gehe in das Blatt 'Aktien_Übersicht'.</t>
        </is>
      </c>
    </row>
    <row r="4">
      <c r="A4" t="inlineStr">
        <is>
          <t>2. Wähle in Spalte 'Ticker' (z. B. Zelle B2) eine Aktie aus der Dropdown-Liste.</t>
        </is>
      </c>
    </row>
    <row r="5">
      <c r="A5" t="inlineStr">
        <is>
          <t>3. Markiere die gewählten Ticker-Zellen.</t>
        </is>
      </c>
    </row>
    <row r="6">
      <c r="A6" t="inlineStr">
        <is>
          <t>4. Gehe oben im Menüband auf 'Daten' → 'Aktien'.</t>
        </is>
      </c>
    </row>
    <row r="7">
      <c r="A7" t="inlineStr">
        <is>
          <t>5. Excel verbindet die Ticker automatisch mit Live-Börsendaten (Symbol erscheint).</t>
        </is>
      </c>
    </row>
    <row r="8">
      <c r="A8" t="inlineStr">
        <is>
          <t>6. In den Spalten 'Kurs (€)', 'Dividendenrendite', 'Marktkapitalisierung',</t>
        </is>
      </c>
    </row>
    <row r="9">
      <c r="A9" t="inlineStr">
        <is>
          <t xml:space="preserve">   'Letzte Dividende' und 'Nächste Dividende' erscheinen dann die Werte.</t>
        </is>
      </c>
    </row>
    <row r="11">
      <c r="A11" t="inlineStr">
        <is>
          <t>💡 Tipp: Du kannst bis zu 200 Aktien hinzufügen.</t>
        </is>
      </c>
    </row>
    <row r="12">
      <c r="A12" t="inlineStr">
        <is>
          <t>💡 Neue Ticker einfach in die 'Ticker_Liste' eintragen.</t>
        </is>
      </c>
    </row>
    <row r="15">
      <c r="A15" t="inlineStr">
        <is>
          <t>📘 Anleitung: Ticker-Liste erweitern</t>
        </is>
      </c>
    </row>
    <row r="17">
      <c r="A17" t="inlineStr">
        <is>
          <t>1. Gehe in das Blatt 'Ticker_Liste'.</t>
        </is>
      </c>
    </row>
    <row r="18">
      <c r="A18" t="inlineStr">
        <is>
          <t>2. Trage in Spalte A den neuen Ticker ein (z. B. MSFT).</t>
        </is>
      </c>
    </row>
    <row r="19">
      <c r="A19" t="inlineStr">
        <is>
          <t>3. Trage in Spalte B den Namen der Firma oder des ETFs ein (z. B. Microsoft).</t>
        </is>
      </c>
    </row>
    <row r="20">
      <c r="A20" t="inlineStr">
        <is>
          <t>4. Die Dropdown-Liste in 'Aktien_Übersicht' aktualisiert sich automatisch.</t>
        </is>
      </c>
    </row>
    <row r="22">
      <c r="A22" t="inlineStr">
        <is>
          <t>💡 Tipp: Es sind bereits 200 Zeilen vorbereitet – du kannst viele Werte hinzufügen.</t>
        </is>
      </c>
    </row>
    <row r="24"/>
    <row r="25">
      <c r="A25" t="inlineStr">
        <is>
          <t>📊 Anleitung: Dashboard nutzen</t>
        </is>
      </c>
    </row>
    <row r="26"/>
    <row r="27">
      <c r="A27" t="inlineStr">
        <is>
          <t>1. Gehe in das Blatt 'Dashboard'.</t>
        </is>
      </c>
    </row>
    <row r="28">
      <c r="A28" t="inlineStr">
        <is>
          <t>2. Hier findest du Diagramme und Übersichten zu deinen Dividenden.</t>
        </is>
      </c>
    </row>
    <row r="29">
      <c r="A29" t="inlineStr">
        <is>
          <t>3. Die Daten basieren auf deinen Eingaben in 'Aktien_Übersicht' und 'Dividenden_Tabelle'.</t>
        </is>
      </c>
    </row>
    <row r="30">
      <c r="A30" t="inlineStr">
        <is>
          <t>4. Um die Werte zu aktualisieren, klicke in Excel auf 'Daten aktualisieren'.</t>
        </is>
      </c>
    </row>
    <row r="31">
      <c r="A31" t="inlineStr">
        <is>
          <t>5. Balkendiagramme zeigen dir deine Dividenden pro Aktie und pro Monat.</t>
        </is>
      </c>
    </row>
    <row r="32">
      <c r="A32" t="inlineStr">
        <is>
          <t>6. Ein Kreisdiagramm (optional) zeigt die Verteilung deiner Dividendenquellen.</t>
        </is>
      </c>
    </row>
    <row r="33"/>
    <row r="34">
      <c r="A34" t="inlineStr">
        <is>
          <t>💡 Tipp: Das Dashboard passt sich automatisch an, wenn du neue Aktien und Dividenden einträgst.</t>
        </is>
      </c>
    </row>
    <row r="36">
      <c r="A36" t="inlineStr"/>
    </row>
    <row r="37">
      <c r="A37" t="inlineStr">
        <is>
          <t>✅ Checkliste: So nutzt du die Datei Schritt für Schritt</t>
        </is>
      </c>
    </row>
    <row r="38">
      <c r="A38" t="inlineStr"/>
    </row>
    <row r="39">
      <c r="A39" t="inlineStr">
        <is>
          <t>1. Neue Aktie auswählen:</t>
        </is>
      </c>
    </row>
    <row r="40">
      <c r="A40" t="inlineStr">
        <is>
          <t xml:space="preserve">   - Gehe in 'Aktien_Übersicht' → Spalte Ticker.</t>
        </is>
      </c>
    </row>
    <row r="41">
      <c r="A41" t="inlineStr">
        <is>
          <t xml:space="preserve">   - Wähle einen Wert aus der Dropdown-Liste.</t>
        </is>
      </c>
    </row>
    <row r="42">
      <c r="A42" t="inlineStr"/>
    </row>
    <row r="43">
      <c r="A43" t="inlineStr">
        <is>
          <t>2. Daten verknüpfen:</t>
        </is>
      </c>
    </row>
    <row r="44">
      <c r="A44" t="inlineStr">
        <is>
          <t xml:space="preserve">   - Markiere die Ticker-Zellen.</t>
        </is>
      </c>
    </row>
    <row r="45">
      <c r="A45" t="inlineStr">
        <is>
          <t xml:space="preserve">   - Gehe auf 'Daten' → 'Aktien'.</t>
        </is>
      </c>
    </row>
    <row r="46">
      <c r="A46" t="inlineStr">
        <is>
          <t xml:space="preserve">   - Excel zieht automatisch Kurs, Dividendenrendite usw.</t>
        </is>
      </c>
    </row>
    <row r="47">
      <c r="A47" t="inlineStr"/>
    </row>
    <row r="48">
      <c r="A48" t="inlineStr">
        <is>
          <t>3. Dividenden eintragen:</t>
        </is>
      </c>
    </row>
    <row r="49">
      <c r="A49" t="inlineStr">
        <is>
          <t xml:space="preserve">   - Gehe ins Blatt 'Dividenden_Tabelle'.</t>
        </is>
      </c>
    </row>
    <row r="50">
      <c r="A50" t="inlineStr">
        <is>
          <t xml:space="preserve">   - Trage deine erwarteten Dividenden pro Aktie und Termin ein.</t>
        </is>
      </c>
    </row>
    <row r="51">
      <c r="A51" t="inlineStr"/>
    </row>
    <row r="52">
      <c r="A52" t="inlineStr">
        <is>
          <t>4. Dashboard ansehen:</t>
        </is>
      </c>
    </row>
    <row r="53">
      <c r="A53" t="inlineStr">
        <is>
          <t xml:space="preserve">   - Gehe ins Blatt 'Dashboard'.</t>
        </is>
      </c>
    </row>
    <row r="54">
      <c r="A54" t="inlineStr">
        <is>
          <t xml:space="preserve">   - Dort findest du Diagramme und Übersichten.</t>
        </is>
      </c>
    </row>
    <row r="55">
      <c r="A55" t="inlineStr"/>
    </row>
    <row r="56">
      <c r="A56" t="inlineStr">
        <is>
          <t>💡 Tipp: Du kannst bis zu 200 Aktien und beliebig viele Dividenden eintragen.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2025-09-18T17:36:10Z</dcterms:created>
  <dcterms:modified xmlns:dcterms="http://purl.org/dc/terms/" xmlns:xsi="http://www.w3.org/2001/XMLSchema-instance" xsi:type="dcterms:W3CDTF">2025-09-18T17:36:10Z</dcterms:modified>
</cp:coreProperties>
</file>