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8390D798-53A3-4E84-811A-3270020FB925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5" i="1" l="1"/>
  <c r="M465" i="1"/>
  <c r="K465" i="1"/>
  <c r="N464" i="1"/>
  <c r="M464" i="1"/>
  <c r="K464" i="1"/>
  <c r="N463" i="1"/>
  <c r="M463" i="1"/>
  <c r="K463" i="1"/>
  <c r="N462" i="1"/>
  <c r="M462" i="1"/>
  <c r="K462" i="1"/>
  <c r="N461" i="1"/>
  <c r="M461" i="1"/>
  <c r="K461" i="1"/>
  <c r="N460" i="1"/>
  <c r="M460" i="1"/>
  <c r="K460" i="1"/>
  <c r="N459" i="1"/>
  <c r="M459" i="1"/>
  <c r="K459" i="1"/>
  <c r="N458" i="1"/>
  <c r="M458" i="1"/>
  <c r="K458" i="1"/>
  <c r="N457" i="1"/>
  <c r="M457" i="1"/>
  <c r="K457" i="1"/>
  <c r="N456" i="1"/>
  <c r="M456" i="1"/>
  <c r="K456" i="1"/>
  <c r="N455" i="1"/>
  <c r="M455" i="1"/>
  <c r="K455" i="1"/>
  <c r="N454" i="1"/>
  <c r="M454" i="1"/>
  <c r="K454" i="1"/>
  <c r="N453" i="1"/>
  <c r="M453" i="1"/>
  <c r="K453" i="1"/>
  <c r="N452" i="1"/>
  <c r="M452" i="1"/>
  <c r="K452" i="1"/>
  <c r="N451" i="1"/>
  <c r="M451" i="1"/>
  <c r="K451" i="1"/>
  <c r="N450" i="1"/>
  <c r="M450" i="1"/>
  <c r="K450" i="1"/>
  <c r="R449" i="1"/>
  <c r="Q449" i="1"/>
  <c r="P449" i="1"/>
  <c r="O449" i="1"/>
  <c r="N449" i="1"/>
  <c r="M449" i="1"/>
  <c r="K449" i="1"/>
  <c r="H449" i="1"/>
  <c r="R448" i="1"/>
  <c r="Q448" i="1"/>
  <c r="P448" i="1"/>
  <c r="O448" i="1"/>
  <c r="N448" i="1"/>
  <c r="M448" i="1"/>
  <c r="K448" i="1"/>
  <c r="H448" i="1"/>
  <c r="R447" i="1"/>
  <c r="Q447" i="1"/>
  <c r="P447" i="1"/>
  <c r="O447" i="1"/>
  <c r="N447" i="1"/>
  <c r="M447" i="1"/>
  <c r="K447" i="1"/>
  <c r="H447" i="1"/>
  <c r="R446" i="1"/>
  <c r="Q446" i="1"/>
  <c r="P446" i="1"/>
  <c r="O446" i="1"/>
  <c r="N446" i="1"/>
  <c r="M446" i="1"/>
  <c r="K446" i="1"/>
  <c r="H446" i="1"/>
  <c r="R445" i="1"/>
  <c r="Q445" i="1"/>
  <c r="P445" i="1"/>
  <c r="O445" i="1"/>
  <c r="N445" i="1"/>
  <c r="M445" i="1"/>
  <c r="K445" i="1"/>
  <c r="H445" i="1"/>
  <c r="R444" i="1"/>
  <c r="Q444" i="1"/>
  <c r="P444" i="1"/>
  <c r="O444" i="1"/>
  <c r="N444" i="1"/>
  <c r="M444" i="1"/>
  <c r="K444" i="1"/>
  <c r="H444" i="1"/>
  <c r="R443" i="1"/>
  <c r="Q443" i="1"/>
  <c r="P443" i="1"/>
  <c r="O443" i="1"/>
  <c r="N443" i="1"/>
  <c r="M443" i="1"/>
  <c r="K443" i="1"/>
  <c r="H443" i="1"/>
  <c r="R442" i="1"/>
  <c r="Q442" i="1"/>
  <c r="P442" i="1"/>
  <c r="O442" i="1"/>
  <c r="N442" i="1"/>
  <c r="M442" i="1"/>
  <c r="K442" i="1"/>
  <c r="H442" i="1"/>
  <c r="R441" i="1"/>
  <c r="Q441" i="1"/>
  <c r="P441" i="1"/>
  <c r="O441" i="1"/>
  <c r="N441" i="1"/>
  <c r="M441" i="1"/>
  <c r="K441" i="1"/>
  <c r="H441" i="1"/>
  <c r="R440" i="1"/>
  <c r="Q440" i="1"/>
  <c r="P440" i="1"/>
  <c r="O440" i="1"/>
  <c r="N440" i="1"/>
  <c r="M440" i="1"/>
  <c r="K440" i="1"/>
  <c r="H440" i="1"/>
  <c r="R439" i="1"/>
  <c r="Q439" i="1"/>
  <c r="P439" i="1"/>
  <c r="O439" i="1"/>
  <c r="N439" i="1"/>
  <c r="M439" i="1"/>
  <c r="K439" i="1"/>
  <c r="H439" i="1"/>
  <c r="R438" i="1"/>
  <c r="Q438" i="1"/>
  <c r="P438" i="1"/>
  <c r="O438" i="1"/>
  <c r="N438" i="1"/>
  <c r="M438" i="1"/>
  <c r="K438" i="1"/>
  <c r="H438" i="1"/>
  <c r="R437" i="1"/>
  <c r="Q437" i="1"/>
  <c r="P437" i="1"/>
  <c r="O437" i="1"/>
  <c r="N437" i="1"/>
  <c r="M437" i="1"/>
  <c r="K437" i="1"/>
  <c r="H437" i="1"/>
  <c r="R436" i="1"/>
  <c r="Q436" i="1"/>
  <c r="P436" i="1"/>
  <c r="O436" i="1"/>
  <c r="N436" i="1"/>
  <c r="M436" i="1"/>
  <c r="K436" i="1"/>
  <c r="H436" i="1"/>
  <c r="R435" i="1"/>
  <c r="Q435" i="1"/>
  <c r="P435" i="1"/>
  <c r="O435" i="1"/>
  <c r="N435" i="1"/>
  <c r="M435" i="1"/>
  <c r="K435" i="1"/>
  <c r="H435" i="1"/>
  <c r="R434" i="1"/>
  <c r="Q434" i="1"/>
  <c r="P434" i="1"/>
  <c r="O434" i="1"/>
  <c r="N434" i="1"/>
  <c r="M434" i="1"/>
  <c r="K434" i="1"/>
  <c r="H434" i="1"/>
  <c r="R433" i="1"/>
  <c r="Q433" i="1"/>
  <c r="P433" i="1"/>
  <c r="O433" i="1"/>
  <c r="N433" i="1"/>
  <c r="M433" i="1"/>
  <c r="K433" i="1"/>
  <c r="H433" i="1"/>
  <c r="R432" i="1"/>
  <c r="Q432" i="1"/>
  <c r="P432" i="1"/>
  <c r="O432" i="1"/>
  <c r="N432" i="1"/>
  <c r="M432" i="1"/>
  <c r="K432" i="1"/>
  <c r="H432" i="1"/>
  <c r="R431" i="1"/>
  <c r="Q431" i="1"/>
  <c r="P431" i="1"/>
  <c r="O431" i="1"/>
  <c r="N431" i="1"/>
  <c r="M431" i="1"/>
  <c r="K431" i="1"/>
  <c r="H431" i="1"/>
  <c r="R430" i="1"/>
  <c r="Q430" i="1"/>
  <c r="P430" i="1"/>
  <c r="O430" i="1"/>
  <c r="N430" i="1"/>
  <c r="M430" i="1"/>
  <c r="K430" i="1"/>
  <c r="H430" i="1"/>
  <c r="R429" i="1"/>
  <c r="Q429" i="1"/>
  <c r="P429" i="1"/>
  <c r="O429" i="1"/>
  <c r="N429" i="1"/>
  <c r="M429" i="1"/>
  <c r="K429" i="1"/>
  <c r="H429" i="1"/>
  <c r="R428" i="1"/>
  <c r="Q428" i="1"/>
  <c r="P428" i="1"/>
  <c r="O428" i="1"/>
  <c r="N428" i="1"/>
  <c r="M428" i="1"/>
  <c r="K428" i="1"/>
  <c r="H428" i="1"/>
  <c r="R427" i="1"/>
  <c r="Q427" i="1"/>
  <c r="P427" i="1"/>
  <c r="O427" i="1"/>
  <c r="N427" i="1"/>
  <c r="M427" i="1"/>
  <c r="K427" i="1"/>
  <c r="H427" i="1"/>
  <c r="R426" i="1"/>
  <c r="Q426" i="1"/>
  <c r="P426" i="1"/>
  <c r="O426" i="1"/>
  <c r="N426" i="1"/>
  <c r="M426" i="1"/>
  <c r="K426" i="1"/>
  <c r="H426" i="1"/>
  <c r="R425" i="1"/>
  <c r="Q425" i="1"/>
  <c r="P425" i="1"/>
  <c r="O425" i="1"/>
  <c r="N425" i="1"/>
  <c r="M425" i="1"/>
  <c r="K425" i="1"/>
  <c r="H425" i="1"/>
  <c r="R424" i="1"/>
  <c r="Q424" i="1"/>
  <c r="P424" i="1"/>
  <c r="O424" i="1"/>
  <c r="N424" i="1"/>
  <c r="M424" i="1"/>
  <c r="K424" i="1"/>
  <c r="H424" i="1"/>
  <c r="R423" i="1"/>
  <c r="Q423" i="1"/>
  <c r="P423" i="1"/>
  <c r="O423" i="1"/>
  <c r="N423" i="1"/>
  <c r="M423" i="1"/>
  <c r="K423" i="1"/>
  <c r="H423" i="1"/>
  <c r="R422" i="1"/>
  <c r="Q422" i="1"/>
  <c r="P422" i="1"/>
  <c r="O422" i="1"/>
  <c r="N422" i="1"/>
  <c r="M422" i="1"/>
  <c r="K422" i="1"/>
  <c r="H422" i="1"/>
  <c r="R421" i="1"/>
  <c r="Q421" i="1"/>
  <c r="P421" i="1"/>
  <c r="O421" i="1"/>
  <c r="N421" i="1"/>
  <c r="M421" i="1"/>
  <c r="K421" i="1"/>
  <c r="H421" i="1"/>
  <c r="R420" i="1"/>
  <c r="Q420" i="1"/>
  <c r="P420" i="1"/>
  <c r="O420" i="1"/>
  <c r="N420" i="1"/>
  <c r="M420" i="1"/>
  <c r="K420" i="1"/>
  <c r="H420" i="1"/>
  <c r="R419" i="1"/>
  <c r="Q419" i="1"/>
  <c r="P419" i="1"/>
  <c r="O419" i="1"/>
  <c r="N419" i="1"/>
  <c r="M419" i="1"/>
  <c r="K419" i="1"/>
  <c r="H419" i="1"/>
  <c r="R418" i="1"/>
  <c r="Q418" i="1"/>
  <c r="P418" i="1"/>
  <c r="O418" i="1"/>
  <c r="N418" i="1"/>
  <c r="M418" i="1"/>
  <c r="K418" i="1"/>
  <c r="H418" i="1"/>
  <c r="R417" i="1"/>
  <c r="Q417" i="1"/>
  <c r="P417" i="1"/>
  <c r="O417" i="1"/>
  <c r="N417" i="1"/>
  <c r="M417" i="1"/>
  <c r="K417" i="1"/>
  <c r="H417" i="1"/>
  <c r="R416" i="1"/>
  <c r="Q416" i="1"/>
  <c r="P416" i="1"/>
  <c r="O416" i="1"/>
  <c r="N416" i="1"/>
  <c r="M416" i="1"/>
  <c r="K416" i="1"/>
  <c r="H416" i="1"/>
  <c r="R415" i="1"/>
  <c r="Q415" i="1"/>
  <c r="P415" i="1"/>
  <c r="O415" i="1"/>
  <c r="N415" i="1"/>
  <c r="M415" i="1"/>
  <c r="K415" i="1"/>
  <c r="H415" i="1"/>
  <c r="R414" i="1"/>
  <c r="Q414" i="1"/>
  <c r="P414" i="1"/>
  <c r="O414" i="1"/>
  <c r="N414" i="1"/>
  <c r="M414" i="1"/>
  <c r="K414" i="1"/>
  <c r="H414" i="1"/>
  <c r="R413" i="1"/>
  <c r="Q413" i="1"/>
  <c r="P413" i="1"/>
  <c r="O413" i="1"/>
  <c r="N413" i="1"/>
  <c r="M413" i="1"/>
  <c r="K413" i="1"/>
  <c r="H413" i="1"/>
  <c r="R412" i="1"/>
  <c r="Q412" i="1"/>
  <c r="P412" i="1"/>
  <c r="O412" i="1"/>
  <c r="N412" i="1"/>
  <c r="M412" i="1"/>
  <c r="K412" i="1"/>
  <c r="H412" i="1"/>
  <c r="R411" i="1"/>
  <c r="Q411" i="1"/>
  <c r="P411" i="1"/>
  <c r="O411" i="1"/>
  <c r="N411" i="1"/>
  <c r="M411" i="1"/>
  <c r="K411" i="1"/>
  <c r="H411" i="1"/>
  <c r="R410" i="1"/>
  <c r="Q410" i="1"/>
  <c r="P410" i="1"/>
  <c r="O410" i="1"/>
  <c r="N410" i="1"/>
  <c r="M410" i="1"/>
  <c r="K410" i="1"/>
  <c r="H410" i="1"/>
  <c r="R409" i="1"/>
  <c r="Q409" i="1"/>
  <c r="P409" i="1"/>
  <c r="O409" i="1"/>
  <c r="N409" i="1"/>
  <c r="M409" i="1"/>
  <c r="K409" i="1"/>
  <c r="H409" i="1"/>
  <c r="R408" i="1"/>
  <c r="Q408" i="1"/>
  <c r="P408" i="1"/>
  <c r="O408" i="1"/>
  <c r="N408" i="1"/>
  <c r="M408" i="1"/>
  <c r="K408" i="1"/>
  <c r="H408" i="1"/>
  <c r="R407" i="1"/>
  <c r="Q407" i="1"/>
  <c r="P407" i="1"/>
  <c r="O407" i="1"/>
  <c r="N407" i="1"/>
  <c r="M407" i="1"/>
  <c r="K407" i="1"/>
  <c r="H407" i="1"/>
  <c r="R406" i="1"/>
  <c r="Q406" i="1"/>
  <c r="P406" i="1"/>
  <c r="O406" i="1"/>
  <c r="N406" i="1"/>
  <c r="M406" i="1"/>
  <c r="K406" i="1"/>
  <c r="H406" i="1"/>
  <c r="R405" i="1"/>
  <c r="Q405" i="1"/>
  <c r="P405" i="1"/>
  <c r="O405" i="1"/>
  <c r="N405" i="1"/>
  <c r="M405" i="1"/>
  <c r="K405" i="1"/>
  <c r="H405" i="1"/>
  <c r="R404" i="1"/>
  <c r="Q404" i="1"/>
  <c r="P404" i="1"/>
  <c r="O404" i="1"/>
  <c r="N404" i="1"/>
  <c r="M404" i="1"/>
  <c r="K404" i="1"/>
  <c r="H404" i="1"/>
  <c r="R403" i="1"/>
  <c r="Q403" i="1"/>
  <c r="P403" i="1"/>
  <c r="O403" i="1"/>
  <c r="N403" i="1"/>
  <c r="M403" i="1"/>
  <c r="K403" i="1"/>
  <c r="H403" i="1"/>
  <c r="R402" i="1"/>
  <c r="Q402" i="1"/>
  <c r="P402" i="1"/>
  <c r="O402" i="1"/>
  <c r="N402" i="1"/>
  <c r="M402" i="1"/>
  <c r="K402" i="1"/>
  <c r="H402" i="1"/>
  <c r="R401" i="1"/>
  <c r="Q401" i="1"/>
  <c r="P401" i="1"/>
  <c r="O401" i="1"/>
  <c r="N401" i="1"/>
  <c r="M401" i="1"/>
  <c r="K401" i="1"/>
  <c r="R400" i="1"/>
  <c r="Q400" i="1"/>
  <c r="P400" i="1"/>
  <c r="O400" i="1"/>
  <c r="N400" i="1"/>
  <c r="M400" i="1"/>
  <c r="K400" i="1"/>
  <c r="R399" i="1"/>
  <c r="Q399" i="1"/>
  <c r="P399" i="1"/>
  <c r="O399" i="1"/>
  <c r="N399" i="1"/>
  <c r="M399" i="1"/>
  <c r="K399" i="1"/>
  <c r="R398" i="1"/>
  <c r="Q398" i="1"/>
  <c r="P398" i="1"/>
  <c r="O398" i="1"/>
  <c r="N398" i="1"/>
  <c r="M398" i="1"/>
  <c r="K398" i="1"/>
  <c r="R397" i="1"/>
  <c r="Q397" i="1"/>
  <c r="P397" i="1"/>
  <c r="O397" i="1"/>
  <c r="N397" i="1"/>
  <c r="M397" i="1"/>
  <c r="K397" i="1"/>
  <c r="R396" i="1"/>
  <c r="Q396" i="1"/>
  <c r="P396" i="1"/>
  <c r="O396" i="1"/>
  <c r="N396" i="1"/>
  <c r="M396" i="1"/>
  <c r="K396" i="1"/>
  <c r="R395" i="1"/>
  <c r="Q395" i="1"/>
  <c r="P395" i="1"/>
  <c r="O395" i="1"/>
  <c r="N395" i="1"/>
  <c r="M395" i="1"/>
  <c r="K395" i="1"/>
  <c r="R394" i="1"/>
  <c r="Q394" i="1"/>
  <c r="P394" i="1"/>
  <c r="O394" i="1"/>
  <c r="N394" i="1"/>
  <c r="M394" i="1"/>
  <c r="K394" i="1"/>
  <c r="R393" i="1"/>
  <c r="Q393" i="1"/>
  <c r="P393" i="1"/>
  <c r="O393" i="1"/>
  <c r="N393" i="1"/>
  <c r="M393" i="1"/>
  <c r="K393" i="1"/>
  <c r="R392" i="1"/>
  <c r="Q392" i="1"/>
  <c r="P392" i="1"/>
  <c r="O392" i="1"/>
  <c r="N392" i="1"/>
  <c r="M392" i="1"/>
  <c r="K392" i="1"/>
  <c r="R391" i="1"/>
  <c r="Q391" i="1"/>
  <c r="P391" i="1"/>
  <c r="O391" i="1"/>
  <c r="N391" i="1"/>
  <c r="M391" i="1"/>
  <c r="K391" i="1"/>
  <c r="R390" i="1"/>
  <c r="Q390" i="1"/>
  <c r="P390" i="1"/>
  <c r="O390" i="1"/>
  <c r="N390" i="1"/>
  <c r="M390" i="1"/>
  <c r="K390" i="1"/>
  <c r="R389" i="1"/>
  <c r="Q389" i="1"/>
  <c r="P389" i="1"/>
  <c r="O389" i="1"/>
  <c r="N389" i="1"/>
  <c r="M389" i="1"/>
  <c r="K389" i="1"/>
  <c r="R388" i="1"/>
  <c r="Q388" i="1"/>
  <c r="P388" i="1"/>
  <c r="O388" i="1"/>
  <c r="N388" i="1"/>
  <c r="M388" i="1"/>
  <c r="K388" i="1"/>
  <c r="R387" i="1"/>
  <c r="Q387" i="1"/>
  <c r="P387" i="1"/>
  <c r="O387" i="1"/>
  <c r="N387" i="1"/>
  <c r="M387" i="1"/>
  <c r="K387" i="1"/>
  <c r="R386" i="1"/>
  <c r="Q386" i="1"/>
  <c r="P386" i="1"/>
  <c r="O386" i="1"/>
  <c r="N386" i="1"/>
  <c r="M386" i="1"/>
  <c r="K386" i="1"/>
  <c r="R385" i="1"/>
  <c r="Q385" i="1"/>
  <c r="P385" i="1"/>
  <c r="O385" i="1"/>
  <c r="N385" i="1"/>
  <c r="M385" i="1"/>
  <c r="K385" i="1"/>
  <c r="H385" i="1"/>
  <c r="R384" i="1"/>
  <c r="Q384" i="1"/>
  <c r="P384" i="1"/>
  <c r="O384" i="1"/>
  <c r="N384" i="1"/>
  <c r="M384" i="1"/>
  <c r="K384" i="1"/>
  <c r="H384" i="1"/>
  <c r="R383" i="1"/>
  <c r="Q383" i="1"/>
  <c r="P383" i="1"/>
  <c r="O383" i="1"/>
  <c r="N383" i="1"/>
  <c r="M383" i="1"/>
  <c r="K383" i="1"/>
  <c r="H383" i="1"/>
  <c r="R382" i="1"/>
  <c r="Q382" i="1"/>
  <c r="P382" i="1"/>
  <c r="O382" i="1"/>
  <c r="N382" i="1"/>
  <c r="M382" i="1"/>
  <c r="K382" i="1"/>
  <c r="H382" i="1"/>
  <c r="R381" i="1"/>
  <c r="Q381" i="1"/>
  <c r="P381" i="1"/>
  <c r="O381" i="1"/>
  <c r="N381" i="1"/>
  <c r="M381" i="1"/>
  <c r="K381" i="1"/>
  <c r="H381" i="1"/>
  <c r="R380" i="1"/>
  <c r="Q380" i="1"/>
  <c r="P380" i="1"/>
  <c r="O380" i="1"/>
  <c r="N380" i="1"/>
  <c r="M380" i="1"/>
  <c r="K380" i="1"/>
  <c r="H380" i="1"/>
  <c r="R379" i="1"/>
  <c r="Q379" i="1"/>
  <c r="P379" i="1"/>
  <c r="O379" i="1"/>
  <c r="N379" i="1"/>
  <c r="M379" i="1"/>
  <c r="K379" i="1"/>
  <c r="H379" i="1"/>
  <c r="R378" i="1"/>
  <c r="Q378" i="1"/>
  <c r="P378" i="1"/>
  <c r="O378" i="1"/>
  <c r="N378" i="1"/>
  <c r="M378" i="1"/>
  <c r="K378" i="1"/>
  <c r="H378" i="1"/>
  <c r="R377" i="1"/>
  <c r="Q377" i="1"/>
  <c r="P377" i="1"/>
  <c r="O377" i="1"/>
  <c r="N377" i="1"/>
  <c r="M377" i="1"/>
  <c r="K377" i="1"/>
  <c r="H377" i="1"/>
  <c r="R376" i="1"/>
  <c r="Q376" i="1"/>
  <c r="P376" i="1"/>
  <c r="O376" i="1"/>
  <c r="N376" i="1"/>
  <c r="M376" i="1"/>
  <c r="K376" i="1"/>
  <c r="H376" i="1"/>
  <c r="R375" i="1"/>
  <c r="Q375" i="1"/>
  <c r="P375" i="1"/>
  <c r="O375" i="1"/>
  <c r="N375" i="1"/>
  <c r="M375" i="1"/>
  <c r="K375" i="1"/>
  <c r="H375" i="1"/>
  <c r="R374" i="1"/>
  <c r="Q374" i="1"/>
  <c r="P374" i="1"/>
  <c r="O374" i="1"/>
  <c r="N374" i="1"/>
  <c r="M374" i="1"/>
  <c r="K374" i="1"/>
  <c r="H374" i="1"/>
  <c r="R373" i="1"/>
  <c r="Q373" i="1"/>
  <c r="P373" i="1"/>
  <c r="O373" i="1"/>
  <c r="N373" i="1"/>
  <c r="M373" i="1"/>
  <c r="K373" i="1"/>
  <c r="H373" i="1"/>
  <c r="R372" i="1"/>
  <c r="Q372" i="1"/>
  <c r="P372" i="1"/>
  <c r="O372" i="1"/>
  <c r="N372" i="1"/>
  <c r="M372" i="1"/>
  <c r="K372" i="1"/>
  <c r="H372" i="1"/>
  <c r="R371" i="1"/>
  <c r="Q371" i="1"/>
  <c r="P371" i="1"/>
  <c r="O371" i="1"/>
  <c r="N371" i="1"/>
  <c r="M371" i="1"/>
  <c r="K371" i="1"/>
  <c r="H371" i="1"/>
  <c r="R370" i="1"/>
  <c r="Q370" i="1"/>
  <c r="P370" i="1"/>
  <c r="O370" i="1"/>
  <c r="N370" i="1"/>
  <c r="M370" i="1"/>
  <c r="K370" i="1"/>
  <c r="H370" i="1"/>
  <c r="R369" i="1"/>
  <c r="Q369" i="1"/>
  <c r="P369" i="1"/>
  <c r="O369" i="1"/>
  <c r="N369" i="1"/>
  <c r="M369" i="1"/>
  <c r="K369" i="1"/>
  <c r="H369" i="1"/>
  <c r="R368" i="1"/>
  <c r="Q368" i="1"/>
  <c r="P368" i="1"/>
  <c r="O368" i="1"/>
  <c r="N368" i="1"/>
  <c r="M368" i="1"/>
  <c r="K368" i="1"/>
  <c r="H368" i="1"/>
  <c r="R367" i="1"/>
  <c r="Q367" i="1"/>
  <c r="P367" i="1"/>
  <c r="O367" i="1"/>
  <c r="N367" i="1"/>
  <c r="M367" i="1"/>
  <c r="K367" i="1"/>
  <c r="H367" i="1"/>
  <c r="R366" i="1"/>
  <c r="Q366" i="1"/>
  <c r="P366" i="1"/>
  <c r="O366" i="1"/>
  <c r="N366" i="1"/>
  <c r="M366" i="1"/>
  <c r="K366" i="1"/>
  <c r="H366" i="1"/>
  <c r="R365" i="1"/>
  <c r="Q365" i="1"/>
  <c r="P365" i="1"/>
  <c r="O365" i="1"/>
  <c r="N365" i="1"/>
  <c r="M365" i="1"/>
  <c r="K365" i="1"/>
  <c r="H365" i="1"/>
  <c r="R364" i="1"/>
  <c r="Q364" i="1"/>
  <c r="P364" i="1"/>
  <c r="O364" i="1"/>
  <c r="N364" i="1"/>
  <c r="M364" i="1"/>
  <c r="K364" i="1"/>
  <c r="H364" i="1"/>
  <c r="R363" i="1"/>
  <c r="Q363" i="1"/>
  <c r="P363" i="1"/>
  <c r="O363" i="1"/>
  <c r="N363" i="1"/>
  <c r="M363" i="1"/>
  <c r="K363" i="1"/>
  <c r="H363" i="1"/>
  <c r="R362" i="1"/>
  <c r="Q362" i="1"/>
  <c r="P362" i="1"/>
  <c r="O362" i="1"/>
  <c r="N362" i="1"/>
  <c r="M362" i="1"/>
  <c r="K362" i="1"/>
  <c r="H362" i="1"/>
  <c r="R361" i="1"/>
  <c r="Q361" i="1"/>
  <c r="P361" i="1"/>
  <c r="O361" i="1"/>
  <c r="N361" i="1"/>
  <c r="M361" i="1"/>
  <c r="K361" i="1"/>
  <c r="H361" i="1"/>
  <c r="R360" i="1"/>
  <c r="Q360" i="1"/>
  <c r="P360" i="1"/>
  <c r="O360" i="1"/>
  <c r="N360" i="1"/>
  <c r="M360" i="1"/>
  <c r="K360" i="1"/>
  <c r="H360" i="1"/>
  <c r="R359" i="1"/>
  <c r="Q359" i="1"/>
  <c r="P359" i="1"/>
  <c r="O359" i="1"/>
  <c r="N359" i="1"/>
  <c r="M359" i="1"/>
  <c r="K359" i="1"/>
  <c r="H359" i="1"/>
  <c r="R358" i="1"/>
  <c r="Q358" i="1"/>
  <c r="P358" i="1"/>
  <c r="O358" i="1"/>
  <c r="N358" i="1"/>
  <c r="M358" i="1"/>
  <c r="K358" i="1"/>
  <c r="H358" i="1"/>
  <c r="R357" i="1"/>
  <c r="Q357" i="1"/>
  <c r="P357" i="1"/>
  <c r="O357" i="1"/>
  <c r="N357" i="1"/>
  <c r="M357" i="1"/>
  <c r="K357" i="1"/>
  <c r="H357" i="1"/>
  <c r="R356" i="1"/>
  <c r="Q356" i="1"/>
  <c r="P356" i="1"/>
  <c r="O356" i="1"/>
  <c r="N356" i="1"/>
  <c r="M356" i="1"/>
  <c r="K356" i="1"/>
  <c r="H356" i="1"/>
  <c r="R355" i="1"/>
  <c r="Q355" i="1"/>
  <c r="P355" i="1"/>
  <c r="O355" i="1"/>
  <c r="N355" i="1"/>
  <c r="M355" i="1"/>
  <c r="K355" i="1"/>
  <c r="H355" i="1"/>
  <c r="R354" i="1"/>
  <c r="Q354" i="1"/>
  <c r="P354" i="1"/>
  <c r="O354" i="1"/>
  <c r="N354" i="1"/>
  <c r="M354" i="1"/>
  <c r="K354" i="1"/>
  <c r="H354" i="1"/>
  <c r="R353" i="1"/>
  <c r="Q353" i="1"/>
  <c r="P353" i="1"/>
  <c r="O353" i="1"/>
  <c r="N353" i="1"/>
  <c r="M353" i="1"/>
  <c r="K353" i="1"/>
  <c r="H353" i="1"/>
  <c r="R352" i="1"/>
  <c r="Q352" i="1"/>
  <c r="P352" i="1"/>
  <c r="O352" i="1"/>
  <c r="N352" i="1"/>
  <c r="M352" i="1"/>
  <c r="K352" i="1"/>
  <c r="H352" i="1"/>
  <c r="R351" i="1"/>
  <c r="Q351" i="1"/>
  <c r="P351" i="1"/>
  <c r="O351" i="1"/>
  <c r="N351" i="1"/>
  <c r="M351" i="1"/>
  <c r="K351" i="1"/>
  <c r="H351" i="1"/>
  <c r="R350" i="1"/>
  <c r="Q350" i="1"/>
  <c r="P350" i="1"/>
  <c r="O350" i="1"/>
  <c r="N350" i="1"/>
  <c r="M350" i="1"/>
  <c r="K350" i="1"/>
  <c r="H350" i="1"/>
  <c r="R349" i="1"/>
  <c r="Q349" i="1"/>
  <c r="P349" i="1"/>
  <c r="O349" i="1"/>
  <c r="N349" i="1"/>
  <c r="M349" i="1"/>
  <c r="K349" i="1"/>
  <c r="H349" i="1"/>
  <c r="R348" i="1"/>
  <c r="Q348" i="1"/>
  <c r="P348" i="1"/>
  <c r="O348" i="1"/>
  <c r="N348" i="1"/>
  <c r="M348" i="1"/>
  <c r="K348" i="1"/>
  <c r="H348" i="1"/>
  <c r="R347" i="1"/>
  <c r="Q347" i="1"/>
  <c r="P347" i="1"/>
  <c r="O347" i="1"/>
  <c r="N347" i="1"/>
  <c r="M347" i="1"/>
  <c r="K347" i="1"/>
  <c r="H347" i="1"/>
  <c r="R346" i="1"/>
  <c r="Q346" i="1"/>
  <c r="P346" i="1"/>
  <c r="O346" i="1"/>
  <c r="N346" i="1"/>
  <c r="M346" i="1"/>
  <c r="K346" i="1"/>
  <c r="H346" i="1"/>
  <c r="R345" i="1"/>
  <c r="Q345" i="1"/>
  <c r="P345" i="1"/>
  <c r="O345" i="1"/>
  <c r="N345" i="1"/>
  <c r="M345" i="1"/>
  <c r="K345" i="1"/>
  <c r="H345" i="1"/>
  <c r="R344" i="1"/>
  <c r="Q344" i="1"/>
  <c r="P344" i="1"/>
  <c r="O344" i="1"/>
  <c r="N344" i="1"/>
  <c r="M344" i="1"/>
  <c r="K344" i="1"/>
  <c r="H344" i="1"/>
  <c r="R343" i="1"/>
  <c r="Q343" i="1"/>
  <c r="P343" i="1"/>
  <c r="O343" i="1"/>
  <c r="N343" i="1"/>
  <c r="M343" i="1"/>
  <c r="K343" i="1"/>
  <c r="H343" i="1"/>
  <c r="R342" i="1"/>
  <c r="Q342" i="1"/>
  <c r="P342" i="1"/>
  <c r="O342" i="1"/>
  <c r="N342" i="1"/>
  <c r="M342" i="1"/>
  <c r="K342" i="1"/>
  <c r="H342" i="1"/>
  <c r="R341" i="1"/>
  <c r="Q341" i="1"/>
  <c r="P341" i="1"/>
  <c r="O341" i="1"/>
  <c r="N341" i="1"/>
  <c r="M341" i="1"/>
  <c r="K341" i="1"/>
  <c r="H341" i="1"/>
  <c r="R340" i="1"/>
  <c r="Q340" i="1"/>
  <c r="P340" i="1"/>
  <c r="O340" i="1"/>
  <c r="N340" i="1"/>
  <c r="M340" i="1"/>
  <c r="K340" i="1"/>
  <c r="H340" i="1"/>
  <c r="R339" i="1"/>
  <c r="Q339" i="1"/>
  <c r="P339" i="1"/>
  <c r="O339" i="1"/>
  <c r="N339" i="1"/>
  <c r="M339" i="1"/>
  <c r="K339" i="1"/>
  <c r="H339" i="1"/>
  <c r="R338" i="1"/>
  <c r="Q338" i="1"/>
  <c r="P338" i="1"/>
  <c r="O338" i="1"/>
  <c r="N338" i="1"/>
  <c r="M338" i="1"/>
  <c r="K338" i="1"/>
  <c r="H338" i="1"/>
  <c r="R337" i="1"/>
  <c r="Q337" i="1"/>
  <c r="P337" i="1"/>
  <c r="O337" i="1"/>
  <c r="N337" i="1"/>
  <c r="M337" i="1"/>
  <c r="K337" i="1"/>
  <c r="H337" i="1"/>
  <c r="R336" i="1"/>
  <c r="Q336" i="1"/>
  <c r="P336" i="1"/>
  <c r="O336" i="1"/>
  <c r="N336" i="1"/>
  <c r="M336" i="1"/>
  <c r="K336" i="1"/>
  <c r="H336" i="1"/>
  <c r="R335" i="1"/>
  <c r="Q335" i="1"/>
  <c r="P335" i="1"/>
  <c r="O335" i="1"/>
  <c r="N335" i="1"/>
  <c r="M335" i="1"/>
  <c r="K335" i="1"/>
  <c r="H335" i="1"/>
  <c r="R334" i="1"/>
  <c r="Q334" i="1"/>
  <c r="P334" i="1"/>
  <c r="O334" i="1"/>
  <c r="N334" i="1"/>
  <c r="M334" i="1"/>
  <c r="K334" i="1"/>
  <c r="H334" i="1"/>
  <c r="R333" i="1"/>
  <c r="Q333" i="1"/>
  <c r="P333" i="1"/>
  <c r="O333" i="1"/>
  <c r="N333" i="1"/>
  <c r="M333" i="1"/>
  <c r="K333" i="1"/>
  <c r="H333" i="1"/>
  <c r="R332" i="1"/>
  <c r="Q332" i="1"/>
  <c r="P332" i="1"/>
  <c r="O332" i="1"/>
  <c r="N332" i="1"/>
  <c r="M332" i="1"/>
  <c r="K332" i="1"/>
  <c r="H332" i="1"/>
  <c r="R331" i="1"/>
  <c r="Q331" i="1"/>
  <c r="P331" i="1"/>
  <c r="O331" i="1"/>
  <c r="N331" i="1"/>
  <c r="M331" i="1"/>
  <c r="K331" i="1"/>
  <c r="H331" i="1"/>
  <c r="R330" i="1"/>
  <c r="Q330" i="1"/>
  <c r="P330" i="1"/>
  <c r="O330" i="1"/>
  <c r="N330" i="1"/>
  <c r="M330" i="1"/>
  <c r="K330" i="1"/>
  <c r="H330" i="1"/>
  <c r="R329" i="1"/>
  <c r="Q329" i="1"/>
  <c r="P329" i="1"/>
  <c r="O329" i="1"/>
  <c r="N329" i="1"/>
  <c r="M329" i="1"/>
  <c r="K329" i="1"/>
  <c r="H329" i="1"/>
  <c r="R328" i="1"/>
  <c r="Q328" i="1"/>
  <c r="P328" i="1"/>
  <c r="O328" i="1"/>
  <c r="N328" i="1"/>
  <c r="M328" i="1"/>
  <c r="K328" i="1"/>
  <c r="H328" i="1"/>
  <c r="R327" i="1"/>
  <c r="Q327" i="1"/>
  <c r="P327" i="1"/>
  <c r="O327" i="1"/>
  <c r="N327" i="1"/>
  <c r="M327" i="1"/>
  <c r="K327" i="1"/>
  <c r="H327" i="1"/>
  <c r="R326" i="1"/>
  <c r="Q326" i="1"/>
  <c r="P326" i="1"/>
  <c r="O326" i="1"/>
  <c r="N326" i="1"/>
  <c r="M326" i="1"/>
  <c r="K326" i="1"/>
  <c r="H326" i="1"/>
  <c r="R325" i="1"/>
  <c r="Q325" i="1"/>
  <c r="P325" i="1"/>
  <c r="O325" i="1"/>
  <c r="N325" i="1"/>
  <c r="M325" i="1"/>
  <c r="K325" i="1"/>
  <c r="H325" i="1"/>
  <c r="R324" i="1"/>
  <c r="Q324" i="1"/>
  <c r="P324" i="1"/>
  <c r="O324" i="1"/>
  <c r="N324" i="1"/>
  <c r="M324" i="1"/>
  <c r="K324" i="1"/>
  <c r="H324" i="1"/>
  <c r="R323" i="1"/>
  <c r="Q323" i="1"/>
  <c r="P323" i="1"/>
  <c r="O323" i="1"/>
  <c r="N323" i="1"/>
  <c r="M323" i="1"/>
  <c r="K323" i="1"/>
  <c r="H323" i="1"/>
  <c r="R322" i="1"/>
  <c r="Q322" i="1"/>
  <c r="P322" i="1"/>
  <c r="O322" i="1"/>
  <c r="N322" i="1"/>
  <c r="M322" i="1"/>
  <c r="K322" i="1"/>
  <c r="H322" i="1"/>
  <c r="R321" i="1"/>
  <c r="Q321" i="1"/>
  <c r="P321" i="1"/>
  <c r="O321" i="1"/>
  <c r="N321" i="1"/>
  <c r="M321" i="1"/>
  <c r="K321" i="1"/>
  <c r="R320" i="1"/>
  <c r="Q320" i="1"/>
  <c r="P320" i="1"/>
  <c r="O320" i="1"/>
  <c r="N320" i="1"/>
  <c r="M320" i="1"/>
  <c r="K320" i="1"/>
  <c r="R319" i="1"/>
  <c r="Q319" i="1"/>
  <c r="P319" i="1"/>
  <c r="O319" i="1"/>
  <c r="N319" i="1"/>
  <c r="M319" i="1"/>
  <c r="K319" i="1"/>
  <c r="R318" i="1"/>
  <c r="Q318" i="1"/>
  <c r="P318" i="1"/>
  <c r="O318" i="1"/>
  <c r="N318" i="1"/>
  <c r="M318" i="1"/>
  <c r="K318" i="1"/>
  <c r="R317" i="1"/>
  <c r="Q317" i="1"/>
  <c r="P317" i="1"/>
  <c r="O317" i="1"/>
  <c r="N317" i="1"/>
  <c r="M317" i="1"/>
  <c r="K317" i="1"/>
  <c r="R316" i="1"/>
  <c r="Q316" i="1"/>
  <c r="P316" i="1"/>
  <c r="O316" i="1"/>
  <c r="N316" i="1"/>
  <c r="M316" i="1"/>
  <c r="K316" i="1"/>
  <c r="R315" i="1"/>
  <c r="Q315" i="1"/>
  <c r="P315" i="1"/>
  <c r="O315" i="1"/>
  <c r="N315" i="1"/>
  <c r="M315" i="1"/>
  <c r="K315" i="1"/>
  <c r="R314" i="1"/>
  <c r="Q314" i="1"/>
  <c r="P314" i="1"/>
  <c r="O314" i="1"/>
  <c r="N314" i="1"/>
  <c r="M314" i="1"/>
  <c r="K314" i="1"/>
  <c r="R313" i="1"/>
  <c r="Q313" i="1"/>
  <c r="P313" i="1"/>
  <c r="O313" i="1"/>
  <c r="N313" i="1"/>
  <c r="M313" i="1"/>
  <c r="K313" i="1"/>
  <c r="R312" i="1"/>
  <c r="Q312" i="1"/>
  <c r="P312" i="1"/>
  <c r="O312" i="1"/>
  <c r="N312" i="1"/>
  <c r="M312" i="1"/>
  <c r="K312" i="1"/>
  <c r="R311" i="1"/>
  <c r="Q311" i="1"/>
  <c r="P311" i="1"/>
  <c r="O311" i="1"/>
  <c r="N311" i="1"/>
  <c r="M311" i="1"/>
  <c r="K311" i="1"/>
  <c r="R310" i="1"/>
  <c r="Q310" i="1"/>
  <c r="P310" i="1"/>
  <c r="O310" i="1"/>
  <c r="N310" i="1"/>
  <c r="M310" i="1"/>
  <c r="K310" i="1"/>
  <c r="R309" i="1"/>
  <c r="Q309" i="1"/>
  <c r="P309" i="1"/>
  <c r="O309" i="1"/>
  <c r="N309" i="1"/>
  <c r="M309" i="1"/>
  <c r="K309" i="1"/>
  <c r="R308" i="1"/>
  <c r="Q308" i="1"/>
  <c r="P308" i="1"/>
  <c r="O308" i="1"/>
  <c r="N308" i="1"/>
  <c r="M308" i="1"/>
  <c r="K308" i="1"/>
  <c r="R307" i="1"/>
  <c r="Q307" i="1"/>
  <c r="P307" i="1"/>
  <c r="O307" i="1"/>
  <c r="N307" i="1"/>
  <c r="M307" i="1"/>
  <c r="K307" i="1"/>
  <c r="R306" i="1"/>
  <c r="Q306" i="1"/>
  <c r="P306" i="1"/>
  <c r="O306" i="1"/>
  <c r="N306" i="1"/>
  <c r="M306" i="1"/>
  <c r="K306" i="1"/>
  <c r="R305" i="1"/>
  <c r="Q305" i="1"/>
  <c r="P305" i="1"/>
  <c r="O305" i="1"/>
  <c r="N305" i="1"/>
  <c r="M305" i="1"/>
  <c r="K305" i="1"/>
  <c r="H305" i="1"/>
  <c r="R304" i="1"/>
  <c r="Q304" i="1"/>
  <c r="P304" i="1"/>
  <c r="O304" i="1"/>
  <c r="N304" i="1"/>
  <c r="M304" i="1"/>
  <c r="K304" i="1"/>
  <c r="H304" i="1"/>
  <c r="R303" i="1"/>
  <c r="Q303" i="1"/>
  <c r="P303" i="1"/>
  <c r="O303" i="1"/>
  <c r="N303" i="1"/>
  <c r="M303" i="1"/>
  <c r="K303" i="1"/>
  <c r="H303" i="1"/>
  <c r="R302" i="1"/>
  <c r="Q302" i="1"/>
  <c r="P302" i="1"/>
  <c r="O302" i="1"/>
  <c r="N302" i="1"/>
  <c r="M302" i="1"/>
  <c r="K302" i="1"/>
  <c r="H302" i="1"/>
  <c r="R301" i="1"/>
  <c r="Q301" i="1"/>
  <c r="P301" i="1"/>
  <c r="O301" i="1"/>
  <c r="N301" i="1"/>
  <c r="M301" i="1"/>
  <c r="K301" i="1"/>
  <c r="H301" i="1"/>
  <c r="R300" i="1"/>
  <c r="Q300" i="1"/>
  <c r="P300" i="1"/>
  <c r="O300" i="1"/>
  <c r="N300" i="1"/>
  <c r="M300" i="1"/>
  <c r="K300" i="1"/>
  <c r="H300" i="1"/>
  <c r="R299" i="1"/>
  <c r="Q299" i="1"/>
  <c r="P299" i="1"/>
  <c r="O299" i="1"/>
  <c r="N299" i="1"/>
  <c r="M299" i="1"/>
  <c r="K299" i="1"/>
  <c r="H299" i="1"/>
  <c r="R298" i="1"/>
  <c r="Q298" i="1"/>
  <c r="P298" i="1"/>
  <c r="O298" i="1"/>
  <c r="N298" i="1"/>
  <c r="M298" i="1"/>
  <c r="K298" i="1"/>
  <c r="H298" i="1"/>
  <c r="R297" i="1"/>
  <c r="Q297" i="1"/>
  <c r="P297" i="1"/>
  <c r="O297" i="1"/>
  <c r="N297" i="1"/>
  <c r="M297" i="1"/>
  <c r="K297" i="1"/>
  <c r="H297" i="1"/>
  <c r="R296" i="1"/>
  <c r="Q296" i="1"/>
  <c r="P296" i="1"/>
  <c r="O296" i="1"/>
  <c r="N296" i="1"/>
  <c r="M296" i="1"/>
  <c r="K296" i="1"/>
  <c r="H296" i="1"/>
  <c r="R295" i="1"/>
  <c r="Q295" i="1"/>
  <c r="P295" i="1"/>
  <c r="O295" i="1"/>
  <c r="N295" i="1"/>
  <c r="M295" i="1"/>
  <c r="K295" i="1"/>
  <c r="H295" i="1"/>
  <c r="R294" i="1"/>
  <c r="Q294" i="1"/>
  <c r="P294" i="1"/>
  <c r="O294" i="1"/>
  <c r="N294" i="1"/>
  <c r="M294" i="1"/>
  <c r="K294" i="1"/>
  <c r="H294" i="1"/>
  <c r="R293" i="1"/>
  <c r="Q293" i="1"/>
  <c r="P293" i="1"/>
  <c r="O293" i="1"/>
  <c r="N293" i="1"/>
  <c r="M293" i="1"/>
  <c r="K293" i="1"/>
  <c r="H293" i="1"/>
  <c r="R292" i="1"/>
  <c r="Q292" i="1"/>
  <c r="P292" i="1"/>
  <c r="O292" i="1"/>
  <c r="N292" i="1"/>
  <c r="M292" i="1"/>
  <c r="K292" i="1"/>
  <c r="H292" i="1"/>
  <c r="R291" i="1"/>
  <c r="Q291" i="1"/>
  <c r="P291" i="1"/>
  <c r="O291" i="1"/>
  <c r="N291" i="1"/>
  <c r="M291" i="1"/>
  <c r="K291" i="1"/>
  <c r="H291" i="1"/>
  <c r="R290" i="1"/>
  <c r="Q290" i="1"/>
  <c r="P290" i="1"/>
  <c r="O290" i="1"/>
  <c r="N290" i="1"/>
  <c r="M290" i="1"/>
  <c r="K290" i="1"/>
  <c r="H290" i="1"/>
  <c r="R289" i="1"/>
  <c r="Q289" i="1"/>
  <c r="P289" i="1"/>
  <c r="O289" i="1"/>
  <c r="N289" i="1"/>
  <c r="M289" i="1"/>
  <c r="K289" i="1"/>
  <c r="R288" i="1"/>
  <c r="Q288" i="1"/>
  <c r="P288" i="1"/>
  <c r="O288" i="1"/>
  <c r="N288" i="1"/>
  <c r="M288" i="1"/>
  <c r="K288" i="1"/>
  <c r="R287" i="1"/>
  <c r="Q287" i="1"/>
  <c r="P287" i="1"/>
  <c r="O287" i="1"/>
  <c r="N287" i="1"/>
  <c r="M287" i="1"/>
  <c r="K287" i="1"/>
  <c r="R286" i="1"/>
  <c r="Q286" i="1"/>
  <c r="P286" i="1"/>
  <c r="O286" i="1"/>
  <c r="N286" i="1"/>
  <c r="M286" i="1"/>
  <c r="K286" i="1"/>
  <c r="R285" i="1"/>
  <c r="Q285" i="1"/>
  <c r="P285" i="1"/>
  <c r="O285" i="1"/>
  <c r="N285" i="1"/>
  <c r="M285" i="1"/>
  <c r="K285" i="1"/>
  <c r="R284" i="1"/>
  <c r="Q284" i="1"/>
  <c r="P284" i="1"/>
  <c r="O284" i="1"/>
  <c r="N284" i="1"/>
  <c r="M284" i="1"/>
  <c r="K284" i="1"/>
  <c r="R283" i="1"/>
  <c r="Q283" i="1"/>
  <c r="P283" i="1"/>
  <c r="O283" i="1"/>
  <c r="N283" i="1"/>
  <c r="M283" i="1"/>
  <c r="K283" i="1"/>
  <c r="R282" i="1"/>
  <c r="Q282" i="1"/>
  <c r="P282" i="1"/>
  <c r="O282" i="1"/>
  <c r="N282" i="1"/>
  <c r="M282" i="1"/>
  <c r="K282" i="1"/>
  <c r="R281" i="1"/>
  <c r="Q281" i="1"/>
  <c r="P281" i="1"/>
  <c r="O281" i="1"/>
  <c r="N281" i="1"/>
  <c r="M281" i="1"/>
  <c r="K281" i="1"/>
  <c r="R280" i="1"/>
  <c r="Q280" i="1"/>
  <c r="P280" i="1"/>
  <c r="O280" i="1"/>
  <c r="N280" i="1"/>
  <c r="M280" i="1"/>
  <c r="K280" i="1"/>
  <c r="R279" i="1"/>
  <c r="Q279" i="1"/>
  <c r="P279" i="1"/>
  <c r="O279" i="1"/>
  <c r="N279" i="1"/>
  <c r="M279" i="1"/>
  <c r="K279" i="1"/>
  <c r="R278" i="1"/>
  <c r="Q278" i="1"/>
  <c r="P278" i="1"/>
  <c r="O278" i="1"/>
  <c r="N278" i="1"/>
  <c r="M278" i="1"/>
  <c r="K278" i="1"/>
  <c r="R277" i="1"/>
  <c r="Q277" i="1"/>
  <c r="P277" i="1"/>
  <c r="O277" i="1"/>
  <c r="N277" i="1"/>
  <c r="M277" i="1"/>
  <c r="K277" i="1"/>
  <c r="R276" i="1"/>
  <c r="Q276" i="1"/>
  <c r="P276" i="1"/>
  <c r="O276" i="1"/>
  <c r="N276" i="1"/>
  <c r="M276" i="1"/>
  <c r="K276" i="1"/>
  <c r="R275" i="1"/>
  <c r="Q275" i="1"/>
  <c r="P275" i="1"/>
  <c r="O275" i="1"/>
  <c r="N275" i="1"/>
  <c r="M275" i="1"/>
  <c r="K275" i="1"/>
  <c r="R274" i="1"/>
  <c r="Q274" i="1"/>
  <c r="P274" i="1"/>
  <c r="O274" i="1"/>
  <c r="N274" i="1"/>
  <c r="M274" i="1"/>
  <c r="K274" i="1"/>
  <c r="R273" i="1"/>
  <c r="Q273" i="1"/>
  <c r="P273" i="1"/>
  <c r="O273" i="1"/>
  <c r="N273" i="1"/>
  <c r="M273" i="1"/>
  <c r="K273" i="1"/>
  <c r="R272" i="1"/>
  <c r="Q272" i="1"/>
  <c r="P272" i="1"/>
  <c r="O272" i="1"/>
  <c r="N272" i="1"/>
  <c r="M272" i="1"/>
  <c r="K272" i="1"/>
  <c r="R271" i="1"/>
  <c r="Q271" i="1"/>
  <c r="P271" i="1"/>
  <c r="O271" i="1"/>
  <c r="N271" i="1"/>
  <c r="M271" i="1"/>
  <c r="K271" i="1"/>
  <c r="R270" i="1"/>
  <c r="Q270" i="1"/>
  <c r="P270" i="1"/>
  <c r="O270" i="1"/>
  <c r="N270" i="1"/>
  <c r="M270" i="1"/>
  <c r="K270" i="1"/>
  <c r="R269" i="1"/>
  <c r="Q269" i="1"/>
  <c r="P269" i="1"/>
  <c r="O269" i="1"/>
  <c r="N269" i="1"/>
  <c r="M269" i="1"/>
  <c r="K269" i="1"/>
  <c r="R268" i="1"/>
  <c r="Q268" i="1"/>
  <c r="P268" i="1"/>
  <c r="O268" i="1"/>
  <c r="N268" i="1"/>
  <c r="M268" i="1"/>
  <c r="K268" i="1"/>
  <c r="R267" i="1"/>
  <c r="Q267" i="1"/>
  <c r="P267" i="1"/>
  <c r="O267" i="1"/>
  <c r="N267" i="1"/>
  <c r="M267" i="1"/>
  <c r="K267" i="1"/>
  <c r="R266" i="1"/>
  <c r="Q266" i="1"/>
  <c r="P266" i="1"/>
  <c r="O266" i="1"/>
  <c r="N266" i="1"/>
  <c r="M266" i="1"/>
  <c r="K266" i="1"/>
  <c r="R265" i="1"/>
  <c r="Q265" i="1"/>
  <c r="P265" i="1"/>
  <c r="O265" i="1"/>
  <c r="N265" i="1"/>
  <c r="M265" i="1"/>
  <c r="K265" i="1"/>
  <c r="R264" i="1"/>
  <c r="Q264" i="1"/>
  <c r="P264" i="1"/>
  <c r="O264" i="1"/>
  <c r="N264" i="1"/>
  <c r="M264" i="1"/>
  <c r="K264" i="1"/>
  <c r="R263" i="1"/>
  <c r="Q263" i="1"/>
  <c r="P263" i="1"/>
  <c r="O263" i="1"/>
  <c r="N263" i="1"/>
  <c r="M263" i="1"/>
  <c r="K263" i="1"/>
  <c r="R262" i="1"/>
  <c r="Q262" i="1"/>
  <c r="P262" i="1"/>
  <c r="O262" i="1"/>
  <c r="N262" i="1"/>
  <c r="M262" i="1"/>
  <c r="K262" i="1"/>
  <c r="R261" i="1"/>
  <c r="Q261" i="1"/>
  <c r="P261" i="1"/>
  <c r="O261" i="1"/>
  <c r="N261" i="1"/>
  <c r="M261" i="1"/>
  <c r="K261" i="1"/>
  <c r="R260" i="1"/>
  <c r="Q260" i="1"/>
  <c r="P260" i="1"/>
  <c r="O260" i="1"/>
  <c r="N260" i="1"/>
  <c r="M260" i="1"/>
  <c r="K260" i="1"/>
  <c r="R259" i="1"/>
  <c r="Q259" i="1"/>
  <c r="P259" i="1"/>
  <c r="O259" i="1"/>
  <c r="N259" i="1"/>
  <c r="M259" i="1"/>
  <c r="K259" i="1"/>
  <c r="R258" i="1"/>
  <c r="Q258" i="1"/>
  <c r="P258" i="1"/>
  <c r="O258" i="1"/>
  <c r="N258" i="1"/>
  <c r="M258" i="1"/>
  <c r="K258" i="1"/>
  <c r="R257" i="1"/>
  <c r="Q257" i="1"/>
  <c r="P257" i="1"/>
  <c r="O257" i="1"/>
  <c r="N257" i="1"/>
  <c r="M257" i="1"/>
  <c r="K257" i="1"/>
  <c r="R256" i="1"/>
  <c r="Q256" i="1"/>
  <c r="P256" i="1"/>
  <c r="O256" i="1"/>
  <c r="N256" i="1"/>
  <c r="M256" i="1"/>
  <c r="K256" i="1"/>
  <c r="R255" i="1"/>
  <c r="Q255" i="1"/>
  <c r="P255" i="1"/>
  <c r="O255" i="1"/>
  <c r="N255" i="1"/>
  <c r="M255" i="1"/>
  <c r="K255" i="1"/>
  <c r="R254" i="1"/>
  <c r="Q254" i="1"/>
  <c r="P254" i="1"/>
  <c r="O254" i="1"/>
  <c r="N254" i="1"/>
  <c r="M254" i="1"/>
  <c r="K254" i="1"/>
  <c r="R253" i="1"/>
  <c r="Q253" i="1"/>
  <c r="P253" i="1"/>
  <c r="O253" i="1"/>
  <c r="N253" i="1"/>
  <c r="M253" i="1"/>
  <c r="K253" i="1"/>
  <c r="R252" i="1"/>
  <c r="Q252" i="1"/>
  <c r="P252" i="1"/>
  <c r="O252" i="1"/>
  <c r="N252" i="1"/>
  <c r="M252" i="1"/>
  <c r="K252" i="1"/>
  <c r="R251" i="1"/>
  <c r="Q251" i="1"/>
  <c r="P251" i="1"/>
  <c r="O251" i="1"/>
  <c r="N251" i="1"/>
  <c r="M251" i="1"/>
  <c r="K251" i="1"/>
  <c r="R250" i="1"/>
  <c r="Q250" i="1"/>
  <c r="P250" i="1"/>
  <c r="O250" i="1"/>
  <c r="N250" i="1"/>
  <c r="M250" i="1"/>
  <c r="K250" i="1"/>
  <c r="R249" i="1"/>
  <c r="Q249" i="1"/>
  <c r="P249" i="1"/>
  <c r="O249" i="1"/>
  <c r="N249" i="1"/>
  <c r="M249" i="1"/>
  <c r="K249" i="1"/>
  <c r="R248" i="1"/>
  <c r="Q248" i="1"/>
  <c r="P248" i="1"/>
  <c r="O248" i="1"/>
  <c r="N248" i="1"/>
  <c r="M248" i="1"/>
  <c r="K248" i="1"/>
  <c r="R247" i="1"/>
  <c r="Q247" i="1"/>
  <c r="P247" i="1"/>
  <c r="O247" i="1"/>
  <c r="N247" i="1"/>
  <c r="M247" i="1"/>
  <c r="K247" i="1"/>
  <c r="R246" i="1"/>
  <c r="Q246" i="1"/>
  <c r="P246" i="1"/>
  <c r="O246" i="1"/>
  <c r="N246" i="1"/>
  <c r="M246" i="1"/>
  <c r="K246" i="1"/>
  <c r="R245" i="1"/>
  <c r="Q245" i="1"/>
  <c r="P245" i="1"/>
  <c r="O245" i="1"/>
  <c r="N245" i="1"/>
  <c r="M245" i="1"/>
  <c r="K245" i="1"/>
  <c r="R244" i="1"/>
  <c r="Q244" i="1"/>
  <c r="P244" i="1"/>
  <c r="O244" i="1"/>
  <c r="N244" i="1"/>
  <c r="M244" i="1"/>
  <c r="K244" i="1"/>
  <c r="R243" i="1"/>
  <c r="Q243" i="1"/>
  <c r="P243" i="1"/>
  <c r="O243" i="1"/>
  <c r="N243" i="1"/>
  <c r="M243" i="1"/>
  <c r="K243" i="1"/>
  <c r="R242" i="1"/>
  <c r="Q242" i="1"/>
  <c r="P242" i="1"/>
  <c r="O242" i="1"/>
  <c r="N242" i="1"/>
  <c r="M242" i="1"/>
  <c r="K242" i="1"/>
  <c r="R241" i="1"/>
  <c r="Q241" i="1"/>
  <c r="P241" i="1"/>
  <c r="O241" i="1"/>
  <c r="N241" i="1"/>
  <c r="M241" i="1"/>
  <c r="K241" i="1"/>
  <c r="R240" i="1"/>
  <c r="Q240" i="1"/>
  <c r="P240" i="1"/>
  <c r="O240" i="1"/>
  <c r="N240" i="1"/>
  <c r="M240" i="1"/>
  <c r="K240" i="1"/>
  <c r="R239" i="1"/>
  <c r="Q239" i="1"/>
  <c r="P239" i="1"/>
  <c r="O239" i="1"/>
  <c r="N239" i="1"/>
  <c r="M239" i="1"/>
  <c r="K239" i="1"/>
  <c r="R238" i="1"/>
  <c r="Q238" i="1"/>
  <c r="P238" i="1"/>
  <c r="O238" i="1"/>
  <c r="N238" i="1"/>
  <c r="M238" i="1"/>
  <c r="K238" i="1"/>
  <c r="R237" i="1"/>
  <c r="Q237" i="1"/>
  <c r="P237" i="1"/>
  <c r="O237" i="1"/>
  <c r="N237" i="1"/>
  <c r="M237" i="1"/>
  <c r="K237" i="1"/>
  <c r="R236" i="1"/>
  <c r="Q236" i="1"/>
  <c r="P236" i="1"/>
  <c r="O236" i="1"/>
  <c r="N236" i="1"/>
  <c r="M236" i="1"/>
  <c r="K236" i="1"/>
  <c r="R235" i="1"/>
  <c r="Q235" i="1"/>
  <c r="P235" i="1"/>
  <c r="O235" i="1"/>
  <c r="N235" i="1"/>
  <c r="M235" i="1"/>
  <c r="K235" i="1"/>
  <c r="R234" i="1"/>
  <c r="Q234" i="1"/>
  <c r="P234" i="1"/>
  <c r="O234" i="1"/>
  <c r="N234" i="1"/>
  <c r="M234" i="1"/>
  <c r="K234" i="1"/>
  <c r="R233" i="1"/>
  <c r="Q233" i="1"/>
  <c r="P233" i="1"/>
  <c r="O233" i="1"/>
  <c r="N233" i="1"/>
  <c r="M233" i="1"/>
  <c r="K233" i="1"/>
  <c r="R232" i="1"/>
  <c r="Q232" i="1"/>
  <c r="P232" i="1"/>
  <c r="O232" i="1"/>
  <c r="N232" i="1"/>
  <c r="M232" i="1"/>
  <c r="K232" i="1"/>
  <c r="R231" i="1"/>
  <c r="Q231" i="1"/>
  <c r="P231" i="1"/>
  <c r="O231" i="1"/>
  <c r="N231" i="1"/>
  <c r="M231" i="1"/>
  <c r="K231" i="1"/>
  <c r="R230" i="1"/>
  <c r="Q230" i="1"/>
  <c r="P230" i="1"/>
  <c r="O230" i="1"/>
  <c r="N230" i="1"/>
  <c r="M230" i="1"/>
  <c r="K230" i="1"/>
  <c r="R229" i="1"/>
  <c r="Q229" i="1"/>
  <c r="P229" i="1"/>
  <c r="O229" i="1"/>
  <c r="N229" i="1"/>
  <c r="M229" i="1"/>
  <c r="K229" i="1"/>
  <c r="R228" i="1"/>
  <c r="Q228" i="1"/>
  <c r="P228" i="1"/>
  <c r="O228" i="1"/>
  <c r="N228" i="1"/>
  <c r="M228" i="1"/>
  <c r="K228" i="1"/>
  <c r="R227" i="1"/>
  <c r="Q227" i="1"/>
  <c r="P227" i="1"/>
  <c r="O227" i="1"/>
  <c r="N227" i="1"/>
  <c r="M227" i="1"/>
  <c r="K227" i="1"/>
  <c r="R226" i="1"/>
  <c r="Q226" i="1"/>
  <c r="P226" i="1"/>
  <c r="O226" i="1"/>
  <c r="N226" i="1"/>
  <c r="M226" i="1"/>
  <c r="K226" i="1"/>
  <c r="R225" i="1"/>
  <c r="Q225" i="1"/>
  <c r="P225" i="1"/>
  <c r="O225" i="1"/>
  <c r="N225" i="1"/>
  <c r="M225" i="1"/>
  <c r="K225" i="1"/>
  <c r="R224" i="1"/>
  <c r="Q224" i="1"/>
  <c r="P224" i="1"/>
  <c r="O224" i="1"/>
  <c r="N224" i="1"/>
  <c r="M224" i="1"/>
  <c r="K224" i="1"/>
  <c r="R223" i="1"/>
  <c r="Q223" i="1"/>
  <c r="P223" i="1"/>
  <c r="O223" i="1"/>
  <c r="N223" i="1"/>
  <c r="M223" i="1"/>
  <c r="K223" i="1"/>
  <c r="R222" i="1"/>
  <c r="Q222" i="1"/>
  <c r="P222" i="1"/>
  <c r="O222" i="1"/>
  <c r="N222" i="1"/>
  <c r="M222" i="1"/>
  <c r="K222" i="1"/>
  <c r="R221" i="1"/>
  <c r="Q221" i="1"/>
  <c r="P221" i="1"/>
  <c r="O221" i="1"/>
  <c r="N221" i="1"/>
  <c r="M221" i="1"/>
  <c r="K221" i="1"/>
  <c r="R220" i="1"/>
  <c r="Q220" i="1"/>
  <c r="P220" i="1"/>
  <c r="O220" i="1"/>
  <c r="N220" i="1"/>
  <c r="M220" i="1"/>
  <c r="K220" i="1"/>
  <c r="R219" i="1"/>
  <c r="Q219" i="1"/>
  <c r="P219" i="1"/>
  <c r="O219" i="1"/>
  <c r="N219" i="1"/>
  <c r="M219" i="1"/>
  <c r="K219" i="1"/>
  <c r="R218" i="1"/>
  <c r="Q218" i="1"/>
  <c r="P218" i="1"/>
  <c r="O218" i="1"/>
  <c r="N218" i="1"/>
  <c r="M218" i="1"/>
  <c r="K218" i="1"/>
  <c r="R217" i="1"/>
  <c r="Q217" i="1"/>
  <c r="P217" i="1"/>
  <c r="O217" i="1"/>
  <c r="N217" i="1"/>
  <c r="M217" i="1"/>
  <c r="K217" i="1"/>
  <c r="R216" i="1"/>
  <c r="Q216" i="1"/>
  <c r="P216" i="1"/>
  <c r="O216" i="1"/>
  <c r="N216" i="1"/>
  <c r="M216" i="1"/>
  <c r="K216" i="1"/>
  <c r="R215" i="1"/>
  <c r="Q215" i="1"/>
  <c r="P215" i="1"/>
  <c r="O215" i="1"/>
  <c r="N215" i="1"/>
  <c r="M215" i="1"/>
  <c r="K215" i="1"/>
  <c r="R214" i="1"/>
  <c r="Q214" i="1"/>
  <c r="P214" i="1"/>
  <c r="O214" i="1"/>
  <c r="N214" i="1"/>
  <c r="M214" i="1"/>
  <c r="K214" i="1"/>
  <c r="R213" i="1"/>
  <c r="Q213" i="1"/>
  <c r="P213" i="1"/>
  <c r="O213" i="1"/>
  <c r="N213" i="1"/>
  <c r="M213" i="1"/>
  <c r="K213" i="1"/>
  <c r="R212" i="1"/>
  <c r="Q212" i="1"/>
  <c r="P212" i="1"/>
  <c r="O212" i="1"/>
  <c r="N212" i="1"/>
  <c r="M212" i="1"/>
  <c r="K212" i="1"/>
  <c r="R211" i="1"/>
  <c r="Q211" i="1"/>
  <c r="P211" i="1"/>
  <c r="O211" i="1"/>
  <c r="N211" i="1"/>
  <c r="M211" i="1"/>
  <c r="K211" i="1"/>
  <c r="R210" i="1"/>
  <c r="Q210" i="1"/>
  <c r="P210" i="1"/>
  <c r="O210" i="1"/>
  <c r="N210" i="1"/>
  <c r="M210" i="1"/>
  <c r="K210" i="1"/>
  <c r="R209" i="1"/>
  <c r="Q209" i="1"/>
  <c r="P209" i="1"/>
  <c r="O209" i="1"/>
  <c r="N209" i="1"/>
  <c r="M209" i="1"/>
  <c r="K209" i="1"/>
  <c r="R208" i="1"/>
  <c r="Q208" i="1"/>
  <c r="P208" i="1"/>
  <c r="O208" i="1"/>
  <c r="N208" i="1"/>
  <c r="M208" i="1"/>
  <c r="K208" i="1"/>
  <c r="R207" i="1"/>
  <c r="Q207" i="1"/>
  <c r="P207" i="1"/>
  <c r="O207" i="1"/>
  <c r="N207" i="1"/>
  <c r="M207" i="1"/>
  <c r="K207" i="1"/>
  <c r="R206" i="1"/>
  <c r="Q206" i="1"/>
  <c r="P206" i="1"/>
  <c r="O206" i="1"/>
  <c r="N206" i="1"/>
  <c r="M206" i="1"/>
  <c r="K206" i="1"/>
  <c r="R205" i="1"/>
  <c r="Q205" i="1"/>
  <c r="P205" i="1"/>
  <c r="O205" i="1"/>
  <c r="N205" i="1"/>
  <c r="M205" i="1"/>
  <c r="K205" i="1"/>
  <c r="R204" i="1"/>
  <c r="Q204" i="1"/>
  <c r="P204" i="1"/>
  <c r="O204" i="1"/>
  <c r="N204" i="1"/>
  <c r="M204" i="1"/>
  <c r="K204" i="1"/>
  <c r="R203" i="1"/>
  <c r="Q203" i="1"/>
  <c r="P203" i="1"/>
  <c r="O203" i="1"/>
  <c r="N203" i="1"/>
  <c r="M203" i="1"/>
  <c r="K203" i="1"/>
  <c r="R202" i="1"/>
  <c r="Q202" i="1"/>
  <c r="P202" i="1"/>
  <c r="O202" i="1"/>
  <c r="N202" i="1"/>
  <c r="M202" i="1"/>
  <c r="K202" i="1"/>
  <c r="R201" i="1"/>
  <c r="Q201" i="1"/>
  <c r="P201" i="1"/>
  <c r="O201" i="1"/>
  <c r="N201" i="1"/>
  <c r="M201" i="1"/>
  <c r="K201" i="1"/>
  <c r="R200" i="1"/>
  <c r="Q200" i="1"/>
  <c r="P200" i="1"/>
  <c r="O200" i="1"/>
  <c r="N200" i="1"/>
  <c r="M200" i="1"/>
  <c r="K200" i="1"/>
  <c r="R199" i="1"/>
  <c r="Q199" i="1"/>
  <c r="P199" i="1"/>
  <c r="O199" i="1"/>
  <c r="N199" i="1"/>
  <c r="M199" i="1"/>
  <c r="K199" i="1"/>
  <c r="R198" i="1"/>
  <c r="Q198" i="1"/>
  <c r="P198" i="1"/>
  <c r="O198" i="1"/>
  <c r="N198" i="1"/>
  <c r="M198" i="1"/>
  <c r="K198" i="1"/>
  <c r="R197" i="1"/>
  <c r="Q197" i="1"/>
  <c r="P197" i="1"/>
  <c r="O197" i="1"/>
  <c r="N197" i="1"/>
  <c r="M197" i="1"/>
  <c r="K197" i="1"/>
  <c r="R196" i="1"/>
  <c r="Q196" i="1"/>
  <c r="P196" i="1"/>
  <c r="O196" i="1"/>
  <c r="N196" i="1"/>
  <c r="M196" i="1"/>
  <c r="K196" i="1"/>
  <c r="R195" i="1"/>
  <c r="Q195" i="1"/>
  <c r="P195" i="1"/>
  <c r="O195" i="1"/>
  <c r="N195" i="1"/>
  <c r="M195" i="1"/>
  <c r="K195" i="1"/>
  <c r="R194" i="1"/>
  <c r="Q194" i="1"/>
  <c r="P194" i="1"/>
  <c r="O194" i="1"/>
  <c r="N194" i="1"/>
  <c r="M194" i="1"/>
  <c r="K194" i="1"/>
  <c r="R193" i="1"/>
  <c r="Q193" i="1"/>
  <c r="P193" i="1"/>
  <c r="O193" i="1"/>
  <c r="N193" i="1"/>
  <c r="M193" i="1"/>
  <c r="K193" i="1"/>
  <c r="R192" i="1"/>
  <c r="Q192" i="1"/>
  <c r="P192" i="1"/>
  <c r="O192" i="1"/>
  <c r="N192" i="1"/>
  <c r="M192" i="1"/>
  <c r="K192" i="1"/>
  <c r="R191" i="1"/>
  <c r="Q191" i="1"/>
  <c r="P191" i="1"/>
  <c r="O191" i="1"/>
  <c r="N191" i="1"/>
  <c r="M191" i="1"/>
  <c r="K191" i="1"/>
  <c r="R190" i="1"/>
  <c r="Q190" i="1"/>
  <c r="P190" i="1"/>
  <c r="O190" i="1"/>
  <c r="N190" i="1"/>
  <c r="M190" i="1"/>
  <c r="K190" i="1"/>
  <c r="R189" i="1"/>
  <c r="Q189" i="1"/>
  <c r="P189" i="1"/>
  <c r="O189" i="1"/>
  <c r="N189" i="1"/>
  <c r="M189" i="1"/>
  <c r="K189" i="1"/>
  <c r="R188" i="1"/>
  <c r="Q188" i="1"/>
  <c r="P188" i="1"/>
  <c r="O188" i="1"/>
  <c r="N188" i="1"/>
  <c r="M188" i="1"/>
  <c r="K188" i="1"/>
  <c r="R187" i="1"/>
  <c r="Q187" i="1"/>
  <c r="P187" i="1"/>
  <c r="O187" i="1"/>
  <c r="N187" i="1"/>
  <c r="M187" i="1"/>
  <c r="K187" i="1"/>
  <c r="R186" i="1"/>
  <c r="Q186" i="1"/>
  <c r="P186" i="1"/>
  <c r="O186" i="1"/>
  <c r="N186" i="1"/>
  <c r="M186" i="1"/>
  <c r="K186" i="1"/>
  <c r="R185" i="1"/>
  <c r="Q185" i="1"/>
  <c r="P185" i="1"/>
  <c r="O185" i="1"/>
  <c r="N185" i="1"/>
  <c r="M185" i="1"/>
  <c r="K185" i="1"/>
  <c r="R184" i="1"/>
  <c r="Q184" i="1"/>
  <c r="P184" i="1"/>
  <c r="O184" i="1"/>
  <c r="N184" i="1"/>
  <c r="M184" i="1"/>
  <c r="K184" i="1"/>
  <c r="R183" i="1"/>
  <c r="Q183" i="1"/>
  <c r="P183" i="1"/>
  <c r="O183" i="1"/>
  <c r="N183" i="1"/>
  <c r="M183" i="1"/>
  <c r="K183" i="1"/>
  <c r="R182" i="1"/>
  <c r="Q182" i="1"/>
  <c r="P182" i="1"/>
  <c r="O182" i="1"/>
  <c r="N182" i="1"/>
  <c r="M182" i="1"/>
  <c r="K182" i="1"/>
  <c r="R181" i="1"/>
  <c r="Q181" i="1"/>
  <c r="P181" i="1"/>
  <c r="O181" i="1"/>
  <c r="N181" i="1"/>
  <c r="M181" i="1"/>
  <c r="K181" i="1"/>
  <c r="R180" i="1"/>
  <c r="Q180" i="1"/>
  <c r="P180" i="1"/>
  <c r="O180" i="1"/>
  <c r="N180" i="1"/>
  <c r="M180" i="1"/>
  <c r="K180" i="1"/>
  <c r="R179" i="1"/>
  <c r="Q179" i="1"/>
  <c r="P179" i="1"/>
  <c r="O179" i="1"/>
  <c r="N179" i="1"/>
  <c r="M179" i="1"/>
  <c r="K179" i="1"/>
  <c r="R178" i="1"/>
  <c r="Q178" i="1"/>
  <c r="P178" i="1"/>
  <c r="O178" i="1"/>
  <c r="N178" i="1"/>
  <c r="M178" i="1"/>
  <c r="K178" i="1"/>
  <c r="R177" i="1"/>
  <c r="Q177" i="1"/>
  <c r="P177" i="1"/>
  <c r="O177" i="1"/>
  <c r="N177" i="1"/>
  <c r="M177" i="1"/>
  <c r="K177" i="1"/>
  <c r="R176" i="1"/>
  <c r="Q176" i="1"/>
  <c r="P176" i="1"/>
  <c r="O176" i="1"/>
  <c r="N176" i="1"/>
  <c r="M176" i="1"/>
  <c r="K176" i="1"/>
  <c r="R175" i="1"/>
  <c r="Q175" i="1"/>
  <c r="P175" i="1"/>
  <c r="O175" i="1"/>
  <c r="N175" i="1"/>
  <c r="M175" i="1"/>
  <c r="K175" i="1"/>
  <c r="R174" i="1"/>
  <c r="Q174" i="1"/>
  <c r="P174" i="1"/>
  <c r="O174" i="1"/>
  <c r="N174" i="1"/>
  <c r="M174" i="1"/>
  <c r="K174" i="1"/>
  <c r="R173" i="1"/>
  <c r="Q173" i="1"/>
  <c r="P173" i="1"/>
  <c r="O173" i="1"/>
  <c r="N173" i="1"/>
  <c r="M173" i="1"/>
  <c r="K173" i="1"/>
  <c r="R172" i="1"/>
  <c r="Q172" i="1"/>
  <c r="P172" i="1"/>
  <c r="O172" i="1"/>
  <c r="N172" i="1"/>
  <c r="M172" i="1"/>
  <c r="K172" i="1"/>
  <c r="R171" i="1"/>
  <c r="Q171" i="1"/>
  <c r="P171" i="1"/>
  <c r="O171" i="1"/>
  <c r="N171" i="1"/>
  <c r="M171" i="1"/>
  <c r="K171" i="1"/>
  <c r="R170" i="1"/>
  <c r="Q170" i="1"/>
  <c r="P170" i="1"/>
  <c r="O170" i="1"/>
  <c r="N170" i="1"/>
  <c r="M170" i="1"/>
  <c r="K170" i="1"/>
  <c r="R169" i="1"/>
  <c r="Q169" i="1"/>
  <c r="P169" i="1"/>
  <c r="O169" i="1"/>
  <c r="N169" i="1"/>
  <c r="M169" i="1"/>
  <c r="K169" i="1"/>
  <c r="R168" i="1"/>
  <c r="Q168" i="1"/>
  <c r="P168" i="1"/>
  <c r="O168" i="1"/>
  <c r="N168" i="1"/>
  <c r="M168" i="1"/>
  <c r="K168" i="1"/>
  <c r="R167" i="1"/>
  <c r="Q167" i="1"/>
  <c r="P167" i="1"/>
  <c r="O167" i="1"/>
  <c r="N167" i="1"/>
  <c r="M167" i="1"/>
  <c r="K167" i="1"/>
  <c r="R166" i="1"/>
  <c r="Q166" i="1"/>
  <c r="P166" i="1"/>
  <c r="O166" i="1"/>
  <c r="N166" i="1"/>
  <c r="M166" i="1"/>
  <c r="K166" i="1"/>
  <c r="R165" i="1"/>
  <c r="Q165" i="1"/>
  <c r="P165" i="1"/>
  <c r="O165" i="1"/>
  <c r="N165" i="1"/>
  <c r="M165" i="1"/>
  <c r="K165" i="1"/>
  <c r="R164" i="1"/>
  <c r="Q164" i="1"/>
  <c r="P164" i="1"/>
  <c r="O164" i="1"/>
  <c r="N164" i="1"/>
  <c r="M164" i="1"/>
  <c r="K164" i="1"/>
  <c r="R163" i="1"/>
  <c r="Q163" i="1"/>
  <c r="P163" i="1"/>
  <c r="O163" i="1"/>
  <c r="N163" i="1"/>
  <c r="M163" i="1"/>
  <c r="K163" i="1"/>
  <c r="R162" i="1"/>
  <c r="Q162" i="1"/>
  <c r="P162" i="1"/>
  <c r="O162" i="1"/>
  <c r="N162" i="1"/>
  <c r="M162" i="1"/>
  <c r="K162" i="1"/>
  <c r="R161" i="1"/>
  <c r="Q161" i="1"/>
  <c r="P161" i="1"/>
  <c r="O161" i="1"/>
  <c r="N161" i="1"/>
  <c r="M161" i="1"/>
  <c r="K161" i="1"/>
  <c r="H161" i="1"/>
  <c r="R160" i="1"/>
  <c r="Q160" i="1"/>
  <c r="P160" i="1"/>
  <c r="O160" i="1"/>
  <c r="N160" i="1"/>
  <c r="M160" i="1"/>
  <c r="K160" i="1"/>
  <c r="H160" i="1"/>
  <c r="R159" i="1"/>
  <c r="Q159" i="1"/>
  <c r="P159" i="1"/>
  <c r="O159" i="1"/>
  <c r="N159" i="1"/>
  <c r="M159" i="1"/>
  <c r="K159" i="1"/>
  <c r="H159" i="1"/>
  <c r="R158" i="1"/>
  <c r="Q158" i="1"/>
  <c r="P158" i="1"/>
  <c r="O158" i="1"/>
  <c r="N158" i="1"/>
  <c r="M158" i="1"/>
  <c r="K158" i="1"/>
  <c r="H158" i="1"/>
  <c r="R157" i="1"/>
  <c r="Q157" i="1"/>
  <c r="P157" i="1"/>
  <c r="O157" i="1"/>
  <c r="N157" i="1"/>
  <c r="M157" i="1"/>
  <c r="K157" i="1"/>
  <c r="H157" i="1"/>
  <c r="R156" i="1"/>
  <c r="Q156" i="1"/>
  <c r="P156" i="1"/>
  <c r="O156" i="1"/>
  <c r="N156" i="1"/>
  <c r="M156" i="1"/>
  <c r="K156" i="1"/>
  <c r="H156" i="1"/>
  <c r="R155" i="1"/>
  <c r="Q155" i="1"/>
  <c r="P155" i="1"/>
  <c r="O155" i="1"/>
  <c r="N155" i="1"/>
  <c r="M155" i="1"/>
  <c r="K155" i="1"/>
  <c r="H155" i="1"/>
  <c r="R154" i="1"/>
  <c r="Q154" i="1"/>
  <c r="P154" i="1"/>
  <c r="O154" i="1"/>
  <c r="N154" i="1"/>
  <c r="M154" i="1"/>
  <c r="K154" i="1"/>
  <c r="H154" i="1"/>
  <c r="R153" i="1"/>
  <c r="Q153" i="1"/>
  <c r="P153" i="1"/>
  <c r="O153" i="1"/>
  <c r="N153" i="1"/>
  <c r="M153" i="1"/>
  <c r="K153" i="1"/>
  <c r="H153" i="1"/>
  <c r="R152" i="1"/>
  <c r="Q152" i="1"/>
  <c r="P152" i="1"/>
  <c r="O152" i="1"/>
  <c r="N152" i="1"/>
  <c r="M152" i="1"/>
  <c r="K152" i="1"/>
  <c r="H152" i="1"/>
  <c r="R151" i="1"/>
  <c r="Q151" i="1"/>
  <c r="P151" i="1"/>
  <c r="O151" i="1"/>
  <c r="N151" i="1"/>
  <c r="M151" i="1"/>
  <c r="K151" i="1"/>
  <c r="H151" i="1"/>
  <c r="R150" i="1"/>
  <c r="Q150" i="1"/>
  <c r="P150" i="1"/>
  <c r="O150" i="1"/>
  <c r="N150" i="1"/>
  <c r="M150" i="1"/>
  <c r="K150" i="1"/>
  <c r="H150" i="1"/>
  <c r="R149" i="1"/>
  <c r="Q149" i="1"/>
  <c r="P149" i="1"/>
  <c r="O149" i="1"/>
  <c r="N149" i="1"/>
  <c r="M149" i="1"/>
  <c r="K149" i="1"/>
  <c r="H149" i="1"/>
  <c r="R148" i="1"/>
  <c r="Q148" i="1"/>
  <c r="P148" i="1"/>
  <c r="O148" i="1"/>
  <c r="N148" i="1"/>
  <c r="M148" i="1"/>
  <c r="K148" i="1"/>
  <c r="H148" i="1"/>
  <c r="R147" i="1"/>
  <c r="Q147" i="1"/>
  <c r="P147" i="1"/>
  <c r="O147" i="1"/>
  <c r="N147" i="1"/>
  <c r="M147" i="1"/>
  <c r="K147" i="1"/>
  <c r="H147" i="1"/>
  <c r="R146" i="1"/>
  <c r="Q146" i="1"/>
  <c r="P146" i="1"/>
  <c r="O146" i="1"/>
  <c r="N146" i="1"/>
  <c r="M146" i="1"/>
  <c r="K146" i="1"/>
  <c r="H146" i="1"/>
  <c r="R145" i="1"/>
  <c r="Q145" i="1"/>
  <c r="P145" i="1"/>
  <c r="O145" i="1"/>
  <c r="N145" i="1"/>
  <c r="M145" i="1"/>
  <c r="K145" i="1"/>
  <c r="H145" i="1"/>
  <c r="R144" i="1"/>
  <c r="Q144" i="1"/>
  <c r="P144" i="1"/>
  <c r="O144" i="1"/>
  <c r="N144" i="1"/>
  <c r="M144" i="1"/>
  <c r="K144" i="1"/>
  <c r="H144" i="1"/>
  <c r="R143" i="1"/>
  <c r="Q143" i="1"/>
  <c r="P143" i="1"/>
  <c r="O143" i="1"/>
  <c r="N143" i="1"/>
  <c r="M143" i="1"/>
  <c r="K143" i="1"/>
  <c r="H143" i="1"/>
  <c r="R142" i="1"/>
  <c r="Q142" i="1"/>
  <c r="P142" i="1"/>
  <c r="O142" i="1"/>
  <c r="N142" i="1"/>
  <c r="M142" i="1"/>
  <c r="K142" i="1"/>
  <c r="H142" i="1"/>
  <c r="R141" i="1"/>
  <c r="Q141" i="1"/>
  <c r="P141" i="1"/>
  <c r="O141" i="1"/>
  <c r="N141" i="1"/>
  <c r="M141" i="1"/>
  <c r="K141" i="1"/>
  <c r="H141" i="1"/>
  <c r="R140" i="1"/>
  <c r="Q140" i="1"/>
  <c r="P140" i="1"/>
  <c r="O140" i="1"/>
  <c r="N140" i="1"/>
  <c r="M140" i="1"/>
  <c r="K140" i="1"/>
  <c r="H140" i="1"/>
  <c r="R139" i="1"/>
  <c r="Q139" i="1"/>
  <c r="P139" i="1"/>
  <c r="O139" i="1"/>
  <c r="N139" i="1"/>
  <c r="M139" i="1"/>
  <c r="K139" i="1"/>
  <c r="H139" i="1"/>
  <c r="R138" i="1"/>
  <c r="Q138" i="1"/>
  <c r="P138" i="1"/>
  <c r="O138" i="1"/>
  <c r="N138" i="1"/>
  <c r="M138" i="1"/>
  <c r="K138" i="1"/>
  <c r="H138" i="1"/>
  <c r="R137" i="1"/>
  <c r="Q137" i="1"/>
  <c r="P137" i="1"/>
  <c r="O137" i="1"/>
  <c r="N137" i="1"/>
  <c r="M137" i="1"/>
  <c r="K137" i="1"/>
  <c r="H137" i="1"/>
  <c r="R136" i="1"/>
  <c r="Q136" i="1"/>
  <c r="P136" i="1"/>
  <c r="O136" i="1"/>
  <c r="N136" i="1"/>
  <c r="M136" i="1"/>
  <c r="K136" i="1"/>
  <c r="H136" i="1"/>
  <c r="R135" i="1"/>
  <c r="Q135" i="1"/>
  <c r="P135" i="1"/>
  <c r="O135" i="1"/>
  <c r="N135" i="1"/>
  <c r="M135" i="1"/>
  <c r="K135" i="1"/>
  <c r="H135" i="1"/>
  <c r="R134" i="1"/>
  <c r="Q134" i="1"/>
  <c r="P134" i="1"/>
  <c r="O134" i="1"/>
  <c r="N134" i="1"/>
  <c r="M134" i="1"/>
  <c r="K134" i="1"/>
  <c r="H134" i="1"/>
  <c r="R133" i="1"/>
  <c r="Q133" i="1"/>
  <c r="P133" i="1"/>
  <c r="O133" i="1"/>
  <c r="N133" i="1"/>
  <c r="M133" i="1"/>
  <c r="K133" i="1"/>
  <c r="H133" i="1"/>
  <c r="R132" i="1"/>
  <c r="Q132" i="1"/>
  <c r="P132" i="1"/>
  <c r="O132" i="1"/>
  <c r="N132" i="1"/>
  <c r="M132" i="1"/>
  <c r="K132" i="1"/>
  <c r="H132" i="1"/>
  <c r="R131" i="1"/>
  <c r="Q131" i="1"/>
  <c r="P131" i="1"/>
  <c r="O131" i="1"/>
  <c r="N131" i="1"/>
  <c r="M131" i="1"/>
  <c r="K131" i="1"/>
  <c r="H131" i="1"/>
  <c r="R130" i="1"/>
  <c r="Q130" i="1"/>
  <c r="P130" i="1"/>
  <c r="O130" i="1"/>
  <c r="N130" i="1"/>
  <c r="M130" i="1"/>
  <c r="K130" i="1"/>
  <c r="H130" i="1"/>
  <c r="R129" i="1"/>
  <c r="Q129" i="1"/>
  <c r="P129" i="1"/>
  <c r="O129" i="1"/>
  <c r="N129" i="1"/>
  <c r="M129" i="1"/>
  <c r="K129" i="1"/>
  <c r="H129" i="1"/>
  <c r="R128" i="1"/>
  <c r="Q128" i="1"/>
  <c r="P128" i="1"/>
  <c r="O128" i="1"/>
  <c r="N128" i="1"/>
  <c r="M128" i="1"/>
  <c r="K128" i="1"/>
  <c r="H128" i="1"/>
  <c r="R127" i="1"/>
  <c r="Q127" i="1"/>
  <c r="P127" i="1"/>
  <c r="O127" i="1"/>
  <c r="N127" i="1"/>
  <c r="M127" i="1"/>
  <c r="K127" i="1"/>
  <c r="H127" i="1"/>
  <c r="R126" i="1"/>
  <c r="Q126" i="1"/>
  <c r="P126" i="1"/>
  <c r="O126" i="1"/>
  <c r="N126" i="1"/>
  <c r="M126" i="1"/>
  <c r="K126" i="1"/>
  <c r="H126" i="1"/>
  <c r="R125" i="1"/>
  <c r="Q125" i="1"/>
  <c r="P125" i="1"/>
  <c r="O125" i="1"/>
  <c r="N125" i="1"/>
  <c r="M125" i="1"/>
  <c r="K125" i="1"/>
  <c r="H125" i="1"/>
  <c r="R124" i="1"/>
  <c r="Q124" i="1"/>
  <c r="P124" i="1"/>
  <c r="O124" i="1"/>
  <c r="N124" i="1"/>
  <c r="M124" i="1"/>
  <c r="K124" i="1"/>
  <c r="H124" i="1"/>
  <c r="R123" i="1"/>
  <c r="Q123" i="1"/>
  <c r="P123" i="1"/>
  <c r="O123" i="1"/>
  <c r="N123" i="1"/>
  <c r="M123" i="1"/>
  <c r="K123" i="1"/>
  <c r="H123" i="1"/>
  <c r="R122" i="1"/>
  <c r="Q122" i="1"/>
  <c r="P122" i="1"/>
  <c r="O122" i="1"/>
  <c r="N122" i="1"/>
  <c r="M122" i="1"/>
  <c r="K122" i="1"/>
  <c r="H122" i="1"/>
  <c r="R121" i="1"/>
  <c r="Q121" i="1"/>
  <c r="P121" i="1"/>
  <c r="O121" i="1"/>
  <c r="N121" i="1"/>
  <c r="M121" i="1"/>
  <c r="K121" i="1"/>
  <c r="H121" i="1"/>
  <c r="R120" i="1"/>
  <c r="Q120" i="1"/>
  <c r="P120" i="1"/>
  <c r="O120" i="1"/>
  <c r="N120" i="1"/>
  <c r="M120" i="1"/>
  <c r="K120" i="1"/>
  <c r="H120" i="1"/>
  <c r="R119" i="1"/>
  <c r="Q119" i="1"/>
  <c r="P119" i="1"/>
  <c r="O119" i="1"/>
  <c r="N119" i="1"/>
  <c r="M119" i="1"/>
  <c r="K119" i="1"/>
  <c r="H119" i="1"/>
  <c r="R118" i="1"/>
  <c r="Q118" i="1"/>
  <c r="P118" i="1"/>
  <c r="O118" i="1"/>
  <c r="N118" i="1"/>
  <c r="M118" i="1"/>
  <c r="K118" i="1"/>
  <c r="H118" i="1"/>
  <c r="R117" i="1"/>
  <c r="Q117" i="1"/>
  <c r="P117" i="1"/>
  <c r="O117" i="1"/>
  <c r="N117" i="1"/>
  <c r="M117" i="1"/>
  <c r="K117" i="1"/>
  <c r="H117" i="1"/>
  <c r="R116" i="1"/>
  <c r="Q116" i="1"/>
  <c r="P116" i="1"/>
  <c r="O116" i="1"/>
  <c r="N116" i="1"/>
  <c r="M116" i="1"/>
  <c r="K116" i="1"/>
  <c r="H116" i="1"/>
  <c r="R115" i="1"/>
  <c r="Q115" i="1"/>
  <c r="P115" i="1"/>
  <c r="O115" i="1"/>
  <c r="N115" i="1"/>
  <c r="M115" i="1"/>
  <c r="K115" i="1"/>
  <c r="H115" i="1"/>
  <c r="R114" i="1"/>
  <c r="Q114" i="1"/>
  <c r="P114" i="1"/>
  <c r="O114" i="1"/>
  <c r="N114" i="1"/>
  <c r="M114" i="1"/>
  <c r="K114" i="1"/>
  <c r="H114" i="1"/>
  <c r="R113" i="1"/>
  <c r="Q113" i="1"/>
  <c r="P113" i="1"/>
  <c r="O113" i="1"/>
  <c r="N113" i="1"/>
  <c r="M113" i="1"/>
  <c r="K113" i="1"/>
  <c r="H113" i="1"/>
  <c r="R112" i="1"/>
  <c r="Q112" i="1"/>
  <c r="P112" i="1"/>
  <c r="O112" i="1"/>
  <c r="N112" i="1"/>
  <c r="M112" i="1"/>
  <c r="K112" i="1"/>
  <c r="H112" i="1"/>
  <c r="R111" i="1"/>
  <c r="Q111" i="1"/>
  <c r="P111" i="1"/>
  <c r="O111" i="1"/>
  <c r="N111" i="1"/>
  <c r="M111" i="1"/>
  <c r="K111" i="1"/>
  <c r="H111" i="1"/>
  <c r="R110" i="1"/>
  <c r="Q110" i="1"/>
  <c r="P110" i="1"/>
  <c r="O110" i="1"/>
  <c r="N110" i="1"/>
  <c r="M110" i="1"/>
  <c r="K110" i="1"/>
  <c r="H110" i="1"/>
  <c r="R109" i="1"/>
  <c r="Q109" i="1"/>
  <c r="P109" i="1"/>
  <c r="O109" i="1"/>
  <c r="N109" i="1"/>
  <c r="M109" i="1"/>
  <c r="K109" i="1"/>
  <c r="H109" i="1"/>
  <c r="R108" i="1"/>
  <c r="Q108" i="1"/>
  <c r="P108" i="1"/>
  <c r="O108" i="1"/>
  <c r="N108" i="1"/>
  <c r="M108" i="1"/>
  <c r="K108" i="1"/>
  <c r="H108" i="1"/>
  <c r="R107" i="1"/>
  <c r="Q107" i="1"/>
  <c r="P107" i="1"/>
  <c r="O107" i="1"/>
  <c r="N107" i="1"/>
  <c r="M107" i="1"/>
  <c r="K107" i="1"/>
  <c r="H107" i="1"/>
  <c r="R106" i="1"/>
  <c r="Q106" i="1"/>
  <c r="P106" i="1"/>
  <c r="O106" i="1"/>
  <c r="N106" i="1"/>
  <c r="M106" i="1"/>
  <c r="K106" i="1"/>
  <c r="H106" i="1"/>
  <c r="R105" i="1"/>
  <c r="Q105" i="1"/>
  <c r="P105" i="1"/>
  <c r="O105" i="1"/>
  <c r="N105" i="1"/>
  <c r="M105" i="1"/>
  <c r="K105" i="1"/>
  <c r="H105" i="1"/>
  <c r="R104" i="1"/>
  <c r="Q104" i="1"/>
  <c r="P104" i="1"/>
  <c r="O104" i="1"/>
  <c r="N104" i="1"/>
  <c r="M104" i="1"/>
  <c r="K104" i="1"/>
  <c r="H104" i="1"/>
  <c r="R103" i="1"/>
  <c r="Q103" i="1"/>
  <c r="P103" i="1"/>
  <c r="O103" i="1"/>
  <c r="N103" i="1"/>
  <c r="M103" i="1"/>
  <c r="K103" i="1"/>
  <c r="H103" i="1"/>
  <c r="R102" i="1"/>
  <c r="Q102" i="1"/>
  <c r="P102" i="1"/>
  <c r="O102" i="1"/>
  <c r="N102" i="1"/>
  <c r="M102" i="1"/>
  <c r="K102" i="1"/>
  <c r="H102" i="1"/>
  <c r="R101" i="1"/>
  <c r="Q101" i="1"/>
  <c r="P101" i="1"/>
  <c r="O101" i="1"/>
  <c r="N101" i="1"/>
  <c r="M101" i="1"/>
  <c r="K101" i="1"/>
  <c r="H101" i="1"/>
  <c r="R100" i="1"/>
  <c r="Q100" i="1"/>
  <c r="P100" i="1"/>
  <c r="O100" i="1"/>
  <c r="N100" i="1"/>
  <c r="M100" i="1"/>
  <c r="K100" i="1"/>
  <c r="H100" i="1"/>
  <c r="R99" i="1"/>
  <c r="Q99" i="1"/>
  <c r="P99" i="1"/>
  <c r="O99" i="1"/>
  <c r="N99" i="1"/>
  <c r="M99" i="1"/>
  <c r="K99" i="1"/>
  <c r="H99" i="1"/>
  <c r="R98" i="1"/>
  <c r="Q98" i="1"/>
  <c r="P98" i="1"/>
  <c r="O98" i="1"/>
  <c r="N98" i="1"/>
  <c r="M98" i="1"/>
  <c r="K98" i="1"/>
  <c r="H98" i="1"/>
  <c r="R97" i="1"/>
  <c r="Q97" i="1"/>
  <c r="P97" i="1"/>
  <c r="O97" i="1"/>
  <c r="N97" i="1"/>
  <c r="M97" i="1"/>
  <c r="K97" i="1"/>
  <c r="H97" i="1"/>
  <c r="R96" i="1"/>
  <c r="Q96" i="1"/>
  <c r="P96" i="1"/>
  <c r="O96" i="1"/>
  <c r="N96" i="1"/>
  <c r="M96" i="1"/>
  <c r="K96" i="1"/>
  <c r="H96" i="1"/>
  <c r="R95" i="1"/>
  <c r="Q95" i="1"/>
  <c r="P95" i="1"/>
  <c r="O95" i="1"/>
  <c r="N95" i="1"/>
  <c r="M95" i="1"/>
  <c r="K95" i="1"/>
  <c r="H95" i="1"/>
  <c r="R94" i="1"/>
  <c r="Q94" i="1"/>
  <c r="P94" i="1"/>
  <c r="O94" i="1"/>
  <c r="N94" i="1"/>
  <c r="M94" i="1"/>
  <c r="K94" i="1"/>
  <c r="H94" i="1"/>
  <c r="R93" i="1"/>
  <c r="Q93" i="1"/>
  <c r="P93" i="1"/>
  <c r="O93" i="1"/>
  <c r="N93" i="1"/>
  <c r="M93" i="1"/>
  <c r="K93" i="1"/>
  <c r="H93" i="1"/>
  <c r="R92" i="1"/>
  <c r="Q92" i="1"/>
  <c r="P92" i="1"/>
  <c r="O92" i="1"/>
  <c r="N92" i="1"/>
  <c r="M92" i="1"/>
  <c r="K92" i="1"/>
  <c r="H92" i="1"/>
  <c r="R91" i="1"/>
  <c r="Q91" i="1"/>
  <c r="P91" i="1"/>
  <c r="O91" i="1"/>
  <c r="N91" i="1"/>
  <c r="M91" i="1"/>
  <c r="K91" i="1"/>
  <c r="H91" i="1"/>
  <c r="R90" i="1"/>
  <c r="Q90" i="1"/>
  <c r="P90" i="1"/>
  <c r="O90" i="1"/>
  <c r="N90" i="1"/>
  <c r="M90" i="1"/>
  <c r="K90" i="1"/>
  <c r="H90" i="1"/>
  <c r="R89" i="1"/>
  <c r="Q89" i="1"/>
  <c r="P89" i="1"/>
  <c r="O89" i="1"/>
  <c r="N89" i="1"/>
  <c r="M89" i="1"/>
  <c r="K89" i="1"/>
  <c r="H89" i="1"/>
  <c r="R88" i="1"/>
  <c r="Q88" i="1"/>
  <c r="P88" i="1"/>
  <c r="O88" i="1"/>
  <c r="N88" i="1"/>
  <c r="M88" i="1"/>
  <c r="K88" i="1"/>
  <c r="H88" i="1"/>
  <c r="R87" i="1"/>
  <c r="Q87" i="1"/>
  <c r="P87" i="1"/>
  <c r="O87" i="1"/>
  <c r="N87" i="1"/>
  <c r="M87" i="1"/>
  <c r="K87" i="1"/>
  <c r="H87" i="1"/>
  <c r="R86" i="1"/>
  <c r="Q86" i="1"/>
  <c r="P86" i="1"/>
  <c r="O86" i="1"/>
  <c r="N86" i="1"/>
  <c r="M86" i="1"/>
  <c r="K86" i="1"/>
  <c r="H86" i="1"/>
  <c r="R85" i="1"/>
  <c r="Q85" i="1"/>
  <c r="P85" i="1"/>
  <c r="O85" i="1"/>
  <c r="N85" i="1"/>
  <c r="M85" i="1"/>
  <c r="K85" i="1"/>
  <c r="H85" i="1"/>
  <c r="R84" i="1"/>
  <c r="Q84" i="1"/>
  <c r="P84" i="1"/>
  <c r="O84" i="1"/>
  <c r="N84" i="1"/>
  <c r="M84" i="1"/>
  <c r="K84" i="1"/>
  <c r="H84" i="1"/>
  <c r="R83" i="1"/>
  <c r="Q83" i="1"/>
  <c r="P83" i="1"/>
  <c r="O83" i="1"/>
  <c r="N83" i="1"/>
  <c r="M83" i="1"/>
  <c r="K83" i="1"/>
  <c r="H83" i="1"/>
  <c r="R82" i="1"/>
  <c r="Q82" i="1"/>
  <c r="P82" i="1"/>
  <c r="O82" i="1"/>
  <c r="N82" i="1"/>
  <c r="M82" i="1"/>
  <c r="K82" i="1"/>
  <c r="H82" i="1"/>
  <c r="R81" i="1"/>
  <c r="Q81" i="1"/>
  <c r="P81" i="1"/>
  <c r="O81" i="1"/>
  <c r="N81" i="1"/>
  <c r="M81" i="1"/>
  <c r="K81" i="1"/>
  <c r="H81" i="1"/>
  <c r="R80" i="1"/>
  <c r="Q80" i="1"/>
  <c r="P80" i="1"/>
  <c r="O80" i="1"/>
  <c r="N80" i="1"/>
  <c r="M80" i="1"/>
  <c r="K80" i="1"/>
  <c r="H80" i="1"/>
  <c r="R79" i="1"/>
  <c r="Q79" i="1"/>
  <c r="P79" i="1"/>
  <c r="O79" i="1"/>
  <c r="N79" i="1"/>
  <c r="M79" i="1"/>
  <c r="K79" i="1"/>
  <c r="H79" i="1"/>
  <c r="R78" i="1"/>
  <c r="Q78" i="1"/>
  <c r="P78" i="1"/>
  <c r="O78" i="1"/>
  <c r="N78" i="1"/>
  <c r="M78" i="1"/>
  <c r="K78" i="1"/>
  <c r="H78" i="1"/>
  <c r="R77" i="1"/>
  <c r="Q77" i="1"/>
  <c r="P77" i="1"/>
  <c r="O77" i="1"/>
  <c r="N77" i="1"/>
  <c r="M77" i="1"/>
  <c r="K77" i="1"/>
  <c r="H77" i="1"/>
  <c r="R76" i="1"/>
  <c r="Q76" i="1"/>
  <c r="P76" i="1"/>
  <c r="O76" i="1"/>
  <c r="N76" i="1"/>
  <c r="M76" i="1"/>
  <c r="K76" i="1"/>
  <c r="H76" i="1"/>
  <c r="R75" i="1"/>
  <c r="Q75" i="1"/>
  <c r="P75" i="1"/>
  <c r="O75" i="1"/>
  <c r="N75" i="1"/>
  <c r="M75" i="1"/>
  <c r="K75" i="1"/>
  <c r="H75" i="1"/>
  <c r="R74" i="1"/>
  <c r="Q74" i="1"/>
  <c r="P74" i="1"/>
  <c r="O74" i="1"/>
  <c r="N74" i="1"/>
  <c r="M74" i="1"/>
  <c r="K74" i="1"/>
  <c r="H74" i="1"/>
  <c r="R73" i="1"/>
  <c r="Q73" i="1"/>
  <c r="P73" i="1"/>
  <c r="O73" i="1"/>
  <c r="N73" i="1"/>
  <c r="M73" i="1"/>
  <c r="K73" i="1"/>
  <c r="H73" i="1"/>
  <c r="R72" i="1"/>
  <c r="Q72" i="1"/>
  <c r="P72" i="1"/>
  <c r="O72" i="1"/>
  <c r="N72" i="1"/>
  <c r="M72" i="1"/>
  <c r="K72" i="1"/>
  <c r="H72" i="1"/>
  <c r="R71" i="1"/>
  <c r="Q71" i="1"/>
  <c r="P71" i="1"/>
  <c r="O71" i="1"/>
  <c r="N71" i="1"/>
  <c r="M71" i="1"/>
  <c r="K71" i="1"/>
  <c r="H71" i="1"/>
  <c r="R70" i="1"/>
  <c r="Q70" i="1"/>
  <c r="P70" i="1"/>
  <c r="O70" i="1"/>
  <c r="N70" i="1"/>
  <c r="M70" i="1"/>
  <c r="K70" i="1"/>
  <c r="H70" i="1"/>
  <c r="R69" i="1"/>
  <c r="Q69" i="1"/>
  <c r="P69" i="1"/>
  <c r="O69" i="1"/>
  <c r="N69" i="1"/>
  <c r="M69" i="1"/>
  <c r="K69" i="1"/>
  <c r="H69" i="1"/>
  <c r="R68" i="1"/>
  <c r="Q68" i="1"/>
  <c r="P68" i="1"/>
  <c r="O68" i="1"/>
  <c r="N68" i="1"/>
  <c r="M68" i="1"/>
  <c r="K68" i="1"/>
  <c r="H68" i="1"/>
  <c r="R67" i="1"/>
  <c r="Q67" i="1"/>
  <c r="P67" i="1"/>
  <c r="O67" i="1"/>
  <c r="N67" i="1"/>
  <c r="M67" i="1"/>
  <c r="K67" i="1"/>
  <c r="H67" i="1"/>
  <c r="R66" i="1"/>
  <c r="Q66" i="1"/>
  <c r="P66" i="1"/>
  <c r="O66" i="1"/>
  <c r="N66" i="1"/>
  <c r="M66" i="1"/>
  <c r="K66" i="1"/>
  <c r="H66" i="1"/>
  <c r="R65" i="1"/>
  <c r="Q65" i="1"/>
  <c r="P65" i="1"/>
  <c r="O65" i="1"/>
  <c r="N65" i="1"/>
  <c r="M65" i="1"/>
  <c r="K65" i="1"/>
  <c r="H65" i="1"/>
  <c r="R64" i="1"/>
  <c r="Q64" i="1"/>
  <c r="P64" i="1"/>
  <c r="O64" i="1"/>
  <c r="N64" i="1"/>
  <c r="M64" i="1"/>
  <c r="K64" i="1"/>
  <c r="H64" i="1"/>
  <c r="R63" i="1"/>
  <c r="Q63" i="1"/>
  <c r="P63" i="1"/>
  <c r="O63" i="1"/>
  <c r="N63" i="1"/>
  <c r="M63" i="1"/>
  <c r="K63" i="1"/>
  <c r="H63" i="1"/>
  <c r="R62" i="1"/>
  <c r="Q62" i="1"/>
  <c r="P62" i="1"/>
  <c r="O62" i="1"/>
  <c r="N62" i="1"/>
  <c r="M62" i="1"/>
  <c r="K62" i="1"/>
  <c r="H62" i="1"/>
  <c r="R61" i="1"/>
  <c r="Q61" i="1"/>
  <c r="P61" i="1"/>
  <c r="O61" i="1"/>
  <c r="N61" i="1"/>
  <c r="M61" i="1"/>
  <c r="K61" i="1"/>
  <c r="H61" i="1"/>
  <c r="R60" i="1"/>
  <c r="Q60" i="1"/>
  <c r="P60" i="1"/>
  <c r="O60" i="1"/>
  <c r="N60" i="1"/>
  <c r="M60" i="1"/>
  <c r="K60" i="1"/>
  <c r="H60" i="1"/>
  <c r="R59" i="1"/>
  <c r="Q59" i="1"/>
  <c r="P59" i="1"/>
  <c r="O59" i="1"/>
  <c r="N59" i="1"/>
  <c r="M59" i="1"/>
  <c r="K59" i="1"/>
  <c r="H59" i="1"/>
  <c r="R58" i="1"/>
  <c r="Q58" i="1"/>
  <c r="P58" i="1"/>
  <c r="O58" i="1"/>
  <c r="N58" i="1"/>
  <c r="M58" i="1"/>
  <c r="K58" i="1"/>
  <c r="H58" i="1"/>
  <c r="R57" i="1"/>
  <c r="Q57" i="1"/>
  <c r="P57" i="1"/>
  <c r="O57" i="1"/>
  <c r="N57" i="1"/>
  <c r="M57" i="1"/>
  <c r="K57" i="1"/>
  <c r="H57" i="1"/>
  <c r="R56" i="1"/>
  <c r="Q56" i="1"/>
  <c r="P56" i="1"/>
  <c r="O56" i="1"/>
  <c r="N56" i="1"/>
  <c r="M56" i="1"/>
  <c r="K56" i="1"/>
  <c r="H56" i="1"/>
  <c r="R55" i="1"/>
  <c r="Q55" i="1"/>
  <c r="P55" i="1"/>
  <c r="O55" i="1"/>
  <c r="N55" i="1"/>
  <c r="M55" i="1"/>
  <c r="K55" i="1"/>
  <c r="H55" i="1"/>
  <c r="R54" i="1"/>
  <c r="Q54" i="1"/>
  <c r="P54" i="1"/>
  <c r="O54" i="1"/>
  <c r="N54" i="1"/>
  <c r="M54" i="1"/>
  <c r="K54" i="1"/>
  <c r="H54" i="1"/>
  <c r="R53" i="1"/>
  <c r="Q53" i="1"/>
  <c r="P53" i="1"/>
  <c r="O53" i="1"/>
  <c r="N53" i="1"/>
  <c r="M53" i="1"/>
  <c r="K53" i="1"/>
  <c r="H53" i="1"/>
  <c r="R52" i="1"/>
  <c r="Q52" i="1"/>
  <c r="P52" i="1"/>
  <c r="O52" i="1"/>
  <c r="N52" i="1"/>
  <c r="M52" i="1"/>
  <c r="K52" i="1"/>
  <c r="H52" i="1"/>
  <c r="R51" i="1"/>
  <c r="Q51" i="1"/>
  <c r="P51" i="1"/>
  <c r="O51" i="1"/>
  <c r="N51" i="1"/>
  <c r="M51" i="1"/>
  <c r="K51" i="1"/>
  <c r="H51" i="1"/>
  <c r="R50" i="1"/>
  <c r="Q50" i="1"/>
  <c r="P50" i="1"/>
  <c r="O50" i="1"/>
  <c r="N50" i="1"/>
  <c r="M50" i="1"/>
  <c r="K50" i="1"/>
  <c r="H50" i="1"/>
  <c r="R49" i="1"/>
  <c r="Q49" i="1"/>
  <c r="P49" i="1"/>
  <c r="O49" i="1"/>
  <c r="N49" i="1"/>
  <c r="M49" i="1"/>
  <c r="K49" i="1"/>
  <c r="H49" i="1"/>
  <c r="R48" i="1"/>
  <c r="Q48" i="1"/>
  <c r="P48" i="1"/>
  <c r="O48" i="1"/>
  <c r="N48" i="1"/>
  <c r="M48" i="1"/>
  <c r="K48" i="1"/>
  <c r="H48" i="1"/>
  <c r="R47" i="1"/>
  <c r="Q47" i="1"/>
  <c r="P47" i="1"/>
  <c r="O47" i="1"/>
  <c r="N47" i="1"/>
  <c r="M47" i="1"/>
  <c r="K47" i="1"/>
  <c r="H47" i="1"/>
  <c r="R46" i="1"/>
  <c r="Q46" i="1"/>
  <c r="P46" i="1"/>
  <c r="O46" i="1"/>
  <c r="N46" i="1"/>
  <c r="M46" i="1"/>
  <c r="K46" i="1"/>
  <c r="H46" i="1"/>
  <c r="R45" i="1"/>
  <c r="Q45" i="1"/>
  <c r="P45" i="1"/>
  <c r="O45" i="1"/>
  <c r="N45" i="1"/>
  <c r="M45" i="1"/>
  <c r="K45" i="1"/>
  <c r="H45" i="1"/>
  <c r="R44" i="1"/>
  <c r="Q44" i="1"/>
  <c r="P44" i="1"/>
  <c r="O44" i="1"/>
  <c r="N44" i="1"/>
  <c r="M44" i="1"/>
  <c r="K44" i="1"/>
  <c r="H44" i="1"/>
  <c r="R43" i="1"/>
  <c r="Q43" i="1"/>
  <c r="P43" i="1"/>
  <c r="O43" i="1"/>
  <c r="N43" i="1"/>
  <c r="M43" i="1"/>
  <c r="K43" i="1"/>
  <c r="H43" i="1"/>
  <c r="R42" i="1"/>
  <c r="Q42" i="1"/>
  <c r="P42" i="1"/>
  <c r="O42" i="1"/>
  <c r="N42" i="1"/>
  <c r="M42" i="1"/>
  <c r="K42" i="1"/>
  <c r="H42" i="1"/>
  <c r="R41" i="1"/>
  <c r="Q41" i="1"/>
  <c r="P41" i="1"/>
  <c r="O41" i="1"/>
  <c r="N41" i="1"/>
  <c r="M41" i="1"/>
  <c r="K41" i="1"/>
  <c r="H41" i="1"/>
  <c r="R40" i="1"/>
  <c r="Q40" i="1"/>
  <c r="P40" i="1"/>
  <c r="O40" i="1"/>
  <c r="N40" i="1"/>
  <c r="M40" i="1"/>
  <c r="K40" i="1"/>
  <c r="H40" i="1"/>
  <c r="R39" i="1"/>
  <c r="Q39" i="1"/>
  <c r="P39" i="1"/>
  <c r="O39" i="1"/>
  <c r="N39" i="1"/>
  <c r="M39" i="1"/>
  <c r="K39" i="1"/>
  <c r="H39" i="1"/>
  <c r="R38" i="1"/>
  <c r="Q38" i="1"/>
  <c r="P38" i="1"/>
  <c r="O38" i="1"/>
  <c r="N38" i="1"/>
  <c r="M38" i="1"/>
  <c r="K38" i="1"/>
  <c r="H38" i="1"/>
  <c r="R37" i="1"/>
  <c r="Q37" i="1"/>
  <c r="P37" i="1"/>
  <c r="O37" i="1"/>
  <c r="N37" i="1"/>
  <c r="M37" i="1"/>
  <c r="K37" i="1"/>
  <c r="H37" i="1"/>
  <c r="R36" i="1"/>
  <c r="Q36" i="1"/>
  <c r="P36" i="1"/>
  <c r="O36" i="1"/>
  <c r="N36" i="1"/>
  <c r="M36" i="1"/>
  <c r="K36" i="1"/>
  <c r="H36" i="1"/>
  <c r="R35" i="1"/>
  <c r="Q35" i="1"/>
  <c r="P35" i="1"/>
  <c r="O35" i="1"/>
  <c r="N35" i="1"/>
  <c r="M35" i="1"/>
  <c r="K35" i="1"/>
  <c r="H35" i="1"/>
  <c r="R34" i="1"/>
  <c r="Q34" i="1"/>
  <c r="P34" i="1"/>
  <c r="O34" i="1"/>
  <c r="N34" i="1"/>
  <c r="M34" i="1"/>
  <c r="K34" i="1"/>
  <c r="H34" i="1"/>
  <c r="R33" i="1"/>
  <c r="Q33" i="1"/>
  <c r="P33" i="1"/>
  <c r="O33" i="1"/>
  <c r="N33" i="1"/>
  <c r="M33" i="1"/>
  <c r="K33" i="1"/>
  <c r="H33" i="1"/>
  <c r="R32" i="1"/>
  <c r="Q32" i="1"/>
  <c r="P32" i="1"/>
  <c r="O32" i="1"/>
  <c r="N32" i="1"/>
  <c r="M32" i="1"/>
  <c r="K32" i="1"/>
  <c r="H32" i="1"/>
  <c r="R31" i="1"/>
  <c r="Q31" i="1"/>
  <c r="P31" i="1"/>
  <c r="O31" i="1"/>
  <c r="N31" i="1"/>
  <c r="M31" i="1"/>
  <c r="K31" i="1"/>
  <c r="H31" i="1"/>
  <c r="R30" i="1"/>
  <c r="Q30" i="1"/>
  <c r="P30" i="1"/>
  <c r="O30" i="1"/>
  <c r="N30" i="1"/>
  <c r="M30" i="1"/>
  <c r="K30" i="1"/>
  <c r="H30" i="1"/>
  <c r="R29" i="1"/>
  <c r="Q29" i="1"/>
  <c r="P29" i="1"/>
  <c r="O29" i="1"/>
  <c r="N29" i="1"/>
  <c r="M29" i="1"/>
  <c r="K29" i="1"/>
  <c r="H29" i="1"/>
  <c r="R28" i="1"/>
  <c r="Q28" i="1"/>
  <c r="P28" i="1"/>
  <c r="O28" i="1"/>
  <c r="N28" i="1"/>
  <c r="M28" i="1"/>
  <c r="K28" i="1"/>
  <c r="H28" i="1"/>
  <c r="R27" i="1"/>
  <c r="Q27" i="1"/>
  <c r="P27" i="1"/>
  <c r="O27" i="1"/>
  <c r="N27" i="1"/>
  <c r="M27" i="1"/>
  <c r="K27" i="1"/>
  <c r="H27" i="1"/>
  <c r="R26" i="1"/>
  <c r="Q26" i="1"/>
  <c r="P26" i="1"/>
  <c r="O26" i="1"/>
  <c r="N26" i="1"/>
  <c r="M26" i="1"/>
  <c r="K26" i="1"/>
  <c r="H26" i="1"/>
  <c r="R25" i="1"/>
  <c r="Q25" i="1"/>
  <c r="P25" i="1"/>
  <c r="O25" i="1"/>
  <c r="N25" i="1"/>
  <c r="M25" i="1"/>
  <c r="K25" i="1"/>
  <c r="H25" i="1"/>
  <c r="R24" i="1"/>
  <c r="Q24" i="1"/>
  <c r="P24" i="1"/>
  <c r="O24" i="1"/>
  <c r="N24" i="1"/>
  <c r="M24" i="1"/>
  <c r="K24" i="1"/>
  <c r="H24" i="1"/>
  <c r="R23" i="1"/>
  <c r="Q23" i="1"/>
  <c r="P23" i="1"/>
  <c r="O23" i="1"/>
  <c r="N23" i="1"/>
  <c r="M23" i="1"/>
  <c r="K23" i="1"/>
  <c r="H23" i="1"/>
  <c r="R22" i="1"/>
  <c r="Q22" i="1"/>
  <c r="P22" i="1"/>
  <c r="O22" i="1"/>
  <c r="N22" i="1"/>
  <c r="M22" i="1"/>
  <c r="K22" i="1"/>
  <c r="H22" i="1"/>
  <c r="R21" i="1"/>
  <c r="Q21" i="1"/>
  <c r="P21" i="1"/>
  <c r="O21" i="1"/>
  <c r="N21" i="1"/>
  <c r="M21" i="1"/>
  <c r="K21" i="1"/>
  <c r="H21" i="1"/>
  <c r="R20" i="1"/>
  <c r="Q20" i="1"/>
  <c r="P20" i="1"/>
  <c r="O20" i="1"/>
  <c r="N20" i="1"/>
  <c r="M20" i="1"/>
  <c r="K20" i="1"/>
  <c r="H20" i="1"/>
  <c r="R19" i="1"/>
  <c r="Q19" i="1"/>
  <c r="P19" i="1"/>
  <c r="O19" i="1"/>
  <c r="N19" i="1"/>
  <c r="M19" i="1"/>
  <c r="K19" i="1"/>
  <c r="H19" i="1"/>
  <c r="R18" i="1"/>
  <c r="Q18" i="1"/>
  <c r="P18" i="1"/>
  <c r="O18" i="1"/>
  <c r="N18" i="1"/>
  <c r="M18" i="1"/>
  <c r="K18" i="1"/>
  <c r="H18" i="1"/>
  <c r="R17" i="1"/>
  <c r="Q17" i="1"/>
  <c r="P17" i="1"/>
  <c r="O17" i="1"/>
  <c r="N17" i="1"/>
  <c r="M17" i="1"/>
  <c r="K17" i="1"/>
  <c r="H17" i="1"/>
  <c r="R16" i="1"/>
  <c r="Q16" i="1"/>
  <c r="P16" i="1"/>
  <c r="O16" i="1"/>
  <c r="N16" i="1"/>
  <c r="M16" i="1"/>
  <c r="K16" i="1"/>
  <c r="H16" i="1"/>
  <c r="R15" i="1"/>
  <c r="Q15" i="1"/>
  <c r="P15" i="1"/>
  <c r="O15" i="1"/>
  <c r="N15" i="1"/>
  <c r="M15" i="1"/>
  <c r="K15" i="1"/>
  <c r="H15" i="1"/>
  <c r="R14" i="1"/>
  <c r="Q14" i="1"/>
  <c r="P14" i="1"/>
  <c r="O14" i="1"/>
  <c r="N14" i="1"/>
  <c r="M14" i="1"/>
  <c r="K14" i="1"/>
  <c r="H14" i="1"/>
  <c r="R13" i="1"/>
  <c r="Q13" i="1"/>
  <c r="P13" i="1"/>
  <c r="O13" i="1"/>
  <c r="N13" i="1"/>
  <c r="M13" i="1"/>
  <c r="K13" i="1"/>
  <c r="H13" i="1"/>
  <c r="R12" i="1"/>
  <c r="Q12" i="1"/>
  <c r="P12" i="1"/>
  <c r="O12" i="1"/>
  <c r="N12" i="1"/>
  <c r="M12" i="1"/>
  <c r="K12" i="1"/>
  <c r="H12" i="1"/>
  <c r="R11" i="1"/>
  <c r="Q11" i="1"/>
  <c r="P11" i="1"/>
  <c r="O11" i="1"/>
  <c r="N11" i="1"/>
  <c r="M11" i="1"/>
  <c r="K11" i="1"/>
  <c r="H11" i="1"/>
  <c r="R10" i="1"/>
  <c r="Q10" i="1"/>
  <c r="P10" i="1"/>
  <c r="O10" i="1"/>
  <c r="N10" i="1"/>
  <c r="M10" i="1"/>
  <c r="K10" i="1"/>
  <c r="H10" i="1"/>
  <c r="R9" i="1"/>
  <c r="Q9" i="1"/>
  <c r="P9" i="1"/>
  <c r="O9" i="1"/>
  <c r="N9" i="1"/>
  <c r="M9" i="1"/>
  <c r="K9" i="1"/>
  <c r="H9" i="1"/>
  <c r="R8" i="1"/>
  <c r="Q8" i="1"/>
  <c r="P8" i="1"/>
  <c r="O8" i="1"/>
  <c r="N8" i="1"/>
  <c r="M8" i="1"/>
  <c r="K8" i="1"/>
  <c r="H8" i="1"/>
  <c r="R7" i="1"/>
  <c r="Q7" i="1"/>
  <c r="P7" i="1"/>
  <c r="O7" i="1"/>
  <c r="N7" i="1"/>
  <c r="M7" i="1"/>
  <c r="K7" i="1"/>
  <c r="H7" i="1"/>
  <c r="R6" i="1"/>
  <c r="Q6" i="1"/>
  <c r="P6" i="1"/>
  <c r="O6" i="1"/>
  <c r="N6" i="1"/>
  <c r="M6" i="1"/>
  <c r="K6" i="1"/>
  <c r="H6" i="1"/>
  <c r="R5" i="1"/>
  <c r="Q5" i="1"/>
  <c r="P5" i="1"/>
  <c r="O5" i="1"/>
  <c r="N5" i="1"/>
  <c r="M5" i="1"/>
  <c r="K5" i="1"/>
  <c r="H5" i="1"/>
  <c r="R4" i="1"/>
  <c r="Q4" i="1"/>
  <c r="P4" i="1"/>
  <c r="O4" i="1"/>
  <c r="N4" i="1"/>
  <c r="M4" i="1"/>
  <c r="K4" i="1"/>
  <c r="H4" i="1"/>
  <c r="R3" i="1"/>
  <c r="Q3" i="1"/>
  <c r="P3" i="1"/>
  <c r="O3" i="1"/>
  <c r="N3" i="1"/>
  <c r="M3" i="1"/>
  <c r="K3" i="1"/>
  <c r="H3" i="1"/>
  <c r="R2" i="1"/>
  <c r="Q2" i="1"/>
  <c r="P2" i="1"/>
  <c r="O2" i="1"/>
  <c r="N2" i="1"/>
  <c r="M2" i="1"/>
  <c r="K2" i="1"/>
  <c r="H2" i="1"/>
</calcChain>
</file>

<file path=xl/sharedStrings.xml><?xml version="1.0" encoding="utf-8"?>
<sst xmlns="http://schemas.openxmlformats.org/spreadsheetml/2006/main" count="485" uniqueCount="37">
  <si>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</si>
  <si>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</si>
  <si>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</si>
  <si>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</si>
  <si>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</si>
  <si>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</si>
  <si>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</si>
  <si>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</si>
  <si>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</si>
  <si>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</si>
  <si>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</si>
  <si>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</si>
  <si>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</si>
  <si>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</si>
  <si>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</si>
  <si>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</si>
  <si>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</si>
  <si>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</si>
  <si>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</si>
  <si>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</si>
  <si>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</si>
  <si>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</si>
  <si>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</si>
  <si>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</si>
  <si>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</si>
  <si>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</si>
  <si>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</si>
  <si>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</si>
  <si>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</si>
  <si>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</si>
  <si>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Installed_Cap_pc</t>
  </si>
  <si>
    <t>Cum_Installed_Cap_pc</t>
  </si>
  <si>
    <t>pop_density</t>
  </si>
  <si>
    <t>GDP_pc</t>
  </si>
  <si>
    <t>solar_irradiance</t>
  </si>
  <si>
    <t>sun_hours</t>
  </si>
  <si>
    <t>share_green_party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</si>
</sst>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6"/>
  <sheetViews>
    <sheetView tabSelected="1" zoomScale="85" zoomScaleNormal="85" workbookViewId="0"/>
  </sheetViews>
  <sheetFormatPr baseColWidth="10" defaultColWidth="8.88671875" defaultRowHeight="14.4" x14ac:dyDescent="0.3"/>
  <cols>
    <col min="2" max="2" width="25" bestFit="1" customWidth="1"/>
    <col min="3" max="3" width="13.44140625" bestFit="1" customWidth="1"/>
    <col min="4" max="4" width="23.33203125" bestFit="1" customWidth="1"/>
    <col min="5" max="5" width="18.33203125" bestFit="1" customWidth="1"/>
    <col min="6" max="6" width="28.21875" bestFit="1" customWidth="1"/>
    <col min="7" max="7" width="12.44140625" bestFit="1" customWidth="1"/>
    <col min="8" max="8" width="15.44140625" bestFit="1" customWidth="1"/>
    <col min="9" max="9" width="11.109375" bestFit="1" customWidth="1"/>
    <col min="10" max="10" width="9" bestFit="1" customWidth="1"/>
    <col min="11" max="11" width="12" bestFit="1" customWidth="1"/>
    <col min="12" max="12" width="7" bestFit="1" customWidth="1"/>
    <col min="13" max="13" width="16.88671875" bestFit="1" customWidth="1"/>
    <col min="14" max="14" width="21.77734375" bestFit="1" customWidth="1"/>
    <col min="15" max="15" width="16.6640625" bestFit="1" customWidth="1"/>
    <col min="16" max="16" width="21.5546875" bestFit="1" customWidth="1"/>
    <col min="17" max="17" width="12.109375" bestFit="1" customWidth="1"/>
    <col min="18" max="18" width="12" bestFit="1" customWidth="1"/>
    <col min="19" max="19" width="16" bestFit="1" customWidth="1"/>
    <col min="20" max="20" width="13.6640625" customWidth="1"/>
    <col min="21" max="21" width="17.77734375" bestFit="1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H2">
        <f>16.53*0.51</f>
        <v>8.4303000000000008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 t="shared" ref="M2:M65" si="1">E2/J2</f>
        <v>3.4944781465118149E-3</v>
      </c>
      <c r="N2">
        <f t="shared" ref="N2:N65" si="2">F2/J2</f>
        <v>3.4944781465118149E-3</v>
      </c>
      <c r="O2">
        <f t="shared" ref="O2:O65" si="3">E2/I2</f>
        <v>1.2283435487551716E-5</v>
      </c>
      <c r="P2">
        <f t="shared" ref="P2:P65" si="4">F2/I2</f>
        <v>1.2283435487551716E-5</v>
      </c>
      <c r="Q2">
        <f t="shared" ref="Q2:Q65" si="5">I2/J2</f>
        <v>284.48703541067079</v>
      </c>
      <c r="R2">
        <f t="shared" ref="R2:R65" si="6">(L2/I2)*10^6</f>
        <v>25211.682117566099</v>
      </c>
      <c r="S2">
        <v>1100</v>
      </c>
      <c r="T2">
        <v>1755</v>
      </c>
      <c r="U2">
        <v>9.5000000000000001E-2</v>
      </c>
    </row>
    <row r="3" spans="1:21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H3">
        <f t="shared" ref="H3:H17" si="7">16.53*0.51</f>
        <v>8.4303000000000008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si="1"/>
        <v>2.2337604971107297E-3</v>
      </c>
      <c r="N3">
        <f t="shared" si="2"/>
        <v>2.2337604971107297E-3</v>
      </c>
      <c r="O3">
        <f t="shared" si="3"/>
        <v>1.3387473187713744E-5</v>
      </c>
      <c r="P3">
        <f t="shared" si="4"/>
        <v>1.3387473187713744E-5</v>
      </c>
      <c r="Q3">
        <f t="shared" si="5"/>
        <v>166.85452630155385</v>
      </c>
      <c r="R3">
        <f t="shared" si="6"/>
        <v>24053.935270912098</v>
      </c>
      <c r="S3">
        <v>1180</v>
      </c>
      <c r="T3">
        <v>1805</v>
      </c>
      <c r="U3">
        <v>6.4000000000000001E-2</v>
      </c>
    </row>
    <row r="4" spans="1:21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H4">
        <f t="shared" si="7"/>
        <v>8.4303000000000008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1"/>
        <v>0.14264072178831133</v>
      </c>
      <c r="N4">
        <f t="shared" si="2"/>
        <v>0.14264072178831133</v>
      </c>
      <c r="O4">
        <f t="shared" si="3"/>
        <v>3.6676065311153606E-5</v>
      </c>
      <c r="P4">
        <f t="shared" si="4"/>
        <v>3.6676065311153606E-5</v>
      </c>
      <c r="Q4">
        <f t="shared" si="5"/>
        <v>3889.2045964628783</v>
      </c>
      <c r="R4">
        <f t="shared" si="6"/>
        <v>21713.061653645906</v>
      </c>
      <c r="S4">
        <v>1009</v>
      </c>
      <c r="T4">
        <v>1590</v>
      </c>
      <c r="U4">
        <v>9.4E-2</v>
      </c>
    </row>
    <row r="5" spans="1:21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H5">
        <f t="shared" si="7"/>
        <v>8.4303000000000008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1"/>
        <v>1.2773829700705259E-3</v>
      </c>
      <c r="N5">
        <f t="shared" si="2"/>
        <v>1.2773829700705259E-3</v>
      </c>
      <c r="O5">
        <f t="shared" si="3"/>
        <v>1.4897836942624058E-5</v>
      </c>
      <c r="P5">
        <f t="shared" si="4"/>
        <v>1.4897836942624058E-5</v>
      </c>
      <c r="Q5">
        <f t="shared" si="5"/>
        <v>85.742848105406352</v>
      </c>
      <c r="R5">
        <f t="shared" si="6"/>
        <v>9657.6368522459434</v>
      </c>
      <c r="S5">
        <v>1005</v>
      </c>
      <c r="T5">
        <v>1615</v>
      </c>
      <c r="U5">
        <v>9.2999999999999999E-2</v>
      </c>
    </row>
    <row r="6" spans="1:21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H6">
        <f t="shared" si="7"/>
        <v>8.4303000000000008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1"/>
        <v>0.13590891768292684</v>
      </c>
      <c r="N6">
        <f t="shared" si="2"/>
        <v>0.13590891768292684</v>
      </c>
      <c r="O6">
        <f t="shared" si="3"/>
        <v>8.3196640640377926E-5</v>
      </c>
      <c r="P6">
        <f t="shared" si="4"/>
        <v>8.3196640640377926E-5</v>
      </c>
      <c r="Q6">
        <f t="shared" si="5"/>
        <v>1633.5866044207319</v>
      </c>
      <c r="R6">
        <f t="shared" si="6"/>
        <v>28325.642091143043</v>
      </c>
      <c r="S6">
        <v>980</v>
      </c>
      <c r="T6">
        <v>1455</v>
      </c>
      <c r="U6">
        <v>0.114</v>
      </c>
    </row>
    <row r="7" spans="1:21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H7">
        <f t="shared" si="7"/>
        <v>8.4303000000000008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1"/>
        <v>8.8551033651617692E-2</v>
      </c>
      <c r="N7">
        <f t="shared" si="2"/>
        <v>8.8551033651617692E-2</v>
      </c>
      <c r="O7">
        <f t="shared" si="3"/>
        <v>3.9592961803900442E-5</v>
      </c>
      <c r="P7">
        <f t="shared" si="4"/>
        <v>3.9592961803900442E-5</v>
      </c>
      <c r="Q7">
        <f t="shared" si="5"/>
        <v>2236.5347177157687</v>
      </c>
      <c r="R7">
        <f t="shared" si="6"/>
        <v>37708.174812069032</v>
      </c>
      <c r="S7">
        <v>970</v>
      </c>
      <c r="T7">
        <v>1430</v>
      </c>
      <c r="U7">
        <v>7.1999999999999995E-2</v>
      </c>
    </row>
    <row r="8" spans="1:21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H8">
        <f t="shared" si="7"/>
        <v>8.4303000000000008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1"/>
        <v>1.0835981051039348E-2</v>
      </c>
      <c r="N8">
        <f t="shared" si="2"/>
        <v>1.0835981051039348E-2</v>
      </c>
      <c r="O8">
        <f t="shared" si="3"/>
        <v>3.8632947238553625E-5</v>
      </c>
      <c r="P8">
        <f t="shared" si="4"/>
        <v>3.8632947238553625E-5</v>
      </c>
      <c r="Q8">
        <f t="shared" si="5"/>
        <v>280.48548779176792</v>
      </c>
      <c r="R8">
        <f t="shared" si="6"/>
        <v>26819.801105554467</v>
      </c>
      <c r="S8">
        <v>1030</v>
      </c>
      <c r="T8">
        <v>1540</v>
      </c>
      <c r="U8">
        <v>8.7999999999999995E-2</v>
      </c>
    </row>
    <row r="9" spans="1:21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H9">
        <f t="shared" si="7"/>
        <v>8.4303000000000008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1"/>
        <v>1.1428458579136064E-2</v>
      </c>
      <c r="N9">
        <f t="shared" si="2"/>
        <v>6.9549597664163884E-4</v>
      </c>
      <c r="O9">
        <f t="shared" si="3"/>
        <v>1.4273611513260196E-4</v>
      </c>
      <c r="P9">
        <f t="shared" si="4"/>
        <v>8.6864202297075562E-6</v>
      </c>
      <c r="Q9">
        <f t="shared" si="5"/>
        <v>80.067042377600217</v>
      </c>
      <c r="R9">
        <f t="shared" si="6"/>
        <v>9455.3292796705591</v>
      </c>
      <c r="S9">
        <v>1000</v>
      </c>
      <c r="T9">
        <v>1530</v>
      </c>
      <c r="U9">
        <v>9.2999999999999999E-2</v>
      </c>
    </row>
    <row r="10" spans="1:21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H10">
        <f t="shared" si="7"/>
        <v>8.4303000000000008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1"/>
        <v>2.9924650748074351E-3</v>
      </c>
      <c r="N10">
        <f t="shared" si="2"/>
        <v>2.9924650748074351E-3</v>
      </c>
      <c r="O10">
        <f t="shared" si="3"/>
        <v>1.8841256770025023E-5</v>
      </c>
      <c r="P10">
        <f t="shared" si="4"/>
        <v>1.8841256770025023E-5</v>
      </c>
      <c r="Q10">
        <f t="shared" si="5"/>
        <v>158.82513100549718</v>
      </c>
      <c r="R10">
        <f t="shared" si="6"/>
        <v>20215.057169100179</v>
      </c>
      <c r="S10">
        <v>990</v>
      </c>
      <c r="T10">
        <v>1410</v>
      </c>
      <c r="U10">
        <v>5.5E-2</v>
      </c>
    </row>
    <row r="11" spans="1:21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H11">
        <f t="shared" si="7"/>
        <v>8.4303000000000008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1"/>
        <v>6.1041124225142867E-3</v>
      </c>
      <c r="N11">
        <f t="shared" si="2"/>
        <v>6.1041124225142867E-3</v>
      </c>
      <c r="O11">
        <f t="shared" si="3"/>
        <v>1.177815740855649E-5</v>
      </c>
      <c r="P11">
        <f t="shared" si="4"/>
        <v>1.177815740855649E-5</v>
      </c>
      <c r="Q11">
        <f t="shared" si="5"/>
        <v>518.25699137624247</v>
      </c>
      <c r="R11">
        <f t="shared" si="6"/>
        <v>22650.106911151805</v>
      </c>
      <c r="S11">
        <v>1000</v>
      </c>
      <c r="T11">
        <v>1460</v>
      </c>
      <c r="U11">
        <v>5.0500000000000003E-2</v>
      </c>
    </row>
    <row r="12" spans="1:21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H12">
        <f t="shared" si="7"/>
        <v>8.4303000000000008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1"/>
        <v>7.8320072514855461E-3</v>
      </c>
      <c r="N12">
        <f t="shared" si="2"/>
        <v>7.8320072514855461E-3</v>
      </c>
      <c r="O12">
        <f t="shared" si="3"/>
        <v>4.0074569082689483E-5</v>
      </c>
      <c r="P12">
        <f t="shared" si="4"/>
        <v>4.0074569082689483E-5</v>
      </c>
      <c r="Q12">
        <f t="shared" si="5"/>
        <v>195.43584449592103</v>
      </c>
      <c r="R12">
        <f t="shared" si="6"/>
        <v>20623.221286458393</v>
      </c>
      <c r="S12">
        <v>1054</v>
      </c>
      <c r="T12">
        <v>1665</v>
      </c>
      <c r="U12">
        <v>6.5000000000000002E-2</v>
      </c>
    </row>
    <row r="13" spans="1:21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H13">
        <f t="shared" si="7"/>
        <v>8.4303000000000008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1"/>
        <v>1.0488895803352652E-2</v>
      </c>
      <c r="N13">
        <f t="shared" si="2"/>
        <v>1.0488895803352652E-2</v>
      </c>
      <c r="O13">
        <f t="shared" si="3"/>
        <v>2.4878068130556353E-5</v>
      </c>
      <c r="P13">
        <f t="shared" si="4"/>
        <v>2.4878068130556353E-5</v>
      </c>
      <c r="Q13">
        <f t="shared" si="5"/>
        <v>421.61215044144529</v>
      </c>
      <c r="R13">
        <f t="shared" si="6"/>
        <v>20531.232731891952</v>
      </c>
      <c r="S13">
        <v>1060</v>
      </c>
      <c r="T13">
        <v>1665</v>
      </c>
      <c r="U13">
        <v>2.5999999999999999E-2</v>
      </c>
    </row>
    <row r="14" spans="1:21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H14">
        <f t="shared" si="7"/>
        <v>8.4303000000000008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1"/>
        <v>9.5848832438391561E-3</v>
      </c>
      <c r="N14">
        <f t="shared" si="2"/>
        <v>9.5848832438391561E-3</v>
      </c>
      <c r="O14">
        <f t="shared" si="3"/>
        <v>3.8104097029151281E-5</v>
      </c>
      <c r="P14">
        <f t="shared" si="4"/>
        <v>3.8104097029151281E-5</v>
      </c>
      <c r="Q14">
        <f t="shared" si="5"/>
        <v>251.54468918411337</v>
      </c>
      <c r="R14">
        <f t="shared" si="6"/>
        <v>9811.0384471267698</v>
      </c>
      <c r="S14">
        <v>1040</v>
      </c>
      <c r="T14">
        <v>1630</v>
      </c>
      <c r="U14">
        <v>5.6000000000000001E-2</v>
      </c>
    </row>
    <row r="15" spans="1:21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H15">
        <f t="shared" si="7"/>
        <v>8.4303000000000008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1"/>
        <v>6.4296450151426696E-4</v>
      </c>
      <c r="N15">
        <f t="shared" si="2"/>
        <v>6.4296450151426696E-4</v>
      </c>
      <c r="O15">
        <f t="shared" si="3"/>
        <v>4.7014977935137921E-6</v>
      </c>
      <c r="P15">
        <f t="shared" si="4"/>
        <v>4.7014977935137921E-6</v>
      </c>
      <c r="Q15">
        <f t="shared" si="5"/>
        <v>136.75737600075104</v>
      </c>
      <c r="R15">
        <f t="shared" si="6"/>
        <v>9158.0886677456874</v>
      </c>
      <c r="S15">
        <v>1020</v>
      </c>
      <c r="T15">
        <v>1555</v>
      </c>
      <c r="U15">
        <v>5.2999999999999999E-2</v>
      </c>
    </row>
    <row r="16" spans="1:21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H16">
        <f t="shared" si="7"/>
        <v>8.4303000000000008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1"/>
        <v>5.9845832275995797E-3</v>
      </c>
      <c r="N16">
        <f t="shared" si="2"/>
        <v>5.9845832275995797E-3</v>
      </c>
      <c r="O16">
        <f t="shared" si="3"/>
        <v>3.5292910256290645E-5</v>
      </c>
      <c r="P16">
        <f t="shared" si="4"/>
        <v>3.5292910256290645E-5</v>
      </c>
      <c r="Q16">
        <f t="shared" si="5"/>
        <v>169.56899230300456</v>
      </c>
      <c r="R16">
        <f t="shared" si="6"/>
        <v>20109.532295233385</v>
      </c>
      <c r="S16">
        <v>975</v>
      </c>
      <c r="T16">
        <v>1500</v>
      </c>
      <c r="U16">
        <v>4.9700000000000001E-2</v>
      </c>
    </row>
    <row r="17" spans="1:21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H17">
        <f t="shared" si="7"/>
        <v>8.4303000000000008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1"/>
        <v>2.8316845004773992E-3</v>
      </c>
      <c r="N17">
        <f t="shared" si="2"/>
        <v>2.8316845004773992E-3</v>
      </c>
      <c r="O17">
        <f t="shared" si="3"/>
        <v>1.8021783260952908E-5</v>
      </c>
      <c r="P17">
        <f t="shared" si="4"/>
        <v>1.8021783260952908E-5</v>
      </c>
      <c r="Q17">
        <f t="shared" si="5"/>
        <v>157.12565507391818</v>
      </c>
      <c r="R17">
        <f t="shared" si="6"/>
        <v>8931.5455053955375</v>
      </c>
      <c r="S17">
        <v>1000</v>
      </c>
      <c r="T17">
        <v>1500</v>
      </c>
      <c r="U17">
        <v>7.1999999999999995E-2</v>
      </c>
    </row>
    <row r="18" spans="1:21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H18">
        <f xml:space="preserve"> 16.57*0.53</f>
        <v>8.7820999999999998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1"/>
        <v>0.10034423108782349</v>
      </c>
      <c r="N18">
        <f t="shared" si="2"/>
        <v>9.7733316775855394E-3</v>
      </c>
      <c r="O18">
        <f t="shared" si="3"/>
        <v>3.4977935369716665E-4</v>
      </c>
      <c r="P18">
        <f t="shared" si="4"/>
        <v>3.4067824334235621E-5</v>
      </c>
      <c r="Q18">
        <f t="shared" si="5"/>
        <v>286.87865657931292</v>
      </c>
      <c r="R18">
        <f t="shared" si="6"/>
        <v>24793.956943240126</v>
      </c>
      <c r="S18">
        <v>1100</v>
      </c>
      <c r="T18">
        <v>1755</v>
      </c>
      <c r="U18">
        <v>9.5000000000000001E-2</v>
      </c>
    </row>
    <row r="19" spans="1:21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H19">
        <f t="shared" ref="H19:H33" si="8" xml:space="preserve"> 16.57*0.53</f>
        <v>8.7820999999999998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1"/>
        <v>6.4250773616806893E-3</v>
      </c>
      <c r="N19">
        <f t="shared" si="2"/>
        <v>5.9785350662576627E-3</v>
      </c>
      <c r="O19">
        <f t="shared" si="3"/>
        <v>3.8205010691364207E-5</v>
      </c>
      <c r="P19">
        <f t="shared" si="4"/>
        <v>3.554976590434729E-5</v>
      </c>
      <c r="Q19">
        <f t="shared" si="5"/>
        <v>168.17368312196288</v>
      </c>
      <c r="R19">
        <f t="shared" si="6"/>
        <v>24272.477679717293</v>
      </c>
      <c r="S19">
        <v>1180</v>
      </c>
      <c r="T19">
        <v>1805</v>
      </c>
      <c r="U19">
        <v>6.4000000000000001E-2</v>
      </c>
    </row>
    <row r="20" spans="1:21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H20">
        <f t="shared" si="8"/>
        <v>8.7820999999999998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1"/>
        <v>0.2006688212586408</v>
      </c>
      <c r="N20">
        <f t="shared" si="2"/>
        <v>0.2006688212586408</v>
      </c>
      <c r="O20">
        <f t="shared" si="3"/>
        <v>5.1453188589948986E-5</v>
      </c>
      <c r="P20">
        <f t="shared" si="4"/>
        <v>5.1453188589948986E-5</v>
      </c>
      <c r="Q20">
        <f t="shared" si="5"/>
        <v>3900.0269323996768</v>
      </c>
      <c r="R20">
        <f t="shared" si="6"/>
        <v>23233.350367383016</v>
      </c>
      <c r="S20">
        <v>1009</v>
      </c>
      <c r="T20">
        <v>1590</v>
      </c>
      <c r="U20">
        <v>9.4E-2</v>
      </c>
    </row>
    <row r="21" spans="1:21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H21">
        <f t="shared" si="8"/>
        <v>8.7820999999999998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1"/>
        <v>6.4617098722010036E-3</v>
      </c>
      <c r="N21">
        <f t="shared" si="2"/>
        <v>6.4617098722010036E-3</v>
      </c>
      <c r="O21">
        <f t="shared" si="3"/>
        <v>7.5509691798865167E-5</v>
      </c>
      <c r="P21">
        <f t="shared" si="4"/>
        <v>7.5509691798865167E-5</v>
      </c>
      <c r="Q21">
        <f t="shared" si="5"/>
        <v>85.574576167163158</v>
      </c>
      <c r="R21">
        <f t="shared" si="6"/>
        <v>11766.347041626128</v>
      </c>
      <c r="S21">
        <v>1005</v>
      </c>
      <c r="T21">
        <v>1615</v>
      </c>
      <c r="U21">
        <v>9.2999999999999999E-2</v>
      </c>
    </row>
    <row r="22" spans="1:21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H22">
        <f t="shared" si="8"/>
        <v>8.7820999999999998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1"/>
        <v>0.29387385670731708</v>
      </c>
      <c r="N22">
        <f t="shared" si="2"/>
        <v>0.29387385670731708</v>
      </c>
      <c r="O22">
        <f t="shared" si="3"/>
        <v>1.8061882956421936E-4</v>
      </c>
      <c r="P22">
        <f t="shared" si="4"/>
        <v>1.8061882956421936E-4</v>
      </c>
      <c r="Q22">
        <f t="shared" si="5"/>
        <v>1627.0388719512196</v>
      </c>
      <c r="R22">
        <f t="shared" si="6"/>
        <v>28338.622975394381</v>
      </c>
      <c r="S22">
        <v>980</v>
      </c>
      <c r="T22">
        <v>1455</v>
      </c>
      <c r="U22">
        <v>0.114</v>
      </c>
    </row>
    <row r="23" spans="1:21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H23">
        <f t="shared" si="8"/>
        <v>8.7820999999999998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1"/>
        <v>0.13432835820895522</v>
      </c>
      <c r="N23">
        <f t="shared" si="2"/>
        <v>0.13432835820895522</v>
      </c>
      <c r="O23">
        <f t="shared" si="3"/>
        <v>5.9563552954482596E-5</v>
      </c>
      <c r="P23">
        <f t="shared" si="4"/>
        <v>5.9563552954482596E-5</v>
      </c>
      <c r="Q23">
        <f t="shared" si="5"/>
        <v>2255.2106371425921</v>
      </c>
      <c r="R23">
        <f t="shared" si="6"/>
        <v>38734.807418225639</v>
      </c>
      <c r="S23">
        <v>970</v>
      </c>
      <c r="T23">
        <v>1430</v>
      </c>
      <c r="U23">
        <v>0.13500000000000001</v>
      </c>
    </row>
    <row r="24" spans="1:21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H24">
        <f t="shared" si="8"/>
        <v>8.7820999999999998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1"/>
        <v>1.9241018636870156E-2</v>
      </c>
      <c r="N24">
        <f t="shared" si="2"/>
        <v>1.9241018636870156E-2</v>
      </c>
      <c r="O24">
        <f t="shared" si="3"/>
        <v>6.8085509287693529E-5</v>
      </c>
      <c r="P24">
        <f t="shared" si="4"/>
        <v>6.8085509287693529E-5</v>
      </c>
      <c r="Q24">
        <f t="shared" si="5"/>
        <v>282.60078889279862</v>
      </c>
      <c r="R24">
        <f t="shared" si="6"/>
        <v>27063.640956847354</v>
      </c>
      <c r="S24">
        <v>1030</v>
      </c>
      <c r="T24">
        <v>1540</v>
      </c>
      <c r="U24">
        <v>8.7999999999999995E-2</v>
      </c>
    </row>
    <row r="25" spans="1:21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H25">
        <f t="shared" si="8"/>
        <v>8.7820999999999998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1"/>
        <v>1.7010457769441368E-2</v>
      </c>
      <c r="N25">
        <f t="shared" si="2"/>
        <v>6.2774951669469399E-3</v>
      </c>
      <c r="O25">
        <f t="shared" si="3"/>
        <v>2.1493337239042993E-4</v>
      </c>
      <c r="P25">
        <f t="shared" si="4"/>
        <v>7.9318453664450721E-5</v>
      </c>
      <c r="Q25">
        <f t="shared" si="5"/>
        <v>79.142934297525457</v>
      </c>
      <c r="R25">
        <f t="shared" si="6"/>
        <v>11452.951116246395</v>
      </c>
      <c r="S25">
        <v>1000</v>
      </c>
      <c r="T25">
        <v>1530</v>
      </c>
      <c r="U25">
        <v>9.2999999999999999E-2</v>
      </c>
    </row>
    <row r="26" spans="1:21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H26">
        <f t="shared" si="8"/>
        <v>8.7820999999999998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1"/>
        <v>6.7103990938555021E-3</v>
      </c>
      <c r="N26">
        <f t="shared" si="2"/>
        <v>6.7103990938555021E-3</v>
      </c>
      <c r="O26">
        <f t="shared" si="3"/>
        <v>4.1860856767334334E-5</v>
      </c>
      <c r="P26">
        <f t="shared" si="4"/>
        <v>4.1860856767334334E-5</v>
      </c>
      <c r="Q26">
        <f t="shared" si="5"/>
        <v>160.30247854582586</v>
      </c>
      <c r="R26">
        <f t="shared" si="6"/>
        <v>20417.876350483082</v>
      </c>
      <c r="S26">
        <v>990</v>
      </c>
      <c r="T26">
        <v>1410</v>
      </c>
      <c r="U26">
        <v>5.5E-2</v>
      </c>
    </row>
    <row r="27" spans="1:21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H27">
        <f t="shared" si="8"/>
        <v>8.7820999999999998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1"/>
        <v>6.7541247053153758E-2</v>
      </c>
      <c r="N27">
        <f t="shared" si="2"/>
        <v>1.1609064531315867E-2</v>
      </c>
      <c r="O27">
        <f t="shared" si="3"/>
        <v>1.297358003975382E-4</v>
      </c>
      <c r="P27">
        <f t="shared" si="4"/>
        <v>2.229913341178988E-5</v>
      </c>
      <c r="Q27">
        <f t="shared" si="5"/>
        <v>520.60608441303748</v>
      </c>
      <c r="R27">
        <f t="shared" si="6"/>
        <v>22704.104328436366</v>
      </c>
      <c r="S27">
        <v>1000</v>
      </c>
      <c r="T27">
        <v>1460</v>
      </c>
      <c r="U27">
        <v>5.0500000000000003E-2</v>
      </c>
    </row>
    <row r="28" spans="1:21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H28">
        <f t="shared" si="8"/>
        <v>8.7820999999999998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1"/>
        <v>1.4275556450800683E-2</v>
      </c>
      <c r="N28">
        <f t="shared" si="2"/>
        <v>1.4275556450800683E-2</v>
      </c>
      <c r="O28">
        <f t="shared" si="3"/>
        <v>7.2209346072443176E-5</v>
      </c>
      <c r="P28">
        <f t="shared" si="4"/>
        <v>7.2209346072443176E-5</v>
      </c>
      <c r="Q28">
        <f t="shared" si="5"/>
        <v>197.69679726054991</v>
      </c>
      <c r="R28">
        <f t="shared" si="6"/>
        <v>20363.420730677561</v>
      </c>
      <c r="S28">
        <v>1054</v>
      </c>
      <c r="T28">
        <v>1665</v>
      </c>
      <c r="U28">
        <v>6.5000000000000002E-2</v>
      </c>
    </row>
    <row r="29" spans="1:21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H29">
        <f t="shared" si="8"/>
        <v>8.7820999999999998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1"/>
        <v>2.2168721558865859E-2</v>
      </c>
      <c r="N29">
        <f t="shared" si="2"/>
        <v>2.2168721558865859E-2</v>
      </c>
      <c r="O29">
        <f t="shared" si="3"/>
        <v>5.255587254108262E-5</v>
      </c>
      <c r="P29">
        <f t="shared" si="4"/>
        <v>5.255587254108262E-5</v>
      </c>
      <c r="Q29">
        <f t="shared" si="5"/>
        <v>421.81245381354285</v>
      </c>
      <c r="R29">
        <f t="shared" si="6"/>
        <v>20213.513418814928</v>
      </c>
      <c r="S29">
        <v>1060</v>
      </c>
      <c r="T29">
        <v>1665</v>
      </c>
      <c r="U29">
        <v>2.5999999999999999E-2</v>
      </c>
    </row>
    <row r="30" spans="1:21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H30">
        <f t="shared" si="8"/>
        <v>8.7820999999999998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1"/>
        <v>1.9735837255196342E-2</v>
      </c>
      <c r="N30">
        <f t="shared" si="2"/>
        <v>1.9735837255196342E-2</v>
      </c>
      <c r="O30">
        <f t="shared" si="3"/>
        <v>7.9026230234001635E-5</v>
      </c>
      <c r="P30">
        <f t="shared" si="4"/>
        <v>7.9026230234001635E-5</v>
      </c>
      <c r="Q30">
        <f t="shared" si="5"/>
        <v>249.73780473593752</v>
      </c>
      <c r="R30">
        <f t="shared" si="6"/>
        <v>11973.973774106596</v>
      </c>
      <c r="S30">
        <v>1040</v>
      </c>
      <c r="T30">
        <v>1630</v>
      </c>
      <c r="U30">
        <v>5.6000000000000001E-2</v>
      </c>
    </row>
    <row r="31" spans="1:21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H31">
        <f t="shared" si="8"/>
        <v>8.7820999999999998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1"/>
        <v>2.8340310598304139E-3</v>
      </c>
      <c r="N31">
        <f t="shared" si="2"/>
        <v>2.8340310598304139E-3</v>
      </c>
      <c r="O31">
        <f t="shared" si="3"/>
        <v>2.0865139033130723E-5</v>
      </c>
      <c r="P31">
        <f t="shared" si="4"/>
        <v>2.0865139033130723E-5</v>
      </c>
      <c r="Q31">
        <f t="shared" si="5"/>
        <v>135.82612870829166</v>
      </c>
      <c r="R31">
        <f t="shared" si="6"/>
        <v>11330.718681322638</v>
      </c>
      <c r="S31">
        <v>1020</v>
      </c>
      <c r="T31">
        <v>1555</v>
      </c>
      <c r="U31">
        <v>5.2999999999999999E-2</v>
      </c>
    </row>
    <row r="32" spans="1:21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H32">
        <f t="shared" si="8"/>
        <v>8.7820999999999998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1"/>
        <v>1.368081927469914E-2</v>
      </c>
      <c r="N32">
        <f t="shared" si="2"/>
        <v>1.368081927469914E-2</v>
      </c>
      <c r="O32">
        <f t="shared" si="3"/>
        <v>8.022190268565332E-5</v>
      </c>
      <c r="P32">
        <f t="shared" si="4"/>
        <v>8.022190268565332E-5</v>
      </c>
      <c r="Q32">
        <f t="shared" si="5"/>
        <v>170.53720762903052</v>
      </c>
      <c r="R32">
        <f t="shared" si="6"/>
        <v>20377.939607588476</v>
      </c>
      <c r="S32">
        <v>975</v>
      </c>
      <c r="T32">
        <v>1500</v>
      </c>
      <c r="U32">
        <v>4.9700000000000001E-2</v>
      </c>
    </row>
    <row r="33" spans="1:21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H33">
        <f t="shared" si="8"/>
        <v>8.7820999999999998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1"/>
        <v>1.1061344729197025E-2</v>
      </c>
      <c r="N33">
        <f t="shared" si="2"/>
        <v>1.1061344729197025E-2</v>
      </c>
      <c r="O33">
        <f t="shared" si="3"/>
        <v>7.0759661544402068E-5</v>
      </c>
      <c r="P33">
        <f t="shared" si="4"/>
        <v>7.0759661544402068E-5</v>
      </c>
      <c r="Q33">
        <f t="shared" si="5"/>
        <v>156.32274784491403</v>
      </c>
      <c r="R33">
        <f t="shared" si="6"/>
        <v>11003.636688106715</v>
      </c>
      <c r="S33">
        <v>1000</v>
      </c>
      <c r="T33">
        <v>1500</v>
      </c>
      <c r="U33">
        <v>7.1999999999999995E-2</v>
      </c>
    </row>
    <row r="34" spans="1:21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>
        <f>16.93*0.51</f>
        <v>8.6342999999999996</v>
      </c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1"/>
        <v>0.10883185404601875</v>
      </c>
      <c r="N34">
        <f t="shared" si="2"/>
        <v>1.5051308092149654E-2</v>
      </c>
      <c r="O34">
        <f t="shared" si="3"/>
        <v>3.7796046736056772E-4</v>
      </c>
      <c r="P34">
        <f t="shared" si="4"/>
        <v>5.2271455731070348E-5</v>
      </c>
      <c r="Q34">
        <f t="shared" si="5"/>
        <v>287.94507215537715</v>
      </c>
      <c r="R34">
        <f t="shared" si="6"/>
        <v>25568.850832290944</v>
      </c>
      <c r="S34">
        <v>1100</v>
      </c>
      <c r="T34">
        <v>1755</v>
      </c>
      <c r="U34">
        <v>9.5000000000000001E-2</v>
      </c>
    </row>
    <row r="35" spans="1:21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>
        <f t="shared" ref="H35:H49" si="9">16.93*0.51</f>
        <v>8.6342999999999996</v>
      </c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1"/>
        <v>9.310307627948898E-3</v>
      </c>
      <c r="N35">
        <f t="shared" si="2"/>
        <v>8.2003310650402318E-3</v>
      </c>
      <c r="O35">
        <f t="shared" si="3"/>
        <v>5.5089002263389265E-5</v>
      </c>
      <c r="P35">
        <f t="shared" si="4"/>
        <v>4.8521281428599227E-5</v>
      </c>
      <c r="Q35">
        <f t="shared" si="5"/>
        <v>169.00483300523106</v>
      </c>
      <c r="R35">
        <f t="shared" si="6"/>
        <v>25021.338801792728</v>
      </c>
      <c r="S35">
        <v>1180</v>
      </c>
      <c r="T35">
        <v>1805</v>
      </c>
      <c r="U35">
        <v>6.0999999999999999E-2</v>
      </c>
    </row>
    <row r="36" spans="1:21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>
        <f t="shared" si="9"/>
        <v>8.6342999999999996</v>
      </c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1"/>
        <v>0.27434240057455789</v>
      </c>
      <c r="N36">
        <f t="shared" si="2"/>
        <v>0.27434240057455789</v>
      </c>
      <c r="O36">
        <f t="shared" si="3"/>
        <v>7.0412259876054476E-5</v>
      </c>
      <c r="P36">
        <f t="shared" si="4"/>
        <v>7.0412259876054476E-5</v>
      </c>
      <c r="Q36">
        <f t="shared" si="5"/>
        <v>3896.2305862285662</v>
      </c>
      <c r="R36">
        <f t="shared" si="6"/>
        <v>24020.675061614184</v>
      </c>
      <c r="S36">
        <v>1009</v>
      </c>
      <c r="T36">
        <v>1590</v>
      </c>
      <c r="U36">
        <v>9.4E-2</v>
      </c>
    </row>
    <row r="37" spans="1:21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>
        <f t="shared" si="9"/>
        <v>8.6342999999999996</v>
      </c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1"/>
        <v>1.4768880684742016E-2</v>
      </c>
      <c r="N37">
        <f t="shared" si="2"/>
        <v>1.4768880684742016E-2</v>
      </c>
      <c r="O37">
        <f t="shared" si="3"/>
        <v>1.7264709488175209E-4</v>
      </c>
      <c r="P37">
        <f t="shared" si="4"/>
        <v>1.7264709488175209E-4</v>
      </c>
      <c r="Q37">
        <f t="shared" si="5"/>
        <v>85.543754413344672</v>
      </c>
      <c r="R37">
        <f t="shared" si="6"/>
        <v>13581.567259170899</v>
      </c>
      <c r="S37">
        <v>1005</v>
      </c>
      <c r="T37">
        <v>1615</v>
      </c>
      <c r="U37">
        <v>2.9000000000000001E-2</v>
      </c>
    </row>
    <row r="38" spans="1:21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>
        <f t="shared" si="9"/>
        <v>8.6342999999999996</v>
      </c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1"/>
        <v>0.37600038109756095</v>
      </c>
      <c r="N38">
        <f t="shared" si="2"/>
        <v>0.37600038109756095</v>
      </c>
      <c r="O38">
        <f t="shared" si="3"/>
        <v>2.321371588564605E-4</v>
      </c>
      <c r="P38">
        <f t="shared" si="4"/>
        <v>2.321371588564605E-4</v>
      </c>
      <c r="Q38">
        <f t="shared" si="5"/>
        <v>1619.7337080792684</v>
      </c>
      <c r="R38">
        <f t="shared" si="6"/>
        <v>29379.62939815802</v>
      </c>
      <c r="S38">
        <v>980</v>
      </c>
      <c r="T38">
        <v>1455</v>
      </c>
      <c r="U38">
        <v>0.114</v>
      </c>
    </row>
    <row r="39" spans="1:21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>
        <f t="shared" si="9"/>
        <v>8.6342999999999996</v>
      </c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1"/>
        <v>0.16037823305831092</v>
      </c>
      <c r="N39">
        <f t="shared" si="2"/>
        <v>0.16037823305831092</v>
      </c>
      <c r="O39">
        <f t="shared" si="3"/>
        <v>7.0990086008797845E-5</v>
      </c>
      <c r="P39">
        <f t="shared" si="4"/>
        <v>7.0990086008797845E-5</v>
      </c>
      <c r="Q39">
        <f t="shared" si="5"/>
        <v>2259.1638082877539</v>
      </c>
      <c r="R39">
        <f t="shared" si="6"/>
        <v>39838.86247033775</v>
      </c>
      <c r="S39">
        <v>970</v>
      </c>
      <c r="T39">
        <v>1430</v>
      </c>
      <c r="U39">
        <v>0.13500000000000001</v>
      </c>
    </row>
    <row r="40" spans="1:21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>
        <f t="shared" si="9"/>
        <v>8.6342999999999996</v>
      </c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1"/>
        <v>2.2629497430107594E-2</v>
      </c>
      <c r="N40">
        <f t="shared" si="2"/>
        <v>2.2629497430107594E-2</v>
      </c>
      <c r="O40">
        <f t="shared" si="3"/>
        <v>7.9896593923145699E-5</v>
      </c>
      <c r="P40">
        <f t="shared" si="4"/>
        <v>7.9896593923145699E-5</v>
      </c>
      <c r="Q40">
        <f t="shared" si="5"/>
        <v>283.23482039641652</v>
      </c>
      <c r="R40">
        <f t="shared" si="6"/>
        <v>27702.809691117734</v>
      </c>
      <c r="S40">
        <v>1030</v>
      </c>
      <c r="T40">
        <v>1540</v>
      </c>
      <c r="U40">
        <v>8.7999999999999995E-2</v>
      </c>
    </row>
    <row r="41" spans="1:21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>
        <f t="shared" si="9"/>
        <v>8.6342999999999996</v>
      </c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1"/>
        <v>2.1447121054509282E-2</v>
      </c>
      <c r="N41">
        <f t="shared" si="2"/>
        <v>1.0714158452014858E-2</v>
      </c>
      <c r="O41">
        <f t="shared" si="3"/>
        <v>2.7264233219705531E-4</v>
      </c>
      <c r="P41">
        <f t="shared" si="4"/>
        <v>1.3620164405571584E-4</v>
      </c>
      <c r="Q41">
        <f t="shared" si="5"/>
        <v>78.663943642501337</v>
      </c>
      <c r="R41">
        <f t="shared" si="6"/>
        <v>13350.448453253783</v>
      </c>
      <c r="S41">
        <v>1000</v>
      </c>
      <c r="T41">
        <v>1530</v>
      </c>
      <c r="U41">
        <v>3.6999999999999998E-2</v>
      </c>
    </row>
    <row r="42" spans="1:21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>
        <f t="shared" si="9"/>
        <v>8.6342999999999996</v>
      </c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1"/>
        <v>8.6135289100799563E-3</v>
      </c>
      <c r="N42">
        <f t="shared" si="2"/>
        <v>8.6135289100799563E-3</v>
      </c>
      <c r="O42">
        <f t="shared" si="3"/>
        <v>5.3263858097149809E-5</v>
      </c>
      <c r="P42">
        <f t="shared" si="4"/>
        <v>5.3263858097149809E-5</v>
      </c>
      <c r="Q42">
        <f t="shared" si="5"/>
        <v>161.71432595756471</v>
      </c>
      <c r="R42">
        <f t="shared" si="6"/>
        <v>21070.168701070837</v>
      </c>
      <c r="S42">
        <v>990</v>
      </c>
      <c r="T42">
        <v>1410</v>
      </c>
      <c r="U42">
        <v>7.3999999999999996E-2</v>
      </c>
    </row>
    <row r="43" spans="1:21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>
        <f t="shared" si="9"/>
        <v>8.6342999999999996</v>
      </c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1"/>
        <v>7.6250896292704734E-2</v>
      </c>
      <c r="N43">
        <f t="shared" si="2"/>
        <v>2.0318713770866838E-2</v>
      </c>
      <c r="O43">
        <f t="shared" si="3"/>
        <v>1.4599884744561362E-4</v>
      </c>
      <c r="P43">
        <f t="shared" si="4"/>
        <v>3.8904576029327216E-5</v>
      </c>
      <c r="Q43">
        <f t="shared" si="5"/>
        <v>522.27053587603928</v>
      </c>
      <c r="R43">
        <f t="shared" si="6"/>
        <v>23287.222738516146</v>
      </c>
      <c r="S43">
        <v>1000</v>
      </c>
      <c r="T43">
        <v>1460</v>
      </c>
      <c r="U43">
        <v>5.0500000000000003E-2</v>
      </c>
    </row>
    <row r="44" spans="1:21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>
        <f t="shared" si="9"/>
        <v>8.6342999999999996</v>
      </c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1"/>
        <v>1.8023668043106053E-2</v>
      </c>
      <c r="N44">
        <f t="shared" si="2"/>
        <v>1.8023668043106053E-2</v>
      </c>
      <c r="O44">
        <f t="shared" si="3"/>
        <v>9.057506972539796E-5</v>
      </c>
      <c r="P44">
        <f t="shared" si="4"/>
        <v>9.057506972539796E-5</v>
      </c>
      <c r="Q44">
        <f t="shared" si="5"/>
        <v>198.99148957598953</v>
      </c>
      <c r="R44">
        <f t="shared" si="6"/>
        <v>20988.097651239139</v>
      </c>
      <c r="S44">
        <v>1054</v>
      </c>
      <c r="T44">
        <v>1665</v>
      </c>
      <c r="U44">
        <v>6.5000000000000002E-2</v>
      </c>
    </row>
    <row r="45" spans="1:21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>
        <f t="shared" si="9"/>
        <v>8.6342999999999996</v>
      </c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1"/>
        <v>2.5031309556221074E-2</v>
      </c>
      <c r="N45">
        <f t="shared" si="2"/>
        <v>2.5031309556221074E-2</v>
      </c>
      <c r="O45">
        <f t="shared" si="3"/>
        <v>5.9359841948125861E-5</v>
      </c>
      <c r="P45">
        <f t="shared" si="4"/>
        <v>5.9359841948125861E-5</v>
      </c>
      <c r="Q45">
        <f t="shared" si="5"/>
        <v>421.68760452724518</v>
      </c>
      <c r="R45">
        <f t="shared" si="6"/>
        <v>21127.078835013068</v>
      </c>
      <c r="S45">
        <v>1060</v>
      </c>
      <c r="T45">
        <v>1665</v>
      </c>
      <c r="U45">
        <v>5.5E-2</v>
      </c>
    </row>
    <row r="46" spans="1:21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>
        <f t="shared" si="9"/>
        <v>8.6342999999999996</v>
      </c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1"/>
        <v>2.9261912879085573E-2</v>
      </c>
      <c r="N46">
        <f t="shared" si="2"/>
        <v>2.9261912879085573E-2</v>
      </c>
      <c r="O46">
        <f t="shared" si="3"/>
        <v>1.1776644209805329E-4</v>
      </c>
      <c r="P46">
        <f t="shared" si="4"/>
        <v>1.1776644209805329E-4</v>
      </c>
      <c r="Q46">
        <f t="shared" si="5"/>
        <v>248.47411841415629</v>
      </c>
      <c r="R46">
        <f t="shared" si="6"/>
        <v>13957.719150718369</v>
      </c>
      <c r="S46">
        <v>1040</v>
      </c>
      <c r="T46">
        <v>1630</v>
      </c>
      <c r="U46">
        <v>4.1000000000000002E-2</v>
      </c>
    </row>
    <row r="47" spans="1:21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>
        <f t="shared" si="9"/>
        <v>8.6342999999999996</v>
      </c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1"/>
        <v>8.6101992260956568E-3</v>
      </c>
      <c r="N47">
        <f t="shared" si="2"/>
        <v>8.6101992260956568E-3</v>
      </c>
      <c r="O47">
        <f t="shared" si="3"/>
        <v>6.3821459234934027E-5</v>
      </c>
      <c r="P47">
        <f t="shared" si="4"/>
        <v>6.3821459234934027E-5</v>
      </c>
      <c r="Q47">
        <f t="shared" si="5"/>
        <v>134.91072327883538</v>
      </c>
      <c r="R47">
        <f t="shared" si="6"/>
        <v>13121.132728788969</v>
      </c>
      <c r="S47">
        <v>1020</v>
      </c>
      <c r="T47">
        <v>1555</v>
      </c>
      <c r="U47">
        <v>5.0999999999999997E-2</v>
      </c>
    </row>
    <row r="48" spans="1:21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>
        <f t="shared" si="9"/>
        <v>8.6342999999999996</v>
      </c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1"/>
        <v>2.6556817469895147E-2</v>
      </c>
      <c r="N48">
        <f t="shared" si="2"/>
        <v>1.5153392518922913E-2</v>
      </c>
      <c r="O48">
        <f t="shared" si="3"/>
        <v>1.5494728975716957E-4</v>
      </c>
      <c r="P48">
        <f t="shared" si="4"/>
        <v>8.8413346369358646E-5</v>
      </c>
      <c r="Q48">
        <f t="shared" si="5"/>
        <v>171.39259106444834</v>
      </c>
      <c r="R48">
        <f t="shared" si="6"/>
        <v>20920.900667259393</v>
      </c>
      <c r="S48">
        <v>975</v>
      </c>
      <c r="T48">
        <v>1500</v>
      </c>
      <c r="U48">
        <v>4.9700000000000001E-2</v>
      </c>
    </row>
    <row r="49" spans="1:21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>
        <f t="shared" si="9"/>
        <v>8.6342999999999996</v>
      </c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1"/>
        <v>2.743320884537262E-2</v>
      </c>
      <c r="N49">
        <f t="shared" si="2"/>
        <v>2.743320884537262E-2</v>
      </c>
      <c r="O49">
        <f t="shared" si="3"/>
        <v>1.7653794459872521E-4</v>
      </c>
      <c r="P49">
        <f t="shared" si="4"/>
        <v>1.7653794459872521E-4</v>
      </c>
      <c r="Q49">
        <f t="shared" si="5"/>
        <v>155.39553781329522</v>
      </c>
      <c r="R49">
        <f t="shared" si="6"/>
        <v>12915.763753407769</v>
      </c>
      <c r="S49">
        <v>1000</v>
      </c>
      <c r="T49">
        <v>1500</v>
      </c>
      <c r="U49">
        <v>4.4999999999999998E-2</v>
      </c>
    </row>
    <row r="50" spans="1:21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H50">
        <f>17.28*0.51</f>
        <v>8.8128000000000011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1"/>
        <v>0.11341029570515654</v>
      </c>
      <c r="N50">
        <f t="shared" si="2"/>
        <v>1.9629749751287433E-2</v>
      </c>
      <c r="O50">
        <f t="shared" si="3"/>
        <v>3.9205563674593602E-4</v>
      </c>
      <c r="P50">
        <f t="shared" si="4"/>
        <v>6.7859394864045434E-5</v>
      </c>
      <c r="Q50">
        <f t="shared" si="5"/>
        <v>289.27092248044852</v>
      </c>
      <c r="R50">
        <f t="shared" si="6"/>
        <v>26333.68887839729</v>
      </c>
      <c r="S50">
        <v>1100</v>
      </c>
      <c r="T50">
        <v>1755</v>
      </c>
      <c r="U50">
        <v>9.5000000000000001E-2</v>
      </c>
    </row>
    <row r="51" spans="1:21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H51">
        <f t="shared" ref="H51:H65" si="10">17.28*0.51</f>
        <v>8.8128000000000011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1"/>
        <v>1.1243481368483443E-2</v>
      </c>
      <c r="N51">
        <f t="shared" si="2"/>
        <v>1.0133504805574775E-2</v>
      </c>
      <c r="O51">
        <f t="shared" si="3"/>
        <v>6.6130742326416583E-5</v>
      </c>
      <c r="P51">
        <f t="shared" si="4"/>
        <v>5.9602197326481608E-5</v>
      </c>
      <c r="Q51">
        <f t="shared" si="5"/>
        <v>170.01898017394737</v>
      </c>
      <c r="R51">
        <f t="shared" si="6"/>
        <v>25580.306773244538</v>
      </c>
      <c r="S51">
        <v>1180</v>
      </c>
      <c r="T51">
        <v>1805</v>
      </c>
      <c r="U51">
        <v>6.0999999999999999E-2</v>
      </c>
    </row>
    <row r="52" spans="1:21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H52">
        <f t="shared" si="10"/>
        <v>8.8128000000000011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1"/>
        <v>0.37049780052069309</v>
      </c>
      <c r="N52">
        <f t="shared" si="2"/>
        <v>0.37049780052069309</v>
      </c>
      <c r="O52">
        <f t="shared" si="3"/>
        <v>9.5107532426230433E-5</v>
      </c>
      <c r="P52">
        <f t="shared" si="4"/>
        <v>9.5107532426230433E-5</v>
      </c>
      <c r="Q52">
        <f t="shared" si="5"/>
        <v>3895.5673758865246</v>
      </c>
      <c r="R52">
        <f t="shared" si="6"/>
        <v>24702.009380604697</v>
      </c>
      <c r="S52">
        <v>1009</v>
      </c>
      <c r="T52">
        <v>1590</v>
      </c>
      <c r="U52">
        <v>0.13200000000000001</v>
      </c>
    </row>
    <row r="53" spans="1:21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H53">
        <f t="shared" si="10"/>
        <v>8.8128000000000011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1"/>
        <v>1.7645352895592485E-2</v>
      </c>
      <c r="N53">
        <f t="shared" si="2"/>
        <v>1.7645352895592485E-2</v>
      </c>
      <c r="O53">
        <f t="shared" si="3"/>
        <v>2.0584317646994029E-4</v>
      </c>
      <c r="P53">
        <f t="shared" si="4"/>
        <v>2.0584317646994029E-4</v>
      </c>
      <c r="Q53">
        <f t="shared" si="5"/>
        <v>85.722311510137786</v>
      </c>
      <c r="R53">
        <f t="shared" si="6"/>
        <v>14905.339880300955</v>
      </c>
      <c r="S53">
        <v>1005</v>
      </c>
      <c r="T53">
        <v>1615</v>
      </c>
      <c r="U53">
        <v>2.9000000000000001E-2</v>
      </c>
    </row>
    <row r="54" spans="1:21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H54">
        <f t="shared" si="10"/>
        <v>8.8128000000000011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1"/>
        <v>0.38266958841463417</v>
      </c>
      <c r="N54">
        <f t="shared" si="2"/>
        <v>0.38266958841463417</v>
      </c>
      <c r="O54">
        <f t="shared" si="3"/>
        <v>2.3634916595195046E-4</v>
      </c>
      <c r="P54">
        <f t="shared" si="4"/>
        <v>2.3634916595195046E-4</v>
      </c>
      <c r="Q54">
        <f t="shared" si="5"/>
        <v>1619.0858422256099</v>
      </c>
      <c r="R54">
        <f t="shared" si="6"/>
        <v>29998.955509101048</v>
      </c>
      <c r="S54">
        <v>980</v>
      </c>
      <c r="T54">
        <v>1455</v>
      </c>
      <c r="U54">
        <v>0.13100000000000001</v>
      </c>
    </row>
    <row r="55" spans="1:21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H55">
        <f t="shared" si="10"/>
        <v>8.8128000000000011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1"/>
        <v>0.19422585387172392</v>
      </c>
      <c r="N55">
        <f t="shared" si="2"/>
        <v>0.19422585387172392</v>
      </c>
      <c r="O55">
        <f t="shared" si="3"/>
        <v>8.5870316839207908E-5</v>
      </c>
      <c r="P55">
        <f t="shared" si="4"/>
        <v>8.5870316839207908E-5</v>
      </c>
      <c r="Q55">
        <f t="shared" si="5"/>
        <v>2261.8509051901096</v>
      </c>
      <c r="R55">
        <f t="shared" si="6"/>
        <v>40761.144820455047</v>
      </c>
      <c r="S55">
        <v>970</v>
      </c>
      <c r="T55">
        <v>1430</v>
      </c>
      <c r="U55">
        <v>0.13500000000000001</v>
      </c>
    </row>
    <row r="56" spans="1:21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H56">
        <f t="shared" si="10"/>
        <v>8.8128000000000011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1"/>
        <v>2.396215701419846E-2</v>
      </c>
      <c r="N56">
        <f t="shared" si="2"/>
        <v>2.396215701419846E-2</v>
      </c>
      <c r="O56">
        <f t="shared" si="3"/>
        <v>8.4190403421813254E-5</v>
      </c>
      <c r="P56">
        <f t="shared" si="4"/>
        <v>8.4190403421813254E-5</v>
      </c>
      <c r="Q56">
        <f t="shared" si="5"/>
        <v>284.61862683021661</v>
      </c>
      <c r="R56">
        <f t="shared" si="6"/>
        <v>28327.697921750281</v>
      </c>
      <c r="S56">
        <v>1030</v>
      </c>
      <c r="T56">
        <v>1540</v>
      </c>
      <c r="U56">
        <v>0.112</v>
      </c>
    </row>
    <row r="57" spans="1:21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H57">
        <f t="shared" si="10"/>
        <v>8.8128000000000011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1"/>
        <v>2.2925393459676046E-2</v>
      </c>
      <c r="N57">
        <f t="shared" si="2"/>
        <v>1.219243085718162E-2</v>
      </c>
      <c r="O57">
        <f t="shared" si="3"/>
        <v>2.929075127640855E-4</v>
      </c>
      <c r="P57">
        <f t="shared" si="4"/>
        <v>1.5577724339635476E-4</v>
      </c>
      <c r="Q57">
        <f t="shared" si="5"/>
        <v>78.268369572823801</v>
      </c>
      <c r="R57">
        <f t="shared" si="6"/>
        <v>14659.774316487885</v>
      </c>
      <c r="S57">
        <v>1000</v>
      </c>
      <c r="T57">
        <v>1530</v>
      </c>
      <c r="U57">
        <v>3.6999999999999998E-2</v>
      </c>
    </row>
    <row r="58" spans="1:21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H58">
        <f t="shared" si="10"/>
        <v>8.8128000000000011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1"/>
        <v>1.1107354605958563E-2</v>
      </c>
      <c r="N58">
        <f t="shared" si="2"/>
        <v>1.1107354605958563E-2</v>
      </c>
      <c r="O58">
        <f t="shared" si="3"/>
        <v>6.8110701450384062E-5</v>
      </c>
      <c r="P58">
        <f t="shared" si="4"/>
        <v>6.8110701450384062E-5</v>
      </c>
      <c r="Q58">
        <f t="shared" si="5"/>
        <v>163.07796527466141</v>
      </c>
      <c r="R58">
        <f t="shared" si="6"/>
        <v>21132.915412557315</v>
      </c>
      <c r="S58">
        <v>990</v>
      </c>
      <c r="T58">
        <v>1410</v>
      </c>
      <c r="U58">
        <v>7.3999999999999996E-2</v>
      </c>
    </row>
    <row r="59" spans="1:21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H59">
        <f t="shared" si="10"/>
        <v>8.8128000000000011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1"/>
        <v>0.1852685829399808</v>
      </c>
      <c r="N59">
        <f t="shared" si="2"/>
        <v>3.693690392504384E-2</v>
      </c>
      <c r="O59">
        <f t="shared" si="3"/>
        <v>3.5321092636831801E-4</v>
      </c>
      <c r="P59">
        <f t="shared" si="4"/>
        <v>7.0419484218588841E-5</v>
      </c>
      <c r="Q59">
        <f t="shared" si="5"/>
        <v>524.52676038336415</v>
      </c>
      <c r="R59">
        <f t="shared" si="6"/>
        <v>23989.48865327282</v>
      </c>
      <c r="S59">
        <v>1000</v>
      </c>
      <c r="T59">
        <v>1460</v>
      </c>
      <c r="U59">
        <v>0.10199999999999999</v>
      </c>
    </row>
    <row r="60" spans="1:21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H60">
        <f t="shared" si="10"/>
        <v>8.8128000000000011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1"/>
        <v>2.0068788397623126E-2</v>
      </c>
      <c r="N60">
        <f t="shared" si="2"/>
        <v>2.0068788397623126E-2</v>
      </c>
      <c r="O60">
        <f t="shared" si="3"/>
        <v>1.001845437275118E-4</v>
      </c>
      <c r="P60">
        <f t="shared" si="4"/>
        <v>1.001845437275118E-4</v>
      </c>
      <c r="Q60">
        <f t="shared" si="5"/>
        <v>200.3182092859301</v>
      </c>
      <c r="R60">
        <f t="shared" si="6"/>
        <v>21637.19271307435</v>
      </c>
      <c r="S60">
        <v>1054</v>
      </c>
      <c r="T60">
        <v>1665</v>
      </c>
      <c r="U60">
        <v>6.5000000000000002E-2</v>
      </c>
    </row>
    <row r="61" spans="1:21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H61">
        <f t="shared" si="10"/>
        <v>8.8128000000000011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1"/>
        <v>2.8040138462136828E-2</v>
      </c>
      <c r="N61">
        <f t="shared" si="2"/>
        <v>2.8040138462136828E-2</v>
      </c>
      <c r="O61">
        <f t="shared" si="3"/>
        <v>6.6484686961092607E-5</v>
      </c>
      <c r="P61">
        <f t="shared" si="4"/>
        <v>6.6484686961092607E-5</v>
      </c>
      <c r="Q61">
        <f t="shared" si="5"/>
        <v>421.75333514838007</v>
      </c>
      <c r="R61">
        <f t="shared" si="6"/>
        <v>21983.271392605846</v>
      </c>
      <c r="S61">
        <v>1060</v>
      </c>
      <c r="T61">
        <v>1665</v>
      </c>
      <c r="U61">
        <v>5.5E-2</v>
      </c>
    </row>
    <row r="62" spans="1:21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H62">
        <f t="shared" si="10"/>
        <v>8.8128000000000011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1"/>
        <v>3.0462997540920075E-2</v>
      </c>
      <c r="N62">
        <f t="shared" si="2"/>
        <v>3.0462997540920075E-2</v>
      </c>
      <c r="O62">
        <f t="shared" si="3"/>
        <v>1.2307660639648333E-4</v>
      </c>
      <c r="P62">
        <f t="shared" si="4"/>
        <v>1.2307660639648333E-4</v>
      </c>
      <c r="Q62">
        <f t="shared" si="5"/>
        <v>247.51249187668935</v>
      </c>
      <c r="R62">
        <f t="shared" si="6"/>
        <v>15407.733056716337</v>
      </c>
      <c r="S62">
        <v>1040</v>
      </c>
      <c r="T62">
        <v>1630</v>
      </c>
      <c r="U62">
        <v>4.1000000000000002E-2</v>
      </c>
    </row>
    <row r="63" spans="1:21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H63">
        <f t="shared" si="10"/>
        <v>8.8128000000000011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1"/>
        <v>1.0724452306702379E-2</v>
      </c>
      <c r="N63">
        <f t="shared" si="2"/>
        <v>1.0724452306702379E-2</v>
      </c>
      <c r="O63">
        <f t="shared" si="3"/>
        <v>8.0081696196468105E-5</v>
      </c>
      <c r="P63">
        <f t="shared" si="4"/>
        <v>8.0081696196468105E-5</v>
      </c>
      <c r="Q63">
        <f t="shared" si="5"/>
        <v>133.91889552878087</v>
      </c>
      <c r="R63">
        <f t="shared" si="6"/>
        <v>14039.069300105735</v>
      </c>
      <c r="S63">
        <v>1020</v>
      </c>
      <c r="T63">
        <v>1555</v>
      </c>
      <c r="U63">
        <v>5.0999999999999997E-2</v>
      </c>
    </row>
    <row r="64" spans="1:21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H64">
        <f t="shared" si="10"/>
        <v>8.8128000000000011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1"/>
        <v>3.2385094040286617E-2</v>
      </c>
      <c r="N64">
        <f t="shared" si="2"/>
        <v>1.7184746242153815E-2</v>
      </c>
      <c r="O64">
        <f t="shared" si="3"/>
        <v>1.87769335169353E-4</v>
      </c>
      <c r="P64">
        <f t="shared" si="4"/>
        <v>9.9637455828573585E-5</v>
      </c>
      <c r="Q64">
        <f t="shared" si="5"/>
        <v>172.47275233241805</v>
      </c>
      <c r="R64">
        <f t="shared" si="6"/>
        <v>21547.547369050593</v>
      </c>
      <c r="S64">
        <v>975</v>
      </c>
      <c r="T64">
        <v>1500</v>
      </c>
      <c r="U64">
        <v>4.9700000000000001E-2</v>
      </c>
    </row>
    <row r="65" spans="1:21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H65">
        <f t="shared" si="10"/>
        <v>8.8128000000000011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1"/>
        <v>3.1627039747888733E-2</v>
      </c>
      <c r="N65">
        <f t="shared" si="2"/>
        <v>3.1627039747888733E-2</v>
      </c>
      <c r="O65">
        <f t="shared" si="3"/>
        <v>2.046633397036886E-4</v>
      </c>
      <c r="P65">
        <f t="shared" si="4"/>
        <v>2.046633397036886E-4</v>
      </c>
      <c r="Q65">
        <f t="shared" si="5"/>
        <v>154.53202216712739</v>
      </c>
      <c r="R65">
        <f t="shared" si="6"/>
        <v>13710.442390221206</v>
      </c>
      <c r="S65">
        <v>1000</v>
      </c>
      <c r="T65">
        <v>1500</v>
      </c>
      <c r="U65">
        <v>4.4999999999999998E-2</v>
      </c>
    </row>
    <row r="66" spans="1:21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H66">
        <f>17.21*0.51</f>
        <v>8.7771000000000008</v>
      </c>
      <c r="I66">
        <v>10374505</v>
      </c>
      <c r="J66" s="1">
        <v>35673.71</v>
      </c>
      <c r="K66" s="1">
        <f t="shared" ref="K66:K129" si="11">LN(J66)</f>
        <v>10.482169281915503</v>
      </c>
      <c r="L66">
        <v>276777</v>
      </c>
      <c r="M66">
        <f t="shared" ref="M66:M129" si="12">E66/J66</f>
        <v>0.13893637639595097</v>
      </c>
      <c r="N66">
        <f t="shared" ref="N66:N129" si="13">F66/J66</f>
        <v>3.2121021334758845E-2</v>
      </c>
      <c r="O66">
        <f t="shared" ref="O66:O129" si="14">E66/I66</f>
        <v>4.7774578160596578E-4</v>
      </c>
      <c r="P66">
        <f t="shared" ref="P66:P129" si="15">F66/I66</f>
        <v>1.1045114923555389E-4</v>
      </c>
      <c r="Q66">
        <f t="shared" ref="Q66:Q129" si="16">I66/J66</f>
        <v>290.81654249025405</v>
      </c>
      <c r="R66">
        <f t="shared" ref="R66:R129" si="17">(L66/I66)*10^6</f>
        <v>26678.574062087784</v>
      </c>
      <c r="S66">
        <v>1100</v>
      </c>
      <c r="T66">
        <v>1755</v>
      </c>
      <c r="U66">
        <v>0.121</v>
      </c>
    </row>
    <row r="67" spans="1:21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H67">
        <f t="shared" ref="H67:H81" si="18">17.21*0.51</f>
        <v>8.7771000000000008</v>
      </c>
      <c r="I67">
        <v>12043869</v>
      </c>
      <c r="J67" s="1">
        <v>70542.03</v>
      </c>
      <c r="K67" s="1">
        <f t="shared" si="11"/>
        <v>11.163963981374263</v>
      </c>
      <c r="L67">
        <v>312206</v>
      </c>
      <c r="M67">
        <f t="shared" si="12"/>
        <v>2.1266768194791105E-2</v>
      </c>
      <c r="N67">
        <f t="shared" si="13"/>
        <v>2.0156791631882439E-2</v>
      </c>
      <c r="O67">
        <f t="shared" si="14"/>
        <v>1.2456138471781783E-4</v>
      </c>
      <c r="P67">
        <f t="shared" si="15"/>
        <v>1.1806015160078544E-4</v>
      </c>
      <c r="Q67">
        <f t="shared" si="16"/>
        <v>170.73323520743591</v>
      </c>
      <c r="R67">
        <f t="shared" si="17"/>
        <v>25922.400849760157</v>
      </c>
      <c r="S67">
        <v>1180</v>
      </c>
      <c r="T67">
        <v>1805</v>
      </c>
      <c r="U67">
        <v>6.0999999999999999E-2</v>
      </c>
    </row>
    <row r="68" spans="1:21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H68">
        <f t="shared" si="18"/>
        <v>8.7771000000000008</v>
      </c>
      <c r="I68">
        <v>3458763</v>
      </c>
      <c r="J68" s="1">
        <v>891.12</v>
      </c>
      <c r="K68" s="1">
        <f t="shared" si="11"/>
        <v>6.7924790985369343</v>
      </c>
      <c r="L68">
        <v>84993</v>
      </c>
      <c r="M68">
        <f t="shared" si="12"/>
        <v>0.43276775294012032</v>
      </c>
      <c r="N68">
        <f t="shared" si="13"/>
        <v>0.43276775294012032</v>
      </c>
      <c r="O68">
        <f t="shared" si="14"/>
        <v>1.1149882197768394E-4</v>
      </c>
      <c r="P68">
        <f t="shared" si="15"/>
        <v>1.1149882197768394E-4</v>
      </c>
      <c r="Q68">
        <f t="shared" si="16"/>
        <v>3881.3661459736063</v>
      </c>
      <c r="R68">
        <f t="shared" si="17"/>
        <v>24573.236154081675</v>
      </c>
      <c r="S68">
        <v>1009</v>
      </c>
      <c r="T68">
        <v>1590</v>
      </c>
      <c r="U68">
        <v>0.13200000000000001</v>
      </c>
    </row>
    <row r="69" spans="1:21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H69">
        <f t="shared" si="18"/>
        <v>8.7771000000000008</v>
      </c>
      <c r="I69">
        <v>2554441</v>
      </c>
      <c r="J69" s="1">
        <v>29654.38</v>
      </c>
      <c r="K69" s="1">
        <f t="shared" si="11"/>
        <v>10.297365116955973</v>
      </c>
      <c r="L69">
        <v>39735</v>
      </c>
      <c r="M69">
        <f t="shared" si="12"/>
        <v>1.8973925605593505E-2</v>
      </c>
      <c r="N69">
        <f t="shared" si="13"/>
        <v>1.8973925605593505E-2</v>
      </c>
      <c r="O69">
        <f t="shared" si="14"/>
        <v>2.2026736965152061E-4</v>
      </c>
      <c r="P69">
        <f t="shared" si="15"/>
        <v>2.2026736965152061E-4</v>
      </c>
      <c r="Q69">
        <f t="shared" si="16"/>
        <v>86.140428496566102</v>
      </c>
      <c r="R69">
        <f t="shared" si="17"/>
        <v>15555.262384216352</v>
      </c>
      <c r="S69">
        <v>1005</v>
      </c>
      <c r="T69">
        <v>1615</v>
      </c>
      <c r="U69">
        <v>2.9000000000000001E-2</v>
      </c>
    </row>
    <row r="70" spans="1:21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H70">
        <f t="shared" si="18"/>
        <v>8.7771000000000008</v>
      </c>
      <c r="I70">
        <v>677770</v>
      </c>
      <c r="J70" s="1">
        <v>419.84</v>
      </c>
      <c r="K70" s="1">
        <f t="shared" si="11"/>
        <v>6.0398736863156692</v>
      </c>
      <c r="L70">
        <v>20436</v>
      </c>
      <c r="M70">
        <f t="shared" si="12"/>
        <v>0.41110899390243905</v>
      </c>
      <c r="N70">
        <f t="shared" si="13"/>
        <v>0.41110899390243905</v>
      </c>
      <c r="O70">
        <f t="shared" si="14"/>
        <v>2.5465866001741003E-4</v>
      </c>
      <c r="P70">
        <f t="shared" si="15"/>
        <v>2.5465866001741003E-4</v>
      </c>
      <c r="Q70">
        <f t="shared" si="16"/>
        <v>1614.353086890244</v>
      </c>
      <c r="R70">
        <f t="shared" si="17"/>
        <v>30151.8214143441</v>
      </c>
      <c r="S70">
        <v>980</v>
      </c>
      <c r="T70">
        <v>1455</v>
      </c>
      <c r="U70">
        <v>0.13100000000000001</v>
      </c>
    </row>
    <row r="71" spans="1:21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H71">
        <f t="shared" si="18"/>
        <v>8.7771000000000008</v>
      </c>
      <c r="I71">
        <v>1707986</v>
      </c>
      <c r="J71" s="1">
        <v>755.09</v>
      </c>
      <c r="K71" s="1">
        <f t="shared" si="11"/>
        <v>6.6268369474426514</v>
      </c>
      <c r="L71">
        <v>71178</v>
      </c>
      <c r="M71">
        <f t="shared" si="12"/>
        <v>0.46444529791150718</v>
      </c>
      <c r="N71">
        <f t="shared" si="13"/>
        <v>0.39626799454369677</v>
      </c>
      <c r="O71">
        <f t="shared" si="14"/>
        <v>2.0532838091178731E-4</v>
      </c>
      <c r="P71">
        <f t="shared" si="15"/>
        <v>1.751876186338764E-4</v>
      </c>
      <c r="Q71">
        <f t="shared" si="16"/>
        <v>2261.9634745527023</v>
      </c>
      <c r="R71">
        <f t="shared" si="17"/>
        <v>41673.643694971739</v>
      </c>
      <c r="S71">
        <v>970</v>
      </c>
      <c r="T71">
        <v>1430</v>
      </c>
      <c r="U71">
        <v>0.13500000000000001</v>
      </c>
    </row>
    <row r="72" spans="1:21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H72">
        <f t="shared" si="18"/>
        <v>8.7771000000000008</v>
      </c>
      <c r="I72">
        <v>6027284</v>
      </c>
      <c r="J72" s="1">
        <v>21115.67</v>
      </c>
      <c r="K72" s="1">
        <f t="shared" si="11"/>
        <v>9.9577706978615481</v>
      </c>
      <c r="L72">
        <v>174469</v>
      </c>
      <c r="M72">
        <f t="shared" si="12"/>
        <v>2.9673081649788997E-2</v>
      </c>
      <c r="N72">
        <f t="shared" si="13"/>
        <v>2.9673081649788997E-2</v>
      </c>
      <c r="O72">
        <f t="shared" si="14"/>
        <v>1.0395511477474764E-4</v>
      </c>
      <c r="P72">
        <f t="shared" si="15"/>
        <v>1.0395511477474764E-4</v>
      </c>
      <c r="Q72">
        <f t="shared" si="16"/>
        <v>285.44128602123448</v>
      </c>
      <c r="R72">
        <f t="shared" si="17"/>
        <v>28946.537113565577</v>
      </c>
      <c r="S72">
        <v>1030</v>
      </c>
      <c r="T72">
        <v>1540</v>
      </c>
      <c r="U72">
        <v>0.112</v>
      </c>
    </row>
    <row r="73" spans="1:21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H73">
        <f t="shared" si="18"/>
        <v>8.7771000000000008</v>
      </c>
      <c r="I73">
        <v>1817196</v>
      </c>
      <c r="J73" s="1">
        <v>23292.73</v>
      </c>
      <c r="K73" s="1">
        <f t="shared" si="11"/>
        <v>10.055896573698925</v>
      </c>
      <c r="L73">
        <v>27685</v>
      </c>
      <c r="M73">
        <f t="shared" si="12"/>
        <v>2.5046956711385914E-2</v>
      </c>
      <c r="N73">
        <f t="shared" si="13"/>
        <v>1.4313994108891488E-2</v>
      </c>
      <c r="O73">
        <f t="shared" si="14"/>
        <v>3.2105067367526675E-4</v>
      </c>
      <c r="P73">
        <f t="shared" si="15"/>
        <v>1.8347608073097235E-4</v>
      </c>
      <c r="Q73">
        <f t="shared" si="16"/>
        <v>78.015586837609845</v>
      </c>
      <c r="R73">
        <f t="shared" si="17"/>
        <v>15235.010422651161</v>
      </c>
      <c r="S73">
        <v>1000</v>
      </c>
      <c r="T73">
        <v>1530</v>
      </c>
      <c r="U73">
        <v>3.6999999999999998E-2</v>
      </c>
    </row>
    <row r="74" spans="1:21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H74">
        <f t="shared" si="18"/>
        <v>8.7771000000000008</v>
      </c>
      <c r="I74">
        <v>7815148</v>
      </c>
      <c r="J74" s="1">
        <v>47709.83</v>
      </c>
      <c r="K74" s="1">
        <f t="shared" si="11"/>
        <v>10.772892735309506</v>
      </c>
      <c r="L74">
        <v>165464</v>
      </c>
      <c r="M74">
        <f t="shared" si="12"/>
        <v>1.5488003206047894E-2</v>
      </c>
      <c r="N74">
        <f t="shared" si="13"/>
        <v>1.5488003206047894E-2</v>
      </c>
      <c r="O74">
        <f t="shared" si="14"/>
        <v>9.4550992508395248E-5</v>
      </c>
      <c r="P74">
        <f t="shared" si="15"/>
        <v>9.4550992508395248E-5</v>
      </c>
      <c r="Q74">
        <f t="shared" si="16"/>
        <v>163.805823663593</v>
      </c>
      <c r="R74">
        <f t="shared" si="17"/>
        <v>21172.215804486365</v>
      </c>
      <c r="S74">
        <v>990</v>
      </c>
      <c r="T74">
        <v>1410</v>
      </c>
      <c r="U74">
        <v>7.3999999999999996E-2</v>
      </c>
    </row>
    <row r="75" spans="1:21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H75">
        <f t="shared" si="18"/>
        <v>8.7771000000000008</v>
      </c>
      <c r="I75">
        <v>17947715</v>
      </c>
      <c r="J75" s="1">
        <v>34112.74</v>
      </c>
      <c r="K75" s="1">
        <f t="shared" si="11"/>
        <v>10.437426200536001</v>
      </c>
      <c r="L75">
        <v>430662</v>
      </c>
      <c r="M75">
        <f t="shared" si="12"/>
        <v>0.30910674428380713</v>
      </c>
      <c r="N75">
        <f t="shared" si="13"/>
        <v>9.598988530384836E-2</v>
      </c>
      <c r="O75">
        <f t="shared" si="14"/>
        <v>5.8751088926919102E-4</v>
      </c>
      <c r="P75">
        <f t="shared" si="15"/>
        <v>1.82445397645327E-4</v>
      </c>
      <c r="Q75">
        <f t="shared" si="16"/>
        <v>526.129387437069</v>
      </c>
      <c r="R75">
        <f t="shared" si="17"/>
        <v>23995.366541088933</v>
      </c>
      <c r="S75">
        <v>1000</v>
      </c>
      <c r="T75">
        <v>1460</v>
      </c>
      <c r="U75">
        <v>0.10199999999999999</v>
      </c>
    </row>
    <row r="76" spans="1:21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H76">
        <f t="shared" si="18"/>
        <v>8.7771000000000008</v>
      </c>
      <c r="I76">
        <v>4000567</v>
      </c>
      <c r="J76" s="1">
        <v>19858</v>
      </c>
      <c r="K76" s="1">
        <f t="shared" si="11"/>
        <v>9.8963622275935386</v>
      </c>
      <c r="L76">
        <v>86172</v>
      </c>
      <c r="M76">
        <f t="shared" si="12"/>
        <v>2.2744888709839862E-2</v>
      </c>
      <c r="N76">
        <f t="shared" si="13"/>
        <v>2.2744888709839862E-2</v>
      </c>
      <c r="O76">
        <f t="shared" si="14"/>
        <v>1.1290099628377677E-4</v>
      </c>
      <c r="P76">
        <f t="shared" si="15"/>
        <v>1.1290099628377677E-4</v>
      </c>
      <c r="Q76">
        <f t="shared" si="16"/>
        <v>201.45870681841072</v>
      </c>
      <c r="R76">
        <f t="shared" si="17"/>
        <v>21539.946712553497</v>
      </c>
      <c r="S76">
        <v>1054</v>
      </c>
      <c r="T76">
        <v>1665</v>
      </c>
      <c r="U76">
        <v>6.9000000000000006E-2</v>
      </c>
    </row>
    <row r="77" spans="1:21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H77">
        <f t="shared" si="18"/>
        <v>8.7771000000000008</v>
      </c>
      <c r="I77">
        <v>1084184</v>
      </c>
      <c r="J77" s="1">
        <v>2571.1</v>
      </c>
      <c r="K77" s="1">
        <f t="shared" si="11"/>
        <v>7.8520891018809351</v>
      </c>
      <c r="L77">
        <v>23255</v>
      </c>
      <c r="M77">
        <f t="shared" si="12"/>
        <v>4.7111742055929363E-2</v>
      </c>
      <c r="N77">
        <f t="shared" si="13"/>
        <v>4.7111742055929363E-2</v>
      </c>
      <c r="O77">
        <f t="shared" si="14"/>
        <v>1.1172365576322837E-4</v>
      </c>
      <c r="P77">
        <f t="shared" si="15"/>
        <v>1.1172365576322837E-4</v>
      </c>
      <c r="Q77">
        <f t="shared" si="16"/>
        <v>421.68099257127301</v>
      </c>
      <c r="R77">
        <f t="shared" si="17"/>
        <v>21449.311187030984</v>
      </c>
      <c r="S77">
        <v>1060</v>
      </c>
      <c r="T77">
        <v>1665</v>
      </c>
      <c r="U77">
        <v>5.5E-2</v>
      </c>
    </row>
    <row r="78" spans="1:21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H78">
        <f t="shared" si="18"/>
        <v>8.7771000000000008</v>
      </c>
      <c r="I78">
        <v>4545702</v>
      </c>
      <c r="J78" s="1">
        <v>18449.990000000002</v>
      </c>
      <c r="K78" s="1">
        <f t="shared" si="11"/>
        <v>9.8228191074631059</v>
      </c>
      <c r="L78">
        <v>73008</v>
      </c>
      <c r="M78">
        <f t="shared" si="12"/>
        <v>3.487329803430788E-2</v>
      </c>
      <c r="N78">
        <f t="shared" si="13"/>
        <v>3.487329803430788E-2</v>
      </c>
      <c r="O78">
        <f t="shared" si="14"/>
        <v>1.4154293440265113E-4</v>
      </c>
      <c r="P78">
        <f t="shared" si="15"/>
        <v>1.4154293440265113E-4</v>
      </c>
      <c r="Q78">
        <f t="shared" si="16"/>
        <v>246.37964573422531</v>
      </c>
      <c r="R78">
        <f t="shared" si="17"/>
        <v>16060.885645385464</v>
      </c>
      <c r="S78">
        <v>1040</v>
      </c>
      <c r="T78">
        <v>1630</v>
      </c>
      <c r="U78">
        <v>4.1000000000000002E-2</v>
      </c>
    </row>
    <row r="79" spans="1:21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H79">
        <f t="shared" si="18"/>
        <v>8.7771000000000008</v>
      </c>
      <c r="I79">
        <v>2723620</v>
      </c>
      <c r="J79" s="1">
        <v>20452.14</v>
      </c>
      <c r="K79" s="1">
        <f t="shared" si="11"/>
        <v>9.9258428014727649</v>
      </c>
      <c r="L79">
        <v>40069</v>
      </c>
      <c r="M79">
        <f t="shared" si="12"/>
        <v>1.0949367645635127E-2</v>
      </c>
      <c r="N79">
        <f t="shared" si="13"/>
        <v>1.0949367645635127E-2</v>
      </c>
      <c r="O79">
        <f t="shared" si="14"/>
        <v>8.2220720952262065E-5</v>
      </c>
      <c r="P79">
        <f t="shared" si="15"/>
        <v>8.2220720952262065E-5</v>
      </c>
      <c r="Q79">
        <f t="shared" si="16"/>
        <v>133.17041639652379</v>
      </c>
      <c r="R79">
        <f t="shared" si="17"/>
        <v>14711.670497352787</v>
      </c>
      <c r="S79">
        <v>1020</v>
      </c>
      <c r="T79">
        <v>1555</v>
      </c>
      <c r="U79">
        <v>5.0999999999999997E-2</v>
      </c>
    </row>
    <row r="80" spans="1:21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H80">
        <f t="shared" si="18"/>
        <v>8.7771000000000008</v>
      </c>
      <c r="I80">
        <v>2742293</v>
      </c>
      <c r="J80" s="1">
        <v>15802.27</v>
      </c>
      <c r="K80" s="1">
        <f t="shared" si="11"/>
        <v>9.6679088795814607</v>
      </c>
      <c r="L80">
        <v>59664</v>
      </c>
      <c r="M80">
        <f t="shared" si="12"/>
        <v>3.7339445535356626E-2</v>
      </c>
      <c r="N80">
        <f t="shared" si="13"/>
        <v>1.9576174815390448E-2</v>
      </c>
      <c r="O80">
        <f t="shared" si="14"/>
        <v>2.1516592136580591E-4</v>
      </c>
      <c r="P80">
        <f t="shared" si="15"/>
        <v>1.1280632667625232E-4</v>
      </c>
      <c r="Q80">
        <f t="shared" si="16"/>
        <v>173.53791575514151</v>
      </c>
      <c r="R80">
        <f t="shared" si="17"/>
        <v>21756.974911141879</v>
      </c>
      <c r="S80">
        <v>975</v>
      </c>
      <c r="T80">
        <v>1500</v>
      </c>
      <c r="U80">
        <v>8.1000000000000003E-2</v>
      </c>
    </row>
    <row r="81" spans="1:21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H81">
        <f t="shared" si="18"/>
        <v>8.7771000000000008</v>
      </c>
      <c r="I81">
        <v>2491119</v>
      </c>
      <c r="J81" s="1">
        <v>16202.37</v>
      </c>
      <c r="K81" s="1">
        <f t="shared" si="11"/>
        <v>9.692912806816512</v>
      </c>
      <c r="L81">
        <v>35606</v>
      </c>
      <c r="M81">
        <f t="shared" si="12"/>
        <v>3.3448995424743416E-2</v>
      </c>
      <c r="N81">
        <f t="shared" si="13"/>
        <v>3.3448995424743416E-2</v>
      </c>
      <c r="O81">
        <f t="shared" si="14"/>
        <v>2.1755403896803001E-4</v>
      </c>
      <c r="P81">
        <f t="shared" si="15"/>
        <v>2.1755403896803001E-4</v>
      </c>
      <c r="Q81">
        <f t="shared" si="16"/>
        <v>153.75028468057451</v>
      </c>
      <c r="R81">
        <f t="shared" si="17"/>
        <v>14293.175075136916</v>
      </c>
      <c r="S81">
        <v>1000</v>
      </c>
      <c r="T81">
        <v>1500</v>
      </c>
      <c r="U81">
        <v>4.4999999999999998E-2</v>
      </c>
    </row>
    <row r="82" spans="1:21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H82">
        <f>17.15*0.51</f>
        <v>8.7464999999999993</v>
      </c>
      <c r="I82">
        <v>10396610</v>
      </c>
      <c r="J82" s="1">
        <v>35673.71</v>
      </c>
      <c r="K82" s="1">
        <f t="shared" si="11"/>
        <v>10.482169281915503</v>
      </c>
      <c r="L82">
        <v>282190</v>
      </c>
      <c r="M82">
        <f t="shared" si="12"/>
        <v>0.15657415502901156</v>
      </c>
      <c r="N82">
        <f t="shared" si="13"/>
        <v>4.6871519670928542E-2</v>
      </c>
      <c r="O82">
        <f t="shared" si="14"/>
        <v>5.3725021906179038E-4</v>
      </c>
      <c r="P82">
        <f t="shared" si="15"/>
        <v>1.6082944344358402E-4</v>
      </c>
      <c r="Q82">
        <f t="shared" si="16"/>
        <v>291.43618648018389</v>
      </c>
      <c r="R82">
        <f t="shared" si="17"/>
        <v>27142.501257621476</v>
      </c>
      <c r="S82">
        <v>1100</v>
      </c>
      <c r="T82">
        <v>1755</v>
      </c>
      <c r="U82">
        <v>0.121</v>
      </c>
    </row>
    <row r="83" spans="1:21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H83">
        <f t="shared" ref="H83:H97" si="19">17.15*0.51</f>
        <v>8.7464999999999993</v>
      </c>
      <c r="I83">
        <v>12066375</v>
      </c>
      <c r="J83" s="1">
        <v>70542.03</v>
      </c>
      <c r="K83" s="1">
        <f t="shared" si="11"/>
        <v>11.163963981374263</v>
      </c>
      <c r="L83">
        <v>319866</v>
      </c>
      <c r="M83">
        <f t="shared" si="12"/>
        <v>5.4022445909197685E-2</v>
      </c>
      <c r="N83">
        <f t="shared" si="13"/>
        <v>3.7375632654744979E-2</v>
      </c>
      <c r="O83">
        <f t="shared" si="14"/>
        <v>3.1582418083310026E-4</v>
      </c>
      <c r="P83">
        <f t="shared" si="15"/>
        <v>2.1850414892625165E-4</v>
      </c>
      <c r="Q83">
        <f t="shared" si="16"/>
        <v>171.05227904555625</v>
      </c>
      <c r="R83">
        <f t="shared" si="17"/>
        <v>26508.872797339714</v>
      </c>
      <c r="S83">
        <v>1180</v>
      </c>
      <c r="T83">
        <v>1805</v>
      </c>
      <c r="U83">
        <v>6.0999999999999999E-2</v>
      </c>
    </row>
    <row r="84" spans="1:21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H84">
        <f t="shared" si="19"/>
        <v>8.7464999999999993</v>
      </c>
      <c r="I84">
        <v>3425759</v>
      </c>
      <c r="J84" s="1">
        <v>891.12</v>
      </c>
      <c r="K84" s="1">
        <f t="shared" si="11"/>
        <v>6.7924790985369343</v>
      </c>
      <c r="L84">
        <v>83735</v>
      </c>
      <c r="M84">
        <f t="shared" si="12"/>
        <v>0.62157060777448603</v>
      </c>
      <c r="N84">
        <f t="shared" si="13"/>
        <v>0.51841951701229916</v>
      </c>
      <c r="O84">
        <f t="shared" si="14"/>
        <v>1.6168504556216595E-4</v>
      </c>
      <c r="P84">
        <f t="shared" si="15"/>
        <v>1.348530354879021E-4</v>
      </c>
      <c r="Q84">
        <f t="shared" si="16"/>
        <v>3844.3296076847114</v>
      </c>
      <c r="R84">
        <f t="shared" si="17"/>
        <v>24442.758524461296</v>
      </c>
      <c r="S84">
        <v>1009</v>
      </c>
      <c r="T84">
        <v>1590</v>
      </c>
      <c r="U84">
        <v>0.13200000000000001</v>
      </c>
    </row>
    <row r="85" spans="1:21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H85">
        <f t="shared" si="19"/>
        <v>8.7464999999999993</v>
      </c>
      <c r="I85">
        <v>2573291</v>
      </c>
      <c r="J85" s="1">
        <v>29654.38</v>
      </c>
      <c r="K85" s="1">
        <f t="shared" si="11"/>
        <v>10.297365116955973</v>
      </c>
      <c r="L85">
        <v>40563</v>
      </c>
      <c r="M85">
        <f t="shared" si="12"/>
        <v>1.990599702303673E-2</v>
      </c>
      <c r="N85">
        <f t="shared" si="13"/>
        <v>1.990599702303673E-2</v>
      </c>
      <c r="O85">
        <f t="shared" si="14"/>
        <v>2.2939496543531219E-4</v>
      </c>
      <c r="P85">
        <f t="shared" si="15"/>
        <v>2.2939496543531219E-4</v>
      </c>
      <c r="Q85">
        <f t="shared" si="16"/>
        <v>86.776085016783355</v>
      </c>
      <c r="R85">
        <f t="shared" si="17"/>
        <v>15763.083149165795</v>
      </c>
      <c r="S85">
        <v>1005</v>
      </c>
      <c r="T85">
        <v>1615</v>
      </c>
      <c r="U85">
        <v>2.9000000000000001E-2</v>
      </c>
    </row>
    <row r="86" spans="1:21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H86">
        <f t="shared" si="19"/>
        <v>8.7464999999999993</v>
      </c>
      <c r="I86">
        <v>673883</v>
      </c>
      <c r="J86" s="1">
        <v>419.84</v>
      </c>
      <c r="K86" s="1">
        <f t="shared" si="11"/>
        <v>6.0398736863156692</v>
      </c>
      <c r="L86">
        <v>21087</v>
      </c>
      <c r="M86">
        <f t="shared" si="12"/>
        <v>0.48213605182926828</v>
      </c>
      <c r="N86">
        <f t="shared" si="13"/>
        <v>0.48213605182926828</v>
      </c>
      <c r="O86">
        <f t="shared" si="14"/>
        <v>3.0037855235997939E-4</v>
      </c>
      <c r="P86">
        <f t="shared" si="15"/>
        <v>3.0037855235997939E-4</v>
      </c>
      <c r="Q86">
        <f t="shared" si="16"/>
        <v>1605.0947980182927</v>
      </c>
      <c r="R86">
        <f t="shared" si="17"/>
        <v>31291.782104608665</v>
      </c>
      <c r="S86">
        <v>980</v>
      </c>
      <c r="T86">
        <v>1455</v>
      </c>
      <c r="U86">
        <v>0.13100000000000001</v>
      </c>
    </row>
    <row r="87" spans="1:21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H87">
        <f t="shared" si="19"/>
        <v>8.7464999999999993</v>
      </c>
      <c r="I87">
        <v>1704731</v>
      </c>
      <c r="J87" s="1">
        <v>755.09</v>
      </c>
      <c r="K87" s="1">
        <f t="shared" si="11"/>
        <v>6.6268369474426514</v>
      </c>
      <c r="L87">
        <v>73831</v>
      </c>
      <c r="M87">
        <f t="shared" si="12"/>
        <v>1.2924512309790885</v>
      </c>
      <c r="N87">
        <f t="shared" si="13"/>
        <v>1.2242739276112782</v>
      </c>
      <c r="O87">
        <f t="shared" si="14"/>
        <v>5.7247565744976772E-4</v>
      </c>
      <c r="P87">
        <f t="shared" si="15"/>
        <v>5.4227734463677851E-4</v>
      </c>
      <c r="Q87">
        <f t="shared" si="16"/>
        <v>2257.6527301381293</v>
      </c>
      <c r="R87">
        <f t="shared" si="17"/>
        <v>43309.472286243399</v>
      </c>
      <c r="S87">
        <v>970</v>
      </c>
      <c r="T87">
        <v>1430</v>
      </c>
      <c r="U87">
        <v>0.13900000000000001</v>
      </c>
    </row>
    <row r="88" spans="1:21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H88">
        <f t="shared" si="19"/>
        <v>8.7464999999999993</v>
      </c>
      <c r="I88">
        <v>6031705</v>
      </c>
      <c r="J88" s="1">
        <v>21115.67</v>
      </c>
      <c r="K88" s="1">
        <f t="shared" si="11"/>
        <v>9.9577706978615481</v>
      </c>
      <c r="L88">
        <v>178011</v>
      </c>
      <c r="M88">
        <f t="shared" si="12"/>
        <v>3.4254039772358635E-2</v>
      </c>
      <c r="N88">
        <f t="shared" si="13"/>
        <v>3.4254039772358635E-2</v>
      </c>
      <c r="O88">
        <f t="shared" si="14"/>
        <v>1.1991584469068034E-4</v>
      </c>
      <c r="P88">
        <f t="shared" si="15"/>
        <v>1.1991584469068034E-4</v>
      </c>
      <c r="Q88">
        <f t="shared" si="16"/>
        <v>285.65065659768317</v>
      </c>
      <c r="R88">
        <f t="shared" si="17"/>
        <v>29512.550763009796</v>
      </c>
      <c r="S88">
        <v>1030</v>
      </c>
      <c r="T88">
        <v>1540</v>
      </c>
      <c r="U88">
        <v>0.112</v>
      </c>
    </row>
    <row r="89" spans="1:21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H89">
        <f t="shared" si="19"/>
        <v>8.7464999999999993</v>
      </c>
      <c r="I89">
        <v>1807799</v>
      </c>
      <c r="J89" s="1">
        <v>23292.73</v>
      </c>
      <c r="K89" s="1">
        <f t="shared" si="11"/>
        <v>10.055896573698925</v>
      </c>
      <c r="L89">
        <v>28134</v>
      </c>
      <c r="M89">
        <f t="shared" si="12"/>
        <v>2.603627827223344E-2</v>
      </c>
      <c r="N89">
        <f t="shared" si="13"/>
        <v>1.5303315669739014E-2</v>
      </c>
      <c r="O89">
        <f t="shared" si="14"/>
        <v>3.3546649821136092E-4</v>
      </c>
      <c r="P89">
        <f t="shared" si="15"/>
        <v>1.9717678790617764E-4</v>
      </c>
      <c r="Q89">
        <f t="shared" si="16"/>
        <v>77.612156239307282</v>
      </c>
      <c r="R89">
        <f t="shared" si="17"/>
        <v>15562.570838904103</v>
      </c>
      <c r="S89">
        <v>1000</v>
      </c>
      <c r="T89">
        <v>1530</v>
      </c>
      <c r="U89">
        <v>3.6999999999999998E-2</v>
      </c>
    </row>
    <row r="90" spans="1:21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H90">
        <f t="shared" si="19"/>
        <v>8.7464999999999993</v>
      </c>
      <c r="I90">
        <v>7845398</v>
      </c>
      <c r="J90" s="1">
        <v>47709.83</v>
      </c>
      <c r="K90" s="1">
        <f t="shared" si="11"/>
        <v>10.772892735309506</v>
      </c>
      <c r="L90">
        <v>168598</v>
      </c>
      <c r="M90">
        <f t="shared" si="12"/>
        <v>1.8344647214211411E-2</v>
      </c>
      <c r="N90">
        <f t="shared" si="13"/>
        <v>1.8344647214211411E-2</v>
      </c>
      <c r="O90">
        <f t="shared" si="14"/>
        <v>1.1155839385076449E-4</v>
      </c>
      <c r="P90">
        <f t="shared" si="15"/>
        <v>1.1155839385076449E-4</v>
      </c>
      <c r="Q90">
        <f t="shared" si="16"/>
        <v>164.43986490834277</v>
      </c>
      <c r="R90">
        <f t="shared" si="17"/>
        <v>21490.050600364699</v>
      </c>
      <c r="S90">
        <v>990</v>
      </c>
      <c r="T90">
        <v>1410</v>
      </c>
      <c r="U90">
        <v>7.3999999999999996E-2</v>
      </c>
    </row>
    <row r="91" spans="1:21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H91">
        <f t="shared" si="19"/>
        <v>8.7464999999999993</v>
      </c>
      <c r="I91">
        <v>17974487</v>
      </c>
      <c r="J91" s="1">
        <v>34112.74</v>
      </c>
      <c r="K91" s="1">
        <f t="shared" si="11"/>
        <v>10.437426200536001</v>
      </c>
      <c r="L91">
        <v>440888</v>
      </c>
      <c r="M91">
        <f t="shared" si="12"/>
        <v>0.41409335632376648</v>
      </c>
      <c r="N91">
        <f t="shared" si="13"/>
        <v>0.18091361174739998</v>
      </c>
      <c r="O91">
        <f t="shared" si="14"/>
        <v>7.8588384747781679E-4</v>
      </c>
      <c r="P91">
        <f t="shared" si="15"/>
        <v>3.4334548741224164E-4</v>
      </c>
      <c r="Q91">
        <f t="shared" si="16"/>
        <v>526.91419686603899</v>
      </c>
      <c r="R91">
        <f t="shared" si="17"/>
        <v>24528.544263878019</v>
      </c>
      <c r="S91">
        <v>1000</v>
      </c>
      <c r="T91">
        <v>1460</v>
      </c>
      <c r="U91">
        <v>0.10199999999999999</v>
      </c>
    </row>
    <row r="92" spans="1:21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H92">
        <f t="shared" si="19"/>
        <v>8.7464999999999993</v>
      </c>
      <c r="I92">
        <v>4017828</v>
      </c>
      <c r="J92" s="1">
        <v>19858</v>
      </c>
      <c r="K92" s="1">
        <f t="shared" si="11"/>
        <v>9.8963622275935386</v>
      </c>
      <c r="L92">
        <v>88827</v>
      </c>
      <c r="M92">
        <f t="shared" si="12"/>
        <v>3.3486554537214219E-2</v>
      </c>
      <c r="N92">
        <f t="shared" si="13"/>
        <v>2.8853660993050659E-2</v>
      </c>
      <c r="O92">
        <f t="shared" si="14"/>
        <v>1.6550633825041788E-4</v>
      </c>
      <c r="P92">
        <f t="shared" si="15"/>
        <v>1.4260839438622061E-4</v>
      </c>
      <c r="Q92">
        <f t="shared" si="16"/>
        <v>202.32792829086515</v>
      </c>
      <c r="R92">
        <f t="shared" si="17"/>
        <v>22108.213691576642</v>
      </c>
      <c r="S92">
        <v>1054</v>
      </c>
      <c r="T92">
        <v>1665</v>
      </c>
      <c r="U92">
        <v>6.9000000000000006E-2</v>
      </c>
    </row>
    <row r="93" spans="1:21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H93">
        <f t="shared" si="19"/>
        <v>8.7464999999999993</v>
      </c>
      <c r="I93">
        <v>1080790</v>
      </c>
      <c r="J93" s="1">
        <v>2571.1</v>
      </c>
      <c r="K93" s="1">
        <f t="shared" si="11"/>
        <v>7.8520891018809351</v>
      </c>
      <c r="L93">
        <v>23730</v>
      </c>
      <c r="M93">
        <f t="shared" si="12"/>
        <v>0.12869355528762008</v>
      </c>
      <c r="N93">
        <f t="shared" si="13"/>
        <v>0.11317490568239275</v>
      </c>
      <c r="O93">
        <f t="shared" si="14"/>
        <v>3.0615013092275098E-4</v>
      </c>
      <c r="P93">
        <f t="shared" si="15"/>
        <v>2.6923269090202537E-4</v>
      </c>
      <c r="Q93">
        <f t="shared" si="16"/>
        <v>420.36093500836222</v>
      </c>
      <c r="R93">
        <f t="shared" si="17"/>
        <v>21956.16169653679</v>
      </c>
      <c r="S93">
        <v>1060</v>
      </c>
      <c r="T93">
        <v>1665</v>
      </c>
      <c r="U93">
        <v>5.5E-2</v>
      </c>
    </row>
    <row r="94" spans="1:21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H94">
        <f t="shared" si="19"/>
        <v>8.7464999999999993</v>
      </c>
      <c r="I94">
        <v>4522412</v>
      </c>
      <c r="J94" s="1">
        <v>18449.990000000002</v>
      </c>
      <c r="K94" s="1">
        <f t="shared" si="11"/>
        <v>9.8228191074631059</v>
      </c>
      <c r="L94">
        <v>72954</v>
      </c>
      <c r="M94">
        <f t="shared" si="12"/>
        <v>3.8009072091637987E-2</v>
      </c>
      <c r="N94">
        <f t="shared" si="13"/>
        <v>3.8009072091637987E-2</v>
      </c>
      <c r="O94">
        <f t="shared" si="14"/>
        <v>1.5506481939283728E-4</v>
      </c>
      <c r="P94">
        <f t="shared" si="15"/>
        <v>1.5506481939283728E-4</v>
      </c>
      <c r="Q94">
        <f t="shared" si="16"/>
        <v>245.11731442672865</v>
      </c>
      <c r="R94">
        <f t="shared" si="17"/>
        <v>16131.657177629992</v>
      </c>
      <c r="S94">
        <v>1040</v>
      </c>
      <c r="T94">
        <v>1630</v>
      </c>
      <c r="U94">
        <v>4.1000000000000002E-2</v>
      </c>
    </row>
    <row r="95" spans="1:21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H95">
        <f t="shared" si="19"/>
        <v>8.7464999999999993</v>
      </c>
      <c r="I95">
        <v>2701690</v>
      </c>
      <c r="J95" s="1">
        <v>20452.14</v>
      </c>
      <c r="K95" s="1">
        <f t="shared" si="11"/>
        <v>9.9258428014727649</v>
      </c>
      <c r="L95">
        <v>41026</v>
      </c>
      <c r="M95">
        <f t="shared" si="12"/>
        <v>1.2225517720883977E-2</v>
      </c>
      <c r="N95">
        <f t="shared" si="13"/>
        <v>1.2225517720883977E-2</v>
      </c>
      <c r="O95">
        <f t="shared" si="14"/>
        <v>9.2548738012133145E-5</v>
      </c>
      <c r="P95">
        <f t="shared" si="15"/>
        <v>9.2548738012133145E-5</v>
      </c>
      <c r="Q95">
        <f t="shared" si="16"/>
        <v>132.09815696548137</v>
      </c>
      <c r="R95">
        <f t="shared" si="17"/>
        <v>15185.30993563288</v>
      </c>
      <c r="S95">
        <v>1020</v>
      </c>
      <c r="T95">
        <v>1555</v>
      </c>
      <c r="U95">
        <v>5.0999999999999997E-2</v>
      </c>
    </row>
    <row r="96" spans="1:21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H96">
        <f t="shared" si="19"/>
        <v>8.7464999999999993</v>
      </c>
      <c r="I96">
        <v>2756473</v>
      </c>
      <c r="J96" s="1">
        <v>15802.27</v>
      </c>
      <c r="K96" s="1">
        <f t="shared" si="11"/>
        <v>9.6679088795814607</v>
      </c>
      <c r="L96">
        <v>60983</v>
      </c>
      <c r="M96">
        <f t="shared" si="12"/>
        <v>4.8390389482017453E-2</v>
      </c>
      <c r="N96">
        <f t="shared" si="13"/>
        <v>3.0627118762051275E-2</v>
      </c>
      <c r="O96">
        <f t="shared" si="14"/>
        <v>2.7741175045066648E-4</v>
      </c>
      <c r="P96">
        <f t="shared" si="15"/>
        <v>1.7557871961742415E-4</v>
      </c>
      <c r="Q96">
        <f t="shared" si="16"/>
        <v>174.43525518802045</v>
      </c>
      <c r="R96">
        <f t="shared" si="17"/>
        <v>22123.561522278651</v>
      </c>
      <c r="S96">
        <v>975</v>
      </c>
      <c r="T96">
        <v>1500</v>
      </c>
      <c r="U96">
        <v>8.1000000000000003E-2</v>
      </c>
    </row>
    <row r="97" spans="1:21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H97">
        <f t="shared" si="19"/>
        <v>8.7464999999999993</v>
      </c>
      <c r="I97">
        <v>2478148</v>
      </c>
      <c r="J97" s="1">
        <v>16202.37</v>
      </c>
      <c r="K97" s="1">
        <f t="shared" si="11"/>
        <v>9.692912806816512</v>
      </c>
      <c r="L97">
        <v>36727</v>
      </c>
      <c r="M97">
        <f t="shared" si="12"/>
        <v>3.8358153776268528E-2</v>
      </c>
      <c r="N97">
        <f t="shared" si="13"/>
        <v>3.8358153776268528E-2</v>
      </c>
      <c r="O97">
        <f t="shared" si="14"/>
        <v>2.5078929910562239E-4</v>
      </c>
      <c r="P97">
        <f t="shared" si="15"/>
        <v>2.5078929910562239E-4</v>
      </c>
      <c r="Q97">
        <f t="shared" si="16"/>
        <v>152.94972278746874</v>
      </c>
      <c r="R97">
        <f t="shared" si="17"/>
        <v>14820.341642226373</v>
      </c>
      <c r="S97">
        <v>1000</v>
      </c>
      <c r="T97">
        <v>1500</v>
      </c>
      <c r="U97">
        <v>4.4999999999999998E-2</v>
      </c>
    </row>
    <row r="98" spans="1:21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16.79*0.51</f>
        <v>8.5628999999999991</v>
      </c>
      <c r="I98">
        <v>10426040</v>
      </c>
      <c r="J98" s="1">
        <v>35673.71</v>
      </c>
      <c r="K98" s="1">
        <f t="shared" si="11"/>
        <v>10.482169281915503</v>
      </c>
      <c r="L98">
        <v>291100</v>
      </c>
      <c r="M98">
        <f t="shared" si="12"/>
        <v>0.18945377422196907</v>
      </c>
      <c r="N98">
        <f t="shared" si="13"/>
        <v>6.3334847987495557E-2</v>
      </c>
      <c r="O98">
        <f t="shared" si="14"/>
        <v>6.4823451665253545E-4</v>
      </c>
      <c r="P98">
        <f t="shared" si="15"/>
        <v>2.1670634296434697E-4</v>
      </c>
      <c r="Q98">
        <f t="shared" si="16"/>
        <v>292.26116375336346</v>
      </c>
      <c r="R98">
        <f t="shared" si="17"/>
        <v>27920.476038841207</v>
      </c>
      <c r="S98">
        <v>1100</v>
      </c>
      <c r="T98">
        <v>1755</v>
      </c>
      <c r="U98">
        <v>0.121</v>
      </c>
    </row>
    <row r="99" spans="1:21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20">16.79*0.51</f>
        <v>8.5628999999999991</v>
      </c>
      <c r="I99">
        <v>12086548</v>
      </c>
      <c r="J99" s="1">
        <v>70542.03</v>
      </c>
      <c r="K99" s="1">
        <f t="shared" si="11"/>
        <v>11.163963981374263</v>
      </c>
      <c r="L99">
        <v>333718</v>
      </c>
      <c r="M99">
        <f t="shared" si="12"/>
        <v>7.8691370237006217E-2</v>
      </c>
      <c r="N99">
        <f t="shared" si="13"/>
        <v>5.9803339937906527E-2</v>
      </c>
      <c r="O99">
        <f t="shared" si="14"/>
        <v>4.5927497247353006E-4</v>
      </c>
      <c r="P99">
        <f t="shared" si="15"/>
        <v>3.4903671420491612E-4</v>
      </c>
      <c r="Q99">
        <f t="shared" si="16"/>
        <v>171.33825040192352</v>
      </c>
      <c r="R99">
        <f t="shared" si="17"/>
        <v>27610.695791718201</v>
      </c>
      <c r="S99">
        <v>1180</v>
      </c>
      <c r="T99">
        <v>1805</v>
      </c>
      <c r="U99">
        <v>5.7000000000000002E-2</v>
      </c>
    </row>
    <row r="100" spans="1:21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20"/>
        <v>8.5628999999999991</v>
      </c>
      <c r="I100">
        <v>3398822</v>
      </c>
      <c r="J100" s="1">
        <v>891.12</v>
      </c>
      <c r="K100" s="1">
        <f t="shared" si="11"/>
        <v>6.7924790985369343</v>
      </c>
      <c r="L100">
        <v>84138</v>
      </c>
      <c r="M100">
        <f t="shared" si="12"/>
        <v>0.8691119041206572</v>
      </c>
      <c r="N100">
        <f t="shared" si="13"/>
        <v>0.76596081335847022</v>
      </c>
      <c r="O100">
        <f t="shared" si="14"/>
        <v>2.2786806723035219E-4</v>
      </c>
      <c r="P100">
        <f t="shared" si="15"/>
        <v>2.0082340293195702E-4</v>
      </c>
      <c r="Q100">
        <f t="shared" si="16"/>
        <v>3814.1013555974505</v>
      </c>
      <c r="R100">
        <f t="shared" si="17"/>
        <v>24755.047484098901</v>
      </c>
      <c r="S100">
        <v>1009</v>
      </c>
      <c r="T100">
        <v>1590</v>
      </c>
      <c r="U100">
        <v>0.13200000000000001</v>
      </c>
    </row>
    <row r="101" spans="1:21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20"/>
        <v>8.5628999999999991</v>
      </c>
      <c r="I101">
        <v>2590375</v>
      </c>
      <c r="J101" s="1">
        <v>29654.38</v>
      </c>
      <c r="K101" s="1">
        <f t="shared" si="11"/>
        <v>10.297365116955973</v>
      </c>
      <c r="L101">
        <v>41617</v>
      </c>
      <c r="M101">
        <f t="shared" si="12"/>
        <v>2.068429688970061E-2</v>
      </c>
      <c r="N101">
        <f t="shared" si="13"/>
        <v>2.068429688970061E-2</v>
      </c>
      <c r="O101">
        <f t="shared" si="14"/>
        <v>2.3679197027457415E-4</v>
      </c>
      <c r="P101">
        <f t="shared" si="15"/>
        <v>2.3679197027457415E-4</v>
      </c>
      <c r="Q101">
        <f t="shared" si="16"/>
        <v>87.352188782904918</v>
      </c>
      <c r="R101">
        <f t="shared" si="17"/>
        <v>16066.01360806833</v>
      </c>
      <c r="S101">
        <v>1005</v>
      </c>
      <c r="T101">
        <v>1615</v>
      </c>
      <c r="U101">
        <v>2.9000000000000001E-2</v>
      </c>
    </row>
    <row r="102" spans="1:21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20"/>
        <v>8.5628999999999991</v>
      </c>
      <c r="I102">
        <v>667965</v>
      </c>
      <c r="J102" s="1">
        <v>419.84</v>
      </c>
      <c r="K102" s="1">
        <f t="shared" si="11"/>
        <v>6.0398736863156692</v>
      </c>
      <c r="L102">
        <v>21354</v>
      </c>
      <c r="M102">
        <f t="shared" si="12"/>
        <v>0.52181783536585369</v>
      </c>
      <c r="N102">
        <f t="shared" si="13"/>
        <v>0.52181783536585369</v>
      </c>
      <c r="O102">
        <f t="shared" si="14"/>
        <v>3.2798125650296045E-4</v>
      </c>
      <c r="P102">
        <f t="shared" si="15"/>
        <v>3.2798125650296045E-4</v>
      </c>
      <c r="Q102">
        <f t="shared" si="16"/>
        <v>1590.9989519817075</v>
      </c>
      <c r="R102">
        <f t="shared" si="17"/>
        <v>31968.740877141765</v>
      </c>
      <c r="S102">
        <v>980</v>
      </c>
      <c r="T102">
        <v>1455</v>
      </c>
      <c r="U102">
        <v>0.13100000000000001</v>
      </c>
    </row>
    <row r="103" spans="1:21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20"/>
        <v>8.5628999999999991</v>
      </c>
      <c r="I103">
        <v>1700089</v>
      </c>
      <c r="J103" s="1">
        <v>755.09</v>
      </c>
      <c r="K103" s="1">
        <f t="shared" si="11"/>
        <v>6.6268369474426514</v>
      </c>
      <c r="L103">
        <v>75807</v>
      </c>
      <c r="M103">
        <f t="shared" si="12"/>
        <v>1.8205405978095326</v>
      </c>
      <c r="N103">
        <f t="shared" si="13"/>
        <v>1.6862519699638452</v>
      </c>
      <c r="O103">
        <f t="shared" si="14"/>
        <v>8.085882562618781E-4</v>
      </c>
      <c r="P103">
        <f t="shared" si="15"/>
        <v>7.4894431997383657E-4</v>
      </c>
      <c r="Q103">
        <f t="shared" si="16"/>
        <v>2251.5051185951343</v>
      </c>
      <c r="R103">
        <f t="shared" si="17"/>
        <v>44590.018522559702</v>
      </c>
      <c r="S103">
        <v>970</v>
      </c>
      <c r="T103">
        <v>1430</v>
      </c>
      <c r="U103">
        <v>0.13900000000000001</v>
      </c>
    </row>
    <row r="104" spans="1:21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20"/>
        <v>8.5628999999999991</v>
      </c>
      <c r="I104">
        <v>6035137</v>
      </c>
      <c r="J104" s="1">
        <v>21115.67</v>
      </c>
      <c r="K104" s="1">
        <f t="shared" si="11"/>
        <v>9.9577706978615481</v>
      </c>
      <c r="L104">
        <v>181871</v>
      </c>
      <c r="M104">
        <f t="shared" si="12"/>
        <v>4.0433336948342162E-2</v>
      </c>
      <c r="N104">
        <f t="shared" si="13"/>
        <v>4.0433336948342162E-2</v>
      </c>
      <c r="O104">
        <f t="shared" si="14"/>
        <v>1.4146770818955726E-4</v>
      </c>
      <c r="P104">
        <f t="shared" si="15"/>
        <v>1.4146770818955726E-4</v>
      </c>
      <c r="Q104">
        <f t="shared" si="16"/>
        <v>285.81318992009255</v>
      </c>
      <c r="R104">
        <f t="shared" si="17"/>
        <v>30135.355667982349</v>
      </c>
      <c r="S104">
        <v>1030</v>
      </c>
      <c r="T104">
        <v>1540</v>
      </c>
      <c r="U104">
        <v>0.112</v>
      </c>
    </row>
    <row r="105" spans="1:21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20"/>
        <v>8.5628999999999991</v>
      </c>
      <c r="I105">
        <v>1798689</v>
      </c>
      <c r="J105" s="1">
        <v>23292.73</v>
      </c>
      <c r="K105" s="1">
        <f t="shared" si="11"/>
        <v>10.055896573698925</v>
      </c>
      <c r="L105">
        <v>28289</v>
      </c>
      <c r="M105">
        <f t="shared" si="12"/>
        <v>2.7165385938015853E-2</v>
      </c>
      <c r="N105">
        <f t="shared" si="13"/>
        <v>1.6432423335521428E-2</v>
      </c>
      <c r="O105">
        <f t="shared" si="14"/>
        <v>3.5178732954946627E-4</v>
      </c>
      <c r="P105">
        <f t="shared" si="15"/>
        <v>2.1279720952315827E-4</v>
      </c>
      <c r="Q105">
        <f t="shared" si="16"/>
        <v>77.221047082072388</v>
      </c>
      <c r="R105">
        <f t="shared" si="17"/>
        <v>15727.566021696914</v>
      </c>
      <c r="S105">
        <v>1000</v>
      </c>
      <c r="T105">
        <v>1530</v>
      </c>
      <c r="U105">
        <v>2.7E-2</v>
      </c>
    </row>
    <row r="106" spans="1:21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20"/>
        <v>8.5628999999999991</v>
      </c>
      <c r="I106">
        <v>7865840</v>
      </c>
      <c r="J106" s="1">
        <v>47709.83</v>
      </c>
      <c r="K106" s="1">
        <f t="shared" si="11"/>
        <v>10.772892735309506</v>
      </c>
      <c r="L106">
        <v>174401</v>
      </c>
      <c r="M106">
        <f t="shared" si="12"/>
        <v>2.1850842897574777E-2</v>
      </c>
      <c r="N106">
        <f t="shared" si="13"/>
        <v>2.1850842897574777E-2</v>
      </c>
      <c r="O106">
        <f t="shared" si="14"/>
        <v>1.3253511385942252E-4</v>
      </c>
      <c r="P106">
        <f t="shared" si="15"/>
        <v>1.3253511385942252E-4</v>
      </c>
      <c r="Q106">
        <f t="shared" si="16"/>
        <v>164.86833006950559</v>
      </c>
      <c r="R106">
        <f t="shared" si="17"/>
        <v>22171.948577647141</v>
      </c>
      <c r="S106">
        <v>990</v>
      </c>
      <c r="T106">
        <v>1410</v>
      </c>
      <c r="U106">
        <v>7.0000000000000007E-2</v>
      </c>
    </row>
    <row r="107" spans="1:21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20"/>
        <v>8.5628999999999991</v>
      </c>
      <c r="I107">
        <v>17975516</v>
      </c>
      <c r="J107" s="1">
        <v>34112.74</v>
      </c>
      <c r="K107" s="1">
        <f t="shared" si="11"/>
        <v>10.437426200536001</v>
      </c>
      <c r="L107">
        <v>452910</v>
      </c>
      <c r="M107">
        <f t="shared" si="12"/>
        <v>0.51296682705640173</v>
      </c>
      <c r="N107">
        <f t="shared" si="13"/>
        <v>0.27552474530043619</v>
      </c>
      <c r="O107">
        <f t="shared" si="14"/>
        <v>9.7347436368446936E-4</v>
      </c>
      <c r="P107">
        <f t="shared" si="15"/>
        <v>5.2287255620367173E-4</v>
      </c>
      <c r="Q107">
        <f t="shared" si="16"/>
        <v>526.94436154938012</v>
      </c>
      <c r="R107">
        <f t="shared" si="17"/>
        <v>25195.938742453902</v>
      </c>
      <c r="S107">
        <v>1000</v>
      </c>
      <c r="T107">
        <v>1460</v>
      </c>
      <c r="U107">
        <v>0.10199999999999999</v>
      </c>
    </row>
    <row r="108" spans="1:21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20"/>
        <v>8.5628999999999991</v>
      </c>
      <c r="I108">
        <v>4024969</v>
      </c>
      <c r="J108" s="1">
        <v>19858</v>
      </c>
      <c r="K108" s="1">
        <f t="shared" si="11"/>
        <v>9.8963622275935386</v>
      </c>
      <c r="L108">
        <v>89825</v>
      </c>
      <c r="M108">
        <f t="shared" si="12"/>
        <v>3.8560630476382314E-2</v>
      </c>
      <c r="N108">
        <f t="shared" si="13"/>
        <v>3.2404924967267601E-2</v>
      </c>
      <c r="O108">
        <f t="shared" si="14"/>
        <v>1.9024668264525763E-4</v>
      </c>
      <c r="P108">
        <f t="shared" si="15"/>
        <v>1.5987626240102722E-4</v>
      </c>
      <c r="Q108">
        <f t="shared" si="16"/>
        <v>202.68753147346158</v>
      </c>
      <c r="R108">
        <f t="shared" si="17"/>
        <v>22316.942068373693</v>
      </c>
      <c r="S108">
        <v>1054</v>
      </c>
      <c r="T108">
        <v>1665</v>
      </c>
      <c r="U108">
        <v>6.9000000000000006E-2</v>
      </c>
    </row>
    <row r="109" spans="1:21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20"/>
        <v>8.5628999999999991</v>
      </c>
      <c r="I109">
        <v>1074223</v>
      </c>
      <c r="J109" s="1">
        <v>2571.1</v>
      </c>
      <c r="K109" s="1">
        <f t="shared" si="11"/>
        <v>7.8520891018809351</v>
      </c>
      <c r="L109">
        <v>24182</v>
      </c>
      <c r="M109">
        <f t="shared" si="12"/>
        <v>0.17603710474116138</v>
      </c>
      <c r="N109">
        <f t="shared" si="13"/>
        <v>0.16051845513593405</v>
      </c>
      <c r="O109">
        <f t="shared" si="14"/>
        <v>4.2133616576818777E-4</v>
      </c>
      <c r="P109">
        <f t="shared" si="15"/>
        <v>3.8419303999262722E-4</v>
      </c>
      <c r="Q109">
        <f t="shared" si="16"/>
        <v>417.80677531017852</v>
      </c>
      <c r="R109">
        <f t="shared" si="17"/>
        <v>22511.154574050266</v>
      </c>
      <c r="S109">
        <v>1060</v>
      </c>
      <c r="T109">
        <v>1665</v>
      </c>
      <c r="U109">
        <v>5.5E-2</v>
      </c>
    </row>
    <row r="110" spans="1:21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20"/>
        <v>8.5628999999999991</v>
      </c>
      <c r="I110">
        <v>4489415</v>
      </c>
      <c r="J110" s="1">
        <v>18449.990000000002</v>
      </c>
      <c r="K110" s="1">
        <f t="shared" si="11"/>
        <v>9.8228191074631059</v>
      </c>
      <c r="L110">
        <v>74098</v>
      </c>
      <c r="M110">
        <f t="shared" si="12"/>
        <v>4.0626959689409041E-2</v>
      </c>
      <c r="N110">
        <f t="shared" si="13"/>
        <v>4.0626959689409041E-2</v>
      </c>
      <c r="O110">
        <f t="shared" si="14"/>
        <v>1.6696317894424997E-4</v>
      </c>
      <c r="P110">
        <f t="shared" si="15"/>
        <v>1.6696317894424997E-4</v>
      </c>
      <c r="Q110">
        <f t="shared" si="16"/>
        <v>243.32885817282283</v>
      </c>
      <c r="R110">
        <f t="shared" si="17"/>
        <v>16505.045757632121</v>
      </c>
      <c r="S110">
        <v>1040</v>
      </c>
      <c r="T110">
        <v>1630</v>
      </c>
      <c r="U110">
        <v>4.1000000000000002E-2</v>
      </c>
    </row>
    <row r="111" spans="1:21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20"/>
        <v>8.5628999999999991</v>
      </c>
      <c r="I111">
        <v>2674490</v>
      </c>
      <c r="J111" s="1">
        <v>20452.14</v>
      </c>
      <c r="K111" s="1">
        <f t="shared" si="11"/>
        <v>9.9258428014727649</v>
      </c>
      <c r="L111">
        <v>41578</v>
      </c>
      <c r="M111">
        <f t="shared" si="12"/>
        <v>1.34156132316716E-2</v>
      </c>
      <c r="N111">
        <f t="shared" si="13"/>
        <v>1.34156132316716E-2</v>
      </c>
      <c r="O111">
        <f t="shared" si="14"/>
        <v>1.0259077431585086E-4</v>
      </c>
      <c r="P111">
        <f t="shared" si="15"/>
        <v>1.0259077431585086E-4</v>
      </c>
      <c r="Q111">
        <f t="shared" si="16"/>
        <v>130.76822278744424</v>
      </c>
      <c r="R111">
        <f t="shared" si="17"/>
        <v>15546.141507352804</v>
      </c>
      <c r="S111">
        <v>1020</v>
      </c>
      <c r="T111">
        <v>1555</v>
      </c>
      <c r="U111">
        <v>3.2000000000000001E-2</v>
      </c>
    </row>
    <row r="112" spans="1:21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20"/>
        <v>8.5628999999999991</v>
      </c>
      <c r="I112">
        <v>2766057</v>
      </c>
      <c r="J112" s="1">
        <v>15802.27</v>
      </c>
      <c r="K112" s="1">
        <f t="shared" si="11"/>
        <v>9.6679088795814607</v>
      </c>
      <c r="L112">
        <v>61807</v>
      </c>
      <c r="M112">
        <f t="shared" si="12"/>
        <v>6.2666439695056461E-2</v>
      </c>
      <c r="N112">
        <f t="shared" si="13"/>
        <v>4.4903168975090287E-2</v>
      </c>
      <c r="O112">
        <f t="shared" si="14"/>
        <v>3.5800852983145317E-4</v>
      </c>
      <c r="P112">
        <f t="shared" si="15"/>
        <v>2.5652833618396148E-4</v>
      </c>
      <c r="Q112">
        <f t="shared" si="16"/>
        <v>175.04175033080691</v>
      </c>
      <c r="R112">
        <f t="shared" si="17"/>
        <v>22344.803451266551</v>
      </c>
      <c r="S112">
        <v>975</v>
      </c>
      <c r="T112">
        <v>1500</v>
      </c>
      <c r="U112">
        <v>8.1000000000000003E-2</v>
      </c>
    </row>
    <row r="113" spans="1:21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20"/>
        <v>8.5628999999999991</v>
      </c>
      <c r="I113">
        <v>2462836</v>
      </c>
      <c r="J113" s="1">
        <v>16202.37</v>
      </c>
      <c r="K113" s="1">
        <f t="shared" si="11"/>
        <v>9.692912806816512</v>
      </c>
      <c r="L113">
        <v>37725</v>
      </c>
      <c r="M113">
        <f t="shared" si="12"/>
        <v>4.1700874625132001E-2</v>
      </c>
      <c r="N113">
        <f t="shared" si="13"/>
        <v>4.1700874625132001E-2</v>
      </c>
      <c r="O113">
        <f t="shared" si="14"/>
        <v>2.7433942008318868E-4</v>
      </c>
      <c r="P113">
        <f t="shared" si="15"/>
        <v>2.7433942008318868E-4</v>
      </c>
      <c r="Q113">
        <f t="shared" si="16"/>
        <v>152.00467585914899</v>
      </c>
      <c r="R113">
        <f t="shared" si="17"/>
        <v>15317.706903748362</v>
      </c>
      <c r="S113">
        <v>1000</v>
      </c>
      <c r="T113">
        <v>1500</v>
      </c>
      <c r="U113">
        <v>4.4999999999999998E-2</v>
      </c>
    </row>
    <row r="114" spans="1:21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>16.52*0.51</f>
        <v>8.4252000000000002</v>
      </c>
      <c r="I114">
        <v>10475932</v>
      </c>
      <c r="J114" s="1">
        <v>35673.71</v>
      </c>
      <c r="K114" s="1">
        <f t="shared" si="11"/>
        <v>10.482169281915503</v>
      </c>
      <c r="L114">
        <v>300727</v>
      </c>
      <c r="M114">
        <f t="shared" si="12"/>
        <v>0.24078743141658099</v>
      </c>
      <c r="N114">
        <f t="shared" si="13"/>
        <v>9.7099825053239497E-2</v>
      </c>
      <c r="O114">
        <f t="shared" si="14"/>
        <v>8.1995387140733626E-4</v>
      </c>
      <c r="P114">
        <f t="shared" si="15"/>
        <v>3.3065420814109902E-4</v>
      </c>
      <c r="Q114">
        <f t="shared" si="16"/>
        <v>293.65972869096038</v>
      </c>
      <c r="R114">
        <f t="shared" si="17"/>
        <v>28706.467357749174</v>
      </c>
      <c r="S114">
        <v>1100</v>
      </c>
      <c r="T114">
        <v>1755</v>
      </c>
      <c r="U114">
        <v>0.121</v>
      </c>
    </row>
    <row r="115" spans="1:21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21">16.52*0.51</f>
        <v>8.4252000000000002</v>
      </c>
      <c r="I115">
        <v>12154967</v>
      </c>
      <c r="J115" s="1">
        <v>70542.03</v>
      </c>
      <c r="K115" s="1">
        <f t="shared" si="11"/>
        <v>11.163963981374263</v>
      </c>
      <c r="L115">
        <v>344292</v>
      </c>
      <c r="M115">
        <f t="shared" si="12"/>
        <v>0.11901654942450621</v>
      </c>
      <c r="N115">
        <f t="shared" si="13"/>
        <v>9.3925125205498061E-2</v>
      </c>
      <c r="O115">
        <f t="shared" si="14"/>
        <v>6.9071919323186975E-4</v>
      </c>
      <c r="P115">
        <f t="shared" si="15"/>
        <v>5.4509971108930198E-4</v>
      </c>
      <c r="Q115">
        <f t="shared" si="16"/>
        <v>172.3081544435282</v>
      </c>
      <c r="R115">
        <f t="shared" si="17"/>
        <v>28325.210590863804</v>
      </c>
      <c r="S115">
        <v>1180</v>
      </c>
      <c r="T115">
        <v>1805</v>
      </c>
      <c r="U115">
        <v>5.7000000000000002E-2</v>
      </c>
    </row>
    <row r="116" spans="1:21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21"/>
        <v>8.4252000000000002</v>
      </c>
      <c r="I116">
        <v>3386667</v>
      </c>
      <c r="J116" s="1">
        <v>891.12</v>
      </c>
      <c r="K116" s="1">
        <f t="shared" si="11"/>
        <v>6.7924790985369343</v>
      </c>
      <c r="L116">
        <v>84770</v>
      </c>
      <c r="M116">
        <f t="shared" si="12"/>
        <v>1.6183880958793431</v>
      </c>
      <c r="N116">
        <f t="shared" si="13"/>
        <v>1.0820742436484425</v>
      </c>
      <c r="O116">
        <f t="shared" si="14"/>
        <v>4.2583991871654345E-4</v>
      </c>
      <c r="P116">
        <f t="shared" si="15"/>
        <v>2.8472182236989938E-4</v>
      </c>
      <c r="Q116">
        <f t="shared" si="16"/>
        <v>3800.4612173444652</v>
      </c>
      <c r="R116">
        <f t="shared" si="17"/>
        <v>25030.509347390813</v>
      </c>
      <c r="S116">
        <v>1009</v>
      </c>
      <c r="T116">
        <v>1590</v>
      </c>
      <c r="U116">
        <v>9.9000000000000005E-2</v>
      </c>
    </row>
    <row r="117" spans="1:21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21"/>
        <v>8.4252000000000002</v>
      </c>
      <c r="I117">
        <v>2601207</v>
      </c>
      <c r="J117" s="1">
        <v>29654.38</v>
      </c>
      <c r="K117" s="1">
        <f t="shared" si="11"/>
        <v>10.297365116955973</v>
      </c>
      <c r="L117">
        <v>43447</v>
      </c>
      <c r="M117">
        <f t="shared" si="12"/>
        <v>2.3888646466390464E-2</v>
      </c>
      <c r="N117">
        <f t="shared" si="13"/>
        <v>2.3888646466390464E-2</v>
      </c>
      <c r="O117">
        <f t="shared" si="14"/>
        <v>2.723362654337006E-4</v>
      </c>
      <c r="P117">
        <f t="shared" si="15"/>
        <v>2.723362654337006E-4</v>
      </c>
      <c r="Q117">
        <f t="shared" si="16"/>
        <v>87.717463659668482</v>
      </c>
      <c r="R117">
        <f t="shared" si="17"/>
        <v>16702.630740267883</v>
      </c>
      <c r="S117">
        <v>1005</v>
      </c>
      <c r="T117">
        <v>1615</v>
      </c>
      <c r="U117">
        <v>1.9400000000000001E-2</v>
      </c>
    </row>
    <row r="118" spans="1:21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21"/>
        <v>8.4252000000000002</v>
      </c>
      <c r="I118">
        <v>663065</v>
      </c>
      <c r="J118" s="1">
        <v>419.84</v>
      </c>
      <c r="K118" s="1">
        <f t="shared" si="11"/>
        <v>6.0398736863156692</v>
      </c>
      <c r="L118">
        <v>21397</v>
      </c>
      <c r="M118">
        <f t="shared" si="12"/>
        <v>0.67089843750000011</v>
      </c>
      <c r="N118">
        <f t="shared" si="13"/>
        <v>0.67089843750000011</v>
      </c>
      <c r="O118">
        <f t="shared" si="14"/>
        <v>4.247999819022268E-4</v>
      </c>
      <c r="P118">
        <f t="shared" si="15"/>
        <v>4.247999819022268E-4</v>
      </c>
      <c r="Q118">
        <f t="shared" si="16"/>
        <v>1579.3278391768295</v>
      </c>
      <c r="R118">
        <f t="shared" si="17"/>
        <v>32269.837798707518</v>
      </c>
      <c r="S118">
        <v>980</v>
      </c>
      <c r="T118">
        <v>1455</v>
      </c>
      <c r="U118">
        <v>8.8999999999999996E-2</v>
      </c>
    </row>
    <row r="119" spans="1:21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21"/>
        <v>8.4252000000000002</v>
      </c>
      <c r="I119">
        <v>1704735</v>
      </c>
      <c r="J119" s="1">
        <v>755.09</v>
      </c>
      <c r="K119" s="1">
        <f t="shared" si="11"/>
        <v>6.6268369474426514</v>
      </c>
      <c r="L119">
        <v>76312</v>
      </c>
      <c r="M119">
        <f t="shared" si="12"/>
        <v>2.2195089327100082</v>
      </c>
      <c r="N119">
        <f t="shared" si="13"/>
        <v>2.0190295196599082</v>
      </c>
      <c r="O119">
        <f t="shared" si="14"/>
        <v>9.8310235901767737E-4</v>
      </c>
      <c r="P119">
        <f t="shared" si="15"/>
        <v>8.9430263354714956E-4</v>
      </c>
      <c r="Q119">
        <f t="shared" si="16"/>
        <v>2257.658027519898</v>
      </c>
      <c r="R119">
        <f t="shared" si="17"/>
        <v>44764.728828820902</v>
      </c>
      <c r="S119">
        <v>970</v>
      </c>
      <c r="T119">
        <v>1430</v>
      </c>
      <c r="U119">
        <v>0.13900000000000001</v>
      </c>
    </row>
    <row r="120" spans="1:21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21"/>
        <v>8.4252000000000002</v>
      </c>
      <c r="I120">
        <v>6051966</v>
      </c>
      <c r="J120" s="1">
        <v>21115.67</v>
      </c>
      <c r="K120" s="1">
        <f t="shared" si="11"/>
        <v>9.9577706978615481</v>
      </c>
      <c r="L120">
        <v>189130</v>
      </c>
      <c r="M120">
        <f t="shared" si="12"/>
        <v>6.5395509590744694E-2</v>
      </c>
      <c r="N120">
        <f t="shared" si="13"/>
        <v>6.5395509590744694E-2</v>
      </c>
      <c r="O120">
        <f t="shared" si="14"/>
        <v>2.2816882976540184E-4</v>
      </c>
      <c r="P120">
        <f t="shared" si="15"/>
        <v>2.2816882976540184E-4</v>
      </c>
      <c r="Q120">
        <f t="shared" si="16"/>
        <v>286.61018096986743</v>
      </c>
      <c r="R120">
        <f t="shared" si="17"/>
        <v>31251.0017405914</v>
      </c>
      <c r="S120">
        <v>1030</v>
      </c>
      <c r="T120">
        <v>1540</v>
      </c>
      <c r="U120">
        <v>7.1999999999999995E-2</v>
      </c>
    </row>
    <row r="121" spans="1:21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21"/>
        <v>8.4252000000000002</v>
      </c>
      <c r="I121">
        <v>1789322</v>
      </c>
      <c r="J121" s="1">
        <v>23292.73</v>
      </c>
      <c r="K121" s="1">
        <f t="shared" si="11"/>
        <v>10.055896573698925</v>
      </c>
      <c r="L121">
        <v>29057</v>
      </c>
      <c r="M121">
        <f t="shared" si="12"/>
        <v>3.1109320375928454E-2</v>
      </c>
      <c r="N121">
        <f t="shared" si="13"/>
        <v>2.037635777343403E-2</v>
      </c>
      <c r="O121">
        <f t="shared" si="14"/>
        <v>4.0496959183422549E-4</v>
      </c>
      <c r="P121">
        <f t="shared" si="15"/>
        <v>2.6525186634937704E-4</v>
      </c>
      <c r="Q121">
        <f t="shared" si="16"/>
        <v>76.818904439282136</v>
      </c>
      <c r="R121">
        <f t="shared" si="17"/>
        <v>16239.111797652966</v>
      </c>
      <c r="S121">
        <v>1000</v>
      </c>
      <c r="T121">
        <v>1530</v>
      </c>
      <c r="U121">
        <v>2.7E-2</v>
      </c>
    </row>
    <row r="122" spans="1:21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21"/>
        <v>8.4252000000000002</v>
      </c>
      <c r="I122">
        <v>7898760</v>
      </c>
      <c r="J122" s="1">
        <v>47709.83</v>
      </c>
      <c r="K122" s="1">
        <f t="shared" si="11"/>
        <v>10.772892735309506</v>
      </c>
      <c r="L122">
        <v>178196</v>
      </c>
      <c r="M122">
        <f t="shared" si="12"/>
        <v>3.3864342002476219E-2</v>
      </c>
      <c r="N122">
        <f t="shared" si="13"/>
        <v>3.1894098134493454E-2</v>
      </c>
      <c r="O122">
        <f t="shared" si="14"/>
        <v>2.045462832140741E-4</v>
      </c>
      <c r="P122">
        <f t="shared" si="15"/>
        <v>1.926456810942477E-4</v>
      </c>
      <c r="Q122">
        <f t="shared" si="16"/>
        <v>165.55833462412252</v>
      </c>
      <c r="R122">
        <f t="shared" si="17"/>
        <v>22559.996758984955</v>
      </c>
      <c r="S122">
        <v>990</v>
      </c>
      <c r="T122">
        <v>1410</v>
      </c>
      <c r="U122">
        <v>7.0000000000000007E-2</v>
      </c>
    </row>
    <row r="123" spans="1:21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21"/>
        <v>8.4252000000000002</v>
      </c>
      <c r="I123">
        <v>17999800</v>
      </c>
      <c r="J123" s="1">
        <v>34112.74</v>
      </c>
      <c r="K123" s="1">
        <f t="shared" si="11"/>
        <v>10.437426200536001</v>
      </c>
      <c r="L123">
        <v>456587</v>
      </c>
      <c r="M123">
        <f t="shared" si="12"/>
        <v>0.78578375703622749</v>
      </c>
      <c r="N123">
        <f t="shared" si="13"/>
        <v>0.35926510154270813</v>
      </c>
      <c r="O123">
        <f t="shared" si="14"/>
        <v>1.4891963799597771E-3</v>
      </c>
      <c r="P123">
        <f t="shared" si="15"/>
        <v>6.8086962077356413E-4</v>
      </c>
      <c r="Q123">
        <f t="shared" si="16"/>
        <v>527.65623635040754</v>
      </c>
      <c r="R123">
        <f t="shared" si="17"/>
        <v>25366.226291403236</v>
      </c>
      <c r="S123">
        <v>1000</v>
      </c>
      <c r="T123">
        <v>1460</v>
      </c>
      <c r="U123">
        <v>0.10199999999999999</v>
      </c>
    </row>
    <row r="124" spans="1:21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21"/>
        <v>8.4252000000000002</v>
      </c>
      <c r="I124">
        <v>4030773</v>
      </c>
      <c r="J124" s="1">
        <v>19858</v>
      </c>
      <c r="K124" s="1">
        <f t="shared" si="11"/>
        <v>9.8963622275935386</v>
      </c>
      <c r="L124">
        <v>91937</v>
      </c>
      <c r="M124">
        <f t="shared" si="12"/>
        <v>0.37546872796857689</v>
      </c>
      <c r="N124">
        <f t="shared" si="13"/>
        <v>4.198902205660187E-2</v>
      </c>
      <c r="O124">
        <f t="shared" si="14"/>
        <v>1.8497836519198675E-3</v>
      </c>
      <c r="P124">
        <f t="shared" si="15"/>
        <v>2.0686305083417002E-4</v>
      </c>
      <c r="Q124">
        <f t="shared" si="16"/>
        <v>202.97980662705206</v>
      </c>
      <c r="R124">
        <f t="shared" si="17"/>
        <v>22808.776381106054</v>
      </c>
      <c r="S124">
        <v>1054</v>
      </c>
      <c r="T124">
        <v>1665</v>
      </c>
      <c r="U124">
        <v>6.9000000000000006E-2</v>
      </c>
    </row>
    <row r="125" spans="1:21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21"/>
        <v>8.4252000000000002</v>
      </c>
      <c r="I125">
        <v>1071501</v>
      </c>
      <c r="J125" s="1">
        <v>2571.1</v>
      </c>
      <c r="K125" s="1">
        <f t="shared" si="11"/>
        <v>7.8520891018809351</v>
      </c>
      <c r="L125">
        <v>24566</v>
      </c>
      <c r="M125">
        <f t="shared" si="12"/>
        <v>0.29330986737194198</v>
      </c>
      <c r="N125">
        <f t="shared" si="13"/>
        <v>0.27779121776671462</v>
      </c>
      <c r="O125">
        <f t="shared" si="14"/>
        <v>7.038061560371852E-4</v>
      </c>
      <c r="P125">
        <f t="shared" si="15"/>
        <v>6.6656867329101884E-4</v>
      </c>
      <c r="Q125">
        <f t="shared" si="16"/>
        <v>416.74808447746102</v>
      </c>
      <c r="R125">
        <f t="shared" si="17"/>
        <v>22926.716820609596</v>
      </c>
      <c r="S125">
        <v>1060</v>
      </c>
      <c r="T125">
        <v>1665</v>
      </c>
      <c r="U125">
        <v>3.2000000000000001E-2</v>
      </c>
    </row>
    <row r="126" spans="1:21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21"/>
        <v>8.4252000000000002</v>
      </c>
      <c r="I126">
        <v>4459686</v>
      </c>
      <c r="J126" s="1">
        <v>18449.990000000002</v>
      </c>
      <c r="K126" s="1">
        <f t="shared" si="11"/>
        <v>9.8228191074631059</v>
      </c>
      <c r="L126">
        <v>75612</v>
      </c>
      <c r="M126">
        <f t="shared" si="12"/>
        <v>4.447660947241705E-2</v>
      </c>
      <c r="N126">
        <f t="shared" si="13"/>
        <v>4.447660947241705E-2</v>
      </c>
      <c r="O126">
        <f t="shared" si="14"/>
        <v>1.8400241631361491E-4</v>
      </c>
      <c r="P126">
        <f t="shared" si="15"/>
        <v>1.8400241631361491E-4</v>
      </c>
      <c r="Q126">
        <f t="shared" si="16"/>
        <v>241.71752938619477</v>
      </c>
      <c r="R126">
        <f t="shared" si="17"/>
        <v>16954.556890328153</v>
      </c>
      <c r="S126">
        <v>1040</v>
      </c>
      <c r="T126">
        <v>1630</v>
      </c>
      <c r="U126">
        <v>2.5999999999999999E-2</v>
      </c>
    </row>
    <row r="127" spans="1:21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21"/>
        <v>8.4252000000000002</v>
      </c>
      <c r="I127">
        <v>2648737</v>
      </c>
      <c r="J127" s="1">
        <v>20452.14</v>
      </c>
      <c r="K127" s="1">
        <f t="shared" si="11"/>
        <v>9.9258428014727649</v>
      </c>
      <c r="L127">
        <v>42088</v>
      </c>
      <c r="M127">
        <f t="shared" si="12"/>
        <v>1.4017017290122207E-2</v>
      </c>
      <c r="N127">
        <f t="shared" si="13"/>
        <v>1.4017017290122207E-2</v>
      </c>
      <c r="O127">
        <f t="shared" si="14"/>
        <v>1.0823196111958266E-4</v>
      </c>
      <c r="P127">
        <f t="shared" si="15"/>
        <v>1.0823196111958266E-4</v>
      </c>
      <c r="Q127">
        <f t="shared" si="16"/>
        <v>129.50903915189315</v>
      </c>
      <c r="R127">
        <f t="shared" si="17"/>
        <v>15889.837307365737</v>
      </c>
      <c r="S127">
        <v>1020</v>
      </c>
      <c r="T127">
        <v>1555</v>
      </c>
      <c r="U127">
        <v>3.2000000000000001E-2</v>
      </c>
    </row>
    <row r="128" spans="1:21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21"/>
        <v>8.4252000000000002</v>
      </c>
      <c r="I128">
        <v>2777275</v>
      </c>
      <c r="J128" s="1">
        <v>15802.27</v>
      </c>
      <c r="K128" s="1">
        <f t="shared" si="11"/>
        <v>9.6679088795814607</v>
      </c>
      <c r="L128">
        <v>62417</v>
      </c>
      <c r="M128">
        <f t="shared" si="12"/>
        <v>8.2360065990519093E-2</v>
      </c>
      <c r="N128">
        <f t="shared" si="13"/>
        <v>6.4596795270552898E-2</v>
      </c>
      <c r="O128">
        <f t="shared" si="14"/>
        <v>4.686161795284947E-4</v>
      </c>
      <c r="P128">
        <f t="shared" si="15"/>
        <v>3.6754588580533077E-4</v>
      </c>
      <c r="Q128">
        <f t="shared" si="16"/>
        <v>175.75164833913101</v>
      </c>
      <c r="R128">
        <f t="shared" si="17"/>
        <v>22474.18782799687</v>
      </c>
      <c r="S128">
        <v>975</v>
      </c>
      <c r="T128">
        <v>1500</v>
      </c>
      <c r="U128">
        <v>8.1000000000000003E-2</v>
      </c>
    </row>
    <row r="129" spans="1:21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21"/>
        <v>8.4252000000000002</v>
      </c>
      <c r="I129">
        <v>2449082</v>
      </c>
      <c r="J129" s="1">
        <v>16202.37</v>
      </c>
      <c r="K129" s="1">
        <f t="shared" si="11"/>
        <v>9.692912806816512</v>
      </c>
      <c r="L129">
        <v>38945</v>
      </c>
      <c r="M129">
        <f t="shared" si="12"/>
        <v>4.6734952972929268E-2</v>
      </c>
      <c r="N129">
        <f t="shared" si="13"/>
        <v>4.6734952972929268E-2</v>
      </c>
      <c r="O129">
        <f t="shared" si="14"/>
        <v>3.0918401262187219E-4</v>
      </c>
      <c r="P129">
        <f t="shared" si="15"/>
        <v>3.0918401262187219E-4</v>
      </c>
      <c r="Q129">
        <f t="shared" si="16"/>
        <v>151.15578770266325</v>
      </c>
      <c r="R129">
        <f t="shared" si="17"/>
        <v>15901.876703189197</v>
      </c>
      <c r="S129">
        <v>1000</v>
      </c>
      <c r="T129">
        <v>1500</v>
      </c>
      <c r="U129">
        <v>1.9E-2</v>
      </c>
    </row>
    <row r="130" spans="1:21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>
        <f>99*0.51</f>
        <v>50.49</v>
      </c>
      <c r="I130">
        <v>10524415</v>
      </c>
      <c r="J130" s="1">
        <v>35673.71</v>
      </c>
      <c r="K130" s="1">
        <f t="shared" ref="K130:K193" si="22">LN(J130)</f>
        <v>10.482169281915503</v>
      </c>
      <c r="L130">
        <v>308823</v>
      </c>
      <c r="M130">
        <f t="shared" ref="M130:M193" si="23">E130/J130</f>
        <v>0.59917521894975323</v>
      </c>
      <c r="N130">
        <f t="shared" ref="N130:N193" si="24">F130/J130</f>
        <v>0.30207659926595803</v>
      </c>
      <c r="O130">
        <f t="shared" ref="O130:O193" si="25">E130/I130</f>
        <v>2.030973027954523E-3</v>
      </c>
      <c r="P130">
        <f t="shared" ref="P130:P193" si="26">F130/I130</f>
        <v>1.0239232299372458E-3</v>
      </c>
      <c r="Q130">
        <f t="shared" ref="Q130:Q193" si="27">I130/J130</f>
        <v>295.01879675536969</v>
      </c>
      <c r="R130">
        <f t="shared" ref="R130:R193" si="28">(L130/I130)*10^6</f>
        <v>29343.483699569049</v>
      </c>
      <c r="S130">
        <v>1100</v>
      </c>
      <c r="T130">
        <v>1755</v>
      </c>
      <c r="U130">
        <v>0.121</v>
      </c>
    </row>
    <row r="131" spans="1:21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>
        <f t="shared" ref="H131:H161" si="29">99*0.51</f>
        <v>50.49</v>
      </c>
      <c r="I131">
        <v>12230255</v>
      </c>
      <c r="J131" s="1">
        <v>70542.03</v>
      </c>
      <c r="K131" s="1">
        <f t="shared" si="22"/>
        <v>11.163963981374263</v>
      </c>
      <c r="L131">
        <v>357900</v>
      </c>
      <c r="M131">
        <f t="shared" si="23"/>
        <v>0.41295285945130866</v>
      </c>
      <c r="N131">
        <f t="shared" si="24"/>
        <v>0.33573052831056893</v>
      </c>
      <c r="O131">
        <f t="shared" si="25"/>
        <v>2.3818418340418902E-3</v>
      </c>
      <c r="P131">
        <f t="shared" si="26"/>
        <v>1.9364365665311149E-3</v>
      </c>
      <c r="Q131">
        <f t="shared" si="27"/>
        <v>173.3754330574269</v>
      </c>
      <c r="R131">
        <f t="shared" si="28"/>
        <v>29263.494506042596</v>
      </c>
      <c r="S131">
        <v>1180</v>
      </c>
      <c r="T131">
        <v>1805</v>
      </c>
      <c r="U131">
        <v>5.7000000000000002E-2</v>
      </c>
    </row>
    <row r="132" spans="1:21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>
        <f t="shared" si="29"/>
        <v>50.49</v>
      </c>
      <c r="I132">
        <v>3382169</v>
      </c>
      <c r="J132" s="1">
        <v>891.12</v>
      </c>
      <c r="K132" s="1">
        <f t="shared" si="22"/>
        <v>6.7924790985369343</v>
      </c>
      <c r="L132">
        <v>85534</v>
      </c>
      <c r="M132">
        <f t="shared" si="23"/>
        <v>2.6977152347607505</v>
      </c>
      <c r="N132">
        <f t="shared" si="24"/>
        <v>1.6381071011760482</v>
      </c>
      <c r="O132">
        <f t="shared" si="25"/>
        <v>7.1078293249095476E-4</v>
      </c>
      <c r="P132">
        <f t="shared" si="26"/>
        <v>4.3160173249769601E-4</v>
      </c>
      <c r="Q132">
        <f t="shared" si="27"/>
        <v>3795.4136367717028</v>
      </c>
      <c r="R132">
        <f t="shared" si="28"/>
        <v>25289.688362704524</v>
      </c>
      <c r="S132">
        <v>1009</v>
      </c>
      <c r="T132">
        <v>1590</v>
      </c>
      <c r="U132">
        <v>9.9000000000000005E-2</v>
      </c>
    </row>
    <row r="133" spans="1:21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>
        <f t="shared" si="29"/>
        <v>50.49</v>
      </c>
      <c r="I133">
        <v>2601962</v>
      </c>
      <c r="J133" s="1">
        <v>29654.38</v>
      </c>
      <c r="K133" s="1">
        <f t="shared" si="22"/>
        <v>10.297365116955973</v>
      </c>
      <c r="L133">
        <v>44672</v>
      </c>
      <c r="M133">
        <f t="shared" si="23"/>
        <v>3.2833800605509202E-2</v>
      </c>
      <c r="N133">
        <f t="shared" si="24"/>
        <v>3.2833800605509202E-2</v>
      </c>
      <c r="O133">
        <f t="shared" si="25"/>
        <v>3.7420454257210519E-4</v>
      </c>
      <c r="P133">
        <f t="shared" si="26"/>
        <v>3.7420454257210519E-4</v>
      </c>
      <c r="Q133">
        <f t="shared" si="27"/>
        <v>87.742923642308483</v>
      </c>
      <c r="R133">
        <f t="shared" si="28"/>
        <v>17168.582784836981</v>
      </c>
      <c r="S133">
        <v>1005</v>
      </c>
      <c r="T133">
        <v>1615</v>
      </c>
      <c r="U133">
        <v>1.9400000000000001E-2</v>
      </c>
    </row>
    <row r="134" spans="1:21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>
        <f t="shared" si="29"/>
        <v>50.49</v>
      </c>
      <c r="I134">
        <v>660225</v>
      </c>
      <c r="J134" s="1">
        <v>419.84</v>
      </c>
      <c r="K134" s="1">
        <f t="shared" si="22"/>
        <v>6.0398736863156692</v>
      </c>
      <c r="L134">
        <v>22290</v>
      </c>
      <c r="M134">
        <f t="shared" si="23"/>
        <v>1.2856421493902439</v>
      </c>
      <c r="N134">
        <f t="shared" si="24"/>
        <v>0.85119092987804879</v>
      </c>
      <c r="O134">
        <f t="shared" si="25"/>
        <v>8.1754553371956532E-4</v>
      </c>
      <c r="P134">
        <f t="shared" si="26"/>
        <v>5.4127608012420007E-4</v>
      </c>
      <c r="Q134">
        <f t="shared" si="27"/>
        <v>1572.5633574695123</v>
      </c>
      <c r="R134">
        <f t="shared" si="28"/>
        <v>33761.217766670452</v>
      </c>
      <c r="S134">
        <v>980</v>
      </c>
      <c r="T134">
        <v>1455</v>
      </c>
      <c r="U134">
        <v>8.8999999999999996E-2</v>
      </c>
    </row>
    <row r="135" spans="1:21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>
        <f t="shared" si="29"/>
        <v>50.49</v>
      </c>
      <c r="I135">
        <v>1715392</v>
      </c>
      <c r="J135" s="1">
        <v>755.09</v>
      </c>
      <c r="K135" s="1">
        <f t="shared" si="22"/>
        <v>6.6268369474426514</v>
      </c>
      <c r="L135">
        <v>77837</v>
      </c>
      <c r="M135">
        <f t="shared" si="23"/>
        <v>2.6021944403978332</v>
      </c>
      <c r="N135">
        <f t="shared" si="24"/>
        <v>2.3354977552344751</v>
      </c>
      <c r="O135">
        <f t="shared" si="25"/>
        <v>1.1454472213931277E-3</v>
      </c>
      <c r="P135">
        <f t="shared" si="26"/>
        <v>1.0280513142185575E-3</v>
      </c>
      <c r="Q135">
        <f t="shared" si="27"/>
        <v>2271.7715768981179</v>
      </c>
      <c r="R135">
        <f t="shared" si="28"/>
        <v>45375.634257359248</v>
      </c>
      <c r="S135">
        <v>970</v>
      </c>
      <c r="T135">
        <v>1430</v>
      </c>
      <c r="U135">
        <v>0.13900000000000001</v>
      </c>
    </row>
    <row r="136" spans="1:21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>
        <f t="shared" si="29"/>
        <v>50.49</v>
      </c>
      <c r="I136">
        <v>6068129</v>
      </c>
      <c r="J136" s="1">
        <v>21115.67</v>
      </c>
      <c r="K136" s="1">
        <f t="shared" si="22"/>
        <v>9.9577706978615481</v>
      </c>
      <c r="L136">
        <v>193586</v>
      </c>
      <c r="M136">
        <f t="shared" si="23"/>
        <v>0.22098626280861561</v>
      </c>
      <c r="N136">
        <f t="shared" si="24"/>
        <v>0.20077378553462905</v>
      </c>
      <c r="O136">
        <f t="shared" si="25"/>
        <v>7.6898052101397323E-4</v>
      </c>
      <c r="P136">
        <f t="shared" si="26"/>
        <v>6.9864582641535804E-4</v>
      </c>
      <c r="Q136">
        <f t="shared" si="27"/>
        <v>287.37563146232162</v>
      </c>
      <c r="R136">
        <f t="shared" si="28"/>
        <v>31902.090413700833</v>
      </c>
      <c r="S136">
        <v>1030</v>
      </c>
      <c r="T136">
        <v>1540</v>
      </c>
      <c r="U136">
        <v>7.1999999999999995E-2</v>
      </c>
    </row>
    <row r="137" spans="1:21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>
        <f t="shared" si="29"/>
        <v>50.49</v>
      </c>
      <c r="I137">
        <v>1775703</v>
      </c>
      <c r="J137" s="1">
        <v>23292.73</v>
      </c>
      <c r="K137" s="1">
        <f t="shared" si="22"/>
        <v>10.055896573698925</v>
      </c>
      <c r="L137">
        <v>29253</v>
      </c>
      <c r="M137">
        <f t="shared" si="23"/>
        <v>3.6109678856879379E-2</v>
      </c>
      <c r="N137">
        <f t="shared" si="24"/>
        <v>2.5376716254384951E-2</v>
      </c>
      <c r="O137">
        <f t="shared" si="25"/>
        <v>4.7366761220767208E-4</v>
      </c>
      <c r="P137">
        <f t="shared" si="26"/>
        <v>3.3287830228365893E-4</v>
      </c>
      <c r="Q137">
        <f t="shared" si="27"/>
        <v>76.234215568548649</v>
      </c>
      <c r="R137">
        <f t="shared" si="28"/>
        <v>16474.038732828631</v>
      </c>
      <c r="S137">
        <v>1000</v>
      </c>
      <c r="T137">
        <v>1530</v>
      </c>
      <c r="U137">
        <v>2.7E-2</v>
      </c>
    </row>
    <row r="138" spans="1:21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>
        <f t="shared" si="29"/>
        <v>50.49</v>
      </c>
      <c r="I138">
        <v>7926193</v>
      </c>
      <c r="J138" s="1">
        <v>47709.83</v>
      </c>
      <c r="K138" s="1">
        <f t="shared" si="22"/>
        <v>10.772892735309506</v>
      </c>
      <c r="L138">
        <v>183712</v>
      </c>
      <c r="M138">
        <f t="shared" si="23"/>
        <v>0.15531648299731943</v>
      </c>
      <c r="N138">
        <f t="shared" si="24"/>
        <v>9.5276445126717055E-2</v>
      </c>
      <c r="O138">
        <f t="shared" si="25"/>
        <v>9.3489055843076242E-4</v>
      </c>
      <c r="P138">
        <f t="shared" si="26"/>
        <v>5.7349385764389027E-4</v>
      </c>
      <c r="Q138">
        <f t="shared" si="27"/>
        <v>166.13333143295625</v>
      </c>
      <c r="R138">
        <f t="shared" si="28"/>
        <v>23177.835816009021</v>
      </c>
      <c r="S138">
        <v>990</v>
      </c>
      <c r="T138">
        <v>1410</v>
      </c>
      <c r="U138">
        <v>7.0000000000000007E-2</v>
      </c>
    </row>
    <row r="139" spans="1:21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>
        <f t="shared" si="29"/>
        <v>50.49</v>
      </c>
      <c r="I139">
        <v>18009865</v>
      </c>
      <c r="J139" s="1">
        <v>34112.74</v>
      </c>
      <c r="K139" s="1">
        <f t="shared" si="22"/>
        <v>10.437426200536001</v>
      </c>
      <c r="L139">
        <v>465177</v>
      </c>
      <c r="M139">
        <f t="shared" si="23"/>
        <v>1.1415724154670661</v>
      </c>
      <c r="N139">
        <f t="shared" si="24"/>
        <v>0.59473038518746968</v>
      </c>
      <c r="O139">
        <f t="shared" si="25"/>
        <v>2.1622684567596702E-3</v>
      </c>
      <c r="P139">
        <f t="shared" si="26"/>
        <v>1.1264872335245157E-3</v>
      </c>
      <c r="Q139">
        <f t="shared" si="27"/>
        <v>527.95128740757855</v>
      </c>
      <c r="R139">
        <f t="shared" si="28"/>
        <v>25829.010933729929</v>
      </c>
      <c r="S139">
        <v>1000</v>
      </c>
      <c r="T139">
        <v>1460</v>
      </c>
      <c r="U139">
        <v>7.0999999999999994E-2</v>
      </c>
    </row>
    <row r="140" spans="1:21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>
        <f t="shared" si="29"/>
        <v>50.49</v>
      </c>
      <c r="I140">
        <v>4034557</v>
      </c>
      <c r="J140" s="1">
        <v>19858</v>
      </c>
      <c r="K140" s="1">
        <f t="shared" si="22"/>
        <v>9.8963622275935386</v>
      </c>
      <c r="L140">
        <v>93617</v>
      </c>
      <c r="M140">
        <f t="shared" si="23"/>
        <v>0.44709860006042906</v>
      </c>
      <c r="N140">
        <f t="shared" si="24"/>
        <v>9.7831805821331455E-2</v>
      </c>
      <c r="O140">
        <f t="shared" si="25"/>
        <v>2.2006093853674641E-3</v>
      </c>
      <c r="P140">
        <f t="shared" si="26"/>
        <v>4.8152597670574488E-4</v>
      </c>
      <c r="Q140">
        <f t="shared" si="27"/>
        <v>203.17035955282506</v>
      </c>
      <c r="R140">
        <f t="shared" si="28"/>
        <v>23203.786685874064</v>
      </c>
      <c r="S140">
        <v>1054</v>
      </c>
      <c r="T140">
        <v>1665</v>
      </c>
      <c r="U140">
        <v>6.9000000000000006E-2</v>
      </c>
    </row>
    <row r="141" spans="1:21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>
        <f t="shared" si="29"/>
        <v>50.49</v>
      </c>
      <c r="I141">
        <v>1068703</v>
      </c>
      <c r="J141" s="1">
        <v>2571.1</v>
      </c>
      <c r="K141" s="1">
        <f t="shared" si="22"/>
        <v>7.8520891018809351</v>
      </c>
      <c r="L141">
        <v>25343</v>
      </c>
      <c r="M141">
        <f t="shared" si="23"/>
        <v>0.53121698883746249</v>
      </c>
      <c r="N141">
        <f t="shared" si="24"/>
        <v>0.51569833923223529</v>
      </c>
      <c r="O141">
        <f t="shared" si="25"/>
        <v>1.2780089510369111E-3</v>
      </c>
      <c r="P141">
        <f t="shared" si="26"/>
        <v>1.2406739758380018E-3</v>
      </c>
      <c r="Q141">
        <f t="shared" si="27"/>
        <v>415.6598343121621</v>
      </c>
      <c r="R141">
        <f t="shared" si="28"/>
        <v>23713.791390124294</v>
      </c>
      <c r="S141">
        <v>1060</v>
      </c>
      <c r="T141">
        <v>1665</v>
      </c>
      <c r="U141">
        <v>3.2000000000000001E-2</v>
      </c>
    </row>
    <row r="142" spans="1:21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>
        <f t="shared" si="29"/>
        <v>50.49</v>
      </c>
      <c r="I142">
        <v>4425581</v>
      </c>
      <c r="J142" s="1">
        <v>18449.990000000002</v>
      </c>
      <c r="K142" s="1">
        <f t="shared" si="22"/>
        <v>9.8228191074631059</v>
      </c>
      <c r="L142">
        <v>75609</v>
      </c>
      <c r="M142">
        <f t="shared" si="23"/>
        <v>5.9207511765589027E-2</v>
      </c>
      <c r="N142">
        <f t="shared" si="24"/>
        <v>5.7581494624116318E-2</v>
      </c>
      <c r="O142">
        <f t="shared" si="25"/>
        <v>2.4683267575488954E-4</v>
      </c>
      <c r="P142">
        <f t="shared" si="26"/>
        <v>2.4005390478673872E-4</v>
      </c>
      <c r="Q142">
        <f t="shared" si="27"/>
        <v>239.86901889919721</v>
      </c>
      <c r="R142">
        <f t="shared" si="28"/>
        <v>17084.536471030584</v>
      </c>
      <c r="S142">
        <v>1040</v>
      </c>
      <c r="T142">
        <v>1630</v>
      </c>
      <c r="U142">
        <v>2.5999999999999999E-2</v>
      </c>
    </row>
    <row r="143" spans="1:21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>
        <f t="shared" si="29"/>
        <v>50.49</v>
      </c>
      <c r="I143">
        <v>2615375</v>
      </c>
      <c r="J143" s="1">
        <v>20452.14</v>
      </c>
      <c r="K143" s="1">
        <f t="shared" si="22"/>
        <v>9.9258428014727649</v>
      </c>
      <c r="L143">
        <v>42470</v>
      </c>
      <c r="M143">
        <f t="shared" si="23"/>
        <v>2.2498819194470603E-2</v>
      </c>
      <c r="N143">
        <f t="shared" si="24"/>
        <v>2.2498819194470603E-2</v>
      </c>
      <c r="O143">
        <f t="shared" si="25"/>
        <v>1.7593997036753812E-4</v>
      </c>
      <c r="P143">
        <f t="shared" si="26"/>
        <v>1.7593997036753812E-4</v>
      </c>
      <c r="Q143">
        <f t="shared" si="27"/>
        <v>127.87781620896395</v>
      </c>
      <c r="R143">
        <f t="shared" si="28"/>
        <v>16238.589112459973</v>
      </c>
      <c r="S143">
        <v>1020</v>
      </c>
      <c r="T143">
        <v>1555</v>
      </c>
      <c r="U143">
        <v>3.2000000000000001E-2</v>
      </c>
    </row>
    <row r="144" spans="1:21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>
        <f t="shared" si="29"/>
        <v>50.49</v>
      </c>
      <c r="I144">
        <v>2789761</v>
      </c>
      <c r="J144" s="1">
        <v>15802.27</v>
      </c>
      <c r="K144" s="1">
        <f t="shared" si="22"/>
        <v>9.6679088795814607</v>
      </c>
      <c r="L144">
        <v>63740</v>
      </c>
      <c r="M144">
        <f t="shared" si="23"/>
        <v>0.13553926113147036</v>
      </c>
      <c r="N144">
        <f t="shared" si="24"/>
        <v>0.1084102473885081</v>
      </c>
      <c r="O144">
        <f t="shared" si="25"/>
        <v>7.6774605423188583E-4</v>
      </c>
      <c r="P144">
        <f t="shared" si="26"/>
        <v>6.1407697648651618E-4</v>
      </c>
      <c r="Q144">
        <f t="shared" si="27"/>
        <v>176.54178798362514</v>
      </c>
      <c r="R144">
        <f t="shared" si="28"/>
        <v>22847.835352204005</v>
      </c>
      <c r="S144">
        <v>975</v>
      </c>
      <c r="T144">
        <v>1500</v>
      </c>
      <c r="U144">
        <v>6.2E-2</v>
      </c>
    </row>
    <row r="145" spans="1:21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>
        <f t="shared" si="29"/>
        <v>50.49</v>
      </c>
      <c r="I145">
        <v>2431255</v>
      </c>
      <c r="J145" s="1">
        <v>16202.37</v>
      </c>
      <c r="K145" s="1">
        <f t="shared" si="22"/>
        <v>9.692912806816512</v>
      </c>
      <c r="L145">
        <v>39525</v>
      </c>
      <c r="M145">
        <f t="shared" si="23"/>
        <v>7.704379050719122E-2</v>
      </c>
      <c r="N145">
        <f t="shared" si="24"/>
        <v>7.4491694733548233E-2</v>
      </c>
      <c r="O145">
        <f t="shared" si="25"/>
        <v>5.1343524229256082E-4</v>
      </c>
      <c r="P145">
        <f t="shared" si="26"/>
        <v>4.9642756518752658E-4</v>
      </c>
      <c r="Q145">
        <f t="shared" si="27"/>
        <v>150.05551656948953</v>
      </c>
      <c r="R145">
        <f t="shared" si="28"/>
        <v>16257.035975247351</v>
      </c>
      <c r="S145">
        <v>1000</v>
      </c>
      <c r="T145">
        <v>1500</v>
      </c>
      <c r="U145">
        <v>1.9E-2</v>
      </c>
    </row>
    <row r="146" spans="1:21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 t="shared" si="29"/>
        <v>50.49</v>
      </c>
      <c r="I146">
        <v>10600906</v>
      </c>
      <c r="J146" s="1">
        <v>35673.71</v>
      </c>
      <c r="K146" s="1">
        <f t="shared" si="22"/>
        <v>10.482169281915503</v>
      </c>
      <c r="L146">
        <v>323078</v>
      </c>
      <c r="M146">
        <f t="shared" si="23"/>
        <v>2.1549934952097778</v>
      </c>
      <c r="N146">
        <f t="shared" si="24"/>
        <v>1.1355672286398022</v>
      </c>
      <c r="O146">
        <f t="shared" si="25"/>
        <v>7.2518908289536761E-3</v>
      </c>
      <c r="P146">
        <f t="shared" si="26"/>
        <v>3.8213616836145891E-3</v>
      </c>
      <c r="Q146">
        <f t="shared" si="27"/>
        <v>297.16298080575302</v>
      </c>
      <c r="R146">
        <f t="shared" si="28"/>
        <v>30476.451729691784</v>
      </c>
      <c r="S146">
        <v>1100</v>
      </c>
      <c r="T146">
        <v>1755</v>
      </c>
      <c r="U146">
        <v>7.6999999999999999E-2</v>
      </c>
    </row>
    <row r="147" spans="1:21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si="29"/>
        <v>50.49</v>
      </c>
      <c r="I147">
        <v>12329714</v>
      </c>
      <c r="J147" s="1">
        <v>70542.03</v>
      </c>
      <c r="K147" s="1">
        <f t="shared" si="22"/>
        <v>11.163963981374263</v>
      </c>
      <c r="L147">
        <v>371890</v>
      </c>
      <c r="M147">
        <f t="shared" si="23"/>
        <v>1.5651232747342259</v>
      </c>
      <c r="N147">
        <f t="shared" si="24"/>
        <v>0.95244796612742788</v>
      </c>
      <c r="O147">
        <f t="shared" si="25"/>
        <v>8.9545445255258954E-3</v>
      </c>
      <c r="P147">
        <f t="shared" si="26"/>
        <v>5.4492434293285305E-3</v>
      </c>
      <c r="Q147">
        <f t="shared" si="27"/>
        <v>174.78535845934687</v>
      </c>
      <c r="R147">
        <f t="shared" si="28"/>
        <v>30162.094595219321</v>
      </c>
      <c r="S147">
        <v>1180</v>
      </c>
      <c r="T147">
        <v>1805</v>
      </c>
      <c r="U147">
        <v>5.7000000000000002E-2</v>
      </c>
    </row>
    <row r="148" spans="1:21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29"/>
        <v>50.49</v>
      </c>
      <c r="I148">
        <v>3388434</v>
      </c>
      <c r="J148" s="1">
        <v>891.12</v>
      </c>
      <c r="K148" s="1">
        <f t="shared" si="22"/>
        <v>6.7924790985369343</v>
      </c>
      <c r="L148">
        <v>86368</v>
      </c>
      <c r="M148">
        <f t="shared" si="23"/>
        <v>3.9470666128018674</v>
      </c>
      <c r="N148">
        <f t="shared" si="24"/>
        <v>2.4792867402818923</v>
      </c>
      <c r="O148">
        <f t="shared" si="25"/>
        <v>1.0380340889036056E-3</v>
      </c>
      <c r="P148">
        <f t="shared" si="26"/>
        <v>6.5202450453513336E-4</v>
      </c>
      <c r="Q148">
        <f t="shared" si="27"/>
        <v>3802.4441152706704</v>
      </c>
      <c r="R148">
        <f t="shared" si="28"/>
        <v>25489.060728348257</v>
      </c>
      <c r="S148">
        <v>1009</v>
      </c>
      <c r="T148">
        <v>1590</v>
      </c>
      <c r="U148">
        <v>9.0999999999999998E-2</v>
      </c>
    </row>
    <row r="149" spans="1:21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29"/>
        <v>50.49</v>
      </c>
      <c r="I149">
        <v>2593040</v>
      </c>
      <c r="J149" s="1">
        <v>29654.38</v>
      </c>
      <c r="K149" s="1">
        <f t="shared" si="22"/>
        <v>10.297365116955973</v>
      </c>
      <c r="L149">
        <v>45764</v>
      </c>
      <c r="M149">
        <f t="shared" si="23"/>
        <v>7.9010149596788051E-2</v>
      </c>
      <c r="N149">
        <f t="shared" si="24"/>
        <v>6.2775616957764749E-2</v>
      </c>
      <c r="O149">
        <f t="shared" si="25"/>
        <v>9.0357148366396189E-4</v>
      </c>
      <c r="P149">
        <f t="shared" si="26"/>
        <v>7.1791102335482676E-4</v>
      </c>
      <c r="Q149">
        <f t="shared" si="27"/>
        <v>87.442057463349428</v>
      </c>
      <c r="R149">
        <f t="shared" si="28"/>
        <v>17648.782895751705</v>
      </c>
      <c r="S149">
        <v>1005</v>
      </c>
      <c r="T149">
        <v>1615</v>
      </c>
      <c r="U149">
        <v>1.9400000000000001E-2</v>
      </c>
    </row>
    <row r="150" spans="1:21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29"/>
        <v>50.49</v>
      </c>
      <c r="I150">
        <v>659651</v>
      </c>
      <c r="J150" s="1">
        <v>419.84</v>
      </c>
      <c r="K150" s="1">
        <f t="shared" si="22"/>
        <v>6.0398736863156692</v>
      </c>
      <c r="L150">
        <v>23073</v>
      </c>
      <c r="M150">
        <f t="shared" si="23"/>
        <v>1.8187023628048782</v>
      </c>
      <c r="N150">
        <f t="shared" si="24"/>
        <v>1.384251143292683</v>
      </c>
      <c r="O150">
        <f t="shared" si="25"/>
        <v>1.1575272378879134E-3</v>
      </c>
      <c r="P150">
        <f t="shared" si="26"/>
        <v>8.8101738646648002E-4</v>
      </c>
      <c r="Q150">
        <f t="shared" si="27"/>
        <v>1571.1961699695123</v>
      </c>
      <c r="R150">
        <f t="shared" si="28"/>
        <v>34977.586632931656</v>
      </c>
      <c r="S150">
        <v>980</v>
      </c>
      <c r="T150">
        <v>1455</v>
      </c>
      <c r="U150">
        <v>8.8999999999999996E-2</v>
      </c>
    </row>
    <row r="151" spans="1:21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29"/>
        <v>50.49</v>
      </c>
      <c r="I151">
        <v>1726363</v>
      </c>
      <c r="J151" s="1">
        <v>755.09</v>
      </c>
      <c r="K151" s="1">
        <f t="shared" si="22"/>
        <v>6.6268369474426514</v>
      </c>
      <c r="L151">
        <v>82158</v>
      </c>
      <c r="M151">
        <f t="shared" si="23"/>
        <v>2.9842813439457543</v>
      </c>
      <c r="N151">
        <f t="shared" si="24"/>
        <v>2.7175846587823971</v>
      </c>
      <c r="O151">
        <f t="shared" si="25"/>
        <v>1.3052880535553645E-3</v>
      </c>
      <c r="P151">
        <f t="shared" si="26"/>
        <v>1.1886381948640003E-3</v>
      </c>
      <c r="Q151">
        <f t="shared" si="27"/>
        <v>2286.3009707452093</v>
      </c>
      <c r="R151">
        <f t="shared" si="28"/>
        <v>47590.222913720929</v>
      </c>
      <c r="S151">
        <v>970</v>
      </c>
      <c r="T151">
        <v>1430</v>
      </c>
      <c r="U151">
        <v>8.5000000000000006E-2</v>
      </c>
    </row>
    <row r="152" spans="1:21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29"/>
        <v>50.49</v>
      </c>
      <c r="I152">
        <v>6077826</v>
      </c>
      <c r="J152" s="1">
        <v>21115.67</v>
      </c>
      <c r="K152" s="1">
        <f t="shared" si="22"/>
        <v>9.9577706978615481</v>
      </c>
      <c r="L152">
        <v>200762</v>
      </c>
      <c r="M152">
        <f t="shared" si="23"/>
        <v>0.51055031642377435</v>
      </c>
      <c r="N152">
        <f t="shared" si="24"/>
        <v>0.45663206519139582</v>
      </c>
      <c r="O152">
        <f t="shared" si="25"/>
        <v>1.773761210011606E-3</v>
      </c>
      <c r="P152">
        <f t="shared" si="26"/>
        <v>1.5864376505678182E-3</v>
      </c>
      <c r="Q152">
        <f t="shared" si="27"/>
        <v>287.83486387123878</v>
      </c>
      <c r="R152">
        <f t="shared" si="28"/>
        <v>33031.87685860043</v>
      </c>
      <c r="S152">
        <v>1030</v>
      </c>
      <c r="T152">
        <v>1540</v>
      </c>
      <c r="U152">
        <v>7.1999999999999995E-2</v>
      </c>
    </row>
    <row r="153" spans="1:21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29"/>
        <v>50.49</v>
      </c>
      <c r="I153">
        <v>1759877</v>
      </c>
      <c r="J153" s="1">
        <v>23292.73</v>
      </c>
      <c r="K153" s="1">
        <f t="shared" si="22"/>
        <v>10.055896573698925</v>
      </c>
      <c r="L153">
        <v>29686</v>
      </c>
      <c r="M153">
        <f t="shared" si="23"/>
        <v>0.16582504498184628</v>
      </c>
      <c r="N153">
        <f t="shared" si="24"/>
        <v>6.7675965848571634E-2</v>
      </c>
      <c r="O153">
        <f t="shared" si="25"/>
        <v>2.1947658842066805E-3</v>
      </c>
      <c r="P153">
        <f t="shared" si="26"/>
        <v>8.9572055319775184E-4</v>
      </c>
      <c r="Q153">
        <f t="shared" si="27"/>
        <v>75.554776103960336</v>
      </c>
      <c r="R153">
        <f t="shared" si="28"/>
        <v>16868.22431340372</v>
      </c>
      <c r="S153">
        <v>1000</v>
      </c>
      <c r="T153">
        <v>1530</v>
      </c>
      <c r="U153">
        <v>2.7E-2</v>
      </c>
    </row>
    <row r="154" spans="1:21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29"/>
        <v>50.49</v>
      </c>
      <c r="I154">
        <v>7956416</v>
      </c>
      <c r="J154" s="1">
        <v>47709.83</v>
      </c>
      <c r="K154" s="1">
        <f t="shared" si="22"/>
        <v>10.772892735309506</v>
      </c>
      <c r="L154">
        <v>187133</v>
      </c>
      <c r="M154">
        <f t="shared" si="23"/>
        <v>0.62816033928437809</v>
      </c>
      <c r="N154">
        <f t="shared" si="24"/>
        <v>0.26451431497450317</v>
      </c>
      <c r="O154">
        <f t="shared" si="25"/>
        <v>3.7666988503366338E-3</v>
      </c>
      <c r="P154">
        <f t="shared" si="26"/>
        <v>1.5861328769134246E-3</v>
      </c>
      <c r="Q154">
        <f t="shared" si="27"/>
        <v>166.76680675659503</v>
      </c>
      <c r="R154">
        <f t="shared" si="28"/>
        <v>23519.760656054183</v>
      </c>
      <c r="S154">
        <v>990</v>
      </c>
      <c r="T154">
        <v>1410</v>
      </c>
      <c r="U154">
        <v>7.0000000000000007E-2</v>
      </c>
    </row>
    <row r="155" spans="1:21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29"/>
        <v>50.49</v>
      </c>
      <c r="I155">
        <v>18052092</v>
      </c>
      <c r="J155" s="1">
        <v>34112.74</v>
      </c>
      <c r="K155" s="1">
        <f t="shared" si="22"/>
        <v>10.437426200536001</v>
      </c>
      <c r="L155">
        <v>475513</v>
      </c>
      <c r="M155">
        <f t="shared" si="23"/>
        <v>1.7119346027319999</v>
      </c>
      <c r="N155">
        <f t="shared" si="24"/>
        <v>1.0342543577560759</v>
      </c>
      <c r="O155">
        <f t="shared" si="25"/>
        <v>3.2350145346035238E-3</v>
      </c>
      <c r="P155">
        <f t="shared" si="26"/>
        <v>1.9544133721454554E-3</v>
      </c>
      <c r="Q155">
        <f t="shared" si="27"/>
        <v>529.18915337788758</v>
      </c>
      <c r="R155">
        <f t="shared" si="28"/>
        <v>26341.15757885568</v>
      </c>
      <c r="S155">
        <v>1000</v>
      </c>
      <c r="T155">
        <v>1460</v>
      </c>
      <c r="U155">
        <v>7.0999999999999994E-2</v>
      </c>
    </row>
    <row r="156" spans="1:21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29"/>
        <v>50.49</v>
      </c>
      <c r="I156">
        <v>4049066</v>
      </c>
      <c r="J156" s="1">
        <v>19858</v>
      </c>
      <c r="K156" s="1">
        <f t="shared" si="22"/>
        <v>9.8963622275935386</v>
      </c>
      <c r="L156">
        <v>93851</v>
      </c>
      <c r="M156">
        <f t="shared" si="23"/>
        <v>0.65580758384530169</v>
      </c>
      <c r="N156">
        <f t="shared" si="24"/>
        <v>0.27893075838453013</v>
      </c>
      <c r="O156">
        <f t="shared" si="25"/>
        <v>3.2163039575052619E-3</v>
      </c>
      <c r="P156">
        <f t="shared" si="26"/>
        <v>1.3679715272608547E-3</v>
      </c>
      <c r="Q156">
        <f t="shared" si="27"/>
        <v>203.90099707926277</v>
      </c>
      <c r="R156">
        <f t="shared" si="28"/>
        <v>23178.431766733363</v>
      </c>
      <c r="S156">
        <v>1054</v>
      </c>
      <c r="T156">
        <v>1665</v>
      </c>
      <c r="U156">
        <v>5.1999999999999998E-2</v>
      </c>
    </row>
    <row r="157" spans="1:21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29"/>
        <v>50.49</v>
      </c>
      <c r="I157">
        <v>1066470</v>
      </c>
      <c r="J157" s="1">
        <v>2571.1</v>
      </c>
      <c r="K157" s="1">
        <f t="shared" si="22"/>
        <v>7.8520891018809351</v>
      </c>
      <c r="L157">
        <v>25899</v>
      </c>
      <c r="M157">
        <f t="shared" si="23"/>
        <v>0.93037688149041275</v>
      </c>
      <c r="N157">
        <f t="shared" si="24"/>
        <v>0.91485823188518534</v>
      </c>
      <c r="O157">
        <f t="shared" si="25"/>
        <v>2.2429998030886944E-3</v>
      </c>
      <c r="P157">
        <f t="shared" si="26"/>
        <v>2.2055866550395229E-3</v>
      </c>
      <c r="Q157">
        <f t="shared" si="27"/>
        <v>414.79133444829063</v>
      </c>
      <c r="R157">
        <f t="shared" si="28"/>
        <v>24284.790008157754</v>
      </c>
      <c r="S157">
        <v>1060</v>
      </c>
      <c r="T157">
        <v>1665</v>
      </c>
      <c r="U157">
        <v>3.2000000000000001E-2</v>
      </c>
    </row>
    <row r="158" spans="1:21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29"/>
        <v>50.49</v>
      </c>
      <c r="I158">
        <v>4384192</v>
      </c>
      <c r="J158" s="1">
        <v>18449.990000000002</v>
      </c>
      <c r="K158" s="1">
        <f t="shared" si="22"/>
        <v>9.8228191074631059</v>
      </c>
      <c r="L158">
        <v>78042</v>
      </c>
      <c r="M158">
        <f t="shared" si="23"/>
        <v>0.14147525283211534</v>
      </c>
      <c r="N158">
        <f t="shared" si="24"/>
        <v>0.11297008833067117</v>
      </c>
      <c r="O158">
        <f t="shared" si="25"/>
        <v>5.953701388990263E-4</v>
      </c>
      <c r="P158">
        <f t="shared" si="26"/>
        <v>4.7541188889537687E-4</v>
      </c>
      <c r="Q158">
        <f t="shared" si="27"/>
        <v>237.62571145025009</v>
      </c>
      <c r="R158">
        <f t="shared" si="28"/>
        <v>17800.771499058435</v>
      </c>
      <c r="S158">
        <v>1040</v>
      </c>
      <c r="T158">
        <v>1630</v>
      </c>
      <c r="U158">
        <v>2.5999999999999999E-2</v>
      </c>
    </row>
    <row r="159" spans="1:21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29"/>
        <v>50.49</v>
      </c>
      <c r="I159">
        <v>2580626</v>
      </c>
      <c r="J159" s="1">
        <v>20452.14</v>
      </c>
      <c r="K159" s="1">
        <f t="shared" si="22"/>
        <v>9.9258428014727649</v>
      </c>
      <c r="L159">
        <v>43108</v>
      </c>
      <c r="M159">
        <f t="shared" si="23"/>
        <v>5.7627905930626333E-2</v>
      </c>
      <c r="N159">
        <f t="shared" si="24"/>
        <v>5.7627905930626333E-2</v>
      </c>
      <c r="O159">
        <f t="shared" si="25"/>
        <v>4.5671631611864718E-4</v>
      </c>
      <c r="P159">
        <f t="shared" si="26"/>
        <v>4.5671631611864718E-4</v>
      </c>
      <c r="Q159">
        <f t="shared" si="27"/>
        <v>126.17877640188264</v>
      </c>
      <c r="R159">
        <f t="shared" si="28"/>
        <v>16704.474030719677</v>
      </c>
      <c r="S159">
        <v>1020</v>
      </c>
      <c r="T159">
        <v>1555</v>
      </c>
      <c r="U159">
        <v>3.2000000000000001E-2</v>
      </c>
    </row>
    <row r="160" spans="1:21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29"/>
        <v>50.49</v>
      </c>
      <c r="I160">
        <v>2804249</v>
      </c>
      <c r="J160" s="1">
        <v>15802.27</v>
      </c>
      <c r="K160" s="1">
        <f t="shared" si="22"/>
        <v>9.6679088795814607</v>
      </c>
      <c r="L160">
        <v>65653</v>
      </c>
      <c r="M160">
        <f t="shared" si="23"/>
        <v>0.2456816647228531</v>
      </c>
      <c r="N160">
        <f t="shared" si="24"/>
        <v>0.21222444623462325</v>
      </c>
      <c r="O160">
        <f t="shared" si="25"/>
        <v>1.3844448192724683E-3</v>
      </c>
      <c r="P160">
        <f t="shared" si="26"/>
        <v>1.1959094930585694E-3</v>
      </c>
      <c r="Q160">
        <f t="shared" si="27"/>
        <v>177.45861828711949</v>
      </c>
      <c r="R160">
        <f t="shared" si="28"/>
        <v>23411.972331986213</v>
      </c>
      <c r="S160">
        <v>975</v>
      </c>
      <c r="T160">
        <v>1500</v>
      </c>
      <c r="U160">
        <v>6.2E-2</v>
      </c>
    </row>
    <row r="161" spans="1:21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29"/>
        <v>50.49</v>
      </c>
      <c r="I161">
        <v>2411387</v>
      </c>
      <c r="J161" s="1">
        <v>16202.37</v>
      </c>
      <c r="K161" s="1">
        <f t="shared" si="22"/>
        <v>9.692912806816512</v>
      </c>
      <c r="L161">
        <v>40562</v>
      </c>
      <c r="M161">
        <f t="shared" si="23"/>
        <v>0.21196423733071149</v>
      </c>
      <c r="N161">
        <f t="shared" si="24"/>
        <v>0.174625255441025</v>
      </c>
      <c r="O161">
        <f t="shared" si="25"/>
        <v>1.4242106306453506E-3</v>
      </c>
      <c r="P161">
        <f t="shared" si="26"/>
        <v>1.1733259738067761E-3</v>
      </c>
      <c r="Q161">
        <f t="shared" si="27"/>
        <v>148.82927621082595</v>
      </c>
      <c r="R161">
        <f t="shared" si="28"/>
        <v>16821.024580459296</v>
      </c>
      <c r="S161">
        <v>1000</v>
      </c>
      <c r="T161">
        <v>1500</v>
      </c>
      <c r="U161">
        <v>1.9E-2</v>
      </c>
    </row>
    <row r="162" spans="1:21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v>48.1</v>
      </c>
      <c r="I162">
        <v>10661320</v>
      </c>
      <c r="J162" s="1">
        <v>35673.71</v>
      </c>
      <c r="K162" s="1">
        <f t="shared" si="22"/>
        <v>10.482169281915503</v>
      </c>
      <c r="L162">
        <v>325510</v>
      </c>
      <c r="M162">
        <f t="shared" si="23"/>
        <v>4.5736718440554682</v>
      </c>
      <c r="N162">
        <f t="shared" si="24"/>
        <v>2.0726223877471677</v>
      </c>
      <c r="O162">
        <f t="shared" si="25"/>
        <v>1.5303906364315112E-2</v>
      </c>
      <c r="P162">
        <f t="shared" si="26"/>
        <v>6.9351759444421521E-3</v>
      </c>
      <c r="Q162">
        <f t="shared" si="27"/>
        <v>298.8564968431935</v>
      </c>
      <c r="R162">
        <f t="shared" si="28"/>
        <v>30531.866598132314</v>
      </c>
      <c r="S162">
        <v>1100</v>
      </c>
      <c r="T162">
        <v>1755</v>
      </c>
      <c r="U162">
        <v>7.6999999999999999E-2</v>
      </c>
    </row>
    <row r="163" spans="1:21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v>48.1</v>
      </c>
      <c r="I163">
        <v>12387351</v>
      </c>
      <c r="J163" s="1">
        <v>70542.03</v>
      </c>
      <c r="K163" s="1">
        <f t="shared" si="22"/>
        <v>11.163963981374263</v>
      </c>
      <c r="L163">
        <v>380498</v>
      </c>
      <c r="M163">
        <f t="shared" si="23"/>
        <v>2.5966076110936984</v>
      </c>
      <c r="N163">
        <f t="shared" si="24"/>
        <v>1.6410671623711426</v>
      </c>
      <c r="O163">
        <f t="shared" si="25"/>
        <v>1.478685572080746E-2</v>
      </c>
      <c r="P163">
        <f t="shared" si="26"/>
        <v>9.345356323559411E-3</v>
      </c>
      <c r="Q163">
        <f t="shared" si="27"/>
        <v>175.6024174524039</v>
      </c>
      <c r="R163">
        <f t="shared" si="28"/>
        <v>30716.656046962744</v>
      </c>
      <c r="S163">
        <v>1180</v>
      </c>
      <c r="T163">
        <v>1805</v>
      </c>
      <c r="U163">
        <v>5.7000000000000002E-2</v>
      </c>
    </row>
    <row r="164" spans="1:21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v>48.1</v>
      </c>
      <c r="I164">
        <v>3392425</v>
      </c>
      <c r="J164" s="1">
        <v>891.12</v>
      </c>
      <c r="K164" s="1">
        <f t="shared" si="22"/>
        <v>6.7924790985369343</v>
      </c>
      <c r="L164">
        <v>86096</v>
      </c>
      <c r="M164">
        <f t="shared" si="23"/>
        <v>4.5238463955471762</v>
      </c>
      <c r="N164">
        <f t="shared" si="24"/>
        <v>2.8439850974055121</v>
      </c>
      <c r="O164">
        <f t="shared" si="25"/>
        <v>1.1883210387849399E-3</v>
      </c>
      <c r="P164">
        <f t="shared" si="26"/>
        <v>7.470561618900933E-4</v>
      </c>
      <c r="Q164">
        <f t="shared" si="27"/>
        <v>3806.9227489002601</v>
      </c>
      <c r="R164">
        <f t="shared" si="28"/>
        <v>25378.895627758902</v>
      </c>
      <c r="S164">
        <v>1009</v>
      </c>
      <c r="T164">
        <v>1590</v>
      </c>
      <c r="U164">
        <v>9.0999999999999998E-2</v>
      </c>
    </row>
    <row r="165" spans="1:21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v>48.1</v>
      </c>
      <c r="I165">
        <v>2582379</v>
      </c>
      <c r="J165" s="1">
        <v>29654.38</v>
      </c>
      <c r="K165" s="1">
        <f t="shared" si="22"/>
        <v>10.297365116955973</v>
      </c>
      <c r="L165">
        <v>46254</v>
      </c>
      <c r="M165">
        <f t="shared" si="23"/>
        <v>0.10602163997358906</v>
      </c>
      <c r="N165">
        <f t="shared" si="24"/>
        <v>8.0404884539821767E-2</v>
      </c>
      <c r="O165">
        <f t="shared" si="25"/>
        <v>1.217484342925651E-3</v>
      </c>
      <c r="P165">
        <f t="shared" si="26"/>
        <v>9.2331799476374305E-4</v>
      </c>
      <c r="Q165">
        <f t="shared" si="27"/>
        <v>87.082549019740085</v>
      </c>
      <c r="R165">
        <f t="shared" si="28"/>
        <v>17911.391008058847</v>
      </c>
      <c r="S165">
        <v>1005</v>
      </c>
      <c r="T165">
        <v>1615</v>
      </c>
      <c r="U165">
        <v>1.9400000000000001E-2</v>
      </c>
    </row>
    <row r="166" spans="1:21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v>48.1</v>
      </c>
      <c r="I166">
        <v>662098</v>
      </c>
      <c r="J166" s="1">
        <v>419.84</v>
      </c>
      <c r="K166" s="1">
        <f t="shared" si="22"/>
        <v>6.0398736863156692</v>
      </c>
      <c r="L166">
        <v>23657</v>
      </c>
      <c r="M166">
        <f t="shared" si="23"/>
        <v>2.191982660060976</v>
      </c>
      <c r="N166">
        <f t="shared" si="24"/>
        <v>1.7575314405487805</v>
      </c>
      <c r="O166">
        <f t="shared" si="25"/>
        <v>1.389948315808234E-3</v>
      </c>
      <c r="P166">
        <f t="shared" si="26"/>
        <v>1.1144603971013354E-3</v>
      </c>
      <c r="Q166">
        <f t="shared" si="27"/>
        <v>1577.0245807926831</v>
      </c>
      <c r="R166">
        <f t="shared" si="28"/>
        <v>35730.360158163894</v>
      </c>
      <c r="S166">
        <v>980</v>
      </c>
      <c r="T166">
        <v>1455</v>
      </c>
      <c r="U166">
        <v>8.8999999999999996E-2</v>
      </c>
    </row>
    <row r="167" spans="1:21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v>48.1</v>
      </c>
      <c r="I167">
        <v>1728806</v>
      </c>
      <c r="J167" s="1">
        <v>755.09</v>
      </c>
      <c r="K167" s="1">
        <f t="shared" si="22"/>
        <v>6.6268369474426514</v>
      </c>
      <c r="L167">
        <v>83116</v>
      </c>
      <c r="M167">
        <f t="shared" si="23"/>
        <v>3.2212186626759722</v>
      </c>
      <c r="N167">
        <f t="shared" si="24"/>
        <v>2.9115072375478417</v>
      </c>
      <c r="O167">
        <f t="shared" si="25"/>
        <v>1.4069305636375624E-3</v>
      </c>
      <c r="P167">
        <f t="shared" si="26"/>
        <v>1.2716580113673829E-3</v>
      </c>
      <c r="Q167">
        <f t="shared" si="27"/>
        <v>2289.5363466606627</v>
      </c>
      <c r="R167">
        <f t="shared" si="28"/>
        <v>48077.112180314049</v>
      </c>
      <c r="S167">
        <v>970</v>
      </c>
      <c r="T167">
        <v>1430</v>
      </c>
      <c r="U167">
        <v>8.5000000000000006E-2</v>
      </c>
    </row>
    <row r="168" spans="1:21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v>48.1</v>
      </c>
      <c r="I168">
        <v>6091618</v>
      </c>
      <c r="J168" s="1">
        <v>21115.67</v>
      </c>
      <c r="K168" s="1">
        <f t="shared" si="22"/>
        <v>9.9577706978615481</v>
      </c>
      <c r="L168">
        <v>201389</v>
      </c>
      <c r="M168">
        <f t="shared" si="23"/>
        <v>0.74797896538447517</v>
      </c>
      <c r="N168">
        <f t="shared" si="24"/>
        <v>0.6760717040946369</v>
      </c>
      <c r="O168">
        <f t="shared" si="25"/>
        <v>2.5927556521108184E-3</v>
      </c>
      <c r="P168">
        <f t="shared" si="26"/>
        <v>2.3435000356227197E-3</v>
      </c>
      <c r="Q168">
        <f t="shared" si="27"/>
        <v>288.48802808530348</v>
      </c>
      <c r="R168">
        <f t="shared" si="28"/>
        <v>33060.017880307008</v>
      </c>
      <c r="S168">
        <v>1030</v>
      </c>
      <c r="T168">
        <v>1540</v>
      </c>
      <c r="U168">
        <v>7.1999999999999995E-2</v>
      </c>
    </row>
    <row r="169" spans="1:21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v>48.1</v>
      </c>
      <c r="I169">
        <v>1744624</v>
      </c>
      <c r="J169" s="1">
        <v>23292.73</v>
      </c>
      <c r="K169" s="1">
        <f t="shared" si="22"/>
        <v>10.055896573698925</v>
      </c>
      <c r="L169">
        <v>29882</v>
      </c>
      <c r="M169">
        <f t="shared" si="23"/>
        <v>0.23350191239927651</v>
      </c>
      <c r="N169">
        <f t="shared" si="24"/>
        <v>8.7490689154942333E-2</v>
      </c>
      <c r="O169">
        <f t="shared" si="25"/>
        <v>3.1175181586404863E-3</v>
      </c>
      <c r="P169">
        <f t="shared" si="26"/>
        <v>1.1681009776318564E-3</v>
      </c>
      <c r="Q169">
        <f t="shared" si="27"/>
        <v>74.899936589656946</v>
      </c>
      <c r="R169">
        <f t="shared" si="28"/>
        <v>17128.045928520987</v>
      </c>
      <c r="S169">
        <v>1000</v>
      </c>
      <c r="T169">
        <v>1530</v>
      </c>
      <c r="U169">
        <v>2.5999999999999999E-2</v>
      </c>
    </row>
    <row r="170" spans="1:21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v>48.1</v>
      </c>
      <c r="I170">
        <v>7980472</v>
      </c>
      <c r="J170" s="1">
        <v>47709.83</v>
      </c>
      <c r="K170" s="1">
        <f t="shared" si="22"/>
        <v>10.772892735309506</v>
      </c>
      <c r="L170">
        <v>186124</v>
      </c>
      <c r="M170">
        <f t="shared" si="23"/>
        <v>0.76016139650885362</v>
      </c>
      <c r="N170">
        <f t="shared" si="24"/>
        <v>0.37022770779103592</v>
      </c>
      <c r="O170">
        <f t="shared" si="25"/>
        <v>4.5444894738055595E-3</v>
      </c>
      <c r="P170">
        <f t="shared" si="26"/>
        <v>2.2133403888892787E-3</v>
      </c>
      <c r="Q170">
        <f t="shared" si="27"/>
        <v>167.27102150646942</v>
      </c>
      <c r="R170">
        <f t="shared" si="28"/>
        <v>23322.430051756335</v>
      </c>
      <c r="S170">
        <v>990</v>
      </c>
      <c r="T170">
        <v>1410</v>
      </c>
      <c r="U170">
        <v>7.0000000000000007E-2</v>
      </c>
    </row>
    <row r="171" spans="1:21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v>48.1</v>
      </c>
      <c r="I171">
        <v>18076355</v>
      </c>
      <c r="J171" s="1">
        <v>34112.74</v>
      </c>
      <c r="K171" s="1">
        <f t="shared" si="22"/>
        <v>10.437426200536001</v>
      </c>
      <c r="L171">
        <v>482970</v>
      </c>
      <c r="M171">
        <f t="shared" si="23"/>
        <v>2.2633015114001398</v>
      </c>
      <c r="N171">
        <f t="shared" si="24"/>
        <v>1.4333217149956294</v>
      </c>
      <c r="O171">
        <f t="shared" si="25"/>
        <v>4.2711827688712688E-3</v>
      </c>
      <c r="P171">
        <f t="shared" si="26"/>
        <v>2.7048888451239204E-3</v>
      </c>
      <c r="Q171">
        <f t="shared" si="27"/>
        <v>529.90041257313248</v>
      </c>
      <c r="R171">
        <f t="shared" si="28"/>
        <v>26718.328999402809</v>
      </c>
      <c r="S171">
        <v>1000</v>
      </c>
      <c r="T171">
        <v>1460</v>
      </c>
      <c r="U171">
        <v>7.0999999999999994E-2</v>
      </c>
    </row>
    <row r="172" spans="1:21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v>48.1</v>
      </c>
      <c r="I172">
        <v>4057727</v>
      </c>
      <c r="J172" s="1">
        <v>19858</v>
      </c>
      <c r="K172" s="1">
        <f t="shared" si="22"/>
        <v>9.8963622275935386</v>
      </c>
      <c r="L172">
        <v>95725</v>
      </c>
      <c r="M172">
        <f t="shared" si="23"/>
        <v>0.83355413435391279</v>
      </c>
      <c r="N172">
        <f t="shared" si="24"/>
        <v>0.41729690804713471</v>
      </c>
      <c r="O172">
        <f t="shared" si="25"/>
        <v>4.0793079475282589E-3</v>
      </c>
      <c r="P172">
        <f t="shared" si="26"/>
        <v>2.04219800888527E-3</v>
      </c>
      <c r="Q172">
        <f t="shared" si="27"/>
        <v>204.33714372041496</v>
      </c>
      <c r="R172">
        <f t="shared" si="28"/>
        <v>23590.793564968761</v>
      </c>
      <c r="S172">
        <v>1054</v>
      </c>
      <c r="T172">
        <v>1665</v>
      </c>
      <c r="U172">
        <v>5.1999999999999998E-2</v>
      </c>
    </row>
    <row r="173" spans="1:21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v>48.1</v>
      </c>
      <c r="I173">
        <v>1064988</v>
      </c>
      <c r="J173" s="1">
        <v>2571.1</v>
      </c>
      <c r="K173" s="1">
        <f t="shared" si="22"/>
        <v>7.8520891018809351</v>
      </c>
      <c r="L173">
        <v>25852</v>
      </c>
      <c r="M173">
        <f t="shared" si="23"/>
        <v>1.0834864454902571</v>
      </c>
      <c r="N173">
        <f t="shared" si="24"/>
        <v>1.0546660962234065</v>
      </c>
      <c r="O173">
        <f t="shared" si="25"/>
        <v>2.6157590508062061E-3</v>
      </c>
      <c r="P173">
        <f t="shared" si="26"/>
        <v>2.5461808020372061E-3</v>
      </c>
      <c r="Q173">
        <f t="shared" si="27"/>
        <v>414.2149274629536</v>
      </c>
      <c r="R173">
        <f t="shared" si="28"/>
        <v>24274.451918707065</v>
      </c>
      <c r="S173">
        <v>1060</v>
      </c>
      <c r="T173">
        <v>1665</v>
      </c>
      <c r="U173">
        <v>3.2000000000000001E-2</v>
      </c>
    </row>
    <row r="174" spans="1:21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v>48.1</v>
      </c>
      <c r="I174">
        <v>4349059</v>
      </c>
      <c r="J174" s="1">
        <v>18449.990000000002</v>
      </c>
      <c r="K174" s="1">
        <f t="shared" si="22"/>
        <v>9.8228191074631059</v>
      </c>
      <c r="L174">
        <v>80675</v>
      </c>
      <c r="M174">
        <f t="shared" si="23"/>
        <v>0.19965766919114858</v>
      </c>
      <c r="N174">
        <f t="shared" si="24"/>
        <v>0.16298556259380084</v>
      </c>
      <c r="O174">
        <f t="shared" si="25"/>
        <v>8.4700667431736375E-4</v>
      </c>
      <c r="P174">
        <f t="shared" si="26"/>
        <v>6.9143279040362522E-4</v>
      </c>
      <c r="Q174">
        <f t="shared" si="27"/>
        <v>235.72148277587141</v>
      </c>
      <c r="R174">
        <f t="shared" si="28"/>
        <v>18549.989779398256</v>
      </c>
      <c r="S174">
        <v>1040</v>
      </c>
      <c r="T174">
        <v>1630</v>
      </c>
      <c r="U174">
        <v>2.5999999999999999E-2</v>
      </c>
    </row>
    <row r="175" spans="1:21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v>48.1</v>
      </c>
      <c r="I175">
        <v>2548911</v>
      </c>
      <c r="J175" s="1">
        <v>20452.14</v>
      </c>
      <c r="K175" s="1">
        <f t="shared" si="22"/>
        <v>9.9258428014727649</v>
      </c>
      <c r="L175">
        <v>44511</v>
      </c>
      <c r="M175">
        <f t="shared" si="23"/>
        <v>0.20971272443861624</v>
      </c>
      <c r="N175">
        <f t="shared" si="24"/>
        <v>8.0208428066696202E-2</v>
      </c>
      <c r="O175">
        <f t="shared" si="25"/>
        <v>1.6827084193995006E-3</v>
      </c>
      <c r="P175">
        <f t="shared" si="26"/>
        <v>6.435822984796252E-4</v>
      </c>
      <c r="Q175">
        <f t="shared" si="27"/>
        <v>124.62808292921915</v>
      </c>
      <c r="R175">
        <f t="shared" si="28"/>
        <v>17462.751739860672</v>
      </c>
      <c r="S175">
        <v>1020</v>
      </c>
      <c r="T175">
        <v>1555</v>
      </c>
      <c r="U175">
        <v>0.02</v>
      </c>
    </row>
    <row r="176" spans="1:21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v>48.1</v>
      </c>
      <c r="I176">
        <v>2816507</v>
      </c>
      <c r="J176" s="1">
        <v>15802.27</v>
      </c>
      <c r="K176" s="1">
        <f t="shared" si="22"/>
        <v>9.6679088795814607</v>
      </c>
      <c r="L176">
        <v>64774</v>
      </c>
      <c r="M176">
        <f t="shared" si="23"/>
        <v>0.30698330050049771</v>
      </c>
      <c r="N176">
        <f t="shared" si="24"/>
        <v>0.2735260820122678</v>
      </c>
      <c r="O176">
        <f t="shared" si="25"/>
        <v>1.7223578709372994E-3</v>
      </c>
      <c r="P176">
        <f t="shared" si="26"/>
        <v>1.5346430880519735E-3</v>
      </c>
      <c r="Q176">
        <f t="shared" si="27"/>
        <v>178.23432962479441</v>
      </c>
      <c r="R176">
        <f t="shared" si="28"/>
        <v>22997.990063578753</v>
      </c>
      <c r="S176">
        <v>975</v>
      </c>
      <c r="T176">
        <v>1500</v>
      </c>
      <c r="U176">
        <v>6.2E-2</v>
      </c>
    </row>
    <row r="177" spans="1:21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v>48.1</v>
      </c>
      <c r="I177">
        <v>2392040</v>
      </c>
      <c r="J177" s="1">
        <v>16202.37</v>
      </c>
      <c r="K177" s="1">
        <f t="shared" si="22"/>
        <v>9.692912806816512</v>
      </c>
      <c r="L177">
        <v>41087</v>
      </c>
      <c r="M177">
        <f t="shared" si="23"/>
        <v>0.26784519795560768</v>
      </c>
      <c r="N177">
        <f t="shared" si="24"/>
        <v>0.23050621606592123</v>
      </c>
      <c r="O177">
        <f t="shared" si="25"/>
        <v>1.8142368020601662E-3</v>
      </c>
      <c r="P177">
        <f t="shared" si="26"/>
        <v>1.561322971187773E-3</v>
      </c>
      <c r="Q177">
        <f t="shared" si="27"/>
        <v>147.6351916417166</v>
      </c>
      <c r="R177">
        <f t="shared" si="28"/>
        <v>17176.552231568032</v>
      </c>
      <c r="S177">
        <v>1000</v>
      </c>
      <c r="T177">
        <v>1500</v>
      </c>
      <c r="U177">
        <v>1.9E-2</v>
      </c>
    </row>
    <row r="178" spans="1:21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v>45.7</v>
      </c>
      <c r="I178">
        <v>10692556</v>
      </c>
      <c r="J178" s="1">
        <v>35673.71</v>
      </c>
      <c r="K178" s="1">
        <f t="shared" si="22"/>
        <v>10.482169281915503</v>
      </c>
      <c r="L178">
        <v>329164</v>
      </c>
      <c r="M178">
        <f t="shared" si="23"/>
        <v>6.7749902659409411</v>
      </c>
      <c r="N178">
        <f t="shared" si="24"/>
        <v>3.476208193652973</v>
      </c>
      <c r="O178">
        <f t="shared" si="25"/>
        <v>2.2603485826962234E-2</v>
      </c>
      <c r="P178">
        <f t="shared" si="26"/>
        <v>1.1597717421353697E-2</v>
      </c>
      <c r="Q178">
        <f t="shared" si="27"/>
        <v>299.73209963303509</v>
      </c>
      <c r="R178">
        <f t="shared" si="28"/>
        <v>30784.407395200924</v>
      </c>
      <c r="S178">
        <v>1100</v>
      </c>
      <c r="T178">
        <v>1755</v>
      </c>
      <c r="U178">
        <v>7.6999999999999999E-2</v>
      </c>
    </row>
    <row r="179" spans="1:21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v>45.7</v>
      </c>
      <c r="I179">
        <v>12423386</v>
      </c>
      <c r="J179" s="1">
        <v>70542.03</v>
      </c>
      <c r="K179" s="1">
        <f t="shared" si="22"/>
        <v>11.163963981374263</v>
      </c>
      <c r="L179">
        <v>378244</v>
      </c>
      <c r="M179">
        <f t="shared" si="23"/>
        <v>4.083980401471293</v>
      </c>
      <c r="N179">
        <f t="shared" si="24"/>
        <v>2.8557755567850824</v>
      </c>
      <c r="O179">
        <f t="shared" si="25"/>
        <v>2.3189512746363994E-2</v>
      </c>
      <c r="P179">
        <f t="shared" si="26"/>
        <v>1.6215563534772243E-2</v>
      </c>
      <c r="Q179">
        <f t="shared" si="27"/>
        <v>176.11324766242197</v>
      </c>
      <c r="R179">
        <f t="shared" si="28"/>
        <v>30446.127971874979</v>
      </c>
      <c r="S179">
        <v>1180</v>
      </c>
      <c r="T179">
        <v>1805</v>
      </c>
      <c r="U179">
        <v>7.6999999999999999E-2</v>
      </c>
    </row>
    <row r="180" spans="1:21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v>45.7</v>
      </c>
      <c r="I180">
        <v>3388477</v>
      </c>
      <c r="J180" s="1">
        <v>891.12</v>
      </c>
      <c r="K180" s="1">
        <f t="shared" si="22"/>
        <v>6.7924790985369343</v>
      </c>
      <c r="L180">
        <v>85341</v>
      </c>
      <c r="M180">
        <f t="shared" si="23"/>
        <v>4.8052125415207829</v>
      </c>
      <c r="N180">
        <f t="shared" si="24"/>
        <v>3.0801048119220753</v>
      </c>
      <c r="O180">
        <f t="shared" si="25"/>
        <v>1.2637007717626531E-3</v>
      </c>
      <c r="P180">
        <f t="shared" si="26"/>
        <v>8.1002261487978227E-4</v>
      </c>
      <c r="Q180">
        <f t="shared" si="27"/>
        <v>3802.492369153425</v>
      </c>
      <c r="R180">
        <f t="shared" si="28"/>
        <v>25185.651252760457</v>
      </c>
      <c r="S180">
        <v>1009</v>
      </c>
      <c r="T180">
        <v>1590</v>
      </c>
      <c r="U180">
        <v>9.0999999999999998E-2</v>
      </c>
    </row>
    <row r="181" spans="1:21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v>45.7</v>
      </c>
      <c r="I181">
        <v>2574521</v>
      </c>
      <c r="J181" s="1">
        <v>29654.38</v>
      </c>
      <c r="K181" s="1">
        <f t="shared" si="22"/>
        <v>10.297365116955973</v>
      </c>
      <c r="L181">
        <v>46598</v>
      </c>
      <c r="M181">
        <f t="shared" si="23"/>
        <v>0.13990034524410896</v>
      </c>
      <c r="N181">
        <f t="shared" si="24"/>
        <v>9.42427054620599E-2</v>
      </c>
      <c r="O181">
        <f t="shared" si="25"/>
        <v>1.6114290774866472E-3</v>
      </c>
      <c r="P181">
        <f t="shared" si="26"/>
        <v>1.0855258123744183E-3</v>
      </c>
      <c r="Q181">
        <f t="shared" si="27"/>
        <v>86.817562869296196</v>
      </c>
      <c r="R181">
        <f t="shared" si="28"/>
        <v>18099.677571089924</v>
      </c>
      <c r="S181">
        <v>1005</v>
      </c>
      <c r="T181">
        <v>1615</v>
      </c>
      <c r="U181">
        <v>1.9400000000000001E-2</v>
      </c>
    </row>
    <row r="182" spans="1:21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v>45.7</v>
      </c>
      <c r="I182">
        <v>663129</v>
      </c>
      <c r="J182" s="1">
        <v>419.84</v>
      </c>
      <c r="K182" s="1">
        <f t="shared" si="22"/>
        <v>6.0398736863156692</v>
      </c>
      <c r="L182">
        <v>24273</v>
      </c>
      <c r="M182">
        <f t="shared" si="23"/>
        <v>2.6405916539634147</v>
      </c>
      <c r="N182">
        <f t="shared" si="24"/>
        <v>2.2061404344512194</v>
      </c>
      <c r="O182">
        <f t="shared" si="25"/>
        <v>1.6718104622177586E-3</v>
      </c>
      <c r="P182">
        <f t="shared" si="26"/>
        <v>1.3967508584302602E-3</v>
      </c>
      <c r="Q182">
        <f t="shared" si="27"/>
        <v>1579.4802782012196</v>
      </c>
      <c r="R182">
        <f t="shared" si="28"/>
        <v>36603.737734286995</v>
      </c>
      <c r="S182">
        <v>980</v>
      </c>
      <c r="T182">
        <v>1455</v>
      </c>
      <c r="U182">
        <v>0.128</v>
      </c>
    </row>
    <row r="183" spans="1:21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v>45.7</v>
      </c>
      <c r="I183">
        <v>1734083</v>
      </c>
      <c r="J183" s="1">
        <v>755.09</v>
      </c>
      <c r="K183" s="1">
        <f t="shared" si="22"/>
        <v>6.6268369474426514</v>
      </c>
      <c r="L183">
        <v>83480</v>
      </c>
      <c r="M183">
        <f t="shared" si="23"/>
        <v>3.4455535101775947</v>
      </c>
      <c r="N183">
        <f t="shared" si="24"/>
        <v>3.1358420850494642</v>
      </c>
      <c r="O183">
        <f t="shared" si="25"/>
        <v>1.500333605715528E-3</v>
      </c>
      <c r="P183">
        <f t="shared" si="26"/>
        <v>1.3654727022870299E-3</v>
      </c>
      <c r="Q183">
        <f t="shared" si="27"/>
        <v>2296.5249175594963</v>
      </c>
      <c r="R183">
        <f t="shared" si="28"/>
        <v>48140.717601175958</v>
      </c>
      <c r="S183">
        <v>970</v>
      </c>
      <c r="T183">
        <v>1430</v>
      </c>
      <c r="U183">
        <v>8.5000000000000006E-2</v>
      </c>
    </row>
    <row r="184" spans="1:21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v>45.7</v>
      </c>
      <c r="I184">
        <v>6089428</v>
      </c>
      <c r="J184" s="1">
        <v>21115.67</v>
      </c>
      <c r="K184" s="1">
        <f t="shared" si="22"/>
        <v>9.9577706978615481</v>
      </c>
      <c r="L184">
        <v>206979</v>
      </c>
      <c r="M184">
        <f t="shared" si="23"/>
        <v>1.2661012414003441</v>
      </c>
      <c r="N184">
        <f t="shared" si="24"/>
        <v>0.98906953935158104</v>
      </c>
      <c r="O184">
        <f t="shared" si="25"/>
        <v>4.3903263163633764E-3</v>
      </c>
      <c r="P184">
        <f t="shared" si="26"/>
        <v>3.4296925753946016E-3</v>
      </c>
      <c r="Q184">
        <f t="shared" si="27"/>
        <v>288.38431364005976</v>
      </c>
      <c r="R184">
        <f t="shared" si="28"/>
        <v>33989.891989855205</v>
      </c>
      <c r="S184">
        <v>1030</v>
      </c>
      <c r="T184">
        <v>1540</v>
      </c>
      <c r="U184">
        <v>0.10100000000000001</v>
      </c>
    </row>
    <row r="185" spans="1:21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v>45.7</v>
      </c>
      <c r="I185">
        <v>1732226</v>
      </c>
      <c r="J185" s="1">
        <v>23292.73</v>
      </c>
      <c r="K185" s="1">
        <f t="shared" si="22"/>
        <v>10.055896573698925</v>
      </c>
      <c r="L185">
        <v>30070</v>
      </c>
      <c r="M185">
        <f t="shared" si="23"/>
        <v>0.26376757898279851</v>
      </c>
      <c r="N185">
        <f t="shared" si="24"/>
        <v>0.1102905069521692</v>
      </c>
      <c r="O185">
        <f t="shared" si="25"/>
        <v>3.546804516269817E-3</v>
      </c>
      <c r="P185">
        <f t="shared" si="26"/>
        <v>1.4830437829705823E-3</v>
      </c>
      <c r="Q185">
        <f t="shared" si="27"/>
        <v>74.367667508274039</v>
      </c>
      <c r="R185">
        <f t="shared" si="28"/>
        <v>17359.166759995522</v>
      </c>
      <c r="S185">
        <v>1000</v>
      </c>
      <c r="T185">
        <v>1530</v>
      </c>
      <c r="U185">
        <v>2.5999999999999999E-2</v>
      </c>
    </row>
    <row r="186" spans="1:21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v>45.7</v>
      </c>
      <c r="I186">
        <v>7993415</v>
      </c>
      <c r="J186" s="1">
        <v>47709.83</v>
      </c>
      <c r="K186" s="1">
        <f t="shared" si="22"/>
        <v>10.772892735309506</v>
      </c>
      <c r="L186">
        <v>187462</v>
      </c>
      <c r="M186">
        <f t="shared" si="23"/>
        <v>1.0283595435154558</v>
      </c>
      <c r="N186">
        <f t="shared" si="24"/>
        <v>0.49982255229163464</v>
      </c>
      <c r="O186">
        <f t="shared" si="25"/>
        <v>6.1379096418739667E-3</v>
      </c>
      <c r="P186">
        <f t="shared" si="26"/>
        <v>2.9832617223051723E-3</v>
      </c>
      <c r="Q186">
        <f t="shared" si="27"/>
        <v>167.54230731905773</v>
      </c>
      <c r="R186">
        <f t="shared" si="28"/>
        <v>23452.053971925641</v>
      </c>
      <c r="S186">
        <v>990</v>
      </c>
      <c r="T186">
        <v>1410</v>
      </c>
      <c r="U186">
        <v>7.5999999999999998E-2</v>
      </c>
    </row>
    <row r="187" spans="1:21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v>45.7</v>
      </c>
      <c r="I187">
        <v>18079686</v>
      </c>
      <c r="J187" s="1">
        <v>34112.74</v>
      </c>
      <c r="K187" s="1">
        <f t="shared" si="22"/>
        <v>10.437426200536001</v>
      </c>
      <c r="L187">
        <v>483034</v>
      </c>
      <c r="M187">
        <f t="shared" si="23"/>
        <v>2.7115628647830694</v>
      </c>
      <c r="N187">
        <f t="shared" si="24"/>
        <v>1.8523412074198673</v>
      </c>
      <c r="O187">
        <f t="shared" si="25"/>
        <v>5.1161750818017517E-3</v>
      </c>
      <c r="P187">
        <f t="shared" si="26"/>
        <v>3.4949962073456365E-3</v>
      </c>
      <c r="Q187">
        <f t="shared" si="27"/>
        <v>529.9980593760572</v>
      </c>
      <c r="R187">
        <f t="shared" si="28"/>
        <v>26716.946300947926</v>
      </c>
      <c r="S187">
        <v>1000</v>
      </c>
      <c r="T187">
        <v>1460</v>
      </c>
      <c r="U187">
        <v>7.0999999999999994E-2</v>
      </c>
    </row>
    <row r="188" spans="1:21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v>45.7</v>
      </c>
      <c r="I188">
        <v>4058682</v>
      </c>
      <c r="J188" s="1">
        <v>19858</v>
      </c>
      <c r="K188" s="1">
        <f t="shared" si="22"/>
        <v>9.8963622275935386</v>
      </c>
      <c r="L188">
        <v>96358</v>
      </c>
      <c r="M188">
        <f t="shared" si="23"/>
        <v>1.1927028905227113</v>
      </c>
      <c r="N188">
        <f t="shared" si="24"/>
        <v>0.595882163359855</v>
      </c>
      <c r="O188">
        <f t="shared" si="25"/>
        <v>5.8355628748445925E-3</v>
      </c>
      <c r="P188">
        <f t="shared" si="26"/>
        <v>2.9154853718522419E-3</v>
      </c>
      <c r="Q188">
        <f t="shared" si="27"/>
        <v>204.38523516970491</v>
      </c>
      <c r="R188">
        <f t="shared" si="28"/>
        <v>23741.204657078331</v>
      </c>
      <c r="S188">
        <v>1054</v>
      </c>
      <c r="T188">
        <v>1665</v>
      </c>
      <c r="U188">
        <v>5.1999999999999998E-2</v>
      </c>
    </row>
    <row r="189" spans="1:21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v>45.7</v>
      </c>
      <c r="I189">
        <v>1061376</v>
      </c>
      <c r="J189" s="1">
        <v>2571.1</v>
      </c>
      <c r="K189" s="1">
        <f t="shared" si="22"/>
        <v>7.8520891018809351</v>
      </c>
      <c r="L189">
        <v>26107</v>
      </c>
      <c r="M189">
        <f t="shared" si="23"/>
        <v>1.2001835790128739</v>
      </c>
      <c r="N189">
        <f t="shared" si="24"/>
        <v>1.1713632297460232</v>
      </c>
      <c r="O189">
        <f t="shared" si="25"/>
        <v>2.9073504582730341E-3</v>
      </c>
      <c r="P189">
        <f t="shared" si="26"/>
        <v>2.8375354257115294E-3</v>
      </c>
      <c r="Q189">
        <f t="shared" si="27"/>
        <v>412.81008128816461</v>
      </c>
      <c r="R189">
        <f t="shared" si="28"/>
        <v>24597.315183309212</v>
      </c>
      <c r="S189">
        <v>1060</v>
      </c>
      <c r="T189">
        <v>1665</v>
      </c>
      <c r="U189">
        <v>3.2000000000000001E-2</v>
      </c>
    </row>
    <row r="190" spans="1:21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v>45.7</v>
      </c>
      <c r="I190">
        <v>4321437</v>
      </c>
      <c r="J190" s="1">
        <v>18449.990000000002</v>
      </c>
      <c r="K190" s="1">
        <f t="shared" si="22"/>
        <v>9.8228191074631059</v>
      </c>
      <c r="L190">
        <v>82339</v>
      </c>
      <c r="M190">
        <f t="shared" si="23"/>
        <v>0.24628159690059451</v>
      </c>
      <c r="N190">
        <f t="shared" si="24"/>
        <v>0.20515420333561155</v>
      </c>
      <c r="O190">
        <f t="shared" si="25"/>
        <v>1.0514773210855556E-3</v>
      </c>
      <c r="P190">
        <f t="shared" si="26"/>
        <v>8.7588758091347856E-4</v>
      </c>
      <c r="Q190">
        <f t="shared" si="27"/>
        <v>234.2243545931461</v>
      </c>
      <c r="R190">
        <f t="shared" si="28"/>
        <v>19053.615730137913</v>
      </c>
      <c r="S190">
        <v>1040</v>
      </c>
      <c r="T190">
        <v>1630</v>
      </c>
      <c r="U190">
        <v>2.5999999999999999E-2</v>
      </c>
    </row>
    <row r="191" spans="1:21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v>45.7</v>
      </c>
      <c r="I191">
        <v>2522941</v>
      </c>
      <c r="J191" s="1">
        <v>20452.14</v>
      </c>
      <c r="K191" s="1">
        <f t="shared" si="22"/>
        <v>9.9258428014727649</v>
      </c>
      <c r="L191">
        <v>44756</v>
      </c>
      <c r="M191">
        <f t="shared" si="23"/>
        <v>0.23872890563041324</v>
      </c>
      <c r="N191">
        <f t="shared" si="24"/>
        <v>0.10099857521022251</v>
      </c>
      <c r="O191">
        <f t="shared" si="25"/>
        <v>1.9352481885228389E-3</v>
      </c>
      <c r="P191">
        <f t="shared" si="26"/>
        <v>8.1874169867626712E-4</v>
      </c>
      <c r="Q191">
        <f t="shared" si="27"/>
        <v>123.35828915702709</v>
      </c>
      <c r="R191">
        <f t="shared" si="28"/>
        <v>17739.614204216428</v>
      </c>
      <c r="S191">
        <v>1020</v>
      </c>
      <c r="T191">
        <v>1555</v>
      </c>
      <c r="U191">
        <v>0.02</v>
      </c>
    </row>
    <row r="192" spans="1:21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v>45.7</v>
      </c>
      <c r="I192">
        <v>2823171</v>
      </c>
      <c r="J192" s="1">
        <v>15802.27</v>
      </c>
      <c r="K192" s="1">
        <f t="shared" si="22"/>
        <v>9.6679088795814607</v>
      </c>
      <c r="L192">
        <v>65472</v>
      </c>
      <c r="M192">
        <f t="shared" si="23"/>
        <v>0.37526146559956258</v>
      </c>
      <c r="N192">
        <f t="shared" si="24"/>
        <v>0.33737450378964545</v>
      </c>
      <c r="O192">
        <f t="shared" si="25"/>
        <v>2.1004689407761699E-3</v>
      </c>
      <c r="P192">
        <f t="shared" si="26"/>
        <v>1.8884024382511723E-3</v>
      </c>
      <c r="Q192">
        <f t="shared" si="27"/>
        <v>178.65604118901905</v>
      </c>
      <c r="R192">
        <f t="shared" si="28"/>
        <v>23190.943800428668</v>
      </c>
      <c r="S192">
        <v>975</v>
      </c>
      <c r="T192">
        <v>1500</v>
      </c>
      <c r="U192">
        <v>6.2E-2</v>
      </c>
    </row>
    <row r="193" spans="1:21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v>45.7</v>
      </c>
      <c r="I193">
        <v>2373157</v>
      </c>
      <c r="J193" s="1">
        <v>16202.37</v>
      </c>
      <c r="K193" s="1">
        <f t="shared" si="22"/>
        <v>9.692912806816512</v>
      </c>
      <c r="L193">
        <v>41894</v>
      </c>
      <c r="M193">
        <f t="shared" si="23"/>
        <v>0.32530790248587088</v>
      </c>
      <c r="N193">
        <f t="shared" si="24"/>
        <v>0.28303137133641559</v>
      </c>
      <c r="O193">
        <f t="shared" si="25"/>
        <v>2.2209904359467157E-3</v>
      </c>
      <c r="P193">
        <f t="shared" si="26"/>
        <v>1.9323538223556219E-3</v>
      </c>
      <c r="Q193">
        <f t="shared" si="27"/>
        <v>146.46974485831393</v>
      </c>
      <c r="R193">
        <f t="shared" si="28"/>
        <v>17653.277891011847</v>
      </c>
      <c r="S193">
        <v>1000</v>
      </c>
      <c r="T193">
        <v>1500</v>
      </c>
      <c r="U193">
        <v>1.9E-2</v>
      </c>
    </row>
    <row r="194" spans="1:21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v>57.4</v>
      </c>
      <c r="I194">
        <v>10717419</v>
      </c>
      <c r="J194" s="1">
        <v>35673.71</v>
      </c>
      <c r="K194" s="1">
        <f t="shared" ref="K194:K257" si="30">LN(J194)</f>
        <v>10.482169281915503</v>
      </c>
      <c r="L194">
        <v>333276</v>
      </c>
      <c r="M194">
        <f t="shared" ref="M194:M257" si="31">E194/J194</f>
        <v>15.08264626807809</v>
      </c>
      <c r="N194">
        <f t="shared" ref="N194:N257" si="32">F194/J194</f>
        <v>6.9861473897724684</v>
      </c>
      <c r="O194">
        <f t="shared" ref="O194:O257" si="33">E194/I194</f>
        <v>5.020368700710498E-2</v>
      </c>
      <c r="P194">
        <f t="shared" ref="P194:P257" si="34">F194/I194</f>
        <v>2.3253900589311663E-2</v>
      </c>
      <c r="Q194">
        <f t="shared" ref="Q194:Q257" si="35">I194/J194</f>
        <v>300.42905545848748</v>
      </c>
      <c r="R194">
        <f t="shared" ref="R194:R257" si="36">(L194/I194)*10^6</f>
        <v>31096.666090968356</v>
      </c>
      <c r="S194">
        <v>1100</v>
      </c>
      <c r="T194">
        <v>1755</v>
      </c>
      <c r="U194">
        <v>7.6999999999999999E-2</v>
      </c>
    </row>
    <row r="195" spans="1:21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v>57.4</v>
      </c>
      <c r="I195">
        <v>12443893</v>
      </c>
      <c r="J195" s="1">
        <v>70542.03</v>
      </c>
      <c r="K195" s="1">
        <f t="shared" si="30"/>
        <v>11.163963981374263</v>
      </c>
      <c r="L195">
        <v>390718</v>
      </c>
      <c r="M195">
        <f t="shared" si="31"/>
        <v>10.168489565724151</v>
      </c>
      <c r="N195">
        <f t="shared" si="32"/>
        <v>6.6699972626248494</v>
      </c>
      <c r="O195">
        <f t="shared" si="33"/>
        <v>5.7643206671738501E-2</v>
      </c>
      <c r="P195">
        <f t="shared" si="34"/>
        <v>3.7810928380692443E-2</v>
      </c>
      <c r="Q195">
        <f t="shared" si="35"/>
        <v>176.4039537847153</v>
      </c>
      <c r="R195">
        <f t="shared" si="36"/>
        <v>31398.373483282125</v>
      </c>
      <c r="S195">
        <v>1180</v>
      </c>
      <c r="T195">
        <v>1805</v>
      </c>
      <c r="U195">
        <v>7.6999999999999999E-2</v>
      </c>
    </row>
    <row r="196" spans="1:21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v>57.4</v>
      </c>
      <c r="I196">
        <v>3387828</v>
      </c>
      <c r="J196" s="1">
        <v>891.12</v>
      </c>
      <c r="K196" s="1">
        <f t="shared" si="30"/>
        <v>6.7924790985369343</v>
      </c>
      <c r="L196">
        <v>85425</v>
      </c>
      <c r="M196">
        <f t="shared" si="31"/>
        <v>5.8132024867582359</v>
      </c>
      <c r="N196">
        <f t="shared" si="32"/>
        <v>4.0541599335667478</v>
      </c>
      <c r="O196">
        <f t="shared" si="33"/>
        <v>1.5290802838869033E-3</v>
      </c>
      <c r="P196">
        <f t="shared" si="34"/>
        <v>1.0663891437227627E-3</v>
      </c>
      <c r="Q196">
        <f t="shared" si="35"/>
        <v>3801.7640721788312</v>
      </c>
      <c r="R196">
        <f t="shared" si="36"/>
        <v>25215.270668995003</v>
      </c>
      <c r="S196">
        <v>1009</v>
      </c>
      <c r="T196">
        <v>1590</v>
      </c>
      <c r="U196">
        <v>9.0999999999999998E-2</v>
      </c>
    </row>
    <row r="197" spans="1:21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v>57.4</v>
      </c>
      <c r="I197">
        <v>2567704</v>
      </c>
      <c r="J197" s="1">
        <v>29654.38</v>
      </c>
      <c r="K197" s="1">
        <f t="shared" si="30"/>
        <v>10.297365116955973</v>
      </c>
      <c r="L197">
        <v>47824</v>
      </c>
      <c r="M197">
        <f t="shared" si="31"/>
        <v>0.30437584599644296</v>
      </c>
      <c r="N197">
        <f t="shared" si="32"/>
        <v>0.16636678966142607</v>
      </c>
      <c r="O197">
        <f t="shared" si="33"/>
        <v>3.5152326747942908E-3</v>
      </c>
      <c r="P197">
        <f t="shared" si="34"/>
        <v>1.9213678835255153E-3</v>
      </c>
      <c r="Q197">
        <f t="shared" si="35"/>
        <v>86.587681145247345</v>
      </c>
      <c r="R197">
        <f t="shared" si="36"/>
        <v>18625.199789383823</v>
      </c>
      <c r="S197">
        <v>1005</v>
      </c>
      <c r="T197">
        <v>1615</v>
      </c>
      <c r="U197">
        <v>3.5999999999999997E-2</v>
      </c>
    </row>
    <row r="198" spans="1:21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v>57.4</v>
      </c>
      <c r="I198">
        <v>663213</v>
      </c>
      <c r="J198" s="1">
        <v>419.84</v>
      </c>
      <c r="K198" s="1">
        <f t="shared" si="30"/>
        <v>6.0398736863156692</v>
      </c>
      <c r="L198">
        <v>24446</v>
      </c>
      <c r="M198">
        <f t="shared" si="31"/>
        <v>3.361466272865854</v>
      </c>
      <c r="N198">
        <f t="shared" si="32"/>
        <v>2.756712080792683</v>
      </c>
      <c r="O198">
        <f t="shared" si="33"/>
        <v>2.127940797300415E-3</v>
      </c>
      <c r="P198">
        <f t="shared" si="34"/>
        <v>1.7451075295568694E-3</v>
      </c>
      <c r="Q198">
        <f t="shared" si="35"/>
        <v>1579.6803544207319</v>
      </c>
      <c r="R198">
        <f t="shared" si="36"/>
        <v>36859.952986446289</v>
      </c>
      <c r="S198">
        <v>980</v>
      </c>
      <c r="T198">
        <v>1455</v>
      </c>
      <c r="U198">
        <v>0.128</v>
      </c>
    </row>
    <row r="199" spans="1:21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v>57.4</v>
      </c>
      <c r="I199">
        <v>1734830</v>
      </c>
      <c r="J199" s="1">
        <v>755.09</v>
      </c>
      <c r="K199" s="1">
        <f t="shared" si="30"/>
        <v>6.6268369474426514</v>
      </c>
      <c r="L199">
        <v>85436</v>
      </c>
      <c r="M199">
        <f t="shared" si="31"/>
        <v>4.0646121654372322</v>
      </c>
      <c r="N199">
        <f t="shared" si="32"/>
        <v>3.5435669920141968</v>
      </c>
      <c r="O199">
        <f t="shared" si="33"/>
        <v>1.7691347278984109E-3</v>
      </c>
      <c r="P199">
        <f t="shared" si="34"/>
        <v>1.5423482416144522E-3</v>
      </c>
      <c r="Q199">
        <f t="shared" si="35"/>
        <v>2297.5142036048683</v>
      </c>
      <c r="R199">
        <f t="shared" si="36"/>
        <v>49247.47669800499</v>
      </c>
      <c r="S199">
        <v>970</v>
      </c>
      <c r="T199">
        <v>1430</v>
      </c>
      <c r="U199">
        <v>0.123</v>
      </c>
    </row>
    <row r="200" spans="1:21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v>57.4</v>
      </c>
      <c r="I200">
        <v>6097765</v>
      </c>
      <c r="J200" s="1">
        <v>21115.67</v>
      </c>
      <c r="K200" s="1">
        <f t="shared" si="30"/>
        <v>9.9577706978615481</v>
      </c>
      <c r="L200">
        <v>209970</v>
      </c>
      <c r="M200">
        <f t="shared" si="31"/>
        <v>4.4041454048107402</v>
      </c>
      <c r="N200">
        <f t="shared" si="32"/>
        <v>2.2978773110206783</v>
      </c>
      <c r="O200">
        <f t="shared" si="33"/>
        <v>1.5250912588464789E-2</v>
      </c>
      <c r="P200">
        <f t="shared" si="34"/>
        <v>7.9572136676306811E-3</v>
      </c>
      <c r="Q200">
        <f t="shared" si="35"/>
        <v>288.77913890489862</v>
      </c>
      <c r="R200">
        <f t="shared" si="36"/>
        <v>34433.92784077445</v>
      </c>
      <c r="S200">
        <v>1030</v>
      </c>
      <c r="T200">
        <v>1540</v>
      </c>
      <c r="U200">
        <v>0.10100000000000001</v>
      </c>
    </row>
    <row r="201" spans="1:21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v>57.4</v>
      </c>
      <c r="I201">
        <v>1719653</v>
      </c>
      <c r="J201" s="1">
        <v>23292.73</v>
      </c>
      <c r="K201" s="1">
        <f t="shared" si="30"/>
        <v>10.055896573698925</v>
      </c>
      <c r="L201">
        <v>30438</v>
      </c>
      <c r="M201">
        <f t="shared" si="31"/>
        <v>0.47509626394158183</v>
      </c>
      <c r="N201">
        <f t="shared" si="32"/>
        <v>0.17278665918507619</v>
      </c>
      <c r="O201">
        <f t="shared" si="33"/>
        <v>6.4351872150951389E-3</v>
      </c>
      <c r="P201">
        <f t="shared" si="34"/>
        <v>2.3403983245457076E-3</v>
      </c>
      <c r="Q201">
        <f t="shared" si="35"/>
        <v>73.827885353069391</v>
      </c>
      <c r="R201">
        <f t="shared" si="36"/>
        <v>17700.082516647257</v>
      </c>
      <c r="S201">
        <v>1000</v>
      </c>
      <c r="T201">
        <v>1530</v>
      </c>
      <c r="U201">
        <v>2.5999999999999999E-2</v>
      </c>
    </row>
    <row r="202" spans="1:21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v>57.4</v>
      </c>
      <c r="I202">
        <v>8000909</v>
      </c>
      <c r="J202" s="1">
        <v>47709.83</v>
      </c>
      <c r="K202" s="1">
        <f t="shared" si="30"/>
        <v>10.772892735309506</v>
      </c>
      <c r="L202">
        <v>192288</v>
      </c>
      <c r="M202">
        <f t="shared" si="31"/>
        <v>2.0484534528838183</v>
      </c>
      <c r="N202">
        <f t="shared" si="32"/>
        <v>1.2115094729953972</v>
      </c>
      <c r="O202">
        <f t="shared" si="33"/>
        <v>1.221503281689618E-2</v>
      </c>
      <c r="P202">
        <f t="shared" si="34"/>
        <v>7.2242930147062038E-3</v>
      </c>
      <c r="Q202">
        <f t="shared" si="35"/>
        <v>167.69938186742647</v>
      </c>
      <c r="R202">
        <f t="shared" si="36"/>
        <v>24033.269219784903</v>
      </c>
      <c r="S202">
        <v>990</v>
      </c>
      <c r="T202">
        <v>1410</v>
      </c>
      <c r="U202">
        <v>7.5999999999999998E-2</v>
      </c>
    </row>
    <row r="203" spans="1:21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v>57.4</v>
      </c>
      <c r="I203">
        <v>18075352</v>
      </c>
      <c r="J203" s="1">
        <v>34112.74</v>
      </c>
      <c r="K203" s="1">
        <f t="shared" si="30"/>
        <v>10.437426200536001</v>
      </c>
      <c r="L203">
        <v>496191</v>
      </c>
      <c r="M203">
        <f t="shared" si="31"/>
        <v>5.5572319901596883</v>
      </c>
      <c r="N203">
        <f t="shared" si="32"/>
        <v>3.8750740339239833</v>
      </c>
      <c r="O203">
        <f t="shared" si="33"/>
        <v>1.048789589270516E-2</v>
      </c>
      <c r="P203">
        <f t="shared" si="34"/>
        <v>7.3132403175329595E-3</v>
      </c>
      <c r="Q203">
        <f t="shared" si="35"/>
        <v>529.87101006837918</v>
      </c>
      <c r="R203">
        <f t="shared" si="36"/>
        <v>27451.249635415123</v>
      </c>
      <c r="S203">
        <v>1000</v>
      </c>
      <c r="T203">
        <v>1460</v>
      </c>
      <c r="U203">
        <v>7.0999999999999994E-2</v>
      </c>
    </row>
    <row r="204" spans="1:21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v>57.4</v>
      </c>
      <c r="I204">
        <v>4061105</v>
      </c>
      <c r="J204" s="1">
        <v>19858</v>
      </c>
      <c r="K204" s="1">
        <f t="shared" si="30"/>
        <v>9.8963622275935386</v>
      </c>
      <c r="L204">
        <v>99310</v>
      </c>
      <c r="M204">
        <f t="shared" si="31"/>
        <v>4.4791183905730687</v>
      </c>
      <c r="N204">
        <f t="shared" si="32"/>
        <v>1.532278275757881</v>
      </c>
      <c r="O204">
        <f t="shared" si="33"/>
        <v>2.1902002780031543E-2</v>
      </c>
      <c r="P204">
        <f t="shared" si="34"/>
        <v>7.492537622149637E-3</v>
      </c>
      <c r="Q204">
        <f t="shared" si="35"/>
        <v>204.50725148554739</v>
      </c>
      <c r="R204">
        <f t="shared" si="36"/>
        <v>24453.935566797707</v>
      </c>
      <c r="S204">
        <v>1054</v>
      </c>
      <c r="T204">
        <v>1665</v>
      </c>
      <c r="U204">
        <v>5.1999999999999998E-2</v>
      </c>
    </row>
    <row r="205" spans="1:21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v>57.4</v>
      </c>
      <c r="I205">
        <v>1056417</v>
      </c>
      <c r="J205" s="1">
        <v>2571.1</v>
      </c>
      <c r="K205" s="1">
        <f t="shared" si="30"/>
        <v>7.8520891018809351</v>
      </c>
      <c r="L205">
        <v>27244</v>
      </c>
      <c r="M205">
        <f t="shared" si="31"/>
        <v>8.0909921823344089</v>
      </c>
      <c r="N205">
        <f t="shared" si="32"/>
        <v>1.8343568900470615</v>
      </c>
      <c r="O205">
        <f t="shared" si="33"/>
        <v>1.9691797841193393E-2</v>
      </c>
      <c r="P205">
        <f t="shared" si="34"/>
        <v>4.464444438133805E-3</v>
      </c>
      <c r="Q205">
        <f t="shared" si="35"/>
        <v>410.88133483722919</v>
      </c>
      <c r="R205">
        <f t="shared" si="36"/>
        <v>25789.058676640001</v>
      </c>
      <c r="S205">
        <v>1060</v>
      </c>
      <c r="T205">
        <v>1665</v>
      </c>
      <c r="U205">
        <v>5.6000000000000001E-2</v>
      </c>
    </row>
    <row r="206" spans="1:21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v>57.4</v>
      </c>
      <c r="I206">
        <v>4296284</v>
      </c>
      <c r="J206" s="1">
        <v>18449.990000000002</v>
      </c>
      <c r="K206" s="1">
        <f t="shared" si="30"/>
        <v>9.8228191074631059</v>
      </c>
      <c r="L206">
        <v>84603</v>
      </c>
      <c r="M206">
        <f t="shared" si="31"/>
        <v>0.98371869036243365</v>
      </c>
      <c r="N206">
        <f t="shared" si="32"/>
        <v>0.44755861656293583</v>
      </c>
      <c r="O206">
        <f t="shared" si="33"/>
        <v>4.2244879528448298E-3</v>
      </c>
      <c r="P206">
        <f t="shared" si="34"/>
        <v>1.9219986388236906E-3</v>
      </c>
      <c r="Q206">
        <f t="shared" si="35"/>
        <v>232.861047621164</v>
      </c>
      <c r="R206">
        <f t="shared" si="36"/>
        <v>19692.13394645233</v>
      </c>
      <c r="S206">
        <v>1040</v>
      </c>
      <c r="T206">
        <v>1630</v>
      </c>
      <c r="U206">
        <v>5.0999999999999997E-2</v>
      </c>
    </row>
    <row r="207" spans="1:21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v>57.4</v>
      </c>
      <c r="I207">
        <v>2494437</v>
      </c>
      <c r="J207" s="1">
        <v>20452.14</v>
      </c>
      <c r="K207" s="1">
        <f t="shared" si="30"/>
        <v>9.9258428014727649</v>
      </c>
      <c r="L207">
        <v>45628</v>
      </c>
      <c r="M207">
        <f t="shared" si="31"/>
        <v>0.85117454701561801</v>
      </c>
      <c r="N207">
        <f t="shared" si="32"/>
        <v>0.25414704769280866</v>
      </c>
      <c r="O207">
        <f t="shared" si="33"/>
        <v>6.9788657721161131E-3</v>
      </c>
      <c r="P207">
        <f t="shared" si="34"/>
        <v>2.0837772210723299E-3</v>
      </c>
      <c r="Q207">
        <f t="shared" si="35"/>
        <v>121.96459636986643</v>
      </c>
      <c r="R207">
        <f t="shared" si="36"/>
        <v>18291.903142873525</v>
      </c>
      <c r="S207">
        <v>1020</v>
      </c>
      <c r="T207">
        <v>1555</v>
      </c>
      <c r="U207">
        <v>0.02</v>
      </c>
    </row>
    <row r="208" spans="1:21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v>57.4</v>
      </c>
      <c r="I208">
        <v>2828760</v>
      </c>
      <c r="J208" s="1">
        <v>15802.27</v>
      </c>
      <c r="K208" s="1">
        <f t="shared" si="30"/>
        <v>9.6679088795814607</v>
      </c>
      <c r="L208">
        <v>66894</v>
      </c>
      <c r="M208">
        <f t="shared" si="31"/>
        <v>1.5706652904930747</v>
      </c>
      <c r="N208">
        <f t="shared" si="32"/>
        <v>0.96896502844211618</v>
      </c>
      <c r="O208">
        <f t="shared" si="33"/>
        <v>8.7741897509862991E-3</v>
      </c>
      <c r="P208">
        <f t="shared" si="34"/>
        <v>5.4129183811988286E-3</v>
      </c>
      <c r="Q208">
        <f t="shared" si="35"/>
        <v>179.00972455223206</v>
      </c>
      <c r="R208">
        <f t="shared" si="36"/>
        <v>23647.817418232724</v>
      </c>
      <c r="S208">
        <v>975</v>
      </c>
      <c r="T208">
        <v>1500</v>
      </c>
      <c r="U208">
        <v>6.2E-2</v>
      </c>
    </row>
    <row r="209" spans="1:21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v>57.4</v>
      </c>
      <c r="I209">
        <v>2355280</v>
      </c>
      <c r="J209" s="1">
        <v>16202.37</v>
      </c>
      <c r="K209" s="1">
        <f t="shared" si="30"/>
        <v>9.692912806816512</v>
      </c>
      <c r="L209">
        <v>42830</v>
      </c>
      <c r="M209">
        <f t="shared" si="31"/>
        <v>0.59534648326139938</v>
      </c>
      <c r="N209">
        <f t="shared" si="32"/>
        <v>0.4588217649640145</v>
      </c>
      <c r="O209">
        <f t="shared" si="33"/>
        <v>4.0954892836520497E-3</v>
      </c>
      <c r="P209">
        <f t="shared" si="34"/>
        <v>3.1563126252505012E-3</v>
      </c>
      <c r="Q209">
        <f t="shared" si="35"/>
        <v>145.36638775685284</v>
      </c>
      <c r="R209">
        <f t="shared" si="36"/>
        <v>18184.674433612989</v>
      </c>
      <c r="S209">
        <v>1000</v>
      </c>
      <c r="T209">
        <v>1500</v>
      </c>
      <c r="U209">
        <v>4.4999999999999998E-2</v>
      </c>
    </row>
    <row r="210" spans="1:21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v>54.53</v>
      </c>
      <c r="I210">
        <v>10735701</v>
      </c>
      <c r="J210" s="1">
        <v>35673.71</v>
      </c>
      <c r="K210" s="1">
        <f t="shared" si="30"/>
        <v>10.482169281915503</v>
      </c>
      <c r="L210">
        <v>335789</v>
      </c>
      <c r="M210">
        <f t="shared" si="31"/>
        <v>29.052619814423565</v>
      </c>
      <c r="N210">
        <f t="shared" si="32"/>
        <v>12.203369400042778</v>
      </c>
      <c r="O210">
        <f t="shared" si="33"/>
        <v>9.6539083381700003E-2</v>
      </c>
      <c r="P210">
        <f t="shared" si="34"/>
        <v>4.0550632045359684E-2</v>
      </c>
      <c r="Q210">
        <f t="shared" si="35"/>
        <v>300.94153369526185</v>
      </c>
      <c r="R210">
        <f t="shared" si="36"/>
        <v>31277.789871383342</v>
      </c>
      <c r="S210">
        <v>1100</v>
      </c>
      <c r="T210">
        <v>1755</v>
      </c>
      <c r="U210">
        <v>7.6999999999999999E-2</v>
      </c>
    </row>
    <row r="211" spans="1:21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v>54.53</v>
      </c>
      <c r="I211">
        <v>12468726</v>
      </c>
      <c r="J211" s="1">
        <v>70542.03</v>
      </c>
      <c r="K211" s="1">
        <f t="shared" si="30"/>
        <v>11.163963981374263</v>
      </c>
      <c r="L211">
        <v>396416</v>
      </c>
      <c r="M211">
        <f t="shared" si="31"/>
        <v>19.475975811867055</v>
      </c>
      <c r="N211">
        <f t="shared" si="32"/>
        <v>11.304712920793461</v>
      </c>
      <c r="O211">
        <f t="shared" si="33"/>
        <v>0.11018566531977686</v>
      </c>
      <c r="P211">
        <f t="shared" si="34"/>
        <v>6.3956606152063972E-2</v>
      </c>
      <c r="Q211">
        <f t="shared" si="35"/>
        <v>176.7559850489134</v>
      </c>
      <c r="R211">
        <f t="shared" si="36"/>
        <v>31792.823099970279</v>
      </c>
      <c r="S211">
        <v>1180</v>
      </c>
      <c r="T211">
        <v>1805</v>
      </c>
      <c r="U211">
        <v>7.6999999999999999E-2</v>
      </c>
    </row>
    <row r="212" spans="1:21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v>54.53</v>
      </c>
      <c r="I212">
        <v>3395189</v>
      </c>
      <c r="J212" s="1">
        <v>891.12</v>
      </c>
      <c r="K212" s="1">
        <f t="shared" si="30"/>
        <v>6.7924790985369343</v>
      </c>
      <c r="L212">
        <v>87188</v>
      </c>
      <c r="M212">
        <f t="shared" si="31"/>
        <v>6.8805940838495374</v>
      </c>
      <c r="N212">
        <f t="shared" si="32"/>
        <v>5.0696617739473915</v>
      </c>
      <c r="O212">
        <f t="shared" si="33"/>
        <v>1.8059186101274478E-3</v>
      </c>
      <c r="P212">
        <f t="shared" si="34"/>
        <v>1.3306113444641813E-3</v>
      </c>
      <c r="Q212">
        <f t="shared" si="35"/>
        <v>3810.0244635963732</v>
      </c>
      <c r="R212">
        <f t="shared" si="36"/>
        <v>25679.866422752901</v>
      </c>
      <c r="S212">
        <v>1009</v>
      </c>
      <c r="T212">
        <v>1590</v>
      </c>
      <c r="U212">
        <v>9.0999999999999998E-2</v>
      </c>
    </row>
    <row r="213" spans="1:21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v>54.53</v>
      </c>
      <c r="I213">
        <v>2559483</v>
      </c>
      <c r="J213" s="1">
        <v>29654.38</v>
      </c>
      <c r="K213" s="1">
        <f t="shared" si="30"/>
        <v>10.297365116955973</v>
      </c>
      <c r="L213">
        <v>48463</v>
      </c>
      <c r="M213">
        <f t="shared" si="31"/>
        <v>0.65833188891489214</v>
      </c>
      <c r="N213">
        <f t="shared" si="32"/>
        <v>0.36691220656105439</v>
      </c>
      <c r="O213">
        <f t="shared" si="33"/>
        <v>7.6274872698900518E-3</v>
      </c>
      <c r="P213">
        <f t="shared" si="34"/>
        <v>4.2510749241155346E-3</v>
      </c>
      <c r="Q213">
        <f t="shared" si="35"/>
        <v>86.310453970037472</v>
      </c>
      <c r="R213">
        <f t="shared" si="36"/>
        <v>18934.683293462</v>
      </c>
      <c r="S213">
        <v>1005</v>
      </c>
      <c r="T213">
        <v>1615</v>
      </c>
      <c r="U213">
        <v>3.5999999999999997E-2</v>
      </c>
    </row>
    <row r="214" spans="1:21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v>54.53</v>
      </c>
      <c r="I214">
        <v>663467</v>
      </c>
      <c r="J214" s="1">
        <v>419.84</v>
      </c>
      <c r="K214" s="1">
        <f t="shared" si="30"/>
        <v>6.0398736863156692</v>
      </c>
      <c r="L214">
        <v>24848</v>
      </c>
      <c r="M214">
        <f t="shared" si="31"/>
        <v>4.9646603467987802</v>
      </c>
      <c r="N214">
        <f t="shared" si="32"/>
        <v>3.9109494092987807</v>
      </c>
      <c r="O214">
        <f t="shared" si="33"/>
        <v>3.1416227182361743E-3</v>
      </c>
      <c r="P214">
        <f t="shared" si="34"/>
        <v>2.4748374824972454E-3</v>
      </c>
      <c r="Q214">
        <f t="shared" si="35"/>
        <v>1580.2853467987807</v>
      </c>
      <c r="R214">
        <f t="shared" si="36"/>
        <v>37451.749672553422</v>
      </c>
      <c r="S214">
        <v>980</v>
      </c>
      <c r="T214">
        <v>1455</v>
      </c>
      <c r="U214">
        <v>0.128</v>
      </c>
    </row>
    <row r="215" spans="1:21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v>54.53</v>
      </c>
      <c r="I215">
        <v>1743627</v>
      </c>
      <c r="J215" s="1">
        <v>755.09</v>
      </c>
      <c r="K215" s="1">
        <f t="shared" si="30"/>
        <v>6.6268369474426514</v>
      </c>
      <c r="L215">
        <v>87135</v>
      </c>
      <c r="M215">
        <f t="shared" si="31"/>
        <v>4.890619661232436</v>
      </c>
      <c r="N215">
        <f t="shared" si="32"/>
        <v>4.2047994278827687</v>
      </c>
      <c r="O215">
        <f t="shared" si="33"/>
        <v>2.1179174215586248E-3</v>
      </c>
      <c r="P215">
        <f t="shared" si="34"/>
        <v>1.820918120676039E-3</v>
      </c>
      <c r="Q215">
        <f t="shared" si="35"/>
        <v>2309.1644704604746</v>
      </c>
      <c r="R215">
        <f t="shared" si="36"/>
        <v>49973.417479770615</v>
      </c>
      <c r="S215">
        <v>970</v>
      </c>
      <c r="T215">
        <v>1430</v>
      </c>
      <c r="U215">
        <v>0.123</v>
      </c>
    </row>
    <row r="216" spans="1:21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v>54.53</v>
      </c>
      <c r="I216">
        <v>6092354</v>
      </c>
      <c r="J216" s="1">
        <v>21115.67</v>
      </c>
      <c r="K216" s="1">
        <f t="shared" si="30"/>
        <v>9.9577706978615481</v>
      </c>
      <c r="L216">
        <v>211230</v>
      </c>
      <c r="M216">
        <f t="shared" si="31"/>
        <v>7.9163023953301028</v>
      </c>
      <c r="N216">
        <f t="shared" si="32"/>
        <v>4.8060488727092254</v>
      </c>
      <c r="O216">
        <f t="shared" si="33"/>
        <v>2.7437346713601998E-2</v>
      </c>
      <c r="P216">
        <f t="shared" si="34"/>
        <v>1.6657426997840244E-2</v>
      </c>
      <c r="Q216">
        <f t="shared" si="35"/>
        <v>288.52288371621648</v>
      </c>
      <c r="R216">
        <f t="shared" si="36"/>
        <v>34671.327371981337</v>
      </c>
      <c r="S216">
        <v>1030</v>
      </c>
      <c r="T216">
        <v>1540</v>
      </c>
      <c r="U216">
        <v>0.10100000000000001</v>
      </c>
    </row>
    <row r="217" spans="1:21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v>54.53</v>
      </c>
      <c r="I217">
        <v>1707266</v>
      </c>
      <c r="J217" s="1">
        <v>23292.73</v>
      </c>
      <c r="K217" s="1">
        <f t="shared" si="30"/>
        <v>10.055896573698925</v>
      </c>
      <c r="L217">
        <v>30457</v>
      </c>
      <c r="M217">
        <f t="shared" si="31"/>
        <v>0.95494564183760344</v>
      </c>
      <c r="N217">
        <f t="shared" si="32"/>
        <v>0.35004797634283313</v>
      </c>
      <c r="O217">
        <f t="shared" si="33"/>
        <v>1.3028603041353838E-2</v>
      </c>
      <c r="P217">
        <f t="shared" si="34"/>
        <v>4.7758070505709129E-3</v>
      </c>
      <c r="Q217">
        <f t="shared" si="35"/>
        <v>73.296088522041003</v>
      </c>
      <c r="R217">
        <f t="shared" si="36"/>
        <v>17839.63365989834</v>
      </c>
      <c r="S217">
        <v>1000</v>
      </c>
      <c r="T217">
        <v>1530</v>
      </c>
      <c r="U217">
        <v>2.5999999999999999E-2</v>
      </c>
    </row>
    <row r="218" spans="1:21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v>54.53</v>
      </c>
      <c r="I218">
        <v>7993946</v>
      </c>
      <c r="J218" s="1">
        <v>47709.83</v>
      </c>
      <c r="K218" s="1">
        <f t="shared" si="30"/>
        <v>10.772892735309506</v>
      </c>
      <c r="L218">
        <v>197328</v>
      </c>
      <c r="M218">
        <f t="shared" si="31"/>
        <v>4.0658396812564614</v>
      </c>
      <c r="N218">
        <f t="shared" si="32"/>
        <v>2.3985863500247224</v>
      </c>
      <c r="O218">
        <f t="shared" si="33"/>
        <v>2.4265928241196524E-2</v>
      </c>
      <c r="P218">
        <f t="shared" si="34"/>
        <v>1.4315351517260686E-2</v>
      </c>
      <c r="Q218">
        <f t="shared" si="35"/>
        <v>167.5534371009077</v>
      </c>
      <c r="R218">
        <f t="shared" si="36"/>
        <v>24684.680131689656</v>
      </c>
      <c r="S218">
        <v>990</v>
      </c>
      <c r="T218">
        <v>1410</v>
      </c>
      <c r="U218">
        <v>7.5999999999999998E-2</v>
      </c>
    </row>
    <row r="219" spans="1:21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v>54.53</v>
      </c>
      <c r="I219">
        <v>18058105</v>
      </c>
      <c r="J219" s="1">
        <v>34112.74</v>
      </c>
      <c r="K219" s="1">
        <f t="shared" si="30"/>
        <v>10.437426200536001</v>
      </c>
      <c r="L219">
        <v>501286</v>
      </c>
      <c r="M219">
        <f t="shared" si="31"/>
        <v>10.18245913403614</v>
      </c>
      <c r="N219">
        <f t="shared" si="32"/>
        <v>6.5314360851693536</v>
      </c>
      <c r="O219">
        <f t="shared" si="33"/>
        <v>1.9235217704183245E-2</v>
      </c>
      <c r="P219">
        <f t="shared" si="34"/>
        <v>1.2338237096306617E-2</v>
      </c>
      <c r="Q219">
        <f t="shared" si="35"/>
        <v>529.36542183360234</v>
      </c>
      <c r="R219">
        <f t="shared" si="36"/>
        <v>27759.612650386076</v>
      </c>
      <c r="S219">
        <v>1000</v>
      </c>
      <c r="T219">
        <v>1460</v>
      </c>
      <c r="U219">
        <v>6.1800000000000001E-2</v>
      </c>
    </row>
    <row r="220" spans="1:21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v>54.53</v>
      </c>
      <c r="I220">
        <v>4058843</v>
      </c>
      <c r="J220" s="1">
        <v>19858</v>
      </c>
      <c r="K220" s="1">
        <f t="shared" si="30"/>
        <v>9.8963622275935386</v>
      </c>
      <c r="L220">
        <v>99566</v>
      </c>
      <c r="M220">
        <f t="shared" si="31"/>
        <v>8.3197832107966558</v>
      </c>
      <c r="N220">
        <f t="shared" si="32"/>
        <v>3.4084053278275759</v>
      </c>
      <c r="O220">
        <f t="shared" si="33"/>
        <v>4.0704766111919088E-2</v>
      </c>
      <c r="P220">
        <f t="shared" si="34"/>
        <v>1.6675715961420531E-2</v>
      </c>
      <c r="Q220">
        <f t="shared" si="35"/>
        <v>204.3933427334072</v>
      </c>
      <c r="R220">
        <f t="shared" si="36"/>
        <v>24530.635947239149</v>
      </c>
      <c r="S220">
        <v>1054</v>
      </c>
      <c r="T220">
        <v>1665</v>
      </c>
      <c r="U220">
        <v>5.1999999999999998E-2</v>
      </c>
    </row>
    <row r="221" spans="1:21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v>54.53</v>
      </c>
      <c r="I221">
        <v>1050293</v>
      </c>
      <c r="J221" s="1">
        <v>2571.1</v>
      </c>
      <c r="K221" s="1">
        <f t="shared" si="30"/>
        <v>7.8520891018809351</v>
      </c>
      <c r="L221">
        <v>28542</v>
      </c>
      <c r="M221">
        <f t="shared" si="31"/>
        <v>13.01542686009879</v>
      </c>
      <c r="N221">
        <f t="shared" si="32"/>
        <v>3.328416242075376</v>
      </c>
      <c r="O221">
        <f t="shared" si="33"/>
        <v>3.1861551014812056E-2</v>
      </c>
      <c r="P221">
        <f t="shared" si="34"/>
        <v>8.1479082503644207E-3</v>
      </c>
      <c r="Q221">
        <f t="shared" si="35"/>
        <v>408.49947493290813</v>
      </c>
      <c r="R221">
        <f t="shared" si="36"/>
        <v>27175.273947365164</v>
      </c>
      <c r="S221">
        <v>1060</v>
      </c>
      <c r="T221">
        <v>1665</v>
      </c>
      <c r="U221">
        <v>5.6000000000000001E-2</v>
      </c>
    </row>
    <row r="222" spans="1:21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v>54.53</v>
      </c>
      <c r="I222">
        <v>4273754</v>
      </c>
      <c r="J222" s="1">
        <v>18449.990000000002</v>
      </c>
      <c r="K222" s="1">
        <f t="shared" si="30"/>
        <v>9.8228191074631059</v>
      </c>
      <c r="L222">
        <v>84381</v>
      </c>
      <c r="M222">
        <f t="shared" si="31"/>
        <v>2.5538000291599072</v>
      </c>
      <c r="N222">
        <f t="shared" si="32"/>
        <v>0.92579697875174993</v>
      </c>
      <c r="O222">
        <f t="shared" si="33"/>
        <v>1.1024870640659242E-2</v>
      </c>
      <c r="P222">
        <f t="shared" si="34"/>
        <v>3.9967075783959487E-3</v>
      </c>
      <c r="Q222">
        <f t="shared" si="35"/>
        <v>231.63990874791801</v>
      </c>
      <c r="R222">
        <f t="shared" si="36"/>
        <v>19744.000239601999</v>
      </c>
      <c r="S222">
        <v>1040</v>
      </c>
      <c r="T222">
        <v>1630</v>
      </c>
      <c r="U222">
        <v>5.0999999999999997E-2</v>
      </c>
    </row>
    <row r="223" spans="1:21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v>54.53</v>
      </c>
      <c r="I223">
        <v>2469716</v>
      </c>
      <c r="J223" s="1">
        <v>20452.14</v>
      </c>
      <c r="K223" s="1">
        <f t="shared" si="30"/>
        <v>9.9258428014727649</v>
      </c>
      <c r="L223">
        <v>45599</v>
      </c>
      <c r="M223">
        <f t="shared" si="31"/>
        <v>1.3225730412563186</v>
      </c>
      <c r="N223">
        <f t="shared" si="32"/>
        <v>0.54320066262014632</v>
      </c>
      <c r="O223">
        <f t="shared" si="33"/>
        <v>1.0952453237538243E-2</v>
      </c>
      <c r="P223">
        <f t="shared" si="34"/>
        <v>4.4983374606634933E-3</v>
      </c>
      <c r="Q223">
        <f t="shared" si="35"/>
        <v>120.7558720016585</v>
      </c>
      <c r="R223">
        <f t="shared" si="36"/>
        <v>18463.256503986693</v>
      </c>
      <c r="S223">
        <v>1020</v>
      </c>
      <c r="T223">
        <v>1555</v>
      </c>
      <c r="U223">
        <v>0.02</v>
      </c>
    </row>
    <row r="224" spans="1:21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v>54.53</v>
      </c>
      <c r="I224">
        <v>2832950</v>
      </c>
      <c r="J224" s="1">
        <v>15802.27</v>
      </c>
      <c r="K224" s="1">
        <f t="shared" si="30"/>
        <v>9.6679088795814607</v>
      </c>
      <c r="L224">
        <v>67269</v>
      </c>
      <c r="M224">
        <f t="shared" si="31"/>
        <v>3.7090921747318579</v>
      </c>
      <c r="N224">
        <f t="shared" si="32"/>
        <v>2.0741466890516365</v>
      </c>
      <c r="O224">
        <f t="shared" si="33"/>
        <v>2.0689414214864366E-2</v>
      </c>
      <c r="P224">
        <f t="shared" si="34"/>
        <v>1.1569645069627068E-2</v>
      </c>
      <c r="Q224">
        <f t="shared" si="35"/>
        <v>179.27487633105875</v>
      </c>
      <c r="R224">
        <f t="shared" si="36"/>
        <v>23745.212587585378</v>
      </c>
      <c r="S224">
        <v>975</v>
      </c>
      <c r="T224">
        <v>1500</v>
      </c>
      <c r="U224">
        <v>6.2E-2</v>
      </c>
    </row>
    <row r="225" spans="1:21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v>54.53</v>
      </c>
      <c r="I225">
        <v>2334575</v>
      </c>
      <c r="J225" s="1">
        <v>16202.37</v>
      </c>
      <c r="K225" s="1">
        <f t="shared" si="30"/>
        <v>9.692912806816512</v>
      </c>
      <c r="L225">
        <v>42813</v>
      </c>
      <c r="M225">
        <f t="shared" si="31"/>
        <v>1.7834354480239618</v>
      </c>
      <c r="N225">
        <f t="shared" si="32"/>
        <v>0.81625959658988156</v>
      </c>
      <c r="O225">
        <f t="shared" si="33"/>
        <v>1.2377362474968678E-2</v>
      </c>
      <c r="P225">
        <f t="shared" si="34"/>
        <v>5.6649882740969987E-3</v>
      </c>
      <c r="Q225">
        <f t="shared" si="35"/>
        <v>144.08848828905894</v>
      </c>
      <c r="R225">
        <f t="shared" si="36"/>
        <v>18338.669779296019</v>
      </c>
      <c r="S225">
        <v>1000</v>
      </c>
      <c r="T225">
        <v>1500</v>
      </c>
      <c r="U225">
        <v>4.4999999999999998E-2</v>
      </c>
    </row>
    <row r="226" spans="1:21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v>51.8</v>
      </c>
      <c r="I226">
        <v>10738753</v>
      </c>
      <c r="J226" s="1">
        <v>35673.71</v>
      </c>
      <c r="K226" s="1">
        <f t="shared" si="30"/>
        <v>10.482169281915503</v>
      </c>
      <c r="L226">
        <v>357283</v>
      </c>
      <c r="M226">
        <f t="shared" si="31"/>
        <v>37.484680427126868</v>
      </c>
      <c r="N226">
        <f t="shared" si="32"/>
        <v>17.03099273947117</v>
      </c>
      <c r="O226">
        <f t="shared" si="33"/>
        <v>0.12452261626652554</v>
      </c>
      <c r="P226">
        <f t="shared" si="34"/>
        <v>5.6576279946098026E-2</v>
      </c>
      <c r="Q226">
        <f t="shared" si="35"/>
        <v>301.02708689396195</v>
      </c>
      <c r="R226">
        <f t="shared" si="36"/>
        <v>33270.436520888412</v>
      </c>
      <c r="S226">
        <v>1100</v>
      </c>
      <c r="T226">
        <v>1755</v>
      </c>
      <c r="U226">
        <v>0.11700000000000001</v>
      </c>
    </row>
    <row r="227" spans="1:21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v>51.8</v>
      </c>
      <c r="I227">
        <v>12492658</v>
      </c>
      <c r="J227" s="1">
        <v>70542.03</v>
      </c>
      <c r="K227" s="1">
        <f t="shared" si="30"/>
        <v>11.163963981374263</v>
      </c>
      <c r="L227">
        <v>413508</v>
      </c>
      <c r="M227">
        <f t="shared" si="31"/>
        <v>25.336145996932611</v>
      </c>
      <c r="N227">
        <f t="shared" si="32"/>
        <v>14.521387164503205</v>
      </c>
      <c r="O227">
        <f t="shared" si="33"/>
        <v>0.14306508438796611</v>
      </c>
      <c r="P227">
        <f t="shared" si="34"/>
        <v>8.1997612437641365E-2</v>
      </c>
      <c r="Q227">
        <f t="shared" si="35"/>
        <v>177.09524378586781</v>
      </c>
      <c r="R227">
        <f t="shared" si="36"/>
        <v>33100.08166396615</v>
      </c>
      <c r="S227">
        <v>1180</v>
      </c>
      <c r="T227">
        <v>1805</v>
      </c>
      <c r="U227">
        <v>7.6999999999999999E-2</v>
      </c>
    </row>
    <row r="228" spans="1:21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v>51.8</v>
      </c>
      <c r="I228">
        <v>3404037</v>
      </c>
      <c r="J228" s="1">
        <v>891.12</v>
      </c>
      <c r="K228" s="1">
        <f t="shared" si="30"/>
        <v>6.7924790985369343</v>
      </c>
      <c r="L228">
        <v>90563</v>
      </c>
      <c r="M228">
        <f t="shared" si="31"/>
        <v>8.5025585779692978</v>
      </c>
      <c r="N228">
        <f t="shared" si="32"/>
        <v>6.4414242750695756</v>
      </c>
      <c r="O228">
        <f t="shared" si="33"/>
        <v>2.2258277451155791E-3</v>
      </c>
      <c r="P228">
        <f t="shared" si="34"/>
        <v>1.6862572292839356E-3</v>
      </c>
      <c r="Q228">
        <f t="shared" si="35"/>
        <v>3819.9535416105573</v>
      </c>
      <c r="R228">
        <f t="shared" si="36"/>
        <v>26604.587435447967</v>
      </c>
      <c r="S228">
        <v>1009</v>
      </c>
      <c r="T228">
        <v>1590</v>
      </c>
      <c r="U228">
        <v>0.13100000000000001</v>
      </c>
    </row>
    <row r="229" spans="1:21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v>51.8</v>
      </c>
      <c r="I229">
        <v>2547772</v>
      </c>
      <c r="J229" s="1">
        <v>29654.38</v>
      </c>
      <c r="K229" s="1">
        <f t="shared" si="30"/>
        <v>10.297365116955973</v>
      </c>
      <c r="L229">
        <v>50770</v>
      </c>
      <c r="M229">
        <f t="shared" si="31"/>
        <v>1.0009597570409496</v>
      </c>
      <c r="N229">
        <f t="shared" si="32"/>
        <v>0.64678668041618137</v>
      </c>
      <c r="O229">
        <f t="shared" si="33"/>
        <v>1.1650509150740333E-2</v>
      </c>
      <c r="P229">
        <f t="shared" si="34"/>
        <v>7.5281689256338482E-3</v>
      </c>
      <c r="Q229">
        <f t="shared" si="35"/>
        <v>85.915537603551314</v>
      </c>
      <c r="R229">
        <f t="shared" si="36"/>
        <v>19927.214837120435</v>
      </c>
      <c r="S229">
        <v>1005</v>
      </c>
      <c r="T229">
        <v>1615</v>
      </c>
      <c r="U229">
        <v>3.5999999999999997E-2</v>
      </c>
    </row>
    <row r="230" spans="1:21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v>51.8</v>
      </c>
      <c r="I230">
        <v>663979</v>
      </c>
      <c r="J230" s="1">
        <v>419.84</v>
      </c>
      <c r="K230" s="1">
        <f t="shared" si="30"/>
        <v>6.0398736863156692</v>
      </c>
      <c r="L230">
        <v>26077</v>
      </c>
      <c r="M230">
        <f t="shared" si="31"/>
        <v>6.7738733803353668</v>
      </c>
      <c r="N230">
        <f t="shared" si="32"/>
        <v>5.3331102324695125</v>
      </c>
      <c r="O230">
        <f t="shared" si="33"/>
        <v>4.2831821488330205E-3</v>
      </c>
      <c r="P230">
        <f t="shared" si="34"/>
        <v>3.3721744211789831E-3</v>
      </c>
      <c r="Q230">
        <f t="shared" si="35"/>
        <v>1581.5048589939026</v>
      </c>
      <c r="R230">
        <f t="shared" si="36"/>
        <v>39273.832455544529</v>
      </c>
      <c r="S230">
        <v>980</v>
      </c>
      <c r="T230">
        <v>1455</v>
      </c>
      <c r="U230">
        <v>0.128</v>
      </c>
    </row>
    <row r="231" spans="1:21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v>51.8</v>
      </c>
      <c r="I231">
        <v>1754182</v>
      </c>
      <c r="J231" s="1">
        <v>755.09</v>
      </c>
      <c r="K231" s="1">
        <f t="shared" si="30"/>
        <v>6.6268369474426514</v>
      </c>
      <c r="L231">
        <v>88325</v>
      </c>
      <c r="M231">
        <f t="shared" si="31"/>
        <v>6.3555907242845215</v>
      </c>
      <c r="N231">
        <f t="shared" si="32"/>
        <v>4.9767272775430742</v>
      </c>
      <c r="O231">
        <f t="shared" si="33"/>
        <v>2.735772570919095E-3</v>
      </c>
      <c r="P231">
        <f t="shared" si="34"/>
        <v>2.1422389466999431E-3</v>
      </c>
      <c r="Q231">
        <f t="shared" si="35"/>
        <v>2323.1429366035836</v>
      </c>
      <c r="R231">
        <f t="shared" si="36"/>
        <v>50351.103819330034</v>
      </c>
      <c r="S231">
        <v>970</v>
      </c>
      <c r="T231">
        <v>1430</v>
      </c>
      <c r="U231">
        <v>0.123</v>
      </c>
    </row>
    <row r="232" spans="1:21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v>51.8</v>
      </c>
      <c r="I232">
        <v>6075359</v>
      </c>
      <c r="J232" s="1">
        <v>21115.67</v>
      </c>
      <c r="K232" s="1">
        <f t="shared" si="30"/>
        <v>9.9577706978615481</v>
      </c>
      <c r="L232">
        <v>218077</v>
      </c>
      <c r="M232">
        <f t="shared" si="31"/>
        <v>17.030015670826455</v>
      </c>
      <c r="N232">
        <f t="shared" si="32"/>
        <v>7.6291739736413771</v>
      </c>
      <c r="O232">
        <f t="shared" si="33"/>
        <v>5.9189949268841559E-2</v>
      </c>
      <c r="P232">
        <f t="shared" si="34"/>
        <v>2.6516148263830992E-2</v>
      </c>
      <c r="Q232">
        <f t="shared" si="35"/>
        <v>287.71803120620848</v>
      </c>
      <c r="R232">
        <f t="shared" si="36"/>
        <v>35895.327337857736</v>
      </c>
      <c r="S232">
        <v>1030</v>
      </c>
      <c r="T232">
        <v>1540</v>
      </c>
      <c r="U232">
        <v>0.10100000000000001</v>
      </c>
    </row>
    <row r="233" spans="1:21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v>51.8</v>
      </c>
      <c r="I233">
        <v>1693754</v>
      </c>
      <c r="J233" s="1">
        <v>23292.73</v>
      </c>
      <c r="K233" s="1">
        <f t="shared" si="30"/>
        <v>10.055896573698925</v>
      </c>
      <c r="L233">
        <v>31448</v>
      </c>
      <c r="M233">
        <f t="shared" si="31"/>
        <v>1.2340327217977456</v>
      </c>
      <c r="N233">
        <f t="shared" si="32"/>
        <v>0.55670511786295551</v>
      </c>
      <c r="O233">
        <f t="shared" si="33"/>
        <v>1.6970581914492897E-2</v>
      </c>
      <c r="P233">
        <f t="shared" si="34"/>
        <v>7.6558827314946567E-3</v>
      </c>
      <c r="Q233">
        <f t="shared" si="35"/>
        <v>72.715993359301379</v>
      </c>
      <c r="R233">
        <f t="shared" si="36"/>
        <v>18567.041022486148</v>
      </c>
      <c r="S233">
        <v>1000</v>
      </c>
      <c r="T233">
        <v>1530</v>
      </c>
      <c r="U233">
        <v>3.4000000000000002E-2</v>
      </c>
    </row>
    <row r="234" spans="1:21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v>51.8</v>
      </c>
      <c r="I234">
        <v>7982685</v>
      </c>
      <c r="J234" s="1">
        <v>47709.83</v>
      </c>
      <c r="K234" s="1">
        <f t="shared" si="30"/>
        <v>10.772892735309506</v>
      </c>
      <c r="L234">
        <v>206858</v>
      </c>
      <c r="M234">
        <f t="shared" si="31"/>
        <v>6.1134692158827644</v>
      </c>
      <c r="N234">
        <f t="shared" si="32"/>
        <v>3.7369322003452954</v>
      </c>
      <c r="O234">
        <f t="shared" si="33"/>
        <v>3.6538154392914163E-2</v>
      </c>
      <c r="P234">
        <f t="shared" si="34"/>
        <v>2.2334389995346177E-2</v>
      </c>
      <c r="Q234">
        <f t="shared" si="35"/>
        <v>167.31740607753161</v>
      </c>
      <c r="R234">
        <f t="shared" si="36"/>
        <v>25913.336176988068</v>
      </c>
      <c r="S234">
        <v>990</v>
      </c>
      <c r="T234">
        <v>1410</v>
      </c>
      <c r="U234">
        <v>7.5999999999999998E-2</v>
      </c>
    </row>
    <row r="235" spans="1:21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v>51.8</v>
      </c>
      <c r="I235">
        <v>18028745</v>
      </c>
      <c r="J235" s="1">
        <v>34112.74</v>
      </c>
      <c r="K235" s="1">
        <f t="shared" si="30"/>
        <v>10.437426200536001</v>
      </c>
      <c r="L235">
        <v>518563</v>
      </c>
      <c r="M235">
        <f t="shared" si="31"/>
        <v>14.464152659680813</v>
      </c>
      <c r="N235">
        <f t="shared" si="32"/>
        <v>9.2224308572105329</v>
      </c>
      <c r="O235">
        <f t="shared" si="33"/>
        <v>2.7368065774961044E-2</v>
      </c>
      <c r="P235">
        <f t="shared" si="34"/>
        <v>1.7450043583177866E-2</v>
      </c>
      <c r="Q235">
        <f t="shared" si="35"/>
        <v>528.50474632058285</v>
      </c>
      <c r="R235">
        <f t="shared" si="36"/>
        <v>28763.122446959009</v>
      </c>
      <c r="S235">
        <v>1000</v>
      </c>
      <c r="T235">
        <v>1460</v>
      </c>
      <c r="U235">
        <v>6.1800000000000001E-2</v>
      </c>
    </row>
    <row r="236" spans="1:21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v>51.8</v>
      </c>
      <c r="I236">
        <v>4052860</v>
      </c>
      <c r="J236" s="1">
        <v>19858</v>
      </c>
      <c r="K236" s="1">
        <f t="shared" si="30"/>
        <v>9.8963622275935386</v>
      </c>
      <c r="L236">
        <v>103467</v>
      </c>
      <c r="M236">
        <f t="shared" si="31"/>
        <v>12.054370027193071</v>
      </c>
      <c r="N236">
        <f t="shared" si="32"/>
        <v>5.8398179071406995</v>
      </c>
      <c r="O236">
        <f t="shared" si="33"/>
        <v>5.9063397205923726E-2</v>
      </c>
      <c r="P236">
        <f t="shared" si="34"/>
        <v>2.8613646659396082E-2</v>
      </c>
      <c r="Q236">
        <f t="shared" si="35"/>
        <v>204.09205358042098</v>
      </c>
      <c r="R236">
        <f t="shared" si="36"/>
        <v>25529.379253169365</v>
      </c>
      <c r="S236">
        <v>1054</v>
      </c>
      <c r="T236">
        <v>1665</v>
      </c>
      <c r="U236">
        <v>4.5999999999999999E-2</v>
      </c>
    </row>
    <row r="237" spans="1:21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v>51.8</v>
      </c>
      <c r="I237">
        <v>1043167</v>
      </c>
      <c r="J237" s="1">
        <v>2571.1</v>
      </c>
      <c r="K237" s="1">
        <f t="shared" si="30"/>
        <v>7.8520891018809351</v>
      </c>
      <c r="L237">
        <v>29768</v>
      </c>
      <c r="M237">
        <f t="shared" si="31"/>
        <v>16.511570145074092</v>
      </c>
      <c r="N237">
        <f t="shared" si="32"/>
        <v>5.9944362335187273</v>
      </c>
      <c r="O237">
        <f t="shared" si="33"/>
        <v>4.0696166577355301E-2</v>
      </c>
      <c r="P237">
        <f t="shared" si="34"/>
        <v>1.4774523158803912E-2</v>
      </c>
      <c r="Q237">
        <f t="shared" si="35"/>
        <v>405.72789856481666</v>
      </c>
      <c r="R237">
        <f t="shared" si="36"/>
        <v>28536.178770992563</v>
      </c>
      <c r="S237">
        <v>1060</v>
      </c>
      <c r="T237">
        <v>1665</v>
      </c>
      <c r="U237">
        <v>5.6000000000000001E-2</v>
      </c>
    </row>
    <row r="238" spans="1:21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v>51.8</v>
      </c>
      <c r="I238">
        <v>4249774</v>
      </c>
      <c r="J238" s="1">
        <v>18449.990000000002</v>
      </c>
      <c r="K238" s="1">
        <f t="shared" si="30"/>
        <v>9.8228191074631059</v>
      </c>
      <c r="L238">
        <v>88686</v>
      </c>
      <c r="M238">
        <f t="shared" si="31"/>
        <v>3.7829100178374078</v>
      </c>
      <c r="N238">
        <f t="shared" si="32"/>
        <v>1.4688335874436786</v>
      </c>
      <c r="O238">
        <f t="shared" si="33"/>
        <v>1.6423144383677816E-2</v>
      </c>
      <c r="P238">
        <f t="shared" si="34"/>
        <v>6.3768014487358624E-3</v>
      </c>
      <c r="Q238">
        <f t="shared" si="35"/>
        <v>230.34017904616749</v>
      </c>
      <c r="R238">
        <f t="shared" si="36"/>
        <v>20868.40382570932</v>
      </c>
      <c r="S238">
        <v>1040</v>
      </c>
      <c r="T238">
        <v>1630</v>
      </c>
      <c r="U238">
        <v>5.0999999999999997E-2</v>
      </c>
    </row>
    <row r="239" spans="1:21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v>51.8</v>
      </c>
      <c r="I239">
        <v>2441787</v>
      </c>
      <c r="J239" s="1">
        <v>20452.14</v>
      </c>
      <c r="K239" s="1">
        <f t="shared" si="30"/>
        <v>9.9258428014727649</v>
      </c>
      <c r="L239">
        <v>47699</v>
      </c>
      <c r="M239">
        <f t="shared" si="31"/>
        <v>1.8177363835764866</v>
      </c>
      <c r="N239">
        <f t="shared" si="32"/>
        <v>0.95348809464437467</v>
      </c>
      <c r="O239">
        <f t="shared" si="33"/>
        <v>1.522516050744803E-2</v>
      </c>
      <c r="P239">
        <f t="shared" si="34"/>
        <v>7.9863116643671215E-3</v>
      </c>
      <c r="Q239">
        <f t="shared" si="35"/>
        <v>119.39029363186444</v>
      </c>
      <c r="R239">
        <f t="shared" si="36"/>
        <v>19534.463898775775</v>
      </c>
      <c r="S239">
        <v>1020</v>
      </c>
      <c r="T239">
        <v>1555</v>
      </c>
      <c r="U239">
        <v>3.5999999999999997E-2</v>
      </c>
    </row>
    <row r="240" spans="1:21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v>51.8</v>
      </c>
      <c r="I240">
        <v>2834254</v>
      </c>
      <c r="J240" s="1">
        <v>15802.27</v>
      </c>
      <c r="K240" s="1">
        <f t="shared" si="30"/>
        <v>9.6679088795814607</v>
      </c>
      <c r="L240">
        <v>69368</v>
      </c>
      <c r="M240">
        <f t="shared" si="31"/>
        <v>6.3791231259812671</v>
      </c>
      <c r="N240">
        <f t="shared" si="32"/>
        <v>3.3080440974619467</v>
      </c>
      <c r="O240">
        <f t="shared" si="33"/>
        <v>3.5566546258733338E-2</v>
      </c>
      <c r="P240">
        <f t="shared" si="34"/>
        <v>1.8443867769084916E-2</v>
      </c>
      <c r="Q240">
        <f t="shared" si="35"/>
        <v>179.35739612093704</v>
      </c>
      <c r="R240">
        <f t="shared" si="36"/>
        <v>24474.87063615329</v>
      </c>
      <c r="S240">
        <v>975</v>
      </c>
      <c r="T240">
        <v>1500</v>
      </c>
      <c r="U240">
        <v>6.2E-2</v>
      </c>
    </row>
    <row r="241" spans="1:21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v>51.8</v>
      </c>
      <c r="I241">
        <v>2311140</v>
      </c>
      <c r="J241" s="1">
        <v>16202.37</v>
      </c>
      <c r="K241" s="1">
        <f t="shared" si="30"/>
        <v>9.692912806816512</v>
      </c>
      <c r="L241">
        <v>44619</v>
      </c>
      <c r="M241">
        <f t="shared" si="31"/>
        <v>2.9592637373421296</v>
      </c>
      <c r="N241">
        <f t="shared" si="32"/>
        <v>1.4040526169936867</v>
      </c>
      <c r="O241">
        <f t="shared" si="33"/>
        <v>2.0746075962512007E-2</v>
      </c>
      <c r="P241">
        <f t="shared" si="34"/>
        <v>9.8431856140259785E-3</v>
      </c>
      <c r="Q241">
        <f t="shared" si="35"/>
        <v>142.64209495277541</v>
      </c>
      <c r="R241">
        <f t="shared" si="36"/>
        <v>19306.056751213688</v>
      </c>
      <c r="S241">
        <v>1000</v>
      </c>
      <c r="T241">
        <v>1500</v>
      </c>
      <c r="U241">
        <v>4.4999999999999998E-2</v>
      </c>
    </row>
    <row r="242" spans="1:21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v>49.21</v>
      </c>
      <c r="I242">
        <v>10749755</v>
      </c>
      <c r="J242" s="1">
        <v>35673.71</v>
      </c>
      <c r="K242" s="1">
        <f t="shared" si="30"/>
        <v>10.482169281915503</v>
      </c>
      <c r="L242">
        <v>377021</v>
      </c>
      <c r="M242">
        <f t="shared" si="31"/>
        <v>53.717936906478194</v>
      </c>
      <c r="N242">
        <f t="shared" si="32"/>
        <v>23.375717692384672</v>
      </c>
      <c r="O242">
        <f t="shared" si="33"/>
        <v>0.17826621192762068</v>
      </c>
      <c r="P242">
        <f t="shared" si="34"/>
        <v>7.7573728331482905E-2</v>
      </c>
      <c r="Q242">
        <f t="shared" si="35"/>
        <v>301.335493280626</v>
      </c>
      <c r="R242">
        <f t="shared" si="36"/>
        <v>35072.520257438431</v>
      </c>
      <c r="S242">
        <v>1100</v>
      </c>
      <c r="T242">
        <v>1755</v>
      </c>
      <c r="U242">
        <v>0.11700000000000001</v>
      </c>
    </row>
    <row r="243" spans="1:21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v>49.21</v>
      </c>
      <c r="I243">
        <v>12520332</v>
      </c>
      <c r="J243" s="1">
        <v>70542.03</v>
      </c>
      <c r="K243" s="1">
        <f t="shared" si="30"/>
        <v>11.163963981374263</v>
      </c>
      <c r="L243">
        <v>433669</v>
      </c>
      <c r="M243">
        <f t="shared" si="31"/>
        <v>34.923916266656917</v>
      </c>
      <c r="N243">
        <f t="shared" si="32"/>
        <v>18.968533128405859</v>
      </c>
      <c r="O243">
        <f t="shared" si="33"/>
        <v>0.19676826053813909</v>
      </c>
      <c r="P243">
        <f t="shared" si="34"/>
        <v>0.10687247215169693</v>
      </c>
      <c r="Q243">
        <f t="shared" si="35"/>
        <v>177.48754891232929</v>
      </c>
      <c r="R243">
        <f t="shared" si="36"/>
        <v>34637.180547608485</v>
      </c>
      <c r="S243">
        <v>1180</v>
      </c>
      <c r="T243">
        <v>1805</v>
      </c>
      <c r="U243">
        <v>7.6999999999999999E-2</v>
      </c>
    </row>
    <row r="244" spans="1:21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v>49.21</v>
      </c>
      <c r="I244">
        <v>3416255</v>
      </c>
      <c r="J244" s="1">
        <v>891.12</v>
      </c>
      <c r="K244" s="1">
        <f t="shared" si="30"/>
        <v>6.7924790985369343</v>
      </c>
      <c r="L244">
        <v>94579</v>
      </c>
      <c r="M244">
        <f t="shared" si="31"/>
        <v>10.851411706616393</v>
      </c>
      <c r="N244">
        <f t="shared" si="32"/>
        <v>8.5877457581470509</v>
      </c>
      <c r="O244">
        <f t="shared" si="33"/>
        <v>2.8305586087689588E-3</v>
      </c>
      <c r="P244">
        <f t="shared" si="34"/>
        <v>2.2400880496332974E-3</v>
      </c>
      <c r="Q244">
        <f t="shared" si="35"/>
        <v>3833.6643774126942</v>
      </c>
      <c r="R244">
        <f t="shared" si="36"/>
        <v>27684.994240769498</v>
      </c>
      <c r="S244">
        <v>1009</v>
      </c>
      <c r="T244">
        <v>1590</v>
      </c>
      <c r="U244">
        <v>0.13100000000000001</v>
      </c>
    </row>
    <row r="245" spans="1:21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v>49.21</v>
      </c>
      <c r="I245">
        <v>2535737</v>
      </c>
      <c r="J245" s="1">
        <v>29654.38</v>
      </c>
      <c r="K245" s="1">
        <f t="shared" si="30"/>
        <v>10.297365116955973</v>
      </c>
      <c r="L245">
        <v>52819</v>
      </c>
      <c r="M245">
        <f t="shared" si="31"/>
        <v>1.7998861888193243</v>
      </c>
      <c r="N245">
        <f t="shared" si="32"/>
        <v>1.2134897779012748</v>
      </c>
      <c r="O245">
        <f t="shared" si="33"/>
        <v>2.1048913590013475E-2</v>
      </c>
      <c r="P245">
        <f t="shared" si="34"/>
        <v>1.4191253667079828E-2</v>
      </c>
      <c r="Q245">
        <f t="shared" si="35"/>
        <v>85.509695363720297</v>
      </c>
      <c r="R245">
        <f t="shared" si="36"/>
        <v>20829.841580574011</v>
      </c>
      <c r="S245">
        <v>1005</v>
      </c>
      <c r="T245">
        <v>1615</v>
      </c>
      <c r="U245">
        <v>3.5999999999999997E-2</v>
      </c>
    </row>
    <row r="246" spans="1:21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v>49.21</v>
      </c>
      <c r="I246">
        <v>663082</v>
      </c>
      <c r="J246" s="1">
        <v>419.84</v>
      </c>
      <c r="K246" s="1">
        <f t="shared" si="30"/>
        <v>6.0398736863156692</v>
      </c>
      <c r="L246">
        <v>26985</v>
      </c>
      <c r="M246">
        <f t="shared" si="31"/>
        <v>8.9647603849085371</v>
      </c>
      <c r="N246">
        <f t="shared" si="32"/>
        <v>6.7945526867378057</v>
      </c>
      <c r="O246">
        <f t="shared" si="33"/>
        <v>5.676168256716364E-3</v>
      </c>
      <c r="P246">
        <f t="shared" si="34"/>
        <v>4.3020697289324703E-3</v>
      </c>
      <c r="Q246">
        <f t="shared" si="35"/>
        <v>1579.3683307926831</v>
      </c>
      <c r="R246">
        <f t="shared" si="36"/>
        <v>40696.324134873219</v>
      </c>
      <c r="S246">
        <v>980</v>
      </c>
      <c r="T246">
        <v>1455</v>
      </c>
      <c r="U246">
        <v>0.16500000000000001</v>
      </c>
    </row>
    <row r="247" spans="1:21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v>49.21</v>
      </c>
      <c r="I247">
        <v>1770629</v>
      </c>
      <c r="J247" s="1">
        <v>755.09</v>
      </c>
      <c r="K247" s="1">
        <f t="shared" si="30"/>
        <v>6.6268369474426514</v>
      </c>
      <c r="L247">
        <v>91470</v>
      </c>
      <c r="M247">
        <f t="shared" si="31"/>
        <v>7.4708220212160139</v>
      </c>
      <c r="N247">
        <f t="shared" si="32"/>
        <v>5.8322544332463684</v>
      </c>
      <c r="O247">
        <f t="shared" si="33"/>
        <v>3.1859542569335529E-3</v>
      </c>
      <c r="P247">
        <f t="shared" si="34"/>
        <v>2.4871822386281941E-3</v>
      </c>
      <c r="Q247">
        <f t="shared" si="35"/>
        <v>2344.9244460925188</v>
      </c>
      <c r="R247">
        <f t="shared" si="36"/>
        <v>51659.607969823155</v>
      </c>
      <c r="S247">
        <v>970</v>
      </c>
      <c r="T247">
        <v>1430</v>
      </c>
      <c r="U247">
        <v>0.123</v>
      </c>
    </row>
    <row r="248" spans="1:21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v>49.21</v>
      </c>
      <c r="I248">
        <v>6072555</v>
      </c>
      <c r="J248" s="1">
        <v>21115.67</v>
      </c>
      <c r="K248" s="1">
        <f t="shared" si="30"/>
        <v>9.9577706978615481</v>
      </c>
      <c r="L248">
        <v>226116</v>
      </c>
      <c r="M248">
        <f t="shared" si="31"/>
        <v>23.625153547105068</v>
      </c>
      <c r="N248">
        <f t="shared" si="32"/>
        <v>11.252997371146643</v>
      </c>
      <c r="O248">
        <f t="shared" si="33"/>
        <v>8.2150091024288788E-2</v>
      </c>
      <c r="P248">
        <f t="shared" si="34"/>
        <v>3.9129259265663296E-2</v>
      </c>
      <c r="Q248">
        <f t="shared" si="35"/>
        <v>287.58523882974117</v>
      </c>
      <c r="R248">
        <f t="shared" si="36"/>
        <v>37235.726971595977</v>
      </c>
      <c r="S248">
        <v>1030</v>
      </c>
      <c r="T248">
        <v>1540</v>
      </c>
      <c r="U248">
        <v>0.10100000000000001</v>
      </c>
    </row>
    <row r="249" spans="1:21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v>49.21</v>
      </c>
      <c r="I249">
        <v>1679682</v>
      </c>
      <c r="J249" s="1">
        <v>23292.73</v>
      </c>
      <c r="K249" s="1">
        <f t="shared" si="30"/>
        <v>10.055896573698925</v>
      </c>
      <c r="L249">
        <v>33055</v>
      </c>
      <c r="M249">
        <f t="shared" si="31"/>
        <v>1.8627907505904204</v>
      </c>
      <c r="N249">
        <f t="shared" si="32"/>
        <v>0.80012793691422179</v>
      </c>
      <c r="O249">
        <f t="shared" si="33"/>
        <v>2.5831962240471712E-2</v>
      </c>
      <c r="P249">
        <f t="shared" si="34"/>
        <v>1.1095650248082673E-2</v>
      </c>
      <c r="Q249">
        <f t="shared" si="35"/>
        <v>72.111856360332169</v>
      </c>
      <c r="R249">
        <f t="shared" si="36"/>
        <v>19679.320252285848</v>
      </c>
      <c r="S249">
        <v>1000</v>
      </c>
      <c r="T249">
        <v>1530</v>
      </c>
      <c r="U249">
        <v>3.4000000000000002E-2</v>
      </c>
    </row>
    <row r="250" spans="1:21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v>49.21</v>
      </c>
      <c r="I250">
        <v>7971684</v>
      </c>
      <c r="J250" s="1">
        <v>47709.83</v>
      </c>
      <c r="K250" s="1">
        <f t="shared" si="30"/>
        <v>10.772892735309506</v>
      </c>
      <c r="L250">
        <v>215917</v>
      </c>
      <c r="M250">
        <f t="shared" si="31"/>
        <v>8.4460765003773854</v>
      </c>
      <c r="N250">
        <f t="shared" si="32"/>
        <v>5.1109330299437241</v>
      </c>
      <c r="O250">
        <f t="shared" si="33"/>
        <v>5.0549027532952887E-2</v>
      </c>
      <c r="P250">
        <f t="shared" si="34"/>
        <v>3.0588486196893909E-2</v>
      </c>
      <c r="Q250">
        <f t="shared" si="35"/>
        <v>167.08682466485416</v>
      </c>
      <c r="R250">
        <f t="shared" si="36"/>
        <v>27085.494106389564</v>
      </c>
      <c r="S250">
        <v>990</v>
      </c>
      <c r="T250">
        <v>1410</v>
      </c>
      <c r="U250">
        <v>7.5999999999999998E-2</v>
      </c>
    </row>
    <row r="251" spans="1:21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v>49.21</v>
      </c>
      <c r="I251">
        <v>17996621</v>
      </c>
      <c r="J251" s="1">
        <v>34112.74</v>
      </c>
      <c r="K251" s="1">
        <f t="shared" si="30"/>
        <v>10.437426200536001</v>
      </c>
      <c r="L251">
        <v>548742</v>
      </c>
      <c r="M251">
        <f t="shared" si="31"/>
        <v>20.26124559328861</v>
      </c>
      <c r="N251">
        <f t="shared" si="32"/>
        <v>12.793245954444</v>
      </c>
      <c r="O251">
        <f t="shared" si="33"/>
        <v>3.8405354149537295E-2</v>
      </c>
      <c r="P251">
        <f t="shared" si="34"/>
        <v>2.4249700707705074E-2</v>
      </c>
      <c r="Q251">
        <f t="shared" si="35"/>
        <v>527.5630453607655</v>
      </c>
      <c r="R251">
        <f t="shared" si="36"/>
        <v>30491.390578264665</v>
      </c>
      <c r="S251">
        <v>1000</v>
      </c>
      <c r="T251">
        <v>1460</v>
      </c>
      <c r="U251">
        <v>6.1800000000000001E-2</v>
      </c>
    </row>
    <row r="252" spans="1:21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v>49.21</v>
      </c>
      <c r="I252">
        <v>4045643</v>
      </c>
      <c r="J252" s="1">
        <v>19858</v>
      </c>
      <c r="K252" s="1">
        <f t="shared" si="30"/>
        <v>9.8963622275935386</v>
      </c>
      <c r="L252">
        <v>107936</v>
      </c>
      <c r="M252">
        <f t="shared" si="31"/>
        <v>17.71719402759593</v>
      </c>
      <c r="N252">
        <f t="shared" si="32"/>
        <v>8.6176235270419994</v>
      </c>
      <c r="O252">
        <f t="shared" si="33"/>
        <v>8.696467755558264E-2</v>
      </c>
      <c r="P252">
        <f t="shared" si="34"/>
        <v>4.2299522721110094E-2</v>
      </c>
      <c r="Q252">
        <f t="shared" si="35"/>
        <v>203.72862322489678</v>
      </c>
      <c r="R252">
        <f t="shared" si="36"/>
        <v>26679.566140660456</v>
      </c>
      <c r="S252">
        <v>1054</v>
      </c>
      <c r="T252">
        <v>1665</v>
      </c>
      <c r="U252">
        <v>4.5999999999999999E-2</v>
      </c>
    </row>
    <row r="253" spans="1:21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v>49.21</v>
      </c>
      <c r="I253">
        <v>1036598</v>
      </c>
      <c r="J253" s="1">
        <v>2571.1</v>
      </c>
      <c r="K253" s="1">
        <f t="shared" si="30"/>
        <v>7.8520891018809351</v>
      </c>
      <c r="L253">
        <v>31138</v>
      </c>
      <c r="M253">
        <f t="shared" si="31"/>
        <v>28.12024892069542</v>
      </c>
      <c r="N253">
        <f t="shared" si="32"/>
        <v>10.409782194391505</v>
      </c>
      <c r="O253">
        <f t="shared" si="33"/>
        <v>6.9747358185140232E-2</v>
      </c>
      <c r="P253">
        <f t="shared" si="34"/>
        <v>2.5819643680578198E-2</v>
      </c>
      <c r="Q253">
        <f t="shared" si="35"/>
        <v>403.1729609894598</v>
      </c>
      <c r="R253">
        <f t="shared" si="36"/>
        <v>30038.645646624827</v>
      </c>
      <c r="S253">
        <v>1060</v>
      </c>
      <c r="T253">
        <v>1665</v>
      </c>
      <c r="U253">
        <v>5.6000000000000001E-2</v>
      </c>
    </row>
    <row r="254" spans="1:21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v>49.21</v>
      </c>
      <c r="I254">
        <v>4220200</v>
      </c>
      <c r="J254" s="1">
        <v>18449.990000000002</v>
      </c>
      <c r="K254" s="1">
        <f t="shared" si="30"/>
        <v>9.8228191074631059</v>
      </c>
      <c r="L254">
        <v>92657</v>
      </c>
      <c r="M254">
        <f t="shared" si="31"/>
        <v>6.6522668575972119</v>
      </c>
      <c r="N254">
        <f t="shared" si="32"/>
        <v>2.3057397863088274</v>
      </c>
      <c r="O254">
        <f t="shared" si="33"/>
        <v>2.9082568835600207E-2</v>
      </c>
      <c r="P254">
        <f t="shared" si="34"/>
        <v>1.0080298564049099E-2</v>
      </c>
      <c r="Q254">
        <f t="shared" si="35"/>
        <v>228.73725134810368</v>
      </c>
      <c r="R254">
        <f t="shared" si="36"/>
        <v>21955.594521586656</v>
      </c>
      <c r="S254">
        <v>1040</v>
      </c>
      <c r="T254">
        <v>1630</v>
      </c>
      <c r="U254">
        <v>5.0999999999999997E-2</v>
      </c>
    </row>
    <row r="255" spans="1:21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v>49.21</v>
      </c>
      <c r="I255">
        <v>2412472</v>
      </c>
      <c r="J255" s="1">
        <v>20452.14</v>
      </c>
      <c r="K255" s="1">
        <f t="shared" si="30"/>
        <v>9.9258428014727649</v>
      </c>
      <c r="L255">
        <v>49846</v>
      </c>
      <c r="M255">
        <f t="shared" si="31"/>
        <v>3.0852490252853735</v>
      </c>
      <c r="N255">
        <f t="shared" si="32"/>
        <v>1.4680639776571058</v>
      </c>
      <c r="O255">
        <f t="shared" si="33"/>
        <v>2.6155721185572311E-2</v>
      </c>
      <c r="P255">
        <f t="shared" si="34"/>
        <v>1.2445761028521782E-2</v>
      </c>
      <c r="Q255">
        <f t="shared" si="35"/>
        <v>117.95694729255716</v>
      </c>
      <c r="R255">
        <f t="shared" si="36"/>
        <v>20661.794209425021</v>
      </c>
      <c r="S255">
        <v>1020</v>
      </c>
      <c r="T255">
        <v>1555</v>
      </c>
      <c r="U255">
        <v>3.5999999999999997E-2</v>
      </c>
    </row>
    <row r="256" spans="1:21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v>49.21</v>
      </c>
      <c r="I256">
        <v>2837373</v>
      </c>
      <c r="J256" s="1">
        <v>15802.27</v>
      </c>
      <c r="K256" s="1">
        <f t="shared" si="30"/>
        <v>9.6679088795814607</v>
      </c>
      <c r="L256">
        <v>71052</v>
      </c>
      <c r="M256">
        <f t="shared" si="31"/>
        <v>9.9307589352668959</v>
      </c>
      <c r="N256">
        <f t="shared" si="32"/>
        <v>4.7696368306578742</v>
      </c>
      <c r="O256">
        <f t="shared" si="33"/>
        <v>5.5307685665578692E-2</v>
      </c>
      <c r="P256">
        <f t="shared" si="34"/>
        <v>2.6563687255782023E-2</v>
      </c>
      <c r="Q256">
        <f t="shared" si="35"/>
        <v>179.55477282694196</v>
      </c>
      <c r="R256">
        <f t="shared" si="36"/>
        <v>25041.473221885175</v>
      </c>
      <c r="S256">
        <v>975</v>
      </c>
      <c r="T256">
        <v>1500</v>
      </c>
      <c r="U256">
        <v>6.2E-2</v>
      </c>
    </row>
    <row r="257" spans="1:21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v>49.21</v>
      </c>
      <c r="I257">
        <v>2289219</v>
      </c>
      <c r="J257" s="1">
        <v>16202.37</v>
      </c>
      <c r="K257" s="1">
        <f t="shared" si="30"/>
        <v>9.692912806816512</v>
      </c>
      <c r="L257">
        <v>46548</v>
      </c>
      <c r="M257">
        <f t="shared" si="31"/>
        <v>4.5542897736565697</v>
      </c>
      <c r="N257">
        <f t="shared" si="32"/>
        <v>2.1589771743269655</v>
      </c>
      <c r="O257">
        <f t="shared" si="33"/>
        <v>3.2233826470949266E-2</v>
      </c>
      <c r="P257">
        <f t="shared" si="34"/>
        <v>1.5280559439704107E-2</v>
      </c>
      <c r="Q257">
        <f t="shared" si="35"/>
        <v>141.28914473623303</v>
      </c>
      <c r="R257">
        <f t="shared" si="36"/>
        <v>20333.57227945426</v>
      </c>
      <c r="S257">
        <v>1000</v>
      </c>
      <c r="T257">
        <v>1500</v>
      </c>
      <c r="U257">
        <v>4.4999999999999998E-2</v>
      </c>
    </row>
    <row r="258" spans="1:21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46.75</v>
      </c>
      <c r="I258">
        <v>10749506</v>
      </c>
      <c r="J258" s="1">
        <v>35673.71</v>
      </c>
      <c r="K258" s="1">
        <f t="shared" ref="K258:K321" si="37">LN(J258)</f>
        <v>10.482169281915503</v>
      </c>
      <c r="L258">
        <v>381903</v>
      </c>
      <c r="M258">
        <f t="shared" ref="M258:M321" si="38">E258/J258</f>
        <v>87.005888425958503</v>
      </c>
      <c r="N258">
        <f t="shared" ref="N258:N321" si="39">F258/J258</f>
        <v>32.648984952784559</v>
      </c>
      <c r="O258">
        <f t="shared" ref="O258:O321" si="40">E258/I258</f>
        <v>0.28874097395731485</v>
      </c>
      <c r="P258">
        <f t="shared" ref="P258:P321" si="41">F258/I258</f>
        <v>0.10835013450850672</v>
      </c>
      <c r="Q258">
        <f t="shared" ref="Q258:Q321" si="42">I258/J258</f>
        <v>301.32851335058785</v>
      </c>
      <c r="R258">
        <f t="shared" ref="R258:R321" si="43">(L258/I258)*10^6</f>
        <v>35527.493077356303</v>
      </c>
      <c r="S258">
        <v>1100</v>
      </c>
      <c r="T258">
        <v>1755</v>
      </c>
      <c r="U258">
        <v>0.11700000000000001</v>
      </c>
    </row>
    <row r="259" spans="1:21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46.75</v>
      </c>
      <c r="I259">
        <v>12519728</v>
      </c>
      <c r="J259" s="1">
        <v>70542.03</v>
      </c>
      <c r="K259" s="1">
        <f t="shared" si="37"/>
        <v>11.163963981374263</v>
      </c>
      <c r="L259">
        <v>436940</v>
      </c>
      <c r="M259">
        <f t="shared" si="38"/>
        <v>49.942805856310059</v>
      </c>
      <c r="N259">
        <f t="shared" si="39"/>
        <v>26.269140879557902</v>
      </c>
      <c r="O259">
        <f t="shared" si="40"/>
        <v>0.28140123403639439</v>
      </c>
      <c r="P259">
        <f t="shared" si="41"/>
        <v>0.14801268238415402</v>
      </c>
      <c r="Q259">
        <f t="shared" si="42"/>
        <v>177.47898664101388</v>
      </c>
      <c r="R259">
        <f t="shared" si="43"/>
        <v>34900.119235817263</v>
      </c>
      <c r="S259">
        <v>1180</v>
      </c>
      <c r="T259">
        <v>1805</v>
      </c>
      <c r="U259">
        <v>9.4E-2</v>
      </c>
    </row>
    <row r="260" spans="1:21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46.75</v>
      </c>
      <c r="I260">
        <v>3431675</v>
      </c>
      <c r="J260" s="1">
        <v>891.12</v>
      </c>
      <c r="K260" s="1">
        <f t="shared" si="37"/>
        <v>6.7924790985369343</v>
      </c>
      <c r="L260">
        <v>98968</v>
      </c>
      <c r="M260">
        <f t="shared" si="38"/>
        <v>16.050265957446808</v>
      </c>
      <c r="N260">
        <f t="shared" si="39"/>
        <v>11.516159439806087</v>
      </c>
      <c r="O260">
        <f t="shared" si="40"/>
        <v>4.1678518507725819E-3</v>
      </c>
      <c r="P260">
        <f t="shared" si="41"/>
        <v>2.9904580124866138E-3</v>
      </c>
      <c r="Q260">
        <f t="shared" si="42"/>
        <v>3850.9684442050452</v>
      </c>
      <c r="R260">
        <f t="shared" si="43"/>
        <v>28839.560855850275</v>
      </c>
      <c r="S260">
        <v>1009</v>
      </c>
      <c r="T260">
        <v>1590</v>
      </c>
      <c r="U260">
        <v>0.13100000000000001</v>
      </c>
    </row>
    <row r="261" spans="1:21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46.75</v>
      </c>
      <c r="I261">
        <v>2522493</v>
      </c>
      <c r="J261" s="1">
        <v>29654.38</v>
      </c>
      <c r="K261" s="1">
        <f t="shared" si="37"/>
        <v>10.297365116955973</v>
      </c>
      <c r="L261">
        <v>54621</v>
      </c>
      <c r="M261">
        <f t="shared" si="38"/>
        <v>3.2749759394733595</v>
      </c>
      <c r="N261">
        <f t="shared" si="39"/>
        <v>1.9740529392285389</v>
      </c>
      <c r="O261">
        <f t="shared" si="40"/>
        <v>3.850055520471217E-2</v>
      </c>
      <c r="P261">
        <f t="shared" si="41"/>
        <v>2.3206929018237118E-2</v>
      </c>
      <c r="Q261">
        <f t="shared" si="42"/>
        <v>85.063083429833966</v>
      </c>
      <c r="R261">
        <f t="shared" si="43"/>
        <v>21653.578424201769</v>
      </c>
      <c r="S261">
        <v>1005</v>
      </c>
      <c r="T261">
        <v>1615</v>
      </c>
      <c r="U261">
        <v>3.5999999999999997E-2</v>
      </c>
    </row>
    <row r="262" spans="1:21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46.75</v>
      </c>
      <c r="I262">
        <v>661866</v>
      </c>
      <c r="J262" s="1">
        <v>419.84</v>
      </c>
      <c r="K262" s="1">
        <f t="shared" si="37"/>
        <v>6.0398736863156692</v>
      </c>
      <c r="L262">
        <v>27325</v>
      </c>
      <c r="M262">
        <f t="shared" si="38"/>
        <v>12.018209317835368</v>
      </c>
      <c r="N262">
        <f t="shared" si="39"/>
        <v>9.3127262766768304</v>
      </c>
      <c r="O262">
        <f t="shared" si="40"/>
        <v>7.6234842097947326E-3</v>
      </c>
      <c r="P262">
        <f t="shared" si="41"/>
        <v>5.90732111938066E-3</v>
      </c>
      <c r="Q262">
        <f t="shared" si="42"/>
        <v>1576.4719893292684</v>
      </c>
      <c r="R262">
        <f t="shared" si="43"/>
        <v>41284.791785648456</v>
      </c>
      <c r="S262">
        <v>980</v>
      </c>
      <c r="T262">
        <v>1455</v>
      </c>
      <c r="U262">
        <v>0.16500000000000001</v>
      </c>
    </row>
    <row r="263" spans="1:21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46.75</v>
      </c>
      <c r="I263">
        <v>1772100</v>
      </c>
      <c r="J263" s="1">
        <v>755.09</v>
      </c>
      <c r="K263" s="1">
        <f t="shared" si="37"/>
        <v>6.6268369474426514</v>
      </c>
      <c r="L263">
        <v>94516</v>
      </c>
      <c r="M263">
        <f t="shared" si="38"/>
        <v>9.8794620508813509</v>
      </c>
      <c r="N263">
        <f t="shared" si="39"/>
        <v>6.8564104941132848</v>
      </c>
      <c r="O263">
        <f t="shared" si="40"/>
        <v>4.2096286891258961E-3</v>
      </c>
      <c r="P263">
        <f t="shared" si="41"/>
        <v>2.9215095084927489E-3</v>
      </c>
      <c r="Q263">
        <f t="shared" si="42"/>
        <v>2346.8725582380907</v>
      </c>
      <c r="R263">
        <f t="shared" si="43"/>
        <v>53335.590542294456</v>
      </c>
      <c r="S263">
        <v>970</v>
      </c>
      <c r="T263">
        <v>1430</v>
      </c>
      <c r="U263">
        <v>9.6000000000000002E-2</v>
      </c>
    </row>
    <row r="264" spans="1:21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46.75</v>
      </c>
      <c r="I264">
        <v>6064953</v>
      </c>
      <c r="J264" s="1">
        <v>21115.67</v>
      </c>
      <c r="K264" s="1">
        <f t="shared" si="37"/>
        <v>9.9577706978615481</v>
      </c>
      <c r="L264">
        <v>229183</v>
      </c>
      <c r="M264">
        <f t="shared" si="38"/>
        <v>31.933045269224237</v>
      </c>
      <c r="N264">
        <f t="shared" si="39"/>
        <v>16.17273674006082</v>
      </c>
      <c r="O264">
        <f t="shared" si="40"/>
        <v>0.1111777199262715</v>
      </c>
      <c r="P264">
        <f t="shared" si="41"/>
        <v>5.6306812600196578E-2</v>
      </c>
      <c r="Q264">
        <f t="shared" si="42"/>
        <v>287.22522183762106</v>
      </c>
      <c r="R264">
        <f t="shared" si="43"/>
        <v>37788.09168018285</v>
      </c>
      <c r="S264">
        <v>1030</v>
      </c>
      <c r="T264">
        <v>1540</v>
      </c>
      <c r="U264">
        <v>7.4999999999999997E-2</v>
      </c>
    </row>
    <row r="265" spans="1:21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46.75</v>
      </c>
      <c r="I265">
        <v>1664356</v>
      </c>
      <c r="J265" s="1">
        <v>23292.73</v>
      </c>
      <c r="K265" s="1">
        <f t="shared" si="37"/>
        <v>10.055896573698925</v>
      </c>
      <c r="L265">
        <v>33877</v>
      </c>
      <c r="M265">
        <f t="shared" si="38"/>
        <v>2.9501982378192682</v>
      </c>
      <c r="N265">
        <f t="shared" si="39"/>
        <v>1.1897479170539478</v>
      </c>
      <c r="O265">
        <f t="shared" si="40"/>
        <v>4.1288144483511945E-2</v>
      </c>
      <c r="P265">
        <f t="shared" si="41"/>
        <v>1.6650570551011924E-2</v>
      </c>
      <c r="Q265">
        <f t="shared" si="42"/>
        <v>71.453882820948849</v>
      </c>
      <c r="R265">
        <f t="shared" si="43"/>
        <v>20354.419367010425</v>
      </c>
      <c r="S265">
        <v>1000</v>
      </c>
      <c r="T265">
        <v>1530</v>
      </c>
      <c r="U265">
        <v>3.4000000000000002E-2</v>
      </c>
    </row>
    <row r="266" spans="1:21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46.75</v>
      </c>
      <c r="I266">
        <v>7947244</v>
      </c>
      <c r="J266" s="1">
        <v>47709.83</v>
      </c>
      <c r="K266" s="1">
        <f t="shared" si="37"/>
        <v>10.772892735309506</v>
      </c>
      <c r="L266">
        <v>221893</v>
      </c>
      <c r="M266">
        <f t="shared" si="38"/>
        <v>11.843907408599025</v>
      </c>
      <c r="N266">
        <f t="shared" si="39"/>
        <v>6.9977157327955259</v>
      </c>
      <c r="O266">
        <f t="shared" si="40"/>
        <v>7.1102738131608889E-2</v>
      </c>
      <c r="P266">
        <f t="shared" si="41"/>
        <v>4.2009510215113566E-2</v>
      </c>
      <c r="Q266">
        <f t="shared" si="42"/>
        <v>166.57456125917867</v>
      </c>
      <c r="R266">
        <f t="shared" si="43"/>
        <v>27920.74837515999</v>
      </c>
      <c r="S266">
        <v>990</v>
      </c>
      <c r="T266">
        <v>1410</v>
      </c>
      <c r="U266">
        <v>0.08</v>
      </c>
    </row>
    <row r="267" spans="1:21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46.75</v>
      </c>
      <c r="I267">
        <v>17933064</v>
      </c>
      <c r="J267" s="1">
        <v>34112.74</v>
      </c>
      <c r="K267" s="1">
        <f t="shared" si="37"/>
        <v>10.437426200536001</v>
      </c>
      <c r="L267">
        <v>561833</v>
      </c>
      <c r="M267">
        <f t="shared" si="38"/>
        <v>29.675278473672886</v>
      </c>
      <c r="N267">
        <f t="shared" si="39"/>
        <v>18.145118509976037</v>
      </c>
      <c r="O267">
        <f t="shared" si="40"/>
        <v>5.644908527622497E-2</v>
      </c>
      <c r="P267">
        <f t="shared" si="41"/>
        <v>3.4516115595193325E-2</v>
      </c>
      <c r="Q267">
        <f t="shared" si="42"/>
        <v>525.69989980283026</v>
      </c>
      <c r="R267">
        <f t="shared" si="43"/>
        <v>31329.448219222322</v>
      </c>
      <c r="S267">
        <v>1000</v>
      </c>
      <c r="T267">
        <v>1460</v>
      </c>
      <c r="U267">
        <v>6.1800000000000001E-2</v>
      </c>
    </row>
    <row r="268" spans="1:21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46.75</v>
      </c>
      <c r="I268">
        <v>4028351</v>
      </c>
      <c r="J268" s="1">
        <v>19858</v>
      </c>
      <c r="K268" s="1">
        <f t="shared" si="37"/>
        <v>9.8963622275935386</v>
      </c>
      <c r="L268">
        <v>109464</v>
      </c>
      <c r="M268">
        <f t="shared" si="38"/>
        <v>29.052167791318357</v>
      </c>
      <c r="N268">
        <f t="shared" si="39"/>
        <v>12.555233910766441</v>
      </c>
      <c r="O268">
        <f t="shared" si="40"/>
        <v>0.14321441900172055</v>
      </c>
      <c r="P268">
        <f t="shared" si="41"/>
        <v>6.1891785249100682E-2</v>
      </c>
      <c r="Q268">
        <f t="shared" si="42"/>
        <v>202.85784066874811</v>
      </c>
      <c r="R268">
        <f t="shared" si="43"/>
        <v>27173.40172194528</v>
      </c>
      <c r="S268">
        <v>1054</v>
      </c>
      <c r="T268">
        <v>1665</v>
      </c>
      <c r="U268">
        <v>4.5999999999999999E-2</v>
      </c>
    </row>
    <row r="269" spans="1:21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46.75</v>
      </c>
      <c r="I269">
        <v>1030324</v>
      </c>
      <c r="J269" s="1">
        <v>2571.1</v>
      </c>
      <c r="K269" s="1">
        <f t="shared" si="37"/>
        <v>7.8520891018809351</v>
      </c>
      <c r="L269">
        <v>31492</v>
      </c>
      <c r="M269">
        <f t="shared" si="38"/>
        <v>46.377602193613626</v>
      </c>
      <c r="N269">
        <f t="shared" si="39"/>
        <v>21.685147213255028</v>
      </c>
      <c r="O269">
        <f t="shared" si="40"/>
        <v>0.11573199595467057</v>
      </c>
      <c r="P269">
        <f t="shared" si="41"/>
        <v>5.4113737038057934E-2</v>
      </c>
      <c r="Q269">
        <f t="shared" si="42"/>
        <v>400.73276029714907</v>
      </c>
      <c r="R269">
        <f t="shared" si="43"/>
        <v>30565.142615332654</v>
      </c>
      <c r="S269">
        <v>1060</v>
      </c>
      <c r="T269">
        <v>1665</v>
      </c>
      <c r="U269">
        <v>5.6000000000000001E-2</v>
      </c>
    </row>
    <row r="270" spans="1:21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46.75</v>
      </c>
      <c r="I270">
        <v>4192801</v>
      </c>
      <c r="J270" s="1">
        <v>18449.990000000002</v>
      </c>
      <c r="K270" s="1">
        <f t="shared" si="37"/>
        <v>9.8228191074631059</v>
      </c>
      <c r="L270">
        <v>93577</v>
      </c>
      <c r="M270">
        <f t="shared" si="38"/>
        <v>12.471574076733917</v>
      </c>
      <c r="N270">
        <f t="shared" si="39"/>
        <v>3.7814778761397703</v>
      </c>
      <c r="O270">
        <f t="shared" si="40"/>
        <v>5.4879880299589706E-2</v>
      </c>
      <c r="P270">
        <f t="shared" si="41"/>
        <v>1.6640004855942366E-2</v>
      </c>
      <c r="Q270">
        <f t="shared" si="42"/>
        <v>227.25220989279666</v>
      </c>
      <c r="R270">
        <f t="shared" si="43"/>
        <v>22318.493055119954</v>
      </c>
      <c r="S270">
        <v>1040</v>
      </c>
      <c r="T270">
        <v>1630</v>
      </c>
      <c r="U270">
        <v>5.0999999999999997E-2</v>
      </c>
    </row>
    <row r="271" spans="1:21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46.75</v>
      </c>
      <c r="I271">
        <v>2381872</v>
      </c>
      <c r="J271" s="1">
        <v>20452.14</v>
      </c>
      <c r="K271" s="1">
        <f t="shared" si="37"/>
        <v>9.9258428014727649</v>
      </c>
      <c r="L271">
        <v>50592</v>
      </c>
      <c r="M271">
        <f t="shared" si="38"/>
        <v>5.9506750882792714</v>
      </c>
      <c r="N271">
        <f t="shared" si="39"/>
        <v>2.3194861271241054</v>
      </c>
      <c r="O271">
        <f t="shared" si="40"/>
        <v>5.109596149583185E-2</v>
      </c>
      <c r="P271">
        <f t="shared" si="41"/>
        <v>1.9916458567043067E-2</v>
      </c>
      <c r="Q271">
        <f t="shared" si="42"/>
        <v>116.4607713422654</v>
      </c>
      <c r="R271">
        <f t="shared" si="43"/>
        <v>21240.436093963068</v>
      </c>
      <c r="S271">
        <v>1020</v>
      </c>
      <c r="T271">
        <v>1555</v>
      </c>
      <c r="U271">
        <v>3.5999999999999997E-2</v>
      </c>
    </row>
    <row r="272" spans="1:21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46.75</v>
      </c>
      <c r="I272">
        <v>2834260</v>
      </c>
      <c r="J272" s="1">
        <v>15802.27</v>
      </c>
      <c r="K272" s="1">
        <f t="shared" si="37"/>
        <v>9.6679088795814607</v>
      </c>
      <c r="L272">
        <v>73298</v>
      </c>
      <c r="M272">
        <f t="shared" si="38"/>
        <v>15.524724612349999</v>
      </c>
      <c r="N272">
        <f t="shared" si="39"/>
        <v>6.872656586680268</v>
      </c>
      <c r="O272">
        <f t="shared" si="40"/>
        <v>8.6557298906945732E-2</v>
      </c>
      <c r="P272">
        <f t="shared" si="41"/>
        <v>3.8318141243216926E-2</v>
      </c>
      <c r="Q272">
        <f t="shared" si="42"/>
        <v>179.35777581322176</v>
      </c>
      <c r="R272">
        <f t="shared" si="43"/>
        <v>25861.424145985198</v>
      </c>
      <c r="S272">
        <v>975</v>
      </c>
      <c r="T272">
        <v>1500</v>
      </c>
      <c r="U272">
        <v>6.2E-2</v>
      </c>
    </row>
    <row r="273" spans="1:21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46.75</v>
      </c>
      <c r="I273">
        <v>2267763</v>
      </c>
      <c r="J273" s="1">
        <v>16202.37</v>
      </c>
      <c r="K273" s="1">
        <f t="shared" si="37"/>
        <v>9.692912806816512</v>
      </c>
      <c r="L273">
        <v>47011</v>
      </c>
      <c r="M273">
        <f t="shared" si="38"/>
        <v>8.0322346051843034</v>
      </c>
      <c r="N273">
        <f t="shared" si="39"/>
        <v>3.5085338749824868</v>
      </c>
      <c r="O273">
        <f t="shared" si="40"/>
        <v>5.738749463678524E-2</v>
      </c>
      <c r="P273">
        <f t="shared" si="41"/>
        <v>2.5067242035433156E-2</v>
      </c>
      <c r="Q273">
        <f t="shared" si="42"/>
        <v>139.96489402476303</v>
      </c>
      <c r="R273">
        <f t="shared" si="43"/>
        <v>20730.120387359701</v>
      </c>
      <c r="S273">
        <v>1000</v>
      </c>
      <c r="T273">
        <v>1500</v>
      </c>
      <c r="U273">
        <v>4.4999999999999998E-2</v>
      </c>
    </row>
    <row r="274" spans="1:21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43.01</v>
      </c>
      <c r="I274">
        <v>10744921</v>
      </c>
      <c r="J274" s="1">
        <v>35673.71</v>
      </c>
      <c r="K274" s="1">
        <f t="shared" si="37"/>
        <v>10.482169281915503</v>
      </c>
      <c r="L274">
        <v>353463</v>
      </c>
      <c r="M274">
        <f t="shared" si="38"/>
        <v>134.23756875861807</v>
      </c>
      <c r="N274">
        <f t="shared" si="39"/>
        <v>45.542217840532984</v>
      </c>
      <c r="O274">
        <f t="shared" si="40"/>
        <v>0.44567587784033036</v>
      </c>
      <c r="P274">
        <f t="shared" si="41"/>
        <v>0.15120258883243534</v>
      </c>
      <c r="Q274">
        <f t="shared" si="42"/>
        <v>301.19998732960494</v>
      </c>
      <c r="R274">
        <f t="shared" si="43"/>
        <v>32895.821197754733</v>
      </c>
      <c r="S274">
        <v>1100</v>
      </c>
      <c r="T274">
        <v>1755</v>
      </c>
      <c r="U274">
        <v>0.11700000000000001</v>
      </c>
    </row>
    <row r="275" spans="1:21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43.01</v>
      </c>
      <c r="I275">
        <v>12510331</v>
      </c>
      <c r="J275" s="1">
        <v>70542.03</v>
      </c>
      <c r="K275" s="1">
        <f t="shared" si="37"/>
        <v>11.163963981374263</v>
      </c>
      <c r="L275">
        <v>428198</v>
      </c>
      <c r="M275">
        <f t="shared" si="38"/>
        <v>87.021635640482714</v>
      </c>
      <c r="N275">
        <f t="shared" si="39"/>
        <v>40.942754610265681</v>
      </c>
      <c r="O275">
        <f t="shared" si="40"/>
        <v>0.4906890818476346</v>
      </c>
      <c r="P275">
        <f t="shared" si="41"/>
        <v>0.23086399744339298</v>
      </c>
      <c r="Q275">
        <f t="shared" si="42"/>
        <v>177.34577527751895</v>
      </c>
      <c r="R275">
        <f t="shared" si="43"/>
        <v>34227.551613142765</v>
      </c>
      <c r="S275">
        <v>1180</v>
      </c>
      <c r="T275">
        <v>1805</v>
      </c>
      <c r="U275">
        <v>9.4E-2</v>
      </c>
    </row>
    <row r="276" spans="1:21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43.01</v>
      </c>
      <c r="I276">
        <v>3442675</v>
      </c>
      <c r="J276" s="1">
        <v>891.12</v>
      </c>
      <c r="K276" s="1">
        <f t="shared" si="37"/>
        <v>6.7924790985369343</v>
      </c>
      <c r="L276">
        <v>99192</v>
      </c>
      <c r="M276">
        <f t="shared" si="38"/>
        <v>31.380018403806446</v>
      </c>
      <c r="N276">
        <f t="shared" si="39"/>
        <v>16.298524328934377</v>
      </c>
      <c r="O276">
        <f t="shared" si="40"/>
        <v>8.1225680611733617E-3</v>
      </c>
      <c r="P276">
        <f t="shared" si="41"/>
        <v>4.2187952682143978E-3</v>
      </c>
      <c r="Q276">
        <f t="shared" si="42"/>
        <v>3863.3124607235836</v>
      </c>
      <c r="R276">
        <f t="shared" si="43"/>
        <v>28812.478668477273</v>
      </c>
      <c r="S276">
        <v>1009</v>
      </c>
      <c r="T276">
        <v>1590</v>
      </c>
      <c r="U276">
        <v>0.13100000000000001</v>
      </c>
    </row>
    <row r="277" spans="1:21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43.01</v>
      </c>
      <c r="I277">
        <v>2511525</v>
      </c>
      <c r="J277" s="1">
        <v>29654.38</v>
      </c>
      <c r="K277" s="1">
        <f t="shared" si="37"/>
        <v>10.297365116955973</v>
      </c>
      <c r="L277">
        <v>53377</v>
      </c>
      <c r="M277">
        <f t="shared" si="38"/>
        <v>13.232008796002479</v>
      </c>
      <c r="N277">
        <f t="shared" si="39"/>
        <v>3.2409176317292756</v>
      </c>
      <c r="O277">
        <f t="shared" si="40"/>
        <v>0.15623456545326048</v>
      </c>
      <c r="P277">
        <f t="shared" si="41"/>
        <v>3.8266552393466123E-2</v>
      </c>
      <c r="Q277">
        <f t="shared" si="42"/>
        <v>84.693222384012074</v>
      </c>
      <c r="R277">
        <f t="shared" si="43"/>
        <v>21252.824479151113</v>
      </c>
      <c r="S277">
        <v>1005</v>
      </c>
      <c r="T277">
        <v>1615</v>
      </c>
      <c r="U277">
        <v>5.6000000000000001E-2</v>
      </c>
    </row>
    <row r="278" spans="1:21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43.01</v>
      </c>
      <c r="I278">
        <v>661716</v>
      </c>
      <c r="J278" s="1">
        <v>419.84</v>
      </c>
      <c r="K278" s="1">
        <f t="shared" si="37"/>
        <v>6.0398736863156692</v>
      </c>
      <c r="L278">
        <v>24897</v>
      </c>
      <c r="M278">
        <f t="shared" si="38"/>
        <v>19.519959984756099</v>
      </c>
      <c r="N278">
        <f t="shared" si="39"/>
        <v>12.364877096036587</v>
      </c>
      <c r="O278">
        <f t="shared" si="40"/>
        <v>1.2384859970138247E-2</v>
      </c>
      <c r="P278">
        <f t="shared" si="41"/>
        <v>7.8451631817879584E-3</v>
      </c>
      <c r="Q278">
        <f t="shared" si="42"/>
        <v>1576.1147103658539</v>
      </c>
      <c r="R278">
        <f t="shared" si="43"/>
        <v>37624.902526159254</v>
      </c>
      <c r="S278">
        <v>980</v>
      </c>
      <c r="T278">
        <v>1455</v>
      </c>
      <c r="U278">
        <v>0.16500000000000001</v>
      </c>
    </row>
    <row r="279" spans="1:21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43.01</v>
      </c>
      <c r="I279">
        <v>1774224</v>
      </c>
      <c r="J279" s="1">
        <v>755.09</v>
      </c>
      <c r="K279" s="1">
        <f t="shared" si="37"/>
        <v>6.6268369474426514</v>
      </c>
      <c r="L279">
        <v>91129</v>
      </c>
      <c r="M279">
        <f t="shared" si="38"/>
        <v>15.56884344912527</v>
      </c>
      <c r="N279">
        <f t="shared" si="39"/>
        <v>8.6962242911441017</v>
      </c>
      <c r="O279">
        <f t="shared" si="40"/>
        <v>6.6259266022779539E-3</v>
      </c>
      <c r="P279">
        <f t="shared" si="41"/>
        <v>3.7010163316469622E-3</v>
      </c>
      <c r="Q279">
        <f t="shared" si="42"/>
        <v>2349.6854679574622</v>
      </c>
      <c r="R279">
        <f t="shared" si="43"/>
        <v>51362.736610484353</v>
      </c>
      <c r="S279">
        <v>970</v>
      </c>
      <c r="T279">
        <v>1430</v>
      </c>
      <c r="U279">
        <v>9.6000000000000002E-2</v>
      </c>
    </row>
    <row r="280" spans="1:21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43.01</v>
      </c>
      <c r="I280">
        <v>6061951</v>
      </c>
      <c r="J280" s="1">
        <v>21115.67</v>
      </c>
      <c r="K280" s="1">
        <f t="shared" si="37"/>
        <v>9.9577706978615481</v>
      </c>
      <c r="L280">
        <v>219381</v>
      </c>
      <c r="M280">
        <f t="shared" si="38"/>
        <v>48.368350424116315</v>
      </c>
      <c r="N280">
        <f t="shared" si="39"/>
        <v>23.486433487547401</v>
      </c>
      <c r="O280">
        <f t="shared" si="40"/>
        <v>0.16848208208875329</v>
      </c>
      <c r="P280">
        <f t="shared" si="41"/>
        <v>8.1810588538244536E-2</v>
      </c>
      <c r="Q280">
        <f t="shared" si="42"/>
        <v>287.08305253870708</v>
      </c>
      <c r="R280">
        <f t="shared" si="43"/>
        <v>36189.833933002759</v>
      </c>
      <c r="S280">
        <v>1030</v>
      </c>
      <c r="T280">
        <v>1540</v>
      </c>
      <c r="U280">
        <v>0.13500000000000001</v>
      </c>
    </row>
    <row r="281" spans="1:21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43.01</v>
      </c>
      <c r="I281">
        <v>1651216</v>
      </c>
      <c r="J281" s="1">
        <v>23292.73</v>
      </c>
      <c r="K281" s="1">
        <f t="shared" si="37"/>
        <v>10.055896573698925</v>
      </c>
      <c r="L281">
        <v>33583</v>
      </c>
      <c r="M281">
        <f t="shared" si="38"/>
        <v>6.5337487705391339</v>
      </c>
      <c r="N281">
        <f t="shared" si="39"/>
        <v>1.8295113539718186</v>
      </c>
      <c r="O281">
        <f t="shared" si="40"/>
        <v>9.2167739411439811E-2</v>
      </c>
      <c r="P281">
        <f t="shared" si="41"/>
        <v>2.5807837375606824E-2</v>
      </c>
      <c r="Q281">
        <f t="shared" si="42"/>
        <v>70.889758306561745</v>
      </c>
      <c r="R281">
        <f t="shared" si="43"/>
        <v>20338.344589684209</v>
      </c>
      <c r="S281">
        <v>1000</v>
      </c>
      <c r="T281">
        <v>1530</v>
      </c>
      <c r="U281">
        <v>3.4000000000000002E-2</v>
      </c>
    </row>
    <row r="282" spans="1:21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43.01</v>
      </c>
      <c r="I282">
        <v>7928815</v>
      </c>
      <c r="J282" s="1">
        <v>47709.83</v>
      </c>
      <c r="K282" s="1">
        <f t="shared" si="37"/>
        <v>10.772892735309506</v>
      </c>
      <c r="L282">
        <v>212367</v>
      </c>
      <c r="M282">
        <f t="shared" si="38"/>
        <v>23.882580025961104</v>
      </c>
      <c r="N282">
        <f t="shared" si="39"/>
        <v>11.567886366394514</v>
      </c>
      <c r="O282">
        <f t="shared" si="40"/>
        <v>0.14370796052121279</v>
      </c>
      <c r="P282">
        <f t="shared" si="41"/>
        <v>6.9607109259075914E-2</v>
      </c>
      <c r="Q282">
        <f t="shared" si="42"/>
        <v>166.18828866084829</v>
      </c>
      <c r="R282">
        <f t="shared" si="43"/>
        <v>26784.204196970164</v>
      </c>
      <c r="S282">
        <v>990</v>
      </c>
      <c r="T282">
        <v>1410</v>
      </c>
      <c r="U282">
        <v>0.08</v>
      </c>
    </row>
    <row r="283" spans="1:21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43.01</v>
      </c>
      <c r="I283">
        <v>17872763</v>
      </c>
      <c r="J283" s="1">
        <v>34112.74</v>
      </c>
      <c r="K283" s="1">
        <f t="shared" si="37"/>
        <v>10.437426200536001</v>
      </c>
      <c r="L283">
        <v>539918</v>
      </c>
      <c r="M283">
        <f t="shared" si="38"/>
        <v>51.851402232714229</v>
      </c>
      <c r="N283">
        <f t="shared" si="39"/>
        <v>28.00583553241399</v>
      </c>
      <c r="O283">
        <f t="shared" si="40"/>
        <v>9.8965862357152046E-2</v>
      </c>
      <c r="P283">
        <f t="shared" si="41"/>
        <v>5.3453167034106588E-2</v>
      </c>
      <c r="Q283">
        <f t="shared" si="42"/>
        <v>523.93220245573946</v>
      </c>
      <c r="R283">
        <f t="shared" si="43"/>
        <v>30208.983356406618</v>
      </c>
      <c r="S283">
        <v>1000</v>
      </c>
      <c r="T283">
        <v>1460</v>
      </c>
      <c r="U283">
        <v>6.1800000000000001E-2</v>
      </c>
    </row>
    <row r="284" spans="1:21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43.01</v>
      </c>
      <c r="I284">
        <v>4012675</v>
      </c>
      <c r="J284" s="1">
        <v>19858</v>
      </c>
      <c r="K284" s="1">
        <f t="shared" si="37"/>
        <v>9.8963622275935386</v>
      </c>
      <c r="L284">
        <v>106163</v>
      </c>
      <c r="M284">
        <f t="shared" si="38"/>
        <v>43.175714019538724</v>
      </c>
      <c r="N284">
        <f t="shared" si="39"/>
        <v>18.3240954275355</v>
      </c>
      <c r="O284">
        <f t="shared" si="40"/>
        <v>0.21366876933716286</v>
      </c>
      <c r="P284">
        <f t="shared" si="41"/>
        <v>9.068262119409122E-2</v>
      </c>
      <c r="Q284">
        <f t="shared" si="42"/>
        <v>202.06843589485345</v>
      </c>
      <c r="R284">
        <f t="shared" si="43"/>
        <v>26456.914651697432</v>
      </c>
      <c r="S284">
        <v>1054</v>
      </c>
      <c r="T284">
        <v>1665</v>
      </c>
      <c r="U284">
        <v>4.5999999999999999E-2</v>
      </c>
    </row>
    <row r="285" spans="1:21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43.01</v>
      </c>
      <c r="I285">
        <v>1022585</v>
      </c>
      <c r="J285" s="1">
        <v>2571.1</v>
      </c>
      <c r="K285" s="1">
        <f t="shared" si="37"/>
        <v>7.8520891018809351</v>
      </c>
      <c r="L285">
        <v>28517</v>
      </c>
      <c r="M285">
        <f t="shared" si="38"/>
        <v>80.802573995566107</v>
      </c>
      <c r="N285">
        <f t="shared" si="39"/>
        <v>35.443817043288867</v>
      </c>
      <c r="O285">
        <f t="shared" si="40"/>
        <v>0.2031630602834972</v>
      </c>
      <c r="P285">
        <f t="shared" si="41"/>
        <v>8.9116892972222361E-2</v>
      </c>
      <c r="Q285">
        <f t="shared" si="42"/>
        <v>397.72276457547355</v>
      </c>
      <c r="R285">
        <f t="shared" si="43"/>
        <v>27887.168303857379</v>
      </c>
      <c r="S285">
        <v>1060</v>
      </c>
      <c r="T285">
        <v>1665</v>
      </c>
      <c r="U285">
        <v>5.8999999999999997E-2</v>
      </c>
    </row>
    <row r="286" spans="1:21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43.01</v>
      </c>
      <c r="I286">
        <v>4168732</v>
      </c>
      <c r="J286" s="1">
        <v>18449.990000000002</v>
      </c>
      <c r="K286" s="1">
        <f t="shared" si="37"/>
        <v>9.8228191074631059</v>
      </c>
      <c r="L286">
        <v>90848</v>
      </c>
      <c r="M286">
        <f t="shared" si="38"/>
        <v>22.290295008289977</v>
      </c>
      <c r="N286">
        <f t="shared" si="39"/>
        <v>6.048492329806141</v>
      </c>
      <c r="O286">
        <f t="shared" si="40"/>
        <v>9.8652472742311093E-2</v>
      </c>
      <c r="P286">
        <f t="shared" si="41"/>
        <v>2.6769440443760839E-2</v>
      </c>
      <c r="Q286">
        <f t="shared" si="42"/>
        <v>225.94765634019311</v>
      </c>
      <c r="R286">
        <f t="shared" si="43"/>
        <v>21792.717785648012</v>
      </c>
      <c r="S286">
        <v>1040</v>
      </c>
      <c r="T286">
        <v>1630</v>
      </c>
      <c r="U286">
        <v>6.4000000000000001E-2</v>
      </c>
    </row>
    <row r="287" spans="1:21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43.01</v>
      </c>
      <c r="I287">
        <v>2356219</v>
      </c>
      <c r="J287" s="1">
        <v>20452.14</v>
      </c>
      <c r="K287" s="1">
        <f t="shared" si="37"/>
        <v>9.9258428014727649</v>
      </c>
      <c r="L287">
        <v>48316</v>
      </c>
      <c r="M287">
        <f t="shared" si="38"/>
        <v>12.967102513477807</v>
      </c>
      <c r="N287">
        <f t="shared" si="39"/>
        <v>3.5122475203083887</v>
      </c>
      <c r="O287">
        <f t="shared" si="40"/>
        <v>0.11255532529022132</v>
      </c>
      <c r="P287">
        <f t="shared" si="41"/>
        <v>3.0486545605480645E-2</v>
      </c>
      <c r="Q287">
        <f t="shared" si="42"/>
        <v>115.20647717060416</v>
      </c>
      <c r="R287">
        <f t="shared" si="43"/>
        <v>20505.733974643274</v>
      </c>
      <c r="S287">
        <v>1020</v>
      </c>
      <c r="T287">
        <v>1555</v>
      </c>
      <c r="U287">
        <v>3.5999999999999997E-2</v>
      </c>
    </row>
    <row r="288" spans="1:21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43.01</v>
      </c>
      <c r="I288">
        <v>2832027</v>
      </c>
      <c r="J288" s="1">
        <v>15802.27</v>
      </c>
      <c r="K288" s="1">
        <f t="shared" si="37"/>
        <v>9.6679088795814607</v>
      </c>
      <c r="L288">
        <v>71275</v>
      </c>
      <c r="M288">
        <f t="shared" si="38"/>
        <v>33.85712483079962</v>
      </c>
      <c r="N288">
        <f t="shared" si="39"/>
        <v>10.304617501156478</v>
      </c>
      <c r="O288">
        <f t="shared" si="40"/>
        <v>0.18891748842789985</v>
      </c>
      <c r="P288">
        <f t="shared" si="41"/>
        <v>5.7498162270345585E-2</v>
      </c>
      <c r="Q288">
        <f t="shared" si="42"/>
        <v>179.21646700125993</v>
      </c>
      <c r="R288">
        <f t="shared" si="43"/>
        <v>25167.486044448022</v>
      </c>
      <c r="S288">
        <v>975</v>
      </c>
      <c r="T288">
        <v>1500</v>
      </c>
      <c r="U288">
        <v>6.2E-2</v>
      </c>
    </row>
    <row r="289" spans="1:21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43.01</v>
      </c>
      <c r="I289">
        <v>2249882</v>
      </c>
      <c r="J289" s="1">
        <v>16202.37</v>
      </c>
      <c r="K289" s="1">
        <f t="shared" si="37"/>
        <v>9.692912806816512</v>
      </c>
      <c r="L289">
        <v>45106</v>
      </c>
      <c r="M289">
        <f t="shared" si="38"/>
        <v>14.6740541044304</v>
      </c>
      <c r="N289">
        <f t="shared" si="39"/>
        <v>5.2631493417321042</v>
      </c>
      <c r="O289">
        <f t="shared" si="40"/>
        <v>0.10567418824631691</v>
      </c>
      <c r="P289">
        <f t="shared" si="41"/>
        <v>3.7902206871293698E-2</v>
      </c>
      <c r="Q289">
        <f t="shared" si="42"/>
        <v>138.86129004583896</v>
      </c>
      <c r="R289">
        <f t="shared" si="43"/>
        <v>20048.162525856911</v>
      </c>
      <c r="S289">
        <v>1000</v>
      </c>
      <c r="T289">
        <v>1500</v>
      </c>
      <c r="U289">
        <v>6.2E-2</v>
      </c>
    </row>
    <row r="290" spans="1:21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f>(39.14+34.05+33.03)/3</f>
        <v>35.406666666666666</v>
      </c>
      <c r="I290">
        <v>10753880</v>
      </c>
      <c r="J290" s="1">
        <v>35673.71</v>
      </c>
      <c r="K290" s="1">
        <f t="shared" si="37"/>
        <v>10.482169281915503</v>
      </c>
      <c r="L290">
        <v>382897</v>
      </c>
      <c r="M290">
        <f t="shared" si="38"/>
        <v>191.67676619561016</v>
      </c>
      <c r="N290">
        <f t="shared" si="39"/>
        <v>62.632565157927225</v>
      </c>
      <c r="O290">
        <f t="shared" si="40"/>
        <v>0.63584691023147</v>
      </c>
      <c r="P290">
        <f t="shared" si="41"/>
        <v>0.2077702155873043</v>
      </c>
      <c r="Q290">
        <f t="shared" si="42"/>
        <v>301.45112465173935</v>
      </c>
      <c r="R290">
        <f t="shared" si="43"/>
        <v>35605.47448920762</v>
      </c>
      <c r="S290">
        <v>1100</v>
      </c>
      <c r="T290">
        <v>1755</v>
      </c>
      <c r="U290">
        <v>0.11700000000000001</v>
      </c>
    </row>
    <row r="291" spans="1:21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f t="shared" ref="H291:H305" si="44">(39.14+34.05+33.03)/3</f>
        <v>35.406666666666666</v>
      </c>
      <c r="I291">
        <v>12538696</v>
      </c>
      <c r="J291" s="1">
        <v>70542.03</v>
      </c>
      <c r="K291" s="1">
        <f t="shared" si="37"/>
        <v>11.163963981374263</v>
      </c>
      <c r="L291">
        <v>452128</v>
      </c>
      <c r="M291">
        <f t="shared" si="38"/>
        <v>138.40117320128155</v>
      </c>
      <c r="N291">
        <f t="shared" si="39"/>
        <v>58.721639666451331</v>
      </c>
      <c r="O291">
        <f t="shared" si="40"/>
        <v>0.77863756422517938</v>
      </c>
      <c r="P291">
        <f t="shared" si="41"/>
        <v>0.3303647896878591</v>
      </c>
      <c r="Q291">
        <f t="shared" si="42"/>
        <v>177.74787598258797</v>
      </c>
      <c r="R291">
        <f t="shared" si="43"/>
        <v>36058.614069597032</v>
      </c>
      <c r="S291">
        <v>1180</v>
      </c>
      <c r="T291">
        <v>1805</v>
      </c>
      <c r="U291">
        <v>9.4E-2</v>
      </c>
    </row>
    <row r="292" spans="1:21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f t="shared" si="44"/>
        <v>35.406666666666666</v>
      </c>
      <c r="I292">
        <v>3460725</v>
      </c>
      <c r="J292" s="1">
        <v>891.12</v>
      </c>
      <c r="K292" s="1">
        <f t="shared" si="37"/>
        <v>6.7924790985369343</v>
      </c>
      <c r="L292">
        <v>103052</v>
      </c>
      <c r="M292">
        <f t="shared" si="38"/>
        <v>52.117025765329018</v>
      </c>
      <c r="N292">
        <f t="shared" si="39"/>
        <v>23.717106562528055</v>
      </c>
      <c r="O292">
        <f t="shared" si="40"/>
        <v>1.341988282802014E-2</v>
      </c>
      <c r="P292">
        <f t="shared" si="41"/>
        <v>6.1070405767577607E-3</v>
      </c>
      <c r="Q292">
        <f t="shared" si="42"/>
        <v>3883.5678696471855</v>
      </c>
      <c r="R292">
        <f t="shared" si="43"/>
        <v>29777.575508022164</v>
      </c>
      <c r="S292">
        <v>1009</v>
      </c>
      <c r="T292">
        <v>1590</v>
      </c>
      <c r="U292">
        <v>0.13100000000000001</v>
      </c>
    </row>
    <row r="293" spans="1:21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f t="shared" si="44"/>
        <v>35.406666666666666</v>
      </c>
      <c r="I293">
        <v>2503273</v>
      </c>
      <c r="J293" s="1">
        <v>29654.38</v>
      </c>
      <c r="K293" s="1">
        <f t="shared" si="37"/>
        <v>10.297365116955973</v>
      </c>
      <c r="L293">
        <v>55770</v>
      </c>
      <c r="M293">
        <f t="shared" si="38"/>
        <v>33.248559808028361</v>
      </c>
      <c r="N293">
        <f t="shared" si="39"/>
        <v>5.0550385137035398</v>
      </c>
      <c r="O293">
        <f t="shared" si="40"/>
        <v>0.39387051552107982</v>
      </c>
      <c r="P293">
        <f t="shared" si="41"/>
        <v>5.9883214096105378E-2</v>
      </c>
      <c r="Q293">
        <f t="shared" si="42"/>
        <v>84.414949832031553</v>
      </c>
      <c r="R293">
        <f t="shared" si="43"/>
        <v>22278.832552422369</v>
      </c>
      <c r="S293">
        <v>1005</v>
      </c>
      <c r="T293">
        <v>1615</v>
      </c>
      <c r="U293">
        <v>5.6000000000000001E-2</v>
      </c>
    </row>
    <row r="294" spans="1:21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f t="shared" si="44"/>
        <v>35.406666666666666</v>
      </c>
      <c r="I294">
        <v>660706</v>
      </c>
      <c r="J294" s="1">
        <v>419.84</v>
      </c>
      <c r="K294" s="1">
        <f t="shared" si="37"/>
        <v>6.0398736863156692</v>
      </c>
      <c r="L294">
        <v>26358</v>
      </c>
      <c r="M294">
        <f t="shared" si="38"/>
        <v>48.923601848323173</v>
      </c>
      <c r="N294">
        <f t="shared" si="39"/>
        <v>20.705280583079272</v>
      </c>
      <c r="O294">
        <f t="shared" si="40"/>
        <v>3.1088086077619998E-2</v>
      </c>
      <c r="P294">
        <f t="shared" si="41"/>
        <v>1.3156994185008158E-2</v>
      </c>
      <c r="Q294">
        <f t="shared" si="42"/>
        <v>1573.7090320121952</v>
      </c>
      <c r="R294">
        <f t="shared" si="43"/>
        <v>39893.689477619395</v>
      </c>
      <c r="S294">
        <v>980</v>
      </c>
      <c r="T294">
        <v>1455</v>
      </c>
      <c r="U294">
        <v>0.16500000000000001</v>
      </c>
    </row>
    <row r="295" spans="1:21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f t="shared" si="44"/>
        <v>35.406666666666666</v>
      </c>
      <c r="I295">
        <v>1786448</v>
      </c>
      <c r="J295" s="1">
        <v>755.09</v>
      </c>
      <c r="K295" s="1">
        <f t="shared" si="37"/>
        <v>6.6268369474426514</v>
      </c>
      <c r="L295">
        <v>93643</v>
      </c>
      <c r="M295">
        <f t="shared" si="38"/>
        <v>23.49439272139745</v>
      </c>
      <c r="N295">
        <f t="shared" si="39"/>
        <v>11.365197526122712</v>
      </c>
      <c r="O295">
        <f t="shared" si="40"/>
        <v>9.9305331025588209E-3</v>
      </c>
      <c r="P295">
        <f t="shared" si="41"/>
        <v>4.8038045327935654E-3</v>
      </c>
      <c r="Q295">
        <f t="shared" si="42"/>
        <v>2365.8742666437111</v>
      </c>
      <c r="R295">
        <f t="shared" si="43"/>
        <v>52418.542269352365</v>
      </c>
      <c r="S295">
        <v>970</v>
      </c>
      <c r="T295">
        <v>1430</v>
      </c>
      <c r="U295">
        <v>9.6000000000000002E-2</v>
      </c>
    </row>
    <row r="296" spans="1:21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f t="shared" si="44"/>
        <v>35.406666666666666</v>
      </c>
      <c r="I296">
        <v>6067021</v>
      </c>
      <c r="J296" s="1">
        <v>21115.67</v>
      </c>
      <c r="K296" s="1">
        <f t="shared" si="37"/>
        <v>9.9577706978615481</v>
      </c>
      <c r="L296">
        <v>226703</v>
      </c>
      <c r="M296">
        <f t="shared" si="38"/>
        <v>75.401882488218462</v>
      </c>
      <c r="N296">
        <f t="shared" si="39"/>
        <v>34.060608495965319</v>
      </c>
      <c r="O296">
        <f t="shared" si="40"/>
        <v>0.26242883748053614</v>
      </c>
      <c r="P296">
        <f t="shared" si="41"/>
        <v>0.11854459857646776</v>
      </c>
      <c r="Q296">
        <f t="shared" si="42"/>
        <v>287.32315858317548</v>
      </c>
      <c r="R296">
        <f t="shared" si="43"/>
        <v>37366.443926928878</v>
      </c>
      <c r="S296">
        <v>1030</v>
      </c>
      <c r="T296">
        <v>1540</v>
      </c>
      <c r="U296">
        <v>0.13500000000000001</v>
      </c>
    </row>
    <row r="297" spans="1:21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f t="shared" si="44"/>
        <v>35.406666666666666</v>
      </c>
      <c r="I297">
        <v>1642327</v>
      </c>
      <c r="J297" s="1">
        <v>23292.73</v>
      </c>
      <c r="K297" s="1">
        <f t="shared" si="37"/>
        <v>10.055896573698925</v>
      </c>
      <c r="L297">
        <v>34651</v>
      </c>
      <c r="M297">
        <f t="shared" si="38"/>
        <v>16.30070562789334</v>
      </c>
      <c r="N297">
        <f t="shared" si="39"/>
        <v>3.0103470911310097</v>
      </c>
      <c r="O297">
        <f t="shared" si="40"/>
        <v>0.23118899890216746</v>
      </c>
      <c r="P297">
        <f t="shared" si="41"/>
        <v>4.2695030892142674E-2</v>
      </c>
      <c r="Q297">
        <f t="shared" si="42"/>
        <v>70.508137088267461</v>
      </c>
      <c r="R297">
        <f t="shared" si="43"/>
        <v>21098.721509175699</v>
      </c>
      <c r="S297">
        <v>1000</v>
      </c>
      <c r="T297">
        <v>1530</v>
      </c>
      <c r="U297">
        <v>3.4000000000000002E-2</v>
      </c>
    </row>
    <row r="298" spans="1:21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f t="shared" si="44"/>
        <v>35.406666666666666</v>
      </c>
      <c r="I298">
        <v>7918293</v>
      </c>
      <c r="J298" s="1">
        <v>47709.83</v>
      </c>
      <c r="K298" s="1">
        <f t="shared" si="37"/>
        <v>10.772892735309506</v>
      </c>
      <c r="L298">
        <v>225760</v>
      </c>
      <c r="M298">
        <f t="shared" si="38"/>
        <v>56.679455743187511</v>
      </c>
      <c r="N298">
        <f t="shared" si="39"/>
        <v>20.09350630677158</v>
      </c>
      <c r="O298">
        <f t="shared" si="40"/>
        <v>0.34150885778033219</v>
      </c>
      <c r="P298">
        <f t="shared" si="41"/>
        <v>0.12106874170986096</v>
      </c>
      <c r="Q298">
        <f t="shared" si="42"/>
        <v>165.96774710788111</v>
      </c>
      <c r="R298">
        <f t="shared" si="43"/>
        <v>28511.195531663197</v>
      </c>
      <c r="S298">
        <v>990</v>
      </c>
      <c r="T298">
        <v>1410</v>
      </c>
      <c r="U298">
        <v>0.08</v>
      </c>
    </row>
    <row r="299" spans="1:21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f t="shared" si="44"/>
        <v>35.406666666666666</v>
      </c>
      <c r="I299">
        <v>17845154</v>
      </c>
      <c r="J299" s="1">
        <v>34112.74</v>
      </c>
      <c r="K299" s="1">
        <f t="shared" si="37"/>
        <v>10.437426200536001</v>
      </c>
      <c r="L299">
        <v>554213</v>
      </c>
      <c r="M299">
        <f t="shared" si="38"/>
        <v>90.58055946253512</v>
      </c>
      <c r="N299">
        <f t="shared" si="39"/>
        <v>43.408048811089351</v>
      </c>
      <c r="O299">
        <f t="shared" si="40"/>
        <v>0.17315351125577286</v>
      </c>
      <c r="P299">
        <f t="shared" si="41"/>
        <v>8.2978688948271331E-2</v>
      </c>
      <c r="Q299">
        <f t="shared" si="42"/>
        <v>523.1228567391538</v>
      </c>
      <c r="R299">
        <f t="shared" si="43"/>
        <v>31056.778775907453</v>
      </c>
      <c r="S299">
        <v>1000</v>
      </c>
      <c r="T299">
        <v>1460</v>
      </c>
      <c r="U299">
        <v>0.121</v>
      </c>
    </row>
    <row r="300" spans="1:21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f t="shared" si="44"/>
        <v>35.406666666666666</v>
      </c>
      <c r="I300">
        <v>4003745</v>
      </c>
      <c r="J300" s="1">
        <v>19858</v>
      </c>
      <c r="K300" s="1">
        <f t="shared" si="37"/>
        <v>9.8963622275935386</v>
      </c>
      <c r="L300">
        <v>112475</v>
      </c>
      <c r="M300">
        <f t="shared" si="38"/>
        <v>71.001029660590191</v>
      </c>
      <c r="N300">
        <f t="shared" si="39"/>
        <v>27.234271981065564</v>
      </c>
      <c r="O300">
        <f t="shared" si="40"/>
        <v>0.35215490671858468</v>
      </c>
      <c r="P300">
        <f t="shared" si="41"/>
        <v>0.13507807640096958</v>
      </c>
      <c r="Q300">
        <f t="shared" si="42"/>
        <v>201.61874307583847</v>
      </c>
      <c r="R300">
        <f t="shared" si="43"/>
        <v>28092.448445143233</v>
      </c>
      <c r="S300">
        <v>1054</v>
      </c>
      <c r="T300">
        <v>1665</v>
      </c>
      <c r="U300">
        <v>4.5999999999999999E-2</v>
      </c>
    </row>
    <row r="301" spans="1:21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f t="shared" si="44"/>
        <v>35.406666666666666</v>
      </c>
      <c r="I301">
        <v>1017567</v>
      </c>
      <c r="J301" s="1">
        <v>2571.1</v>
      </c>
      <c r="K301" s="1">
        <f t="shared" si="37"/>
        <v>7.8520891018809351</v>
      </c>
      <c r="L301">
        <v>30049</v>
      </c>
      <c r="M301">
        <f t="shared" si="38"/>
        <v>114.93680175800242</v>
      </c>
      <c r="N301">
        <f t="shared" si="39"/>
        <v>54.571742055929363</v>
      </c>
      <c r="O301">
        <f t="shared" si="40"/>
        <v>0.29041233746770484</v>
      </c>
      <c r="P301">
        <f t="shared" si="41"/>
        <v>0.1378871425665337</v>
      </c>
      <c r="Q301">
        <f t="shared" si="42"/>
        <v>395.77107074792889</v>
      </c>
      <c r="R301">
        <f t="shared" si="43"/>
        <v>29530.242234663663</v>
      </c>
      <c r="S301">
        <v>1060</v>
      </c>
      <c r="T301">
        <v>1665</v>
      </c>
      <c r="U301">
        <v>5.8999999999999997E-2</v>
      </c>
    </row>
    <row r="302" spans="1:21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f t="shared" si="44"/>
        <v>35.406666666666666</v>
      </c>
      <c r="I302">
        <v>4149477</v>
      </c>
      <c r="J302" s="1">
        <v>18449.990000000002</v>
      </c>
      <c r="K302" s="1">
        <f t="shared" si="37"/>
        <v>9.8228191074631059</v>
      </c>
      <c r="L302">
        <v>94818</v>
      </c>
      <c r="M302">
        <f t="shared" si="38"/>
        <v>40.666739981972889</v>
      </c>
      <c r="N302">
        <f t="shared" si="39"/>
        <v>9.2350886369044094</v>
      </c>
      <c r="O302">
        <f t="shared" si="40"/>
        <v>0.18081819612447544</v>
      </c>
      <c r="P302">
        <f t="shared" si="41"/>
        <v>4.1062353882188048E-2</v>
      </c>
      <c r="Q302">
        <f t="shared" si="42"/>
        <v>224.90402433822456</v>
      </c>
      <c r="R302">
        <f t="shared" si="43"/>
        <v>22850.590568401753</v>
      </c>
      <c r="S302">
        <v>1040</v>
      </c>
      <c r="T302">
        <v>1630</v>
      </c>
      <c r="U302">
        <v>6.4000000000000001E-2</v>
      </c>
    </row>
    <row r="303" spans="1:21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f t="shared" si="44"/>
        <v>35.406666666666666</v>
      </c>
      <c r="I303">
        <v>2335006</v>
      </c>
      <c r="J303" s="1">
        <v>20452.14</v>
      </c>
      <c r="K303" s="1">
        <f t="shared" si="37"/>
        <v>9.9258428014727649</v>
      </c>
      <c r="L303">
        <v>51120</v>
      </c>
      <c r="M303">
        <f t="shared" si="38"/>
        <v>32.008773165057548</v>
      </c>
      <c r="N303">
        <f t="shared" si="39"/>
        <v>5.7229552995432265</v>
      </c>
      <c r="O303">
        <f t="shared" si="40"/>
        <v>0.28036241020365688</v>
      </c>
      <c r="P303">
        <f t="shared" si="41"/>
        <v>5.0126930294825796E-2</v>
      </c>
      <c r="Q303">
        <f t="shared" si="42"/>
        <v>114.16927519565191</v>
      </c>
      <c r="R303">
        <f t="shared" si="43"/>
        <v>21892.877363056028</v>
      </c>
      <c r="S303">
        <v>1020</v>
      </c>
      <c r="T303">
        <v>1555</v>
      </c>
      <c r="U303">
        <v>3.5999999999999997E-2</v>
      </c>
    </row>
    <row r="304" spans="1:21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f t="shared" si="44"/>
        <v>35.406666666666666</v>
      </c>
      <c r="I304">
        <v>2834259</v>
      </c>
      <c r="J304" s="1">
        <v>15802.27</v>
      </c>
      <c r="K304" s="1">
        <f t="shared" si="37"/>
        <v>9.6679088795814607</v>
      </c>
      <c r="L304">
        <v>72935</v>
      </c>
      <c r="M304">
        <f t="shared" si="38"/>
        <v>72.828282961878273</v>
      </c>
      <c r="N304">
        <f t="shared" si="39"/>
        <v>16.657969646133118</v>
      </c>
      <c r="O304">
        <f t="shared" si="40"/>
        <v>0.40605046715914112</v>
      </c>
      <c r="P304">
        <f t="shared" si="41"/>
        <v>9.2875680733482721E-2</v>
      </c>
      <c r="Q304">
        <f t="shared" si="42"/>
        <v>179.35771253117431</v>
      </c>
      <c r="R304">
        <f t="shared" si="43"/>
        <v>25733.357466625315</v>
      </c>
      <c r="S304">
        <v>975</v>
      </c>
      <c r="T304">
        <v>1500</v>
      </c>
      <c r="U304">
        <v>0.124</v>
      </c>
    </row>
    <row r="305" spans="1:21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f t="shared" si="44"/>
        <v>35.406666666666666</v>
      </c>
      <c r="I305">
        <v>2235025</v>
      </c>
      <c r="J305" s="1">
        <v>16202.37</v>
      </c>
      <c r="K305" s="1">
        <f t="shared" si="37"/>
        <v>9.692912806816512</v>
      </c>
      <c r="L305">
        <v>47829</v>
      </c>
      <c r="M305">
        <f t="shared" si="38"/>
        <v>27.999554571337406</v>
      </c>
      <c r="N305">
        <f t="shared" si="39"/>
        <v>7.6058806211683843</v>
      </c>
      <c r="O305">
        <f t="shared" si="40"/>
        <v>0.20297721188801021</v>
      </c>
      <c r="P305">
        <f t="shared" si="41"/>
        <v>5.5137321506470847E-2</v>
      </c>
      <c r="Q305">
        <f t="shared" si="42"/>
        <v>137.94432542893415</v>
      </c>
      <c r="R305">
        <f t="shared" si="43"/>
        <v>21399.760629075736</v>
      </c>
      <c r="S305">
        <v>1000</v>
      </c>
      <c r="T305">
        <v>1500</v>
      </c>
      <c r="U305">
        <v>6.2E-2</v>
      </c>
    </row>
    <row r="306" spans="1:21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28.74</v>
      </c>
      <c r="I306">
        <v>10512441</v>
      </c>
      <c r="J306" s="1">
        <v>35673.71</v>
      </c>
      <c r="K306" s="1">
        <f t="shared" si="37"/>
        <v>10.482169281915503</v>
      </c>
      <c r="L306">
        <v>405608</v>
      </c>
      <c r="M306">
        <f t="shared" si="38"/>
        <v>252.55837377160941</v>
      </c>
      <c r="N306">
        <f t="shared" si="39"/>
        <v>77.242958189658438</v>
      </c>
      <c r="O306">
        <f t="shared" si="40"/>
        <v>0.85705063020092098</v>
      </c>
      <c r="P306">
        <f t="shared" si="41"/>
        <v>0.26212207897290457</v>
      </c>
      <c r="Q306">
        <f t="shared" si="42"/>
        <v>294.68314341289425</v>
      </c>
      <c r="R306">
        <f t="shared" si="43"/>
        <v>38583.617258826947</v>
      </c>
      <c r="S306">
        <v>1100</v>
      </c>
      <c r="T306">
        <v>1755</v>
      </c>
      <c r="U306">
        <v>0.24199999999999999</v>
      </c>
    </row>
    <row r="307" spans="1:21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28.74</v>
      </c>
      <c r="I307">
        <v>12443372</v>
      </c>
      <c r="J307" s="1">
        <v>70542.03</v>
      </c>
      <c r="K307" s="1">
        <f t="shared" si="37"/>
        <v>11.163963981374263</v>
      </c>
      <c r="L307">
        <v>483475</v>
      </c>
      <c r="M307">
        <f t="shared" si="38"/>
        <v>179.8740048734067</v>
      </c>
      <c r="N307">
        <f t="shared" si="39"/>
        <v>74.424279411862685</v>
      </c>
      <c r="O307">
        <f t="shared" si="40"/>
        <v>1.0197137438308523</v>
      </c>
      <c r="P307">
        <f t="shared" si="41"/>
        <v>0.42191455427033769</v>
      </c>
      <c r="Q307">
        <f t="shared" si="42"/>
        <v>176.39656811690847</v>
      </c>
      <c r="R307">
        <f t="shared" si="43"/>
        <v>38854.018026624937</v>
      </c>
      <c r="S307">
        <v>1180</v>
      </c>
      <c r="T307">
        <v>1805</v>
      </c>
      <c r="U307">
        <v>9.4E-2</v>
      </c>
    </row>
    <row r="308" spans="1:21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28.74</v>
      </c>
      <c r="I308">
        <v>3326002</v>
      </c>
      <c r="J308" s="1">
        <v>891.12</v>
      </c>
      <c r="K308" s="1">
        <f t="shared" si="37"/>
        <v>6.7924790985369343</v>
      </c>
      <c r="L308">
        <v>108111</v>
      </c>
      <c r="M308">
        <f t="shared" si="38"/>
        <v>75.271475222192294</v>
      </c>
      <c r="N308">
        <f t="shared" si="39"/>
        <v>32.695464135021098</v>
      </c>
      <c r="O308">
        <f t="shared" si="40"/>
        <v>2.0167130687233501E-2</v>
      </c>
      <c r="P308">
        <f t="shared" si="41"/>
        <v>8.7599412147076269E-3</v>
      </c>
      <c r="Q308">
        <f t="shared" si="42"/>
        <v>3732.3839662447258</v>
      </c>
      <c r="R308">
        <f t="shared" si="43"/>
        <v>32504.791037407671</v>
      </c>
      <c r="S308">
        <v>1009</v>
      </c>
      <c r="T308">
        <v>1590</v>
      </c>
      <c r="U308">
        <v>17.600000000000001</v>
      </c>
    </row>
    <row r="309" spans="1:21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28.74</v>
      </c>
      <c r="I309">
        <v>2453180</v>
      </c>
      <c r="J309" s="1">
        <v>29654.38</v>
      </c>
      <c r="K309" s="1">
        <f t="shared" si="37"/>
        <v>10.297365116955973</v>
      </c>
      <c r="L309">
        <v>57468</v>
      </c>
      <c r="M309">
        <f t="shared" si="38"/>
        <v>78.984136407505403</v>
      </c>
      <c r="N309">
        <f t="shared" si="39"/>
        <v>7.1615471643649267</v>
      </c>
      <c r="O309">
        <f t="shared" si="40"/>
        <v>0.95477119290064338</v>
      </c>
      <c r="P309">
        <f t="shared" si="41"/>
        <v>8.6569775148990294E-2</v>
      </c>
      <c r="Q309">
        <f t="shared" si="42"/>
        <v>82.725722136156605</v>
      </c>
      <c r="R309">
        <f t="shared" si="43"/>
        <v>23425.920641779241</v>
      </c>
      <c r="S309">
        <v>1005</v>
      </c>
      <c r="T309">
        <v>1615</v>
      </c>
      <c r="U309">
        <v>5.6000000000000001E-2</v>
      </c>
    </row>
    <row r="310" spans="1:21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28.74</v>
      </c>
      <c r="I310">
        <v>652182</v>
      </c>
      <c r="J310" s="1">
        <v>419.84</v>
      </c>
      <c r="K310" s="1">
        <f t="shared" si="37"/>
        <v>6.0398736863156692</v>
      </c>
      <c r="L310">
        <v>27245</v>
      </c>
      <c r="M310">
        <f t="shared" si="38"/>
        <v>126.30871284298782</v>
      </c>
      <c r="N310">
        <f t="shared" si="39"/>
        <v>28.30473513719512</v>
      </c>
      <c r="O310">
        <f t="shared" si="40"/>
        <v>8.1310815079226356E-2</v>
      </c>
      <c r="P310">
        <f t="shared" si="41"/>
        <v>1.822107939194887E-2</v>
      </c>
      <c r="Q310">
        <f t="shared" si="42"/>
        <v>1553.4060594512196</v>
      </c>
      <c r="R310">
        <f t="shared" si="43"/>
        <v>41775.148654823344</v>
      </c>
      <c r="S310">
        <v>980</v>
      </c>
      <c r="T310">
        <v>1455</v>
      </c>
      <c r="U310">
        <v>0.22500000000000001</v>
      </c>
    </row>
    <row r="311" spans="1:21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28.74</v>
      </c>
      <c r="I311">
        <v>1718187</v>
      </c>
      <c r="J311" s="1">
        <v>755.09</v>
      </c>
      <c r="K311" s="1">
        <f t="shared" si="37"/>
        <v>6.6268369474426514</v>
      </c>
      <c r="L311">
        <v>94664</v>
      </c>
      <c r="M311">
        <f t="shared" si="38"/>
        <v>43.306901164099642</v>
      </c>
      <c r="N311">
        <f t="shared" si="39"/>
        <v>15.726004847104319</v>
      </c>
      <c r="O311">
        <f t="shared" si="40"/>
        <v>1.9032042495956494E-2</v>
      </c>
      <c r="P311">
        <f t="shared" si="41"/>
        <v>6.9110923316263017E-3</v>
      </c>
      <c r="Q311">
        <f t="shared" si="42"/>
        <v>2275.4731224092493</v>
      </c>
      <c r="R311">
        <f t="shared" si="43"/>
        <v>55095.283575070702</v>
      </c>
      <c r="S311">
        <v>970</v>
      </c>
      <c r="T311">
        <v>1430</v>
      </c>
      <c r="U311">
        <v>0.112</v>
      </c>
    </row>
    <row r="312" spans="1:21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28.74</v>
      </c>
      <c r="I312">
        <v>5993771</v>
      </c>
      <c r="J312" s="1">
        <v>21115.67</v>
      </c>
      <c r="K312" s="1">
        <f t="shared" si="37"/>
        <v>9.9577706978615481</v>
      </c>
      <c r="L312">
        <v>236927</v>
      </c>
      <c r="M312">
        <f t="shared" si="38"/>
        <v>99.659176005307913</v>
      </c>
      <c r="N312">
        <f t="shared" si="39"/>
        <v>44.026103220972864</v>
      </c>
      <c r="O312">
        <f t="shared" si="40"/>
        <v>0.35109287174968812</v>
      </c>
      <c r="P312">
        <f t="shared" si="41"/>
        <v>0.1551011319918629</v>
      </c>
      <c r="Q312">
        <f t="shared" si="42"/>
        <v>283.85417085984011</v>
      </c>
      <c r="R312">
        <f t="shared" si="43"/>
        <v>39528.870889461738</v>
      </c>
      <c r="S312">
        <v>1030</v>
      </c>
      <c r="T312">
        <v>1540</v>
      </c>
      <c r="U312">
        <v>0.13500000000000001</v>
      </c>
    </row>
    <row r="313" spans="1:21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28.74</v>
      </c>
      <c r="I313">
        <v>1606899</v>
      </c>
      <c r="J313" s="1">
        <v>23292.73</v>
      </c>
      <c r="K313" s="1">
        <f t="shared" si="37"/>
        <v>10.055896573698925</v>
      </c>
      <c r="L313">
        <v>36160</v>
      </c>
      <c r="M313">
        <f t="shared" si="38"/>
        <v>34.043008827217761</v>
      </c>
      <c r="N313">
        <f t="shared" si="39"/>
        <v>4.5341533602973971</v>
      </c>
      <c r="O313">
        <f t="shared" si="40"/>
        <v>0.49346885709680571</v>
      </c>
      <c r="P313">
        <f t="shared" si="41"/>
        <v>6.5724609947482693E-2</v>
      </c>
      <c r="Q313">
        <f t="shared" si="42"/>
        <v>68.987147491942764</v>
      </c>
      <c r="R313">
        <f t="shared" si="43"/>
        <v>22502.970006204498</v>
      </c>
      <c r="S313">
        <v>1000</v>
      </c>
      <c r="T313">
        <v>1530</v>
      </c>
      <c r="U313">
        <v>8.6999999999999994E-2</v>
      </c>
    </row>
    <row r="314" spans="1:21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28.74</v>
      </c>
      <c r="I314">
        <v>7774253</v>
      </c>
      <c r="J314" s="1">
        <v>47709.83</v>
      </c>
      <c r="K314" s="1">
        <f t="shared" si="37"/>
        <v>10.772892735309506</v>
      </c>
      <c r="L314">
        <v>239725</v>
      </c>
      <c r="M314">
        <f t="shared" si="38"/>
        <v>82.753311403540934</v>
      </c>
      <c r="N314">
        <f t="shared" si="39"/>
        <v>27.87323912074304</v>
      </c>
      <c r="O314">
        <f t="shared" si="40"/>
        <v>0.50784897520057548</v>
      </c>
      <c r="P314">
        <f t="shared" si="41"/>
        <v>0.17105534126558525</v>
      </c>
      <c r="Q314">
        <f t="shared" si="42"/>
        <v>162.94866278081477</v>
      </c>
      <c r="R314">
        <f t="shared" si="43"/>
        <v>30835.760040225086</v>
      </c>
      <c r="S314">
        <v>990</v>
      </c>
      <c r="T314">
        <v>1410</v>
      </c>
      <c r="U314">
        <v>0.08</v>
      </c>
    </row>
    <row r="315" spans="1:21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28.74</v>
      </c>
      <c r="I315">
        <v>17544938</v>
      </c>
      <c r="J315" s="1">
        <v>34112.74</v>
      </c>
      <c r="K315" s="1">
        <f t="shared" si="37"/>
        <v>10.437426200536001</v>
      </c>
      <c r="L315">
        <v>577123</v>
      </c>
      <c r="M315">
        <f t="shared" si="38"/>
        <v>136.51698702596158</v>
      </c>
      <c r="N315">
        <f t="shared" si="39"/>
        <v>58.23537719338875</v>
      </c>
      <c r="O315">
        <f t="shared" si="40"/>
        <v>0.26543088861300052</v>
      </c>
      <c r="P315">
        <f t="shared" si="41"/>
        <v>0.11322743237964135</v>
      </c>
      <c r="Q315">
        <f t="shared" si="42"/>
        <v>514.32215647291889</v>
      </c>
      <c r="R315">
        <f t="shared" si="43"/>
        <v>32893.98913806364</v>
      </c>
      <c r="S315">
        <v>1000</v>
      </c>
      <c r="T315">
        <v>1460</v>
      </c>
      <c r="U315">
        <v>0.121</v>
      </c>
    </row>
    <row r="316" spans="1:21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28.74</v>
      </c>
      <c r="I316">
        <v>3990033</v>
      </c>
      <c r="J316" s="1">
        <v>19858</v>
      </c>
      <c r="K316" s="1">
        <f t="shared" si="37"/>
        <v>9.8963622275935386</v>
      </c>
      <c r="L316">
        <v>117323</v>
      </c>
      <c r="M316">
        <f t="shared" si="38"/>
        <v>96.764892486655256</v>
      </c>
      <c r="N316">
        <f t="shared" si="39"/>
        <v>37.552196897975627</v>
      </c>
      <c r="O316">
        <f t="shared" si="40"/>
        <v>0.48158930891047769</v>
      </c>
      <c r="P316">
        <f t="shared" si="41"/>
        <v>0.1868935735619229</v>
      </c>
      <c r="Q316">
        <f t="shared" si="42"/>
        <v>200.92824050760399</v>
      </c>
      <c r="R316">
        <f t="shared" si="43"/>
        <v>29404.017460507221</v>
      </c>
      <c r="S316">
        <v>1054</v>
      </c>
      <c r="T316">
        <v>1665</v>
      </c>
      <c r="U316">
        <v>0.154</v>
      </c>
    </row>
    <row r="317" spans="1:21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28.74</v>
      </c>
      <c r="I317">
        <v>997855</v>
      </c>
      <c r="J317" s="1">
        <v>2571.1</v>
      </c>
      <c r="K317" s="1">
        <f t="shared" si="37"/>
        <v>7.8520891018809351</v>
      </c>
      <c r="L317">
        <v>31790</v>
      </c>
      <c r="M317">
        <f t="shared" si="38"/>
        <v>158.97217455563768</v>
      </c>
      <c r="N317">
        <f t="shared" si="39"/>
        <v>74.569951771615266</v>
      </c>
      <c r="O317">
        <f t="shared" si="40"/>
        <v>0.40961197568785046</v>
      </c>
      <c r="P317">
        <f t="shared" si="41"/>
        <v>0.19213894102850612</v>
      </c>
      <c r="Q317">
        <f t="shared" si="42"/>
        <v>388.1043133289254</v>
      </c>
      <c r="R317">
        <f t="shared" si="43"/>
        <v>31858.336131000997</v>
      </c>
      <c r="S317">
        <v>1060</v>
      </c>
      <c r="T317">
        <v>1665</v>
      </c>
      <c r="U317">
        <v>5.8999999999999997E-2</v>
      </c>
    </row>
    <row r="318" spans="1:21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28.74</v>
      </c>
      <c r="I318">
        <v>4054182</v>
      </c>
      <c r="J318" s="1">
        <v>18449.990000000002</v>
      </c>
      <c r="K318" s="1">
        <f t="shared" si="37"/>
        <v>9.8228191074631059</v>
      </c>
      <c r="L318">
        <v>99403</v>
      </c>
      <c r="M318">
        <f t="shared" si="38"/>
        <v>69.420556867510498</v>
      </c>
      <c r="N318">
        <f t="shared" si="39"/>
        <v>12.334290425089661</v>
      </c>
      <c r="O318">
        <f t="shared" si="40"/>
        <v>0.31592281254270282</v>
      </c>
      <c r="P318">
        <f t="shared" si="41"/>
        <v>5.6131553788162446E-2</v>
      </c>
      <c r="Q318">
        <f t="shared" si="42"/>
        <v>219.7389808883365</v>
      </c>
      <c r="R318">
        <f t="shared" si="43"/>
        <v>24518.632858613648</v>
      </c>
      <c r="S318">
        <v>1040</v>
      </c>
      <c r="T318">
        <v>1630</v>
      </c>
      <c r="U318">
        <v>6.4000000000000001E-2</v>
      </c>
    </row>
    <row r="319" spans="1:21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28.74</v>
      </c>
      <c r="I319">
        <v>2276736</v>
      </c>
      <c r="J319" s="1">
        <v>20452.14</v>
      </c>
      <c r="K319" s="1">
        <f t="shared" si="37"/>
        <v>9.9258428014727649</v>
      </c>
      <c r="L319">
        <v>51983</v>
      </c>
      <c r="M319">
        <f t="shared" si="38"/>
        <v>62.642772394478037</v>
      </c>
      <c r="N319">
        <f t="shared" si="39"/>
        <v>8.056802955583132</v>
      </c>
      <c r="O319">
        <f t="shared" si="40"/>
        <v>0.56272609165050314</v>
      </c>
      <c r="P319">
        <f t="shared" si="41"/>
        <v>7.237504128717602E-2</v>
      </c>
      <c r="Q319">
        <f t="shared" si="42"/>
        <v>111.32018458704077</v>
      </c>
      <c r="R319">
        <f t="shared" si="43"/>
        <v>22832.247568448867</v>
      </c>
      <c r="S319">
        <v>1020</v>
      </c>
      <c r="T319">
        <v>1555</v>
      </c>
      <c r="U319">
        <v>7.0999999999999994E-2</v>
      </c>
    </row>
    <row r="320" spans="1:21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28.74</v>
      </c>
      <c r="I320">
        <v>2802266</v>
      </c>
      <c r="J320" s="1">
        <v>15802.27</v>
      </c>
      <c r="K320" s="1">
        <f t="shared" si="37"/>
        <v>9.6679088795814607</v>
      </c>
      <c r="L320">
        <v>75930</v>
      </c>
      <c r="M320">
        <f t="shared" si="38"/>
        <v>108.22845167181677</v>
      </c>
      <c r="N320">
        <f t="shared" si="39"/>
        <v>23.765535900854747</v>
      </c>
      <c r="O320">
        <f t="shared" si="40"/>
        <v>0.61031151753616542</v>
      </c>
      <c r="P320">
        <f t="shared" si="41"/>
        <v>0.1340163335671917</v>
      </c>
      <c r="Q320">
        <f t="shared" si="42"/>
        <v>177.33312998702084</v>
      </c>
      <c r="R320">
        <f t="shared" si="43"/>
        <v>27095.928794768235</v>
      </c>
      <c r="S320">
        <v>975</v>
      </c>
      <c r="T320">
        <v>1500</v>
      </c>
      <c r="U320">
        <v>0.124</v>
      </c>
    </row>
    <row r="321" spans="1:21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28.74</v>
      </c>
      <c r="I321">
        <v>2181603</v>
      </c>
      <c r="J321" s="1">
        <v>16202.37</v>
      </c>
      <c r="K321" s="1">
        <f t="shared" si="37"/>
        <v>9.692912806816512</v>
      </c>
      <c r="L321">
        <v>50625</v>
      </c>
      <c r="M321">
        <f t="shared" si="38"/>
        <v>49.497115422003077</v>
      </c>
      <c r="N321">
        <f t="shared" si="39"/>
        <v>10.413613070186646</v>
      </c>
      <c r="O321">
        <f t="shared" si="40"/>
        <v>0.36760610340194799</v>
      </c>
      <c r="P321">
        <f t="shared" si="41"/>
        <v>7.7340016492459904E-2</v>
      </c>
      <c r="Q321">
        <f t="shared" si="42"/>
        <v>134.64715347199206</v>
      </c>
      <c r="R321">
        <f t="shared" si="43"/>
        <v>23205.413633919645</v>
      </c>
      <c r="S321">
        <v>1000</v>
      </c>
      <c r="T321">
        <v>1500</v>
      </c>
      <c r="U321">
        <v>6.2E-2</v>
      </c>
    </row>
    <row r="322" spans="1:21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f>(24.43*(1/12)+24.43*(1/12)+24.43*(1/12)+18.5*(1/12)+18.32*(1/12)+18.13*(1/12)+17.95*(1/12)+17.77*(1/12)+17.59*(1/12)+17.42*(1/12)+16.98*(1/12)+16.56*(1/12))</f>
        <v>19.375833333333333</v>
      </c>
      <c r="I322">
        <v>10569111</v>
      </c>
      <c r="J322" s="1">
        <v>35673.71</v>
      </c>
      <c r="K322" s="1">
        <f t="shared" ref="K322:K385" si="45">LN(J322)</f>
        <v>10.482169281915503</v>
      </c>
      <c r="L322">
        <v>414608</v>
      </c>
      <c r="M322">
        <f t="shared" ref="M322:M385" si="46">E322/J322</f>
        <v>286.84557810219349</v>
      </c>
      <c r="N322">
        <f t="shared" ref="N322:N385" si="47">F322/J322</f>
        <v>86.381307410975765</v>
      </c>
      <c r="O322">
        <f t="shared" ref="O322:O385" si="48">E322/I322</f>
        <v>0.96818417064595119</v>
      </c>
      <c r="P322">
        <f t="shared" ref="P322:P385" si="49">F322/I322</f>
        <v>0.29156110764661286</v>
      </c>
      <c r="Q322">
        <f t="shared" ref="Q322:Q385" si="50">I322/J322</f>
        <v>296.27170821313513</v>
      </c>
      <c r="R322">
        <f t="shared" ref="R322:R385" si="51">(L322/I322)*10^6</f>
        <v>39228.275679950755</v>
      </c>
      <c r="S322">
        <v>1100</v>
      </c>
      <c r="T322">
        <v>1755</v>
      </c>
      <c r="U322">
        <v>0.24199999999999999</v>
      </c>
    </row>
    <row r="323" spans="1:21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f t="shared" ref="H323:H336" si="52">(24.43*(1/12)+24.43*(1/12)+24.43*(1/12)+18.5*(1/12)+18.32*(1/12)+18.13*(1/12)+17.95*(1/12)+17.77*(1/12)+17.59*(1/12)+17.42*(1/12)+16.98*(1/12)+16.56*(1/12))</f>
        <v>19.375833333333333</v>
      </c>
      <c r="I323">
        <v>12519571</v>
      </c>
      <c r="J323" s="1">
        <v>70542.03</v>
      </c>
      <c r="K323" s="1">
        <f t="shared" si="45"/>
        <v>11.163963981374263</v>
      </c>
      <c r="L323">
        <v>496512</v>
      </c>
      <c r="M323">
        <f t="shared" si="46"/>
        <v>209.79043855131474</v>
      </c>
      <c r="N323">
        <f t="shared" si="47"/>
        <v>83.586834657295796</v>
      </c>
      <c r="O323">
        <f t="shared" si="48"/>
        <v>1.1820727251756471</v>
      </c>
      <c r="P323">
        <f t="shared" si="49"/>
        <v>0.47097340619738487</v>
      </c>
      <c r="Q323">
        <f t="shared" si="50"/>
        <v>177.47676101750972</v>
      </c>
      <c r="R323">
        <f t="shared" si="51"/>
        <v>39658.866905263771</v>
      </c>
      <c r="S323">
        <v>1180</v>
      </c>
      <c r="T323">
        <v>1805</v>
      </c>
      <c r="U323">
        <v>9.4E-2</v>
      </c>
    </row>
    <row r="324" spans="1:21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f t="shared" si="52"/>
        <v>19.375833333333333</v>
      </c>
      <c r="I324">
        <v>3375222</v>
      </c>
      <c r="J324" s="1">
        <v>891.12</v>
      </c>
      <c r="K324" s="1">
        <f t="shared" si="45"/>
        <v>6.7924790985369343</v>
      </c>
      <c r="L324">
        <v>109772</v>
      </c>
      <c r="M324">
        <f t="shared" si="46"/>
        <v>93.229925262590911</v>
      </c>
      <c r="N324">
        <f t="shared" si="47"/>
        <v>38.28159843792082</v>
      </c>
      <c r="O324">
        <f t="shared" si="48"/>
        <v>2.4614396030838863E-2</v>
      </c>
      <c r="P324">
        <f t="shared" si="49"/>
        <v>1.0107038292592309E-2</v>
      </c>
      <c r="Q324">
        <f t="shared" si="50"/>
        <v>3787.6178292485861</v>
      </c>
      <c r="R324">
        <f t="shared" si="51"/>
        <v>32522.897753095942</v>
      </c>
      <c r="S324">
        <v>1009</v>
      </c>
      <c r="T324">
        <v>1590</v>
      </c>
      <c r="U324">
        <v>17.600000000000001</v>
      </c>
    </row>
    <row r="325" spans="1:21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f t="shared" si="52"/>
        <v>19.375833333333333</v>
      </c>
      <c r="I325">
        <v>2449511</v>
      </c>
      <c r="J325" s="1">
        <v>29654.38</v>
      </c>
      <c r="K325" s="1">
        <f t="shared" si="45"/>
        <v>10.297365116955973</v>
      </c>
      <c r="L325">
        <v>58905</v>
      </c>
      <c r="M325">
        <f t="shared" si="46"/>
        <v>128.79603768482093</v>
      </c>
      <c r="N325">
        <f t="shared" si="47"/>
        <v>8.7232828674887148</v>
      </c>
      <c r="O325">
        <f t="shared" si="48"/>
        <v>1.5592363716676514</v>
      </c>
      <c r="P325">
        <f t="shared" si="49"/>
        <v>0.10560619854330108</v>
      </c>
      <c r="Q325">
        <f t="shared" si="50"/>
        <v>82.601996737075595</v>
      </c>
      <c r="R325">
        <f t="shared" si="51"/>
        <v>24047.656858858769</v>
      </c>
      <c r="S325">
        <v>1005</v>
      </c>
      <c r="T325">
        <v>1615</v>
      </c>
      <c r="U325">
        <v>5.6000000000000001E-2</v>
      </c>
    </row>
    <row r="326" spans="1:21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f>(24.43*(1/12)+24.43*(1/12)+24.43*(1/12)+18.5*(1/12)+18.32*(1/12)+18.13*(1/12)+17.95*(1/12)+17.77*(1/12)+17.59*(1/12)+17.42*(1/12)+16.98*(1/12)+16.56*(1/12))</f>
        <v>19.375833333333333</v>
      </c>
      <c r="I326">
        <v>654774</v>
      </c>
      <c r="J326" s="1">
        <v>419.84</v>
      </c>
      <c r="K326" s="1">
        <f t="shared" si="45"/>
        <v>6.0398736863156692</v>
      </c>
      <c r="L326">
        <v>28517</v>
      </c>
      <c r="M326">
        <f t="shared" si="46"/>
        <v>145.60239615091464</v>
      </c>
      <c r="N326">
        <f t="shared" si="47"/>
        <v>33.106195217225611</v>
      </c>
      <c r="O326">
        <f t="shared" si="48"/>
        <v>9.3360014295008661E-2</v>
      </c>
      <c r="P326">
        <f t="shared" si="49"/>
        <v>2.1227637322190556E-2</v>
      </c>
      <c r="Q326">
        <f t="shared" si="50"/>
        <v>1559.5798399390244</v>
      </c>
      <c r="R326">
        <f t="shared" si="51"/>
        <v>43552.431831441078</v>
      </c>
      <c r="S326">
        <v>980</v>
      </c>
      <c r="T326">
        <v>1455</v>
      </c>
      <c r="U326">
        <v>0.22500000000000001</v>
      </c>
    </row>
    <row r="327" spans="1:21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f t="shared" si="52"/>
        <v>19.375833333333333</v>
      </c>
      <c r="I327">
        <v>1734272</v>
      </c>
      <c r="J327" s="1">
        <v>755.09</v>
      </c>
      <c r="K327" s="1">
        <f t="shared" si="45"/>
        <v>6.6268369474426514</v>
      </c>
      <c r="L327">
        <v>97009</v>
      </c>
      <c r="M327">
        <f t="shared" si="46"/>
        <v>52.571595438954297</v>
      </c>
      <c r="N327">
        <f t="shared" si="47"/>
        <v>19.962497185765933</v>
      </c>
      <c r="O327">
        <f t="shared" si="48"/>
        <v>2.288930802088715E-2</v>
      </c>
      <c r="P327">
        <f t="shared" si="49"/>
        <v>8.6915328160749872E-3</v>
      </c>
      <c r="Q327">
        <f t="shared" si="50"/>
        <v>2296.775218848084</v>
      </c>
      <c r="R327">
        <f t="shared" si="51"/>
        <v>55936.439036091222</v>
      </c>
      <c r="S327">
        <v>970</v>
      </c>
      <c r="T327">
        <v>1430</v>
      </c>
      <c r="U327">
        <v>0.112</v>
      </c>
    </row>
    <row r="328" spans="1:21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f t="shared" si="52"/>
        <v>19.375833333333333</v>
      </c>
      <c r="I328">
        <v>6016481</v>
      </c>
      <c r="J328" s="1">
        <v>21115.67</v>
      </c>
      <c r="K328" s="1">
        <f t="shared" si="45"/>
        <v>9.9577706978615481</v>
      </c>
      <c r="L328">
        <v>237951</v>
      </c>
      <c r="M328">
        <f t="shared" si="46"/>
        <v>122.01339550201345</v>
      </c>
      <c r="N328">
        <f t="shared" si="47"/>
        <v>50.553418811716604</v>
      </c>
      <c r="O328">
        <f t="shared" si="48"/>
        <v>0.42822284238909758</v>
      </c>
      <c r="P328">
        <f t="shared" si="49"/>
        <v>0.17742419680208413</v>
      </c>
      <c r="Q328">
        <f t="shared" si="50"/>
        <v>284.92967544955951</v>
      </c>
      <c r="R328">
        <f t="shared" si="51"/>
        <v>39549.863117659646</v>
      </c>
      <c r="S328">
        <v>1030</v>
      </c>
      <c r="T328">
        <v>1540</v>
      </c>
      <c r="U328">
        <v>0.13500000000000001</v>
      </c>
    </row>
    <row r="329" spans="1:21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f t="shared" si="52"/>
        <v>19.375833333333333</v>
      </c>
      <c r="I329">
        <v>1600327</v>
      </c>
      <c r="J329" s="1">
        <v>23292.73</v>
      </c>
      <c r="K329" s="1">
        <f t="shared" si="45"/>
        <v>10.055896573698925</v>
      </c>
      <c r="L329">
        <v>36421</v>
      </c>
      <c r="M329">
        <f t="shared" si="46"/>
        <v>61.046941814033822</v>
      </c>
      <c r="N329">
        <f t="shared" si="47"/>
        <v>5.6787673664701392</v>
      </c>
      <c r="O329">
        <f t="shared" si="48"/>
        <v>0.88853711335245855</v>
      </c>
      <c r="P329">
        <f t="shared" si="49"/>
        <v>8.2654354391321266E-2</v>
      </c>
      <c r="Q329">
        <f t="shared" si="50"/>
        <v>68.704999371048388</v>
      </c>
      <c r="R329">
        <f t="shared" si="51"/>
        <v>22758.473736930016</v>
      </c>
      <c r="S329">
        <v>1000</v>
      </c>
      <c r="T329">
        <v>1530</v>
      </c>
      <c r="U329">
        <v>8.6999999999999994E-2</v>
      </c>
    </row>
    <row r="330" spans="1:21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f t="shared" si="52"/>
        <v>19.375833333333333</v>
      </c>
      <c r="I330">
        <v>7778995</v>
      </c>
      <c r="J330" s="1">
        <v>47709.83</v>
      </c>
      <c r="K330" s="1">
        <f t="shared" si="45"/>
        <v>10.772892735309506</v>
      </c>
      <c r="L330">
        <v>244817</v>
      </c>
      <c r="M330">
        <f t="shared" si="46"/>
        <v>103.90060149030084</v>
      </c>
      <c r="N330">
        <f t="shared" si="47"/>
        <v>32.448171519370327</v>
      </c>
      <c r="O330">
        <f t="shared" si="48"/>
        <v>0.63723913358987894</v>
      </c>
      <c r="P330">
        <f t="shared" si="49"/>
        <v>0.19900986528465436</v>
      </c>
      <c r="Q330">
        <f t="shared" si="50"/>
        <v>163.04805529594216</v>
      </c>
      <c r="R330">
        <f t="shared" si="51"/>
        <v>31471.54613160183</v>
      </c>
      <c r="S330">
        <v>990</v>
      </c>
      <c r="T330">
        <v>1410</v>
      </c>
      <c r="U330">
        <v>0.08</v>
      </c>
    </row>
    <row r="331" spans="1:21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f t="shared" si="52"/>
        <v>19.375833333333333</v>
      </c>
      <c r="I331">
        <v>17554329</v>
      </c>
      <c r="J331" s="1">
        <v>34112.74</v>
      </c>
      <c r="K331" s="1">
        <f t="shared" si="45"/>
        <v>10.437426200536001</v>
      </c>
      <c r="L331">
        <v>582710</v>
      </c>
      <c r="M331">
        <f t="shared" si="46"/>
        <v>166.41298186542625</v>
      </c>
      <c r="N331">
        <f t="shared" si="47"/>
        <v>68.251416362332662</v>
      </c>
      <c r="O331">
        <f t="shared" si="48"/>
        <v>0.32338477779469665</v>
      </c>
      <c r="P331">
        <f t="shared" si="49"/>
        <v>0.13263069303304045</v>
      </c>
      <c r="Q331">
        <f t="shared" si="50"/>
        <v>514.5974495159287</v>
      </c>
      <c r="R331">
        <f t="shared" si="51"/>
        <v>33194.660986472343</v>
      </c>
      <c r="S331">
        <v>1000</v>
      </c>
      <c r="T331">
        <v>1460</v>
      </c>
      <c r="U331">
        <v>0.113</v>
      </c>
    </row>
    <row r="332" spans="1:21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f t="shared" si="52"/>
        <v>19.375833333333333</v>
      </c>
      <c r="I332">
        <v>3990278</v>
      </c>
      <c r="J332" s="1">
        <v>19858</v>
      </c>
      <c r="K332" s="1">
        <f t="shared" si="45"/>
        <v>9.8963622275935386</v>
      </c>
      <c r="L332">
        <v>120490</v>
      </c>
      <c r="M332">
        <f t="shared" si="46"/>
        <v>120.35120596233257</v>
      </c>
      <c r="N332">
        <f t="shared" si="47"/>
        <v>44.672946923154399</v>
      </c>
      <c r="O332">
        <f t="shared" si="48"/>
        <v>0.59893928392959095</v>
      </c>
      <c r="P332">
        <f t="shared" si="49"/>
        <v>0.22231919179565934</v>
      </c>
      <c r="Q332">
        <f t="shared" si="50"/>
        <v>200.94057810454225</v>
      </c>
      <c r="R332">
        <f t="shared" si="51"/>
        <v>30195.891113351001</v>
      </c>
      <c r="S332">
        <v>1054</v>
      </c>
      <c r="T332">
        <v>1665</v>
      </c>
      <c r="U332">
        <v>0.154</v>
      </c>
    </row>
    <row r="333" spans="1:21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f t="shared" si="52"/>
        <v>19.375833333333333</v>
      </c>
      <c r="I333">
        <v>994287</v>
      </c>
      <c r="J333" s="1">
        <v>2571.1</v>
      </c>
      <c r="K333" s="1">
        <f t="shared" si="45"/>
        <v>7.8520891018809351</v>
      </c>
      <c r="L333">
        <v>32018</v>
      </c>
      <c r="M333">
        <f t="shared" si="46"/>
        <v>207.17651938858856</v>
      </c>
      <c r="N333">
        <f t="shared" si="47"/>
        <v>87.620572906538058</v>
      </c>
      <c r="O333">
        <f t="shared" si="48"/>
        <v>0.53573218698424097</v>
      </c>
      <c r="P333">
        <f t="shared" si="49"/>
        <v>0.22657568187052629</v>
      </c>
      <c r="Q333">
        <f t="shared" si="50"/>
        <v>386.71658045194664</v>
      </c>
      <c r="R333">
        <f t="shared" si="51"/>
        <v>32201.969853774619</v>
      </c>
      <c r="S333">
        <v>1060</v>
      </c>
      <c r="T333">
        <v>1665</v>
      </c>
      <c r="U333">
        <v>5.04E-2</v>
      </c>
    </row>
    <row r="334" spans="1:21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f t="shared" si="52"/>
        <v>19.375833333333333</v>
      </c>
      <c r="I334">
        <v>4050204</v>
      </c>
      <c r="J334" s="1">
        <v>18449.990000000002</v>
      </c>
      <c r="K334" s="1">
        <f t="shared" si="45"/>
        <v>9.8228191074631059</v>
      </c>
      <c r="L334">
        <v>101330</v>
      </c>
      <c r="M334">
        <f t="shared" si="46"/>
        <v>103.12834744083871</v>
      </c>
      <c r="N334">
        <f t="shared" si="47"/>
        <v>14.543488912460113</v>
      </c>
      <c r="O334">
        <f t="shared" si="48"/>
        <v>0.46978299833786152</v>
      </c>
      <c r="P334">
        <f t="shared" si="49"/>
        <v>6.6250298750383921E-2</v>
      </c>
      <c r="Q334">
        <f t="shared" si="50"/>
        <v>219.52337101537722</v>
      </c>
      <c r="R334">
        <f t="shared" si="51"/>
        <v>25018.492895666488</v>
      </c>
      <c r="S334">
        <v>1040</v>
      </c>
      <c r="T334">
        <v>1630</v>
      </c>
      <c r="U334">
        <v>6.4000000000000001E-2</v>
      </c>
    </row>
    <row r="335" spans="1:21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f t="shared" si="52"/>
        <v>19.375833333333333</v>
      </c>
      <c r="I335">
        <v>2259393</v>
      </c>
      <c r="J335" s="1">
        <v>20452.14</v>
      </c>
      <c r="K335" s="1">
        <f t="shared" si="45"/>
        <v>9.9258428014727649</v>
      </c>
      <c r="L335">
        <v>54120</v>
      </c>
      <c r="M335">
        <f t="shared" si="46"/>
        <v>96.921340554093604</v>
      </c>
      <c r="N335">
        <f t="shared" si="47"/>
        <v>9.9500925575514341</v>
      </c>
      <c r="O335">
        <f t="shared" si="48"/>
        <v>0.87733688915562713</v>
      </c>
      <c r="P335">
        <f t="shared" si="49"/>
        <v>9.0068742356907358E-2</v>
      </c>
      <c r="Q335">
        <f t="shared" si="50"/>
        <v>110.47220486462541</v>
      </c>
      <c r="R335">
        <f t="shared" si="51"/>
        <v>23953.336139396732</v>
      </c>
      <c r="S335">
        <v>1020</v>
      </c>
      <c r="T335">
        <v>1555</v>
      </c>
      <c r="U335">
        <v>7.0999999999999994E-2</v>
      </c>
    </row>
    <row r="336" spans="1:21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f t="shared" si="52"/>
        <v>19.375833333333333</v>
      </c>
      <c r="I336">
        <v>2806531</v>
      </c>
      <c r="J336" s="1">
        <v>15802.27</v>
      </c>
      <c r="K336" s="1">
        <f t="shared" si="45"/>
        <v>9.6679088795814607</v>
      </c>
      <c r="L336">
        <v>78768</v>
      </c>
      <c r="M336">
        <f t="shared" si="46"/>
        <v>139.11565268787331</v>
      </c>
      <c r="N336">
        <f t="shared" si="47"/>
        <v>28.314242384163794</v>
      </c>
      <c r="O336">
        <f t="shared" si="48"/>
        <v>0.78329550074451337</v>
      </c>
      <c r="P336">
        <f t="shared" si="49"/>
        <v>0.15942432241083387</v>
      </c>
      <c r="Q336">
        <f t="shared" si="50"/>
        <v>177.60302791940651</v>
      </c>
      <c r="R336">
        <f t="shared" si="51"/>
        <v>28065.964708745421</v>
      </c>
      <c r="S336">
        <v>975</v>
      </c>
      <c r="T336">
        <v>1500</v>
      </c>
      <c r="U336">
        <v>0.13200000000000001</v>
      </c>
    </row>
    <row r="337" spans="1:21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f>(24.43*(1/12)+24.43*(1/12)+24.43*(1/12)+18.5*(1/12)+18.32*(1/12)+18.13*(1/12)+17.95*(1/12)+17.77*(1/12)+17.59*(1/12)+17.42*(1/12)+16.98*(1/12)+16.56*(1/12))</f>
        <v>19.375833333333333</v>
      </c>
      <c r="I337">
        <v>2170460</v>
      </c>
      <c r="J337" s="1">
        <v>16202.37</v>
      </c>
      <c r="K337" s="1">
        <f t="shared" si="45"/>
        <v>9.692912806816512</v>
      </c>
      <c r="L337">
        <v>51363</v>
      </c>
      <c r="M337">
        <f t="shared" si="46"/>
        <v>79.793534402683065</v>
      </c>
      <c r="N337">
        <f t="shared" si="47"/>
        <v>12.410742070450187</v>
      </c>
      <c r="O337">
        <f t="shared" si="48"/>
        <v>0.59565454696239506</v>
      </c>
      <c r="P337">
        <f t="shared" si="49"/>
        <v>9.2645538272992822E-2</v>
      </c>
      <c r="Q337">
        <f t="shared" si="50"/>
        <v>133.959414579472</v>
      </c>
      <c r="R337">
        <f t="shared" si="51"/>
        <v>23664.568801083642</v>
      </c>
      <c r="S337">
        <v>1000</v>
      </c>
      <c r="T337">
        <v>1500</v>
      </c>
      <c r="U337">
        <v>6.2E-2</v>
      </c>
    </row>
    <row r="338" spans="1:21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f>(16.14*(1/12)+15.79*(1/12)+15.44*(1/12)+15.1*(1/12)+14.83*(1/12)+14.56*(1/12)+14.3*(1/12)+14.04*(1/12)+13.79*(1/12)+13.54*(1/12)+13.35*(1/12)+13.17*(1/12))</f>
        <v>14.504166666666666</v>
      </c>
      <c r="I338">
        <v>10631278</v>
      </c>
      <c r="J338" s="1">
        <v>35673.71</v>
      </c>
      <c r="K338" s="1">
        <f t="shared" si="45"/>
        <v>10.482169281915503</v>
      </c>
      <c r="L338">
        <v>425366</v>
      </c>
      <c r="M338">
        <f t="shared" si="46"/>
        <v>312.33301148100384</v>
      </c>
      <c r="N338">
        <f t="shared" si="47"/>
        <v>92.12104549821143</v>
      </c>
      <c r="O338">
        <f t="shared" si="48"/>
        <v>1.0480468364198547</v>
      </c>
      <c r="P338">
        <f t="shared" si="49"/>
        <v>0.30911612526734789</v>
      </c>
      <c r="Q338">
        <f t="shared" si="50"/>
        <v>298.01436407931783</v>
      </c>
      <c r="R338">
        <f t="shared" si="51"/>
        <v>40010.80585043491</v>
      </c>
      <c r="S338">
        <v>1100</v>
      </c>
      <c r="T338">
        <v>1755</v>
      </c>
      <c r="U338">
        <v>0.24199999999999999</v>
      </c>
    </row>
    <row r="339" spans="1:21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f t="shared" ref="H339:H353" si="53">(16.14*(1/12)+15.79*(1/12)+15.44*(1/12)+15.1*(1/12)+14.83*(1/12)+14.56*(1/12)+14.3*(1/12)+14.04*(1/12)+13.79*(1/12)+13.54*(1/12)+13.35*(1/12)+13.17*(1/12))</f>
        <v>14.504166666666666</v>
      </c>
      <c r="I339">
        <v>12604244</v>
      </c>
      <c r="J339" s="1">
        <v>70542.03</v>
      </c>
      <c r="K339" s="1">
        <f t="shared" si="45"/>
        <v>11.163963981374263</v>
      </c>
      <c r="L339">
        <v>511943</v>
      </c>
      <c r="M339">
        <f t="shared" si="46"/>
        <v>227.24533440560188</v>
      </c>
      <c r="N339">
        <f t="shared" si="47"/>
        <v>88.849118490068975</v>
      </c>
      <c r="O339">
        <f t="shared" si="48"/>
        <v>1.2718213957933535</v>
      </c>
      <c r="P339">
        <f t="shared" si="49"/>
        <v>0.49726085769205991</v>
      </c>
      <c r="Q339">
        <f t="shared" si="50"/>
        <v>178.67708088355269</v>
      </c>
      <c r="R339">
        <f t="shared" si="51"/>
        <v>40616.716083884123</v>
      </c>
      <c r="S339">
        <v>1180</v>
      </c>
      <c r="T339">
        <v>1805</v>
      </c>
      <c r="U339">
        <v>8.5999999999999993E-2</v>
      </c>
    </row>
    <row r="340" spans="1:21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f t="shared" si="53"/>
        <v>14.504166666666666</v>
      </c>
      <c r="I340">
        <v>3421829</v>
      </c>
      <c r="J340" s="1">
        <v>891.12</v>
      </c>
      <c r="K340" s="1">
        <f t="shared" si="45"/>
        <v>6.7924790985369343</v>
      </c>
      <c r="L340">
        <v>112881</v>
      </c>
      <c r="M340">
        <f t="shared" si="46"/>
        <v>100.63848078822157</v>
      </c>
      <c r="N340">
        <f t="shared" si="47"/>
        <v>42.667267034742792</v>
      </c>
      <c r="O340">
        <f t="shared" si="48"/>
        <v>2.6208487624600763E-2</v>
      </c>
      <c r="P340">
        <f t="shared" si="49"/>
        <v>1.1111500603916793E-2</v>
      </c>
      <c r="Q340">
        <f t="shared" si="50"/>
        <v>3839.9194272376335</v>
      </c>
      <c r="R340">
        <f t="shared" si="51"/>
        <v>32988.498256341853</v>
      </c>
      <c r="S340">
        <v>1009</v>
      </c>
      <c r="T340">
        <v>1590</v>
      </c>
      <c r="U340">
        <v>17.600000000000001</v>
      </c>
    </row>
    <row r="341" spans="1:21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f t="shared" si="53"/>
        <v>14.504166666666666</v>
      </c>
      <c r="I341">
        <v>2449193</v>
      </c>
      <c r="J341" s="1">
        <v>29654.38</v>
      </c>
      <c r="K341" s="1">
        <f t="shared" si="45"/>
        <v>10.297365116955973</v>
      </c>
      <c r="L341">
        <v>60537</v>
      </c>
      <c r="M341">
        <f t="shared" si="46"/>
        <v>137.46748466836939</v>
      </c>
      <c r="N341">
        <f t="shared" si="47"/>
        <v>9.8143802703007097</v>
      </c>
      <c r="O341">
        <f t="shared" si="48"/>
        <v>1.6644311117988662</v>
      </c>
      <c r="P341">
        <f t="shared" si="49"/>
        <v>0.11883071770987422</v>
      </c>
      <c r="Q341">
        <f t="shared" si="50"/>
        <v>82.591273194718624</v>
      </c>
      <c r="R341">
        <f t="shared" si="51"/>
        <v>24717.121108871372</v>
      </c>
      <c r="S341">
        <v>1005</v>
      </c>
      <c r="T341">
        <v>1615</v>
      </c>
      <c r="U341">
        <v>5.6000000000000001E-2</v>
      </c>
    </row>
    <row r="342" spans="1:21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f t="shared" si="53"/>
        <v>14.504166666666666</v>
      </c>
      <c r="I342">
        <v>657391</v>
      </c>
      <c r="J342" s="1">
        <v>419.84</v>
      </c>
      <c r="K342" s="1">
        <f t="shared" si="45"/>
        <v>6.0398736863156692</v>
      </c>
      <c r="L342">
        <v>28824</v>
      </c>
      <c r="M342">
        <f t="shared" si="46"/>
        <v>155.12050543064026</v>
      </c>
      <c r="N342">
        <f t="shared" si="47"/>
        <v>37.076714939024392</v>
      </c>
      <c r="O342">
        <f t="shared" si="48"/>
        <v>9.9067059025754842E-2</v>
      </c>
      <c r="P342">
        <f t="shared" si="49"/>
        <v>2.3678888211125494E-2</v>
      </c>
      <c r="Q342">
        <f t="shared" si="50"/>
        <v>1565.8131669207319</v>
      </c>
      <c r="R342">
        <f t="shared" si="51"/>
        <v>43846.052045129916</v>
      </c>
      <c r="S342">
        <v>980</v>
      </c>
      <c r="T342">
        <v>1455</v>
      </c>
      <c r="U342">
        <v>0.22500000000000001</v>
      </c>
    </row>
    <row r="343" spans="1:21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f t="shared" si="53"/>
        <v>14.504166666666666</v>
      </c>
      <c r="I343">
        <v>1746342</v>
      </c>
      <c r="J343" s="1">
        <v>755.09</v>
      </c>
      <c r="K343" s="1">
        <f t="shared" si="45"/>
        <v>6.6268369474426514</v>
      </c>
      <c r="L343">
        <v>101145</v>
      </c>
      <c r="M343">
        <f t="shared" si="46"/>
        <v>59.493995417764772</v>
      </c>
      <c r="N343">
        <f t="shared" si="47"/>
        <v>23.938440450807189</v>
      </c>
      <c r="O343">
        <f t="shared" si="48"/>
        <v>2.5724240154563083E-2</v>
      </c>
      <c r="P343">
        <f t="shared" si="49"/>
        <v>1.0350593984454362E-2</v>
      </c>
      <c r="Q343">
        <f t="shared" si="50"/>
        <v>2312.7600683362248</v>
      </c>
      <c r="R343">
        <f t="shared" si="51"/>
        <v>57918.208460885668</v>
      </c>
      <c r="S343">
        <v>970</v>
      </c>
      <c r="T343">
        <v>1430</v>
      </c>
      <c r="U343">
        <v>0.112</v>
      </c>
    </row>
    <row r="344" spans="1:21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f t="shared" si="53"/>
        <v>14.504166666666666</v>
      </c>
      <c r="I344">
        <v>6045425</v>
      </c>
      <c r="J344" s="1">
        <v>21115.67</v>
      </c>
      <c r="K344" s="1">
        <f t="shared" si="45"/>
        <v>9.9577706978615481</v>
      </c>
      <c r="L344">
        <v>243459</v>
      </c>
      <c r="M344">
        <f t="shared" si="46"/>
        <v>134.0934477096867</v>
      </c>
      <c r="N344">
        <f t="shared" si="47"/>
        <v>54.955305609530747</v>
      </c>
      <c r="O344">
        <f t="shared" si="48"/>
        <v>0.46836624240644786</v>
      </c>
      <c r="P344">
        <f t="shared" si="49"/>
        <v>0.19194979641629828</v>
      </c>
      <c r="Q344">
        <f t="shared" si="50"/>
        <v>286.30041102176727</v>
      </c>
      <c r="R344">
        <f t="shared" si="51"/>
        <v>40271.610349975395</v>
      </c>
      <c r="S344">
        <v>1030</v>
      </c>
      <c r="T344">
        <v>1540</v>
      </c>
      <c r="U344">
        <v>0.111</v>
      </c>
    </row>
    <row r="345" spans="1:21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f t="shared" si="53"/>
        <v>14.504166666666666</v>
      </c>
      <c r="I345">
        <v>1596505</v>
      </c>
      <c r="J345" s="1">
        <v>23292.73</v>
      </c>
      <c r="K345" s="1">
        <f t="shared" si="45"/>
        <v>10.055896573698925</v>
      </c>
      <c r="L345">
        <v>37627</v>
      </c>
      <c r="M345">
        <f t="shared" si="46"/>
        <v>75.501934466247619</v>
      </c>
      <c r="N345">
        <f t="shared" si="47"/>
        <v>6.401070076371469</v>
      </c>
      <c r="O345">
        <f t="shared" si="48"/>
        <v>1.1015600790476696</v>
      </c>
      <c r="P345">
        <f t="shared" si="49"/>
        <v>9.3390497994055757E-2</v>
      </c>
      <c r="Q345">
        <f t="shared" si="50"/>
        <v>68.540913838781464</v>
      </c>
      <c r="R345">
        <f t="shared" si="51"/>
        <v>23568.357130106077</v>
      </c>
      <c r="S345">
        <v>1000</v>
      </c>
      <c r="T345">
        <v>1530</v>
      </c>
      <c r="U345">
        <v>8.6999999999999994E-2</v>
      </c>
    </row>
    <row r="346" spans="1:21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f t="shared" si="53"/>
        <v>14.504166666666666</v>
      </c>
      <c r="I346">
        <v>7790559</v>
      </c>
      <c r="J346" s="1">
        <v>47709.83</v>
      </c>
      <c r="K346" s="1">
        <f t="shared" si="45"/>
        <v>10.772892735309506</v>
      </c>
      <c r="L346">
        <v>247883</v>
      </c>
      <c r="M346">
        <f t="shared" si="46"/>
        <v>112.84689096565634</v>
      </c>
      <c r="N346">
        <f t="shared" si="47"/>
        <v>35.084442178896879</v>
      </c>
      <c r="O346">
        <f t="shared" si="48"/>
        <v>0.69108083052833569</v>
      </c>
      <c r="P346">
        <f t="shared" si="49"/>
        <v>0.21485913552544816</v>
      </c>
      <c r="Q346">
        <f t="shared" si="50"/>
        <v>163.29043721178633</v>
      </c>
      <c r="R346">
        <f t="shared" si="51"/>
        <v>31818.384277687906</v>
      </c>
      <c r="S346">
        <v>990</v>
      </c>
      <c r="T346">
        <v>1410</v>
      </c>
      <c r="U346">
        <v>0.13700000000000001</v>
      </c>
    </row>
    <row r="347" spans="1:21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f t="shared" si="53"/>
        <v>14.504166666666666</v>
      </c>
      <c r="I347">
        <v>17571856</v>
      </c>
      <c r="J347" s="1">
        <v>34112.74</v>
      </c>
      <c r="K347" s="1">
        <f t="shared" si="45"/>
        <v>10.437426200536001</v>
      </c>
      <c r="L347">
        <v>594356</v>
      </c>
      <c r="M347">
        <f t="shared" si="46"/>
        <v>182.30514230167381</v>
      </c>
      <c r="N347">
        <f t="shared" si="47"/>
        <v>74.990620571669126</v>
      </c>
      <c r="O347">
        <f t="shared" si="48"/>
        <v>0.3539141181216145</v>
      </c>
      <c r="P347">
        <f t="shared" si="49"/>
        <v>0.14558140824737012</v>
      </c>
      <c r="Q347">
        <f t="shared" si="50"/>
        <v>515.11124582780508</v>
      </c>
      <c r="R347">
        <f t="shared" si="51"/>
        <v>33824.315428034461</v>
      </c>
      <c r="S347">
        <v>1000</v>
      </c>
      <c r="T347">
        <v>1460</v>
      </c>
      <c r="U347">
        <v>0.113</v>
      </c>
    </row>
    <row r="348" spans="1:21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f t="shared" si="53"/>
        <v>14.504166666666666</v>
      </c>
      <c r="I348">
        <v>3994366</v>
      </c>
      <c r="J348" s="1">
        <v>19858</v>
      </c>
      <c r="K348" s="1">
        <f t="shared" si="45"/>
        <v>9.8963622275935386</v>
      </c>
      <c r="L348">
        <v>123016</v>
      </c>
      <c r="M348">
        <f t="shared" si="46"/>
        <v>133.50165218048141</v>
      </c>
      <c r="N348">
        <f t="shared" si="47"/>
        <v>49.208666129519592</v>
      </c>
      <c r="O348">
        <f t="shared" si="48"/>
        <v>0.66370377902275357</v>
      </c>
      <c r="P348">
        <f t="shared" si="49"/>
        <v>0.24464099984828633</v>
      </c>
      <c r="Q348">
        <f t="shared" si="50"/>
        <v>201.1464397220264</v>
      </c>
      <c r="R348">
        <f t="shared" si="51"/>
        <v>30797.3781070638</v>
      </c>
      <c r="S348">
        <v>1054</v>
      </c>
      <c r="T348">
        <v>1665</v>
      </c>
      <c r="U348">
        <v>0.154</v>
      </c>
    </row>
    <row r="349" spans="1:21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f t="shared" si="53"/>
        <v>14.504166666666666</v>
      </c>
      <c r="I349">
        <v>990718</v>
      </c>
      <c r="J349" s="1">
        <v>2571.1</v>
      </c>
      <c r="K349" s="1">
        <f t="shared" si="45"/>
        <v>7.8520891018809351</v>
      </c>
      <c r="L349">
        <v>31716</v>
      </c>
      <c r="M349">
        <f t="shared" si="46"/>
        <v>243.48883512893315</v>
      </c>
      <c r="N349">
        <f t="shared" si="47"/>
        <v>95.208041305277902</v>
      </c>
      <c r="O349">
        <f t="shared" si="48"/>
        <v>0.6318994345515071</v>
      </c>
      <c r="P349">
        <f t="shared" si="49"/>
        <v>0.24708281771402155</v>
      </c>
      <c r="Q349">
        <f t="shared" si="50"/>
        <v>385.32845863638136</v>
      </c>
      <c r="R349">
        <f t="shared" si="51"/>
        <v>32013.146021370361</v>
      </c>
      <c r="S349">
        <v>1060</v>
      </c>
      <c r="T349">
        <v>1665</v>
      </c>
      <c r="U349">
        <v>5.04E-2</v>
      </c>
    </row>
    <row r="350" spans="1:21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f t="shared" si="53"/>
        <v>14.504166666666666</v>
      </c>
      <c r="I350">
        <v>4046385</v>
      </c>
      <c r="J350" s="1">
        <v>18449.990000000002</v>
      </c>
      <c r="K350" s="1">
        <f t="shared" si="45"/>
        <v>9.8228191074631059</v>
      </c>
      <c r="L350">
        <v>104139</v>
      </c>
      <c r="M350">
        <f t="shared" si="46"/>
        <v>114.73445421921636</v>
      </c>
      <c r="N350">
        <f t="shared" si="47"/>
        <v>16.09619192205524</v>
      </c>
      <c r="O350">
        <f t="shared" si="48"/>
        <v>0.52314585315040463</v>
      </c>
      <c r="P350">
        <f t="shared" si="49"/>
        <v>7.3392566451289235E-2</v>
      </c>
      <c r="Q350">
        <f t="shared" si="50"/>
        <v>219.31637903326774</v>
      </c>
      <c r="R350">
        <f t="shared" si="51"/>
        <v>25736.305368866284</v>
      </c>
      <c r="S350">
        <v>1040</v>
      </c>
      <c r="T350">
        <v>1630</v>
      </c>
      <c r="U350">
        <v>6.4000000000000001E-2</v>
      </c>
    </row>
    <row r="351" spans="1:21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f t="shared" si="53"/>
        <v>14.504166666666666</v>
      </c>
      <c r="I351">
        <v>2244577</v>
      </c>
      <c r="J351" s="1">
        <v>20452.14</v>
      </c>
      <c r="K351" s="1">
        <f t="shared" si="45"/>
        <v>9.9258428014727649</v>
      </c>
      <c r="L351">
        <v>55049</v>
      </c>
      <c r="M351">
        <f t="shared" si="46"/>
        <v>111.35314666338095</v>
      </c>
      <c r="N351">
        <f t="shared" si="47"/>
        <v>11.331446733691438</v>
      </c>
      <c r="O351">
        <f t="shared" si="48"/>
        <v>1.0146277650532818</v>
      </c>
      <c r="P351">
        <f t="shared" si="49"/>
        <v>0.10324989296424225</v>
      </c>
      <c r="Q351">
        <f t="shared" si="50"/>
        <v>109.74778189470638</v>
      </c>
      <c r="R351">
        <f t="shared" si="51"/>
        <v>24525.333726577435</v>
      </c>
      <c r="S351">
        <v>1020</v>
      </c>
      <c r="T351">
        <v>1555</v>
      </c>
      <c r="U351">
        <v>7.0999999999999994E-2</v>
      </c>
    </row>
    <row r="352" spans="1:21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f t="shared" si="53"/>
        <v>14.504166666666666</v>
      </c>
      <c r="I352">
        <v>2815955</v>
      </c>
      <c r="J352" s="1">
        <v>15802.27</v>
      </c>
      <c r="K352" s="1">
        <f t="shared" si="45"/>
        <v>9.6679088795814607</v>
      </c>
      <c r="L352">
        <v>80007</v>
      </c>
      <c r="M352">
        <f t="shared" si="46"/>
        <v>145.71673544370523</v>
      </c>
      <c r="N352">
        <f t="shared" si="47"/>
        <v>30.572443326180352</v>
      </c>
      <c r="O352">
        <f t="shared" si="48"/>
        <v>0.81771732751411164</v>
      </c>
      <c r="P352">
        <f t="shared" si="49"/>
        <v>0.17156311233666732</v>
      </c>
      <c r="Q352">
        <f t="shared" si="50"/>
        <v>178.19939793460054</v>
      </c>
      <c r="R352">
        <f t="shared" si="51"/>
        <v>28412.030732025192</v>
      </c>
      <c r="S352">
        <v>975</v>
      </c>
      <c r="T352">
        <v>1500</v>
      </c>
      <c r="U352">
        <v>0.13200000000000001</v>
      </c>
    </row>
    <row r="353" spans="1:21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f t="shared" si="53"/>
        <v>14.504166666666666</v>
      </c>
      <c r="I353">
        <v>2160840</v>
      </c>
      <c r="J353" s="1">
        <v>16202.37</v>
      </c>
      <c r="K353" s="1">
        <f t="shared" si="45"/>
        <v>9.692912806816512</v>
      </c>
      <c r="L353">
        <v>53401</v>
      </c>
      <c r="M353">
        <f t="shared" si="46"/>
        <v>92.049789938138673</v>
      </c>
      <c r="N353">
        <f t="shared" si="47"/>
        <v>14.047851518018659</v>
      </c>
      <c r="O353">
        <f t="shared" si="48"/>
        <v>0.69020601016271443</v>
      </c>
      <c r="P353">
        <f t="shared" si="49"/>
        <v>0.10533333703559726</v>
      </c>
      <c r="Q353">
        <f t="shared" si="50"/>
        <v>133.36567428098482</v>
      </c>
      <c r="R353">
        <f t="shared" si="51"/>
        <v>24713.074545084321</v>
      </c>
      <c r="S353">
        <v>1000</v>
      </c>
      <c r="T353">
        <v>1500</v>
      </c>
      <c r="U353">
        <v>6.2E-2</v>
      </c>
    </row>
    <row r="354" spans="1:21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f>(12.98*(1/12)+12.85*(1/12)+12.72*(1/12)+12.6*(1/12)+12.47*(1/12)+12.34*(1/12)+12.22*(1/12)+12.8*(1/12)+12.74*(1/12)+12.7*(1/12)+12.67*(1/12)+12.64*(1/12))</f>
        <v>12.644166666666665</v>
      </c>
      <c r="I354">
        <v>10716644</v>
      </c>
      <c r="J354" s="1">
        <v>35673.71</v>
      </c>
      <c r="K354" s="1">
        <f t="shared" si="45"/>
        <v>10.482169281915503</v>
      </c>
      <c r="L354">
        <v>442683</v>
      </c>
      <c r="M354">
        <f t="shared" si="46"/>
        <v>331.47774517985374</v>
      </c>
      <c r="N354">
        <f t="shared" si="47"/>
        <v>95.614068399389922</v>
      </c>
      <c r="O354">
        <f t="shared" si="48"/>
        <v>1.103427617171943</v>
      </c>
      <c r="P354">
        <f t="shared" si="49"/>
        <v>0.31828140862008664</v>
      </c>
      <c r="Q354">
        <f t="shared" si="50"/>
        <v>300.40733077664197</v>
      </c>
      <c r="R354">
        <f t="shared" si="51"/>
        <v>41307.987836490604</v>
      </c>
      <c r="S354">
        <v>1100</v>
      </c>
      <c r="T354">
        <v>1755</v>
      </c>
      <c r="U354">
        <v>0.24199999999999999</v>
      </c>
    </row>
    <row r="355" spans="1:21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f t="shared" ref="H355:H368" si="54">(12.98*(1/12)+12.85*(1/12)+12.72*(1/12)+12.6*(1/12)+12.47*(1/12)+12.34*(1/12)+12.22*(1/12)+12.8*(1/12)+12.74*(1/12)+12.7*(1/12)+12.67*(1/12)+12.64*(1/12))</f>
        <v>12.644166666666665</v>
      </c>
      <c r="I355">
        <v>12691568</v>
      </c>
      <c r="J355" s="1">
        <v>70542.03</v>
      </c>
      <c r="K355" s="1">
        <f t="shared" si="45"/>
        <v>11.163963981374263</v>
      </c>
      <c r="L355">
        <v>534066</v>
      </c>
      <c r="M355">
        <f t="shared" si="46"/>
        <v>235.8486426460934</v>
      </c>
      <c r="N355">
        <f t="shared" si="47"/>
        <v>91.77439028902343</v>
      </c>
      <c r="O355">
        <f t="shared" si="48"/>
        <v>1.3108894050758739</v>
      </c>
      <c r="P355">
        <f t="shared" si="49"/>
        <v>0.51009865707688751</v>
      </c>
      <c r="Q355">
        <f t="shared" si="50"/>
        <v>179.91498118214065</v>
      </c>
      <c r="R355">
        <f t="shared" si="51"/>
        <v>42080.379666247703</v>
      </c>
      <c r="S355">
        <v>1180</v>
      </c>
      <c r="T355">
        <v>1805</v>
      </c>
      <c r="U355">
        <v>8.5999999999999993E-2</v>
      </c>
    </row>
    <row r="356" spans="1:21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f t="shared" si="54"/>
        <v>12.644166666666665</v>
      </c>
      <c r="I356">
        <v>3469849</v>
      </c>
      <c r="J356" s="1">
        <v>891.12</v>
      </c>
      <c r="K356" s="1">
        <f t="shared" si="45"/>
        <v>6.7924790985369343</v>
      </c>
      <c r="L356">
        <v>118519</v>
      </c>
      <c r="M356">
        <f t="shared" si="46"/>
        <v>119.1438661459736</v>
      </c>
      <c r="N356">
        <f t="shared" si="47"/>
        <v>46.072177708950534</v>
      </c>
      <c r="O356">
        <f t="shared" si="48"/>
        <v>3.0598300387135003E-2</v>
      </c>
      <c r="P356">
        <f t="shared" si="49"/>
        <v>1.1832168777373309E-2</v>
      </c>
      <c r="Q356">
        <f t="shared" si="50"/>
        <v>3893.8066702576534</v>
      </c>
      <c r="R356">
        <f t="shared" si="51"/>
        <v>34156.817775067444</v>
      </c>
      <c r="S356">
        <v>1009</v>
      </c>
      <c r="T356">
        <v>1590</v>
      </c>
      <c r="U356">
        <v>17.600000000000001</v>
      </c>
    </row>
    <row r="357" spans="1:21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f t="shared" si="54"/>
        <v>12.644166666666665</v>
      </c>
      <c r="I357">
        <v>2457872</v>
      </c>
      <c r="J357" s="1">
        <v>29654.38</v>
      </c>
      <c r="K357" s="1">
        <f t="shared" si="45"/>
        <v>10.297365116955973</v>
      </c>
      <c r="L357">
        <v>63742</v>
      </c>
      <c r="M357">
        <f t="shared" si="46"/>
        <v>143.91675239880249</v>
      </c>
      <c r="N357">
        <f t="shared" si="47"/>
        <v>10.421457740812656</v>
      </c>
      <c r="O357">
        <f t="shared" si="48"/>
        <v>1.7363646536516142</v>
      </c>
      <c r="P357">
        <f t="shared" si="49"/>
        <v>0.1257355419647565</v>
      </c>
      <c r="Q357">
        <f t="shared" si="50"/>
        <v>82.883944968669041</v>
      </c>
      <c r="R357">
        <f t="shared" si="51"/>
        <v>25933.815918811069</v>
      </c>
      <c r="S357">
        <v>1005</v>
      </c>
      <c r="T357">
        <v>1615</v>
      </c>
      <c r="U357">
        <v>6.2E-2</v>
      </c>
    </row>
    <row r="358" spans="1:21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f t="shared" si="54"/>
        <v>12.644166666666665</v>
      </c>
      <c r="I358">
        <v>661888</v>
      </c>
      <c r="J358" s="1">
        <v>419.84</v>
      </c>
      <c r="K358" s="1">
        <f t="shared" si="45"/>
        <v>6.0398736863156692</v>
      </c>
      <c r="L358">
        <v>29798</v>
      </c>
      <c r="M358">
        <f t="shared" si="46"/>
        <v>166.84132764862807</v>
      </c>
      <c r="N358">
        <f t="shared" si="47"/>
        <v>39.689519817073169</v>
      </c>
      <c r="O358">
        <f t="shared" si="48"/>
        <v>0.10582857371639914</v>
      </c>
      <c r="P358">
        <f t="shared" si="49"/>
        <v>2.5175328756526782E-2</v>
      </c>
      <c r="Q358">
        <f t="shared" si="50"/>
        <v>1576.5243902439026</v>
      </c>
      <c r="R358">
        <f t="shared" si="51"/>
        <v>45019.701218333015</v>
      </c>
      <c r="S358">
        <v>980</v>
      </c>
      <c r="T358">
        <v>1455</v>
      </c>
      <c r="U358">
        <v>0.22500000000000001</v>
      </c>
    </row>
    <row r="359" spans="1:21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f t="shared" si="54"/>
        <v>12.644166666666665</v>
      </c>
      <c r="I359">
        <v>1762791</v>
      </c>
      <c r="J359" s="1">
        <v>755.09</v>
      </c>
      <c r="K359" s="1">
        <f t="shared" si="45"/>
        <v>6.6268369474426514</v>
      </c>
      <c r="L359">
        <v>103431</v>
      </c>
      <c r="M359">
        <f t="shared" si="46"/>
        <v>69.199594750294665</v>
      </c>
      <c r="N359">
        <f t="shared" si="47"/>
        <v>26.221434530983064</v>
      </c>
      <c r="O359">
        <f t="shared" si="48"/>
        <v>2.9641586552234495E-2</v>
      </c>
      <c r="P359">
        <f t="shared" si="49"/>
        <v>1.1231928799273426E-2</v>
      </c>
      <c r="Q359">
        <f t="shared" si="50"/>
        <v>2334.5442265160445</v>
      </c>
      <c r="R359">
        <f t="shared" si="51"/>
        <v>58674.56777349102</v>
      </c>
      <c r="S359">
        <v>970</v>
      </c>
      <c r="T359">
        <v>1430</v>
      </c>
      <c r="U359">
        <v>0.112</v>
      </c>
    </row>
    <row r="360" spans="1:21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f t="shared" si="54"/>
        <v>12.644166666666665</v>
      </c>
      <c r="I360">
        <v>6093888</v>
      </c>
      <c r="J360" s="1">
        <v>21115.67</v>
      </c>
      <c r="K360" s="1">
        <f t="shared" si="45"/>
        <v>9.9577706978615481</v>
      </c>
      <c r="L360">
        <v>253765</v>
      </c>
      <c r="M360">
        <f t="shared" si="46"/>
        <v>140.26796554407227</v>
      </c>
      <c r="N360">
        <f t="shared" si="47"/>
        <v>57.465655316643996</v>
      </c>
      <c r="O360">
        <f t="shared" si="48"/>
        <v>0.48603651265005199</v>
      </c>
      <c r="P360">
        <f t="shared" si="49"/>
        <v>0.19912177808322043</v>
      </c>
      <c r="Q360">
        <f t="shared" si="50"/>
        <v>288.59553118608125</v>
      </c>
      <c r="R360">
        <f t="shared" si="51"/>
        <v>41642.544136026132</v>
      </c>
      <c r="S360">
        <v>1030</v>
      </c>
      <c r="T360">
        <v>1540</v>
      </c>
      <c r="U360">
        <v>0.111</v>
      </c>
    </row>
    <row r="361" spans="1:21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f t="shared" si="54"/>
        <v>12.644166666666665</v>
      </c>
      <c r="I361">
        <v>1599138</v>
      </c>
      <c r="J361" s="1">
        <v>23292.73</v>
      </c>
      <c r="K361" s="1">
        <f t="shared" si="45"/>
        <v>10.055896573698925</v>
      </c>
      <c r="L361">
        <v>39407</v>
      </c>
      <c r="M361">
        <f t="shared" si="46"/>
        <v>82.348079679797081</v>
      </c>
      <c r="N361">
        <f t="shared" si="47"/>
        <v>6.7687177071987694</v>
      </c>
      <c r="O361">
        <f t="shared" si="48"/>
        <v>1.1994659535324657</v>
      </c>
      <c r="P361">
        <f t="shared" si="49"/>
        <v>9.8591812589032338E-2</v>
      </c>
      <c r="Q361">
        <f t="shared" si="50"/>
        <v>68.653953400910936</v>
      </c>
      <c r="R361">
        <f t="shared" si="51"/>
        <v>24642.65122834927</v>
      </c>
      <c r="S361">
        <v>1000</v>
      </c>
      <c r="T361">
        <v>1530</v>
      </c>
      <c r="U361">
        <v>8.6999999999999994E-2</v>
      </c>
    </row>
    <row r="362" spans="1:21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f t="shared" si="54"/>
        <v>12.644166666666665</v>
      </c>
      <c r="I362">
        <v>7826739</v>
      </c>
      <c r="J362" s="1">
        <v>47709.83</v>
      </c>
      <c r="K362" s="1">
        <f t="shared" si="45"/>
        <v>10.772892735309506</v>
      </c>
      <c r="L362">
        <v>259058</v>
      </c>
      <c r="M362">
        <f t="shared" si="46"/>
        <v>117.34770974870376</v>
      </c>
      <c r="N362">
        <f t="shared" si="47"/>
        <v>36.526550209883368</v>
      </c>
      <c r="O362">
        <f t="shared" si="48"/>
        <v>0.71532208790915341</v>
      </c>
      <c r="P362">
        <f t="shared" si="49"/>
        <v>0.22265665189550846</v>
      </c>
      <c r="Q362">
        <f t="shared" si="50"/>
        <v>164.04877150054821</v>
      </c>
      <c r="R362">
        <f t="shared" si="51"/>
        <v>33099.097849053098</v>
      </c>
      <c r="S362">
        <v>990</v>
      </c>
      <c r="T362">
        <v>1410</v>
      </c>
      <c r="U362">
        <v>0.13700000000000001</v>
      </c>
    </row>
    <row r="363" spans="1:21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f t="shared" si="54"/>
        <v>12.644166666666665</v>
      </c>
      <c r="I363">
        <v>17638098</v>
      </c>
      <c r="J363" s="1">
        <v>34112.74</v>
      </c>
      <c r="K363" s="1">
        <f t="shared" si="45"/>
        <v>10.437426200536001</v>
      </c>
      <c r="L363">
        <v>617470</v>
      </c>
      <c r="M363">
        <f t="shared" si="46"/>
        <v>191.36766463204071</v>
      </c>
      <c r="N363">
        <f t="shared" si="47"/>
        <v>78.606644760872342</v>
      </c>
      <c r="O363">
        <f t="shared" si="48"/>
        <v>0.37011220756342322</v>
      </c>
      <c r="P363">
        <f t="shared" si="49"/>
        <v>0.15202818552204439</v>
      </c>
      <c r="Q363">
        <f t="shared" si="50"/>
        <v>517.05310098221366</v>
      </c>
      <c r="R363">
        <f t="shared" si="51"/>
        <v>35007.742898355595</v>
      </c>
      <c r="S363">
        <v>1000</v>
      </c>
      <c r="T363">
        <v>1460</v>
      </c>
      <c r="U363">
        <v>0.113</v>
      </c>
    </row>
    <row r="364" spans="1:21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f t="shared" si="54"/>
        <v>12.644166666666665</v>
      </c>
      <c r="I364">
        <v>4011582</v>
      </c>
      <c r="J364" s="1">
        <v>19858</v>
      </c>
      <c r="K364" s="1">
        <f t="shared" si="45"/>
        <v>9.8963622275935386</v>
      </c>
      <c r="L364">
        <v>127528</v>
      </c>
      <c r="M364">
        <f t="shared" si="46"/>
        <v>141.6417882465505</v>
      </c>
      <c r="N364">
        <f t="shared" si="47"/>
        <v>51.33652427233357</v>
      </c>
      <c r="O364">
        <f t="shared" si="48"/>
        <v>0.70115047654516349</v>
      </c>
      <c r="P364">
        <f t="shared" si="49"/>
        <v>0.25412435767235969</v>
      </c>
      <c r="Q364">
        <f t="shared" si="50"/>
        <v>202.01339510524727</v>
      </c>
      <c r="R364">
        <f t="shared" si="51"/>
        <v>31789.952193423938</v>
      </c>
      <c r="S364">
        <v>1054</v>
      </c>
      <c r="T364">
        <v>1665</v>
      </c>
      <c r="U364">
        <v>0.154</v>
      </c>
    </row>
    <row r="365" spans="1:21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f t="shared" si="54"/>
        <v>12.644166666666665</v>
      </c>
      <c r="I365">
        <v>989035</v>
      </c>
      <c r="J365" s="1">
        <v>2571.1</v>
      </c>
      <c r="K365" s="1">
        <f t="shared" si="45"/>
        <v>7.8520891018809351</v>
      </c>
      <c r="L365">
        <v>33254</v>
      </c>
      <c r="M365">
        <f t="shared" si="46"/>
        <v>261.5731585702618</v>
      </c>
      <c r="N365">
        <f t="shared" si="47"/>
        <v>98.602414919684179</v>
      </c>
      <c r="O365">
        <f t="shared" si="48"/>
        <v>0.67998680329816441</v>
      </c>
      <c r="P365">
        <f t="shared" si="49"/>
        <v>0.25632729782060293</v>
      </c>
      <c r="Q365">
        <f t="shared" si="50"/>
        <v>384.67387499513831</v>
      </c>
      <c r="R365">
        <f t="shared" si="51"/>
        <v>33622.672605115091</v>
      </c>
      <c r="S365">
        <v>1060</v>
      </c>
      <c r="T365">
        <v>1665</v>
      </c>
      <c r="U365">
        <v>5.04E-2</v>
      </c>
    </row>
    <row r="366" spans="1:21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f t="shared" si="54"/>
        <v>12.644166666666665</v>
      </c>
      <c r="I366">
        <v>4055274</v>
      </c>
      <c r="J366" s="1">
        <v>18449.990000000002</v>
      </c>
      <c r="K366" s="1">
        <f t="shared" si="45"/>
        <v>9.8228191074631059</v>
      </c>
      <c r="L366">
        <v>109328</v>
      </c>
      <c r="M366">
        <f t="shared" si="46"/>
        <v>119.82921784781453</v>
      </c>
      <c r="N366">
        <f t="shared" si="47"/>
        <v>17.149938021646623</v>
      </c>
      <c r="O366">
        <f t="shared" si="48"/>
        <v>0.54517841975659342</v>
      </c>
      <c r="P366">
        <f t="shared" si="49"/>
        <v>7.8025846095726201E-2</v>
      </c>
      <c r="Q366">
        <f t="shared" si="50"/>
        <v>219.79816791228612</v>
      </c>
      <c r="R366">
        <f t="shared" si="51"/>
        <v>26959.46069242177</v>
      </c>
      <c r="S366">
        <v>1040</v>
      </c>
      <c r="T366">
        <v>1630</v>
      </c>
      <c r="U366">
        <v>5.7000000000000002E-2</v>
      </c>
    </row>
    <row r="367" spans="1:21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f t="shared" si="54"/>
        <v>12.644166666666665</v>
      </c>
      <c r="I367">
        <v>2235548</v>
      </c>
      <c r="J367" s="1">
        <v>20452.14</v>
      </c>
      <c r="K367" s="1">
        <f t="shared" si="45"/>
        <v>9.9258428014727649</v>
      </c>
      <c r="L367">
        <v>56318</v>
      </c>
      <c r="M367">
        <f t="shared" si="46"/>
        <v>123.0354583432345</v>
      </c>
      <c r="N367">
        <f t="shared" si="47"/>
        <v>12.08611162450482</v>
      </c>
      <c r="O367">
        <f t="shared" si="48"/>
        <v>1.1256025005949324</v>
      </c>
      <c r="P367">
        <f t="shared" si="49"/>
        <v>0.11057103090606868</v>
      </c>
      <c r="Q367">
        <f t="shared" si="50"/>
        <v>109.30631220009251</v>
      </c>
      <c r="R367">
        <f t="shared" si="51"/>
        <v>25192.033452200532</v>
      </c>
      <c r="S367">
        <v>1020</v>
      </c>
      <c r="T367">
        <v>1555</v>
      </c>
      <c r="U367">
        <v>7.0999999999999994E-2</v>
      </c>
    </row>
    <row r="368" spans="1:21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f t="shared" si="54"/>
        <v>12.644166666666665</v>
      </c>
      <c r="I368">
        <v>2830864</v>
      </c>
      <c r="J368" s="1">
        <v>15802.27</v>
      </c>
      <c r="K368" s="1">
        <f t="shared" si="45"/>
        <v>9.6679088795814607</v>
      </c>
      <c r="L368">
        <v>82868</v>
      </c>
      <c r="M368">
        <f t="shared" si="46"/>
        <v>149.555086262923</v>
      </c>
      <c r="N368">
        <f t="shared" si="47"/>
        <v>31.729542907443044</v>
      </c>
      <c r="O368">
        <f t="shared" si="48"/>
        <v>0.83483694483380344</v>
      </c>
      <c r="P368">
        <f t="shared" si="49"/>
        <v>0.17711864787570156</v>
      </c>
      <c r="Q368">
        <f t="shared" si="50"/>
        <v>179.14286998007248</v>
      </c>
      <c r="R368">
        <f t="shared" si="51"/>
        <v>29273.041728602999</v>
      </c>
      <c r="S368">
        <v>975</v>
      </c>
      <c r="T368">
        <v>1500</v>
      </c>
      <c r="U368">
        <v>0.13200000000000001</v>
      </c>
    </row>
    <row r="369" spans="1:21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f>(12.98*(1/12)+12.85*(1/12)+12.72*(1/12)+12.6*(1/12)+12.47*(1/12)+12.34*(1/12)+12.22*(1/12)+12.8*(1/12)+12.74*(1/12)+12.7*(1/12)+12.67*(1/12)+12.64*(1/12))</f>
        <v>12.644166666666665</v>
      </c>
      <c r="I369">
        <v>2156759</v>
      </c>
      <c r="J369" s="1">
        <v>16202.37</v>
      </c>
      <c r="K369" s="1">
        <f t="shared" si="45"/>
        <v>9.692912806816512</v>
      </c>
      <c r="L369">
        <v>56197</v>
      </c>
      <c r="M369">
        <f t="shared" si="46"/>
        <v>99.205563692225269</v>
      </c>
      <c r="N369">
        <f t="shared" si="47"/>
        <v>15.017568911214839</v>
      </c>
      <c r="O369">
        <f t="shared" si="48"/>
        <v>0.74526882651237347</v>
      </c>
      <c r="P369">
        <f t="shared" si="49"/>
        <v>0.11281752295921797</v>
      </c>
      <c r="Q369">
        <f t="shared" si="50"/>
        <v>133.11379754937084</v>
      </c>
      <c r="R369">
        <f t="shared" si="51"/>
        <v>26056.226031744856</v>
      </c>
      <c r="S369">
        <v>1000</v>
      </c>
      <c r="T369">
        <v>1500</v>
      </c>
      <c r="U369">
        <v>5.7000000000000002E-2</v>
      </c>
    </row>
    <row r="370" spans="1:21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f>(12.61*(1/12)+12.58*(1/12)+12.55*(1/12)+12.51*(1/12)+12.48*(1/12)+12.45*(1/12)+12.42*(1/12)+12.39*(1/12)+12.36*(4/12))</f>
        <v>12.452499999999999</v>
      </c>
      <c r="I370">
        <v>10879618</v>
      </c>
      <c r="J370" s="1">
        <v>35673.71</v>
      </c>
      <c r="K370" s="1">
        <f t="shared" si="45"/>
        <v>10.482169281915503</v>
      </c>
      <c r="L370">
        <v>464178</v>
      </c>
      <c r="M370">
        <f t="shared" si="46"/>
        <v>339.65148620650899</v>
      </c>
      <c r="N370">
        <f t="shared" si="47"/>
        <v>98.011615949112112</v>
      </c>
      <c r="O370">
        <f t="shared" si="48"/>
        <v>1.1136998210782769</v>
      </c>
      <c r="P370">
        <f t="shared" si="49"/>
        <v>0.32137506702900781</v>
      </c>
      <c r="Q370">
        <f t="shared" si="50"/>
        <v>304.97579309805457</v>
      </c>
      <c r="R370">
        <f t="shared" si="51"/>
        <v>42664.917095434779</v>
      </c>
      <c r="S370">
        <v>1100</v>
      </c>
      <c r="T370">
        <v>1755</v>
      </c>
      <c r="U370">
        <v>0.24199999999999999</v>
      </c>
    </row>
    <row r="371" spans="1:21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f t="shared" ref="H371:H385" si="55">(12.61*(1/12)+12.58*(1/12)+12.55*(1/12)+12.51*(1/12)+12.48*(1/12)+12.45*(1/12)+12.42*(1/12)+12.39*(1/12)+12.36*(4/12))</f>
        <v>12.452499999999999</v>
      </c>
      <c r="I371">
        <v>12843514</v>
      </c>
      <c r="J371" s="1">
        <v>70542.03</v>
      </c>
      <c r="K371" s="1">
        <f t="shared" si="45"/>
        <v>11.163963981374263</v>
      </c>
      <c r="L371">
        <v>555460</v>
      </c>
      <c r="M371">
        <f t="shared" si="46"/>
        <v>242.17318307964769</v>
      </c>
      <c r="N371">
        <f t="shared" si="47"/>
        <v>93.513611091146657</v>
      </c>
      <c r="O371">
        <f t="shared" si="48"/>
        <v>1.3301179058939787</v>
      </c>
      <c r="P371">
        <f t="shared" si="49"/>
        <v>0.51361644165296194</v>
      </c>
      <c r="Q371">
        <f t="shared" si="50"/>
        <v>182.06895945580246</v>
      </c>
      <c r="R371">
        <f t="shared" si="51"/>
        <v>43248.288591424433</v>
      </c>
      <c r="S371">
        <v>1180</v>
      </c>
      <c r="T371">
        <v>1805</v>
      </c>
      <c r="U371">
        <v>8.5999999999999993E-2</v>
      </c>
    </row>
    <row r="372" spans="1:21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f t="shared" si="55"/>
        <v>12.452499999999999</v>
      </c>
      <c r="I372">
        <v>3520031</v>
      </c>
      <c r="J372" s="1">
        <v>891.12</v>
      </c>
      <c r="K372" s="1">
        <f t="shared" si="45"/>
        <v>6.7924790985369343</v>
      </c>
      <c r="L372">
        <v>124996</v>
      </c>
      <c r="M372">
        <f t="shared" si="46"/>
        <v>127.83994635963732</v>
      </c>
      <c r="N372">
        <f t="shared" si="47"/>
        <v>49.140716177394744</v>
      </c>
      <c r="O372">
        <f t="shared" si="48"/>
        <v>3.2363559582287774E-2</v>
      </c>
      <c r="P372">
        <f t="shared" si="49"/>
        <v>1.2440309474547242E-2</v>
      </c>
      <c r="Q372">
        <f t="shared" si="50"/>
        <v>3950.1200736152259</v>
      </c>
      <c r="R372">
        <f t="shared" si="51"/>
        <v>35509.914543366234</v>
      </c>
      <c r="S372">
        <v>1009</v>
      </c>
      <c r="T372">
        <v>1590</v>
      </c>
      <c r="U372">
        <v>17.600000000000001</v>
      </c>
    </row>
    <row r="373" spans="1:21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f t="shared" si="55"/>
        <v>12.452499999999999</v>
      </c>
      <c r="I373">
        <v>2484826</v>
      </c>
      <c r="J373" s="1">
        <v>29654.38</v>
      </c>
      <c r="K373" s="1">
        <f t="shared" si="45"/>
        <v>10.297365116955973</v>
      </c>
      <c r="L373">
        <v>65431</v>
      </c>
      <c r="M373">
        <f t="shared" si="46"/>
        <v>151.19049057845754</v>
      </c>
      <c r="N373">
        <f t="shared" si="47"/>
        <v>10.824516985349211</v>
      </c>
      <c r="O373">
        <f t="shared" si="48"/>
        <v>1.8043356999645044</v>
      </c>
      <c r="P373">
        <f t="shared" si="49"/>
        <v>0.12918181796230399</v>
      </c>
      <c r="Q373">
        <f t="shared" si="50"/>
        <v>83.792883209832738</v>
      </c>
      <c r="R373">
        <f t="shared" si="51"/>
        <v>26332.226079411597</v>
      </c>
      <c r="S373">
        <v>1005</v>
      </c>
      <c r="T373">
        <v>1615</v>
      </c>
      <c r="U373">
        <v>6.2E-2</v>
      </c>
    </row>
    <row r="374" spans="1:21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f t="shared" si="55"/>
        <v>12.452499999999999</v>
      </c>
      <c r="I374">
        <v>671489</v>
      </c>
      <c r="J374" s="1">
        <v>419.84</v>
      </c>
      <c r="K374" s="1">
        <f t="shared" si="45"/>
        <v>6.0398736863156692</v>
      </c>
      <c r="L374">
        <v>30541</v>
      </c>
      <c r="M374">
        <f t="shared" si="46"/>
        <v>173.48366758765246</v>
      </c>
      <c r="N374">
        <f t="shared" si="47"/>
        <v>41.112823932926837</v>
      </c>
      <c r="O374">
        <f t="shared" si="48"/>
        <v>0.10846846783789459</v>
      </c>
      <c r="P374">
        <f t="shared" si="49"/>
        <v>2.5705272908416968E-2</v>
      </c>
      <c r="Q374">
        <f t="shared" si="50"/>
        <v>1599.3926257621952</v>
      </c>
      <c r="R374">
        <f t="shared" si="51"/>
        <v>45482.502319472092</v>
      </c>
      <c r="S374">
        <v>980</v>
      </c>
      <c r="T374">
        <v>1455</v>
      </c>
      <c r="U374">
        <v>0.151</v>
      </c>
    </row>
    <row r="375" spans="1:21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f t="shared" si="55"/>
        <v>12.452499999999999</v>
      </c>
      <c r="I375">
        <v>1787408</v>
      </c>
      <c r="J375" s="1">
        <v>755.09</v>
      </c>
      <c r="K375" s="1">
        <f t="shared" si="45"/>
        <v>6.6268369474426514</v>
      </c>
      <c r="L375">
        <v>108361</v>
      </c>
      <c r="M375">
        <f t="shared" si="46"/>
        <v>71.751762041610931</v>
      </c>
      <c r="N375">
        <f t="shared" si="47"/>
        <v>28.126857725569138</v>
      </c>
      <c r="O375">
        <f t="shared" si="48"/>
        <v>3.0311511417650587E-2</v>
      </c>
      <c r="P375">
        <f t="shared" si="49"/>
        <v>1.1882183027042512E-2</v>
      </c>
      <c r="Q375">
        <f t="shared" si="50"/>
        <v>2367.1456382682859</v>
      </c>
      <c r="R375">
        <f t="shared" si="51"/>
        <v>60624.658723693748</v>
      </c>
      <c r="S375">
        <v>970</v>
      </c>
      <c r="T375">
        <v>1430</v>
      </c>
      <c r="U375">
        <v>0.123</v>
      </c>
    </row>
    <row r="376" spans="1:21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f t="shared" si="55"/>
        <v>12.452499999999999</v>
      </c>
      <c r="I376">
        <v>6176172</v>
      </c>
      <c r="J376" s="1">
        <v>21115.67</v>
      </c>
      <c r="K376" s="1">
        <f t="shared" si="45"/>
        <v>9.9577706978615481</v>
      </c>
      <c r="L376">
        <v>260886</v>
      </c>
      <c r="M376">
        <f t="shared" si="46"/>
        <v>144.27258334686988</v>
      </c>
      <c r="N376">
        <f t="shared" si="47"/>
        <v>58.893399451686832</v>
      </c>
      <c r="O376">
        <f t="shared" si="48"/>
        <v>0.49325249685403838</v>
      </c>
      <c r="P376">
        <f t="shared" si="49"/>
        <v>0.20135021952108847</v>
      </c>
      <c r="Q376">
        <f t="shared" si="50"/>
        <v>292.49235283559557</v>
      </c>
      <c r="R376">
        <f t="shared" si="51"/>
        <v>42240.727751753024</v>
      </c>
      <c r="S376">
        <v>1030</v>
      </c>
      <c r="T376">
        <v>1540</v>
      </c>
      <c r="U376">
        <v>0.111</v>
      </c>
    </row>
    <row r="377" spans="1:21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f t="shared" si="55"/>
        <v>12.452499999999999</v>
      </c>
      <c r="I377">
        <v>1612362</v>
      </c>
      <c r="J377" s="1">
        <v>23292.73</v>
      </c>
      <c r="K377" s="1">
        <f t="shared" si="45"/>
        <v>10.055896573698925</v>
      </c>
      <c r="L377">
        <v>40196</v>
      </c>
      <c r="M377">
        <f t="shared" si="46"/>
        <v>88.47514499159179</v>
      </c>
      <c r="N377">
        <f t="shared" si="47"/>
        <v>6.9912854354126805</v>
      </c>
      <c r="O377">
        <f t="shared" si="48"/>
        <v>1.2781420450246284</v>
      </c>
      <c r="P377">
        <f t="shared" si="49"/>
        <v>0.10099848793261067</v>
      </c>
      <c r="Q377">
        <f t="shared" si="50"/>
        <v>69.221684190732475</v>
      </c>
      <c r="R377">
        <f t="shared" si="51"/>
        <v>24929.885472369107</v>
      </c>
      <c r="S377">
        <v>1000</v>
      </c>
      <c r="T377">
        <v>1530</v>
      </c>
      <c r="U377">
        <v>8.6999999999999994E-2</v>
      </c>
    </row>
    <row r="378" spans="1:21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f t="shared" si="55"/>
        <v>12.452499999999999</v>
      </c>
      <c r="I378">
        <v>7926599</v>
      </c>
      <c r="J378" s="1">
        <v>47709.83</v>
      </c>
      <c r="K378" s="1">
        <f t="shared" si="45"/>
        <v>10.772892735309506</v>
      </c>
      <c r="L378">
        <v>261524</v>
      </c>
      <c r="M378">
        <f t="shared" si="46"/>
        <v>120.04677002621892</v>
      </c>
      <c r="N378">
        <f t="shared" si="47"/>
        <v>37.34727514225056</v>
      </c>
      <c r="O378">
        <f t="shared" si="48"/>
        <v>0.72255591458581425</v>
      </c>
      <c r="P378">
        <f t="shared" si="49"/>
        <v>0.22479150869118017</v>
      </c>
      <c r="Q378">
        <f t="shared" si="50"/>
        <v>166.14184120966266</v>
      </c>
      <c r="R378">
        <f t="shared" si="51"/>
        <v>32993.216889109695</v>
      </c>
      <c r="S378">
        <v>990</v>
      </c>
      <c r="T378">
        <v>1410</v>
      </c>
      <c r="U378">
        <v>0.13700000000000001</v>
      </c>
    </row>
    <row r="379" spans="1:21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f t="shared" si="55"/>
        <v>12.452499999999999</v>
      </c>
      <c r="I379">
        <v>17865516</v>
      </c>
      <c r="J379" s="1">
        <v>34112.74</v>
      </c>
      <c r="K379" s="1">
        <f t="shared" si="45"/>
        <v>10.437426200536001</v>
      </c>
      <c r="L379">
        <v>637549</v>
      </c>
      <c r="M379">
        <f t="shared" si="46"/>
        <v>198.64807746314136</v>
      </c>
      <c r="N379">
        <f t="shared" si="47"/>
        <v>80.836208612969827</v>
      </c>
      <c r="O379">
        <f t="shared" si="48"/>
        <v>0.37930223890538622</v>
      </c>
      <c r="P379">
        <f t="shared" si="49"/>
        <v>0.15435012159738348</v>
      </c>
      <c r="Q379">
        <f t="shared" si="50"/>
        <v>523.71975983166408</v>
      </c>
      <c r="R379">
        <f t="shared" si="51"/>
        <v>35686.010972199183</v>
      </c>
      <c r="S379">
        <v>1000</v>
      </c>
      <c r="T379">
        <v>1460</v>
      </c>
      <c r="U379">
        <v>0.113</v>
      </c>
    </row>
    <row r="380" spans="1:21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f t="shared" si="55"/>
        <v>12.452499999999999</v>
      </c>
      <c r="I380">
        <v>4052803</v>
      </c>
      <c r="J380" s="1">
        <v>19858</v>
      </c>
      <c r="K380" s="1">
        <f t="shared" si="45"/>
        <v>9.8963622275935386</v>
      </c>
      <c r="L380">
        <v>133178</v>
      </c>
      <c r="M380">
        <f t="shared" si="46"/>
        <v>147.51966451807837</v>
      </c>
      <c r="N380">
        <f t="shared" si="47"/>
        <v>52.746791016215127</v>
      </c>
      <c r="O380">
        <f t="shared" si="48"/>
        <v>0.72281961348725809</v>
      </c>
      <c r="P380">
        <f t="shared" si="49"/>
        <v>0.2584497139387234</v>
      </c>
      <c r="Q380">
        <f t="shared" si="50"/>
        <v>204.08918320072516</v>
      </c>
      <c r="R380">
        <f t="shared" si="51"/>
        <v>32860.713930580881</v>
      </c>
      <c r="S380">
        <v>1054</v>
      </c>
      <c r="T380">
        <v>1665</v>
      </c>
      <c r="U380">
        <v>0.154</v>
      </c>
    </row>
    <row r="381" spans="1:21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f t="shared" si="55"/>
        <v>12.452499999999999</v>
      </c>
      <c r="I381">
        <v>995597</v>
      </c>
      <c r="J381" s="1">
        <v>2571.1</v>
      </c>
      <c r="K381" s="1">
        <f t="shared" si="45"/>
        <v>7.8520891018809351</v>
      </c>
      <c r="L381">
        <v>34090</v>
      </c>
      <c r="M381">
        <f t="shared" si="46"/>
        <v>266.62997549686906</v>
      </c>
      <c r="N381">
        <f t="shared" si="47"/>
        <v>100.77874489518105</v>
      </c>
      <c r="O381">
        <f t="shared" si="48"/>
        <v>0.68856407763382166</v>
      </c>
      <c r="P381">
        <f t="shared" si="49"/>
        <v>0.26025814762398841</v>
      </c>
      <c r="Q381">
        <f t="shared" si="50"/>
        <v>387.22609000038898</v>
      </c>
      <c r="R381">
        <f t="shared" si="51"/>
        <v>34240.762075418068</v>
      </c>
      <c r="S381">
        <v>1060</v>
      </c>
      <c r="T381">
        <v>1665</v>
      </c>
      <c r="U381">
        <v>5.04E-2</v>
      </c>
    </row>
    <row r="382" spans="1:21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f t="shared" si="55"/>
        <v>12.452499999999999</v>
      </c>
      <c r="I382">
        <v>4084851</v>
      </c>
      <c r="J382" s="1">
        <v>18449.990000000002</v>
      </c>
      <c r="K382" s="1">
        <f t="shared" si="45"/>
        <v>9.8228191074631059</v>
      </c>
      <c r="L382">
        <v>113629</v>
      </c>
      <c r="M382">
        <f t="shared" si="46"/>
        <v>128.29437289667905</v>
      </c>
      <c r="N382">
        <f t="shared" si="47"/>
        <v>17.915398111326891</v>
      </c>
      <c r="O382">
        <f t="shared" si="48"/>
        <v>0.57946541917930416</v>
      </c>
      <c r="P382">
        <f t="shared" si="49"/>
        <v>8.0918230799605667E-2</v>
      </c>
      <c r="Q382">
        <f t="shared" si="50"/>
        <v>221.40125821206405</v>
      </c>
      <c r="R382">
        <f t="shared" si="51"/>
        <v>27817.171299516187</v>
      </c>
      <c r="S382">
        <v>1040</v>
      </c>
      <c r="T382">
        <v>1630</v>
      </c>
      <c r="U382">
        <v>5.7000000000000002E-2</v>
      </c>
    </row>
    <row r="383" spans="1:21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f t="shared" si="55"/>
        <v>12.452499999999999</v>
      </c>
      <c r="I383">
        <v>2245470</v>
      </c>
      <c r="J383" s="1">
        <v>20452.14</v>
      </c>
      <c r="K383" s="1">
        <f t="shared" si="45"/>
        <v>9.9258428014727649</v>
      </c>
      <c r="L383">
        <v>57487</v>
      </c>
      <c r="M383">
        <f t="shared" si="46"/>
        <v>133.80420625910054</v>
      </c>
      <c r="N383">
        <f t="shared" si="47"/>
        <v>12.598089539774323</v>
      </c>
      <c r="O383">
        <f t="shared" si="48"/>
        <v>1.2187125007236792</v>
      </c>
      <c r="P383">
        <f t="shared" si="49"/>
        <v>0.1147456394429674</v>
      </c>
      <c r="Q383">
        <f t="shared" si="50"/>
        <v>109.79144480724267</v>
      </c>
      <c r="R383">
        <f t="shared" si="51"/>
        <v>25601.321772279298</v>
      </c>
      <c r="S383">
        <v>1020</v>
      </c>
      <c r="T383">
        <v>1555</v>
      </c>
      <c r="U383">
        <v>7.0999999999999994E-2</v>
      </c>
    </row>
    <row r="384" spans="1:21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f t="shared" si="55"/>
        <v>12.452499999999999</v>
      </c>
      <c r="I384">
        <v>2858714</v>
      </c>
      <c r="J384" s="1">
        <v>15802.27</v>
      </c>
      <c r="K384" s="1">
        <f t="shared" si="45"/>
        <v>9.6679088795814607</v>
      </c>
      <c r="L384">
        <v>84921</v>
      </c>
      <c r="M384">
        <f t="shared" si="46"/>
        <v>152.05470948161246</v>
      </c>
      <c r="N384">
        <f t="shared" si="47"/>
        <v>32.433481075820119</v>
      </c>
      <c r="O384">
        <f t="shared" si="48"/>
        <v>0.84052114832053859</v>
      </c>
      <c r="P384">
        <f t="shared" si="49"/>
        <v>0.17928433029676979</v>
      </c>
      <c r="Q384">
        <f t="shared" si="50"/>
        <v>180.90527500162952</v>
      </c>
      <c r="R384">
        <f t="shared" si="51"/>
        <v>29706.014662537069</v>
      </c>
      <c r="S384">
        <v>975</v>
      </c>
      <c r="T384">
        <v>1500</v>
      </c>
      <c r="U384">
        <v>0.13200000000000001</v>
      </c>
    </row>
    <row r="385" spans="1:21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f t="shared" si="55"/>
        <v>12.452499999999999</v>
      </c>
      <c r="I385">
        <v>2170714</v>
      </c>
      <c r="J385" s="1">
        <v>16202.37</v>
      </c>
      <c r="K385" s="1">
        <f t="shared" si="45"/>
        <v>9.692912806816512</v>
      </c>
      <c r="L385">
        <v>57641</v>
      </c>
      <c r="M385">
        <f t="shared" si="46"/>
        <v>107.13344368755928</v>
      </c>
      <c r="N385">
        <f t="shared" si="47"/>
        <v>15.644175327436665</v>
      </c>
      <c r="O385">
        <f t="shared" si="48"/>
        <v>0.79965195507100428</v>
      </c>
      <c r="P385">
        <f t="shared" si="49"/>
        <v>0.11676928282583519</v>
      </c>
      <c r="Q385">
        <f t="shared" si="50"/>
        <v>133.97509129837178</v>
      </c>
      <c r="R385">
        <f t="shared" si="51"/>
        <v>26553.935709632868</v>
      </c>
      <c r="S385">
        <v>1000</v>
      </c>
      <c r="T385">
        <v>1500</v>
      </c>
      <c r="U385">
        <v>5.7000000000000002E-2</v>
      </c>
    </row>
    <row r="386" spans="1:21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v>12.36</v>
      </c>
      <c r="I386">
        <v>10951893</v>
      </c>
      <c r="J386" s="1">
        <v>35673.71</v>
      </c>
      <c r="K386" s="1">
        <f t="shared" ref="K386:K449" si="56">LN(J386)</f>
        <v>10.482169281915503</v>
      </c>
      <c r="L386">
        <v>475212</v>
      </c>
      <c r="M386">
        <f t="shared" ref="M386:M449" si="57">E386/J386</f>
        <v>347.79516487071294</v>
      </c>
      <c r="N386">
        <f t="shared" ref="N386:N449" si="58">F386/J386</f>
        <v>100.75512914132004</v>
      </c>
      <c r="O386">
        <f t="shared" ref="O386:O449" si="59">E386/I386</f>
        <v>1.1328766498175247</v>
      </c>
      <c r="P386">
        <f t="shared" ref="P386:P449" si="60">F386/I386</f>
        <v>0.32819068429539988</v>
      </c>
      <c r="Q386">
        <f t="shared" ref="Q386:Q449" si="61">I386/J386</f>
        <v>307.00179487919814</v>
      </c>
      <c r="R386">
        <f t="shared" ref="R386:R449" si="62">(L386/I386)*10^6</f>
        <v>43390.854896044002</v>
      </c>
      <c r="S386">
        <v>1100</v>
      </c>
      <c r="T386">
        <v>1755</v>
      </c>
      <c r="U386">
        <v>0.30299999999999999</v>
      </c>
    </row>
    <row r="387" spans="1:21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v>12.36</v>
      </c>
      <c r="I387">
        <v>12930751</v>
      </c>
      <c r="J387" s="1">
        <v>70542.03</v>
      </c>
      <c r="K387" s="1">
        <f t="shared" si="56"/>
        <v>11.163963981374263</v>
      </c>
      <c r="L387">
        <v>577861</v>
      </c>
      <c r="M387">
        <f t="shared" si="57"/>
        <v>247.81927086589374</v>
      </c>
      <c r="N387">
        <f t="shared" si="58"/>
        <v>95.374513024362912</v>
      </c>
      <c r="O387">
        <f t="shared" si="59"/>
        <v>1.3519457949503475</v>
      </c>
      <c r="P387">
        <f t="shared" si="60"/>
        <v>0.52030324913069625</v>
      </c>
      <c r="Q387">
        <f t="shared" si="61"/>
        <v>183.30562644709829</v>
      </c>
      <c r="R387">
        <f t="shared" si="62"/>
        <v>44688.897033126697</v>
      </c>
      <c r="S387">
        <v>1180</v>
      </c>
      <c r="T387">
        <v>1805</v>
      </c>
      <c r="U387">
        <v>8.5999999999999993E-2</v>
      </c>
    </row>
    <row r="388" spans="1:21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v>12.36</v>
      </c>
      <c r="I388">
        <v>3574830</v>
      </c>
      <c r="J388" s="1">
        <v>891.12</v>
      </c>
      <c r="K388" s="1">
        <f t="shared" si="56"/>
        <v>6.7924790985369343</v>
      </c>
      <c r="L388">
        <v>133218</v>
      </c>
      <c r="M388">
        <f t="shared" si="57"/>
        <v>135.69334657509651</v>
      </c>
      <c r="N388">
        <f t="shared" si="58"/>
        <v>51.435697773588295</v>
      </c>
      <c r="O388">
        <f t="shared" si="59"/>
        <v>3.3825120355373543E-2</v>
      </c>
      <c r="P388">
        <f t="shared" si="60"/>
        <v>1.2821694737931594E-2</v>
      </c>
      <c r="Q388">
        <f t="shared" si="61"/>
        <v>4011.6145973606249</v>
      </c>
      <c r="R388">
        <f t="shared" si="62"/>
        <v>37265.548291806881</v>
      </c>
      <c r="S388">
        <v>1009</v>
      </c>
      <c r="T388">
        <v>1590</v>
      </c>
      <c r="U388">
        <v>17.600000000000001</v>
      </c>
    </row>
    <row r="389" spans="1:21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v>12.36</v>
      </c>
      <c r="I389">
        <v>2494648</v>
      </c>
      <c r="J389" s="1">
        <v>29654.38</v>
      </c>
      <c r="K389" s="1">
        <f t="shared" si="56"/>
        <v>10.297365116955973</v>
      </c>
      <c r="L389">
        <v>67163</v>
      </c>
      <c r="M389">
        <f t="shared" si="57"/>
        <v>161.02718967653345</v>
      </c>
      <c r="N389">
        <f t="shared" si="58"/>
        <v>11.261626882774145</v>
      </c>
      <c r="O389">
        <f t="shared" si="59"/>
        <v>1.9141624281261325</v>
      </c>
      <c r="P389">
        <f t="shared" si="60"/>
        <v>0.13386921240992716</v>
      </c>
      <c r="Q389">
        <f t="shared" si="61"/>
        <v>84.124099036971941</v>
      </c>
      <c r="R389">
        <f t="shared" si="62"/>
        <v>26922.83640818264</v>
      </c>
      <c r="S389">
        <v>1005</v>
      </c>
      <c r="T389">
        <v>1615</v>
      </c>
      <c r="U389">
        <v>6.2E-2</v>
      </c>
    </row>
    <row r="390" spans="1:21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v>12.36</v>
      </c>
      <c r="I390">
        <v>678753</v>
      </c>
      <c r="J390" s="1">
        <v>419.84</v>
      </c>
      <c r="K390" s="1">
        <f t="shared" si="56"/>
        <v>6.0398736863156692</v>
      </c>
      <c r="L390">
        <v>31424</v>
      </c>
      <c r="M390">
        <f t="shared" si="57"/>
        <v>176.80771960746955</v>
      </c>
      <c r="N390">
        <f t="shared" si="58"/>
        <v>43.042082698170738</v>
      </c>
      <c r="O390">
        <f t="shared" si="59"/>
        <v>0.10936371993935939</v>
      </c>
      <c r="P390">
        <f t="shared" si="60"/>
        <v>2.6623511056304724E-2</v>
      </c>
      <c r="Q390">
        <f t="shared" si="61"/>
        <v>1616.6944550304879</v>
      </c>
      <c r="R390">
        <f t="shared" si="62"/>
        <v>46296.664618793577</v>
      </c>
      <c r="S390">
        <v>980</v>
      </c>
      <c r="T390">
        <v>1455</v>
      </c>
      <c r="U390">
        <v>0.151</v>
      </c>
    </row>
    <row r="391" spans="1:21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v>12.36</v>
      </c>
      <c r="I391">
        <v>1810438</v>
      </c>
      <c r="J391" s="1">
        <v>755.09</v>
      </c>
      <c r="K391" s="1">
        <f t="shared" si="56"/>
        <v>6.6268369474426514</v>
      </c>
      <c r="L391">
        <v>110686</v>
      </c>
      <c r="M391">
        <f t="shared" si="57"/>
        <v>77.259098915361079</v>
      </c>
      <c r="N391">
        <f t="shared" si="58"/>
        <v>30.506103908143398</v>
      </c>
      <c r="O391">
        <f t="shared" si="59"/>
        <v>3.222290572778521E-2</v>
      </c>
      <c r="P391">
        <f t="shared" si="60"/>
        <v>1.2723359761560462E-2</v>
      </c>
      <c r="Q391">
        <f t="shared" si="61"/>
        <v>2397.6453138036522</v>
      </c>
      <c r="R391">
        <f t="shared" si="62"/>
        <v>61137.691542046727</v>
      </c>
      <c r="S391">
        <v>970</v>
      </c>
      <c r="T391">
        <v>1430</v>
      </c>
      <c r="U391">
        <v>0.123</v>
      </c>
    </row>
    <row r="392" spans="1:21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v>12.36</v>
      </c>
      <c r="I392">
        <v>6213088</v>
      </c>
      <c r="J392" s="1">
        <v>21115.67</v>
      </c>
      <c r="K392" s="1">
        <f t="shared" si="56"/>
        <v>9.9577706978615481</v>
      </c>
      <c r="L392">
        <v>271532</v>
      </c>
      <c r="M392">
        <f t="shared" si="57"/>
        <v>147.65364087428912</v>
      </c>
      <c r="N392">
        <f t="shared" si="58"/>
        <v>60.45059294827017</v>
      </c>
      <c r="O392">
        <f t="shared" si="59"/>
        <v>0.50181255359653687</v>
      </c>
      <c r="P392">
        <f t="shared" si="60"/>
        <v>0.20544611182072423</v>
      </c>
      <c r="Q392">
        <f t="shared" si="61"/>
        <v>294.24062793176824</v>
      </c>
      <c r="R392">
        <f t="shared" si="62"/>
        <v>43703.227766933283</v>
      </c>
      <c r="S392">
        <v>1030</v>
      </c>
      <c r="T392">
        <v>1540</v>
      </c>
      <c r="U392">
        <v>0.111</v>
      </c>
    </row>
    <row r="393" spans="1:21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v>12.36</v>
      </c>
      <c r="I393">
        <v>1610674</v>
      </c>
      <c r="J393" s="1">
        <v>23292.73</v>
      </c>
      <c r="K393" s="1">
        <f t="shared" si="56"/>
        <v>10.055896573698925</v>
      </c>
      <c r="L393">
        <v>41005</v>
      </c>
      <c r="M393">
        <f t="shared" si="57"/>
        <v>96.964562419261284</v>
      </c>
      <c r="N393">
        <f t="shared" si="58"/>
        <v>7.1990020920690707</v>
      </c>
      <c r="O393">
        <f t="shared" si="59"/>
        <v>1.4022510899163951</v>
      </c>
      <c r="P393">
        <f t="shared" si="60"/>
        <v>0.10410822550062894</v>
      </c>
      <c r="Q393">
        <f t="shared" si="61"/>
        <v>69.149215227240433</v>
      </c>
      <c r="R393">
        <f t="shared" si="62"/>
        <v>25458.28640680858</v>
      </c>
      <c r="S393">
        <v>1000</v>
      </c>
      <c r="T393">
        <v>1530</v>
      </c>
      <c r="U393">
        <v>4.8000000000000001E-2</v>
      </c>
    </row>
    <row r="394" spans="1:21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v>12.36</v>
      </c>
      <c r="I394">
        <v>7945685</v>
      </c>
      <c r="J394" s="1">
        <v>47709.83</v>
      </c>
      <c r="K394" s="1">
        <f t="shared" si="56"/>
        <v>10.772892735309506</v>
      </c>
      <c r="L394">
        <v>280276</v>
      </c>
      <c r="M394">
        <f t="shared" si="57"/>
        <v>122.49901165021966</v>
      </c>
      <c r="N394">
        <f t="shared" si="58"/>
        <v>38.192563859481368</v>
      </c>
      <c r="O394">
        <f t="shared" si="59"/>
        <v>0.73554476687661285</v>
      </c>
      <c r="P394">
        <f t="shared" si="60"/>
        <v>0.22932707865967503</v>
      </c>
      <c r="Q394">
        <f t="shared" si="61"/>
        <v>166.54188455502776</v>
      </c>
      <c r="R394">
        <f t="shared" si="62"/>
        <v>35273.988334548878</v>
      </c>
      <c r="S394">
        <v>990</v>
      </c>
      <c r="T394">
        <v>1410</v>
      </c>
      <c r="U394">
        <v>0.13700000000000001</v>
      </c>
    </row>
    <row r="395" spans="1:21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v>12.36</v>
      </c>
      <c r="I395">
        <v>17890100</v>
      </c>
      <c r="J395" s="1">
        <v>34112.74</v>
      </c>
      <c r="K395" s="1">
        <f t="shared" si="56"/>
        <v>10.437426200536001</v>
      </c>
      <c r="L395">
        <v>652269</v>
      </c>
      <c r="M395">
        <f t="shared" si="57"/>
        <v>205.10251428058842</v>
      </c>
      <c r="N395">
        <f t="shared" si="58"/>
        <v>83.217087135187612</v>
      </c>
      <c r="O395">
        <f t="shared" si="59"/>
        <v>0.39108829704697012</v>
      </c>
      <c r="P395">
        <f t="shared" si="60"/>
        <v>0.1586778641259691</v>
      </c>
      <c r="Q395">
        <f t="shared" si="61"/>
        <v>524.4404290010126</v>
      </c>
      <c r="R395">
        <f t="shared" si="62"/>
        <v>36459.77384139831</v>
      </c>
      <c r="S395">
        <v>1000</v>
      </c>
      <c r="T395">
        <v>1460</v>
      </c>
      <c r="U395">
        <v>0.113</v>
      </c>
    </row>
    <row r="396" spans="1:21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v>12.36</v>
      </c>
      <c r="I396">
        <v>4066053</v>
      </c>
      <c r="J396" s="1">
        <v>19858</v>
      </c>
      <c r="K396" s="1">
        <f t="shared" si="56"/>
        <v>9.8963622275935386</v>
      </c>
      <c r="L396">
        <v>136419</v>
      </c>
      <c r="M396">
        <f t="shared" si="57"/>
        <v>154.9741598851848</v>
      </c>
      <c r="N396">
        <f t="shared" si="58"/>
        <v>54.254900745291565</v>
      </c>
      <c r="O396">
        <f t="shared" si="59"/>
        <v>0.75687081968680681</v>
      </c>
      <c r="P396">
        <f t="shared" si="60"/>
        <v>0.26497289115513251</v>
      </c>
      <c r="Q396">
        <f t="shared" si="61"/>
        <v>204.75642058616174</v>
      </c>
      <c r="R396">
        <f t="shared" si="62"/>
        <v>33550.718596142251</v>
      </c>
      <c r="S396">
        <v>1054</v>
      </c>
      <c r="T396">
        <v>1665</v>
      </c>
      <c r="U396">
        <v>5.2999999999999999E-2</v>
      </c>
    </row>
    <row r="397" spans="1:21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v>12.36</v>
      </c>
      <c r="I397">
        <v>996651</v>
      </c>
      <c r="J397" s="1">
        <v>2571.1</v>
      </c>
      <c r="K397" s="1">
        <f t="shared" si="56"/>
        <v>7.8520891018809351</v>
      </c>
      <c r="L397">
        <v>34314</v>
      </c>
      <c r="M397">
        <f t="shared" si="57"/>
        <v>273.20631364007625</v>
      </c>
      <c r="N397">
        <f t="shared" si="58"/>
        <v>102.9437493679748</v>
      </c>
      <c r="O397">
        <f t="shared" si="59"/>
        <v>0.704801131991038</v>
      </c>
      <c r="P397">
        <f t="shared" si="60"/>
        <v>0.26556806143775502</v>
      </c>
      <c r="Q397">
        <f t="shared" si="61"/>
        <v>387.63603127066239</v>
      </c>
      <c r="R397">
        <f t="shared" si="62"/>
        <v>34429.3037382193</v>
      </c>
      <c r="S397">
        <v>1060</v>
      </c>
      <c r="T397">
        <v>1665</v>
      </c>
      <c r="U397">
        <v>5.04E-2</v>
      </c>
    </row>
    <row r="398" spans="1:21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v>12.36</v>
      </c>
      <c r="I398">
        <v>4081783</v>
      </c>
      <c r="J398" s="1">
        <v>18449.990000000002</v>
      </c>
      <c r="K398" s="1">
        <f t="shared" si="56"/>
        <v>9.8228191074631059</v>
      </c>
      <c r="L398">
        <v>117041</v>
      </c>
      <c r="M398">
        <f t="shared" si="57"/>
        <v>133.5414561200304</v>
      </c>
      <c r="N398">
        <f t="shared" si="58"/>
        <v>18.679622102776207</v>
      </c>
      <c r="O398">
        <f t="shared" si="59"/>
        <v>0.60361820557339763</v>
      </c>
      <c r="P398">
        <f t="shared" si="60"/>
        <v>8.4433405940492187E-2</v>
      </c>
      <c r="Q398">
        <f t="shared" si="61"/>
        <v>221.23497085906277</v>
      </c>
      <c r="R398">
        <f t="shared" si="62"/>
        <v>28673.988793622786</v>
      </c>
      <c r="S398">
        <v>1040</v>
      </c>
      <c r="T398">
        <v>1630</v>
      </c>
      <c r="U398">
        <v>5.7000000000000002E-2</v>
      </c>
    </row>
    <row r="399" spans="1:21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v>12.36</v>
      </c>
      <c r="I399">
        <v>2236252</v>
      </c>
      <c r="J399" s="1">
        <v>20452.14</v>
      </c>
      <c r="K399" s="1">
        <f t="shared" si="56"/>
        <v>9.9258428014727649</v>
      </c>
      <c r="L399">
        <v>59003</v>
      </c>
      <c r="M399">
        <f t="shared" si="57"/>
        <v>147.69393569572671</v>
      </c>
      <c r="N399">
        <f t="shared" si="58"/>
        <v>13.112342864854241</v>
      </c>
      <c r="O399">
        <f t="shared" si="59"/>
        <v>1.3507677354788279</v>
      </c>
      <c r="P399">
        <f t="shared" si="60"/>
        <v>0.11992184780606122</v>
      </c>
      <c r="Q399">
        <f t="shared" si="61"/>
        <v>109.340734025877</v>
      </c>
      <c r="R399">
        <f t="shared" si="62"/>
        <v>26384.772378068305</v>
      </c>
      <c r="S399">
        <v>1020</v>
      </c>
      <c r="T399">
        <v>1555</v>
      </c>
      <c r="U399">
        <v>5.1999999999999998E-2</v>
      </c>
    </row>
    <row r="400" spans="1:21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v>12.36</v>
      </c>
      <c r="I400">
        <v>2881926</v>
      </c>
      <c r="J400" s="1">
        <v>15802.27</v>
      </c>
      <c r="K400" s="1">
        <f t="shared" si="56"/>
        <v>9.6679088795814607</v>
      </c>
      <c r="L400">
        <v>87473</v>
      </c>
      <c r="M400">
        <f t="shared" si="57"/>
        <v>154.98787231201592</v>
      </c>
      <c r="N400">
        <f t="shared" si="58"/>
        <v>33.121196574922465</v>
      </c>
      <c r="O400">
        <f t="shared" si="59"/>
        <v>0.84983452212166455</v>
      </c>
      <c r="P400">
        <f t="shared" si="60"/>
        <v>0.18161121798408425</v>
      </c>
      <c r="Q400">
        <f t="shared" si="61"/>
        <v>182.37417788710101</v>
      </c>
      <c r="R400">
        <f t="shared" si="62"/>
        <v>30352.271362970459</v>
      </c>
      <c r="S400">
        <v>975</v>
      </c>
      <c r="T400">
        <v>1500</v>
      </c>
      <c r="U400">
        <v>0.13200000000000001</v>
      </c>
    </row>
    <row r="401" spans="1:21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v>12.36</v>
      </c>
      <c r="I401">
        <v>2158128</v>
      </c>
      <c r="J401" s="1">
        <v>16202.37</v>
      </c>
      <c r="K401" s="1">
        <f t="shared" si="56"/>
        <v>9.692912806816512</v>
      </c>
      <c r="L401">
        <v>59206</v>
      </c>
      <c r="M401">
        <f t="shared" si="57"/>
        <v>115.5796316217936</v>
      </c>
      <c r="N401">
        <f t="shared" si="58"/>
        <v>16.270798593045338</v>
      </c>
      <c r="O401">
        <f t="shared" si="59"/>
        <v>0.86772608297561593</v>
      </c>
      <c r="P401">
        <f t="shared" si="60"/>
        <v>0.12215470954456827</v>
      </c>
      <c r="Q401">
        <f t="shared" si="61"/>
        <v>133.19829136107865</v>
      </c>
      <c r="R401">
        <f t="shared" si="62"/>
        <v>27433.961284965488</v>
      </c>
      <c r="S401">
        <v>1000</v>
      </c>
      <c r="T401">
        <v>1500</v>
      </c>
      <c r="U401">
        <v>5.7000000000000002E-2</v>
      </c>
    </row>
    <row r="402" spans="1:21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f xml:space="preserve"> (12.36*(4/12)+ 12.33*(1/12)+12.3*(1/12)+12.27*(6/12))</f>
        <v>12.307499999999999</v>
      </c>
      <c r="I402">
        <v>11023425</v>
      </c>
      <c r="J402" s="1">
        <v>35673.71</v>
      </c>
      <c r="K402" s="1">
        <f t="shared" si="56"/>
        <v>10.482169281915503</v>
      </c>
      <c r="L402">
        <v>495193</v>
      </c>
      <c r="M402">
        <f t="shared" si="57"/>
        <v>362.26771087167555</v>
      </c>
      <c r="N402">
        <f t="shared" si="58"/>
        <v>104.48251415398063</v>
      </c>
      <c r="O402">
        <f t="shared" si="59"/>
        <v>1.1723609731095372</v>
      </c>
      <c r="P402">
        <f t="shared" si="60"/>
        <v>0.33812348793591829</v>
      </c>
      <c r="Q402">
        <f t="shared" si="61"/>
        <v>309.00696899761761</v>
      </c>
      <c r="R402">
        <f t="shared" si="62"/>
        <v>44921.88226435976</v>
      </c>
      <c r="S402">
        <v>1100</v>
      </c>
      <c r="T402">
        <v>1755</v>
      </c>
      <c r="U402">
        <v>0.30299999999999999</v>
      </c>
    </row>
    <row r="403" spans="1:21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f t="shared" ref="H403:H417" si="63" xml:space="preserve"> (12.36*(4/12)+ 12.33*(1/12)+12.3*(1/12)+12.27*(6/12))</f>
        <v>12.307499999999999</v>
      </c>
      <c r="I403">
        <v>12997204</v>
      </c>
      <c r="J403" s="1">
        <v>70542.03</v>
      </c>
      <c r="K403" s="1">
        <f t="shared" si="56"/>
        <v>11.163963981374263</v>
      </c>
      <c r="L403">
        <v>601847</v>
      </c>
      <c r="M403">
        <f t="shared" si="57"/>
        <v>257.89564850912285</v>
      </c>
      <c r="N403">
        <f t="shared" si="58"/>
        <v>98.090106011976118</v>
      </c>
      <c r="O403">
        <f t="shared" si="59"/>
        <v>1.3997227845311961</v>
      </c>
      <c r="P403">
        <f t="shared" si="60"/>
        <v>0.53238182619892704</v>
      </c>
      <c r="Q403">
        <f t="shared" si="61"/>
        <v>184.24766057909022</v>
      </c>
      <c r="R403">
        <f t="shared" si="62"/>
        <v>46305.882403630807</v>
      </c>
      <c r="S403">
        <v>1180</v>
      </c>
      <c r="T403">
        <v>1805</v>
      </c>
      <c r="U403">
        <v>8.5999999999999993E-2</v>
      </c>
    </row>
    <row r="404" spans="1:21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f t="shared" si="63"/>
        <v>12.307499999999999</v>
      </c>
      <c r="I404">
        <v>3613495</v>
      </c>
      <c r="J404" s="1">
        <v>891.12</v>
      </c>
      <c r="K404" s="1">
        <f t="shared" si="56"/>
        <v>6.7924790985369343</v>
      </c>
      <c r="L404">
        <v>139266</v>
      </c>
      <c r="M404">
        <f t="shared" si="57"/>
        <v>157.04013713080167</v>
      </c>
      <c r="N404">
        <f t="shared" si="58"/>
        <v>58.112296884819102</v>
      </c>
      <c r="O404">
        <f t="shared" si="59"/>
        <v>3.8727494295688794E-2</v>
      </c>
      <c r="P404">
        <f t="shared" si="60"/>
        <v>1.4331009175327487E-2</v>
      </c>
      <c r="Q404">
        <f t="shared" si="61"/>
        <v>4055.0038154232875</v>
      </c>
      <c r="R404">
        <f t="shared" si="62"/>
        <v>38540.526553931857</v>
      </c>
      <c r="S404">
        <v>1009</v>
      </c>
      <c r="T404">
        <v>1590</v>
      </c>
      <c r="U404">
        <v>0.152</v>
      </c>
    </row>
    <row r="405" spans="1:21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f t="shared" si="63"/>
        <v>12.307499999999999</v>
      </c>
      <c r="I405">
        <v>2504040</v>
      </c>
      <c r="J405" s="1">
        <v>29654.38</v>
      </c>
      <c r="K405" s="1">
        <f t="shared" si="56"/>
        <v>10.297365116955973</v>
      </c>
      <c r="L405">
        <v>69865</v>
      </c>
      <c r="M405">
        <f t="shared" si="57"/>
        <v>170.83118777057555</v>
      </c>
      <c r="N405">
        <f t="shared" si="58"/>
        <v>11.828279701008753</v>
      </c>
      <c r="O405">
        <f t="shared" si="59"/>
        <v>2.0230878731969142</v>
      </c>
      <c r="P405">
        <f t="shared" si="60"/>
        <v>0.1400777547483267</v>
      </c>
      <c r="Q405">
        <f t="shared" si="61"/>
        <v>84.44081447664729</v>
      </c>
      <c r="R405">
        <f t="shared" si="62"/>
        <v>27900.912126004376</v>
      </c>
      <c r="S405">
        <v>1005</v>
      </c>
      <c r="T405">
        <v>1615</v>
      </c>
      <c r="U405">
        <v>6.2E-2</v>
      </c>
    </row>
    <row r="406" spans="1:21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f t="shared" si="63"/>
        <v>12.307499999999999</v>
      </c>
      <c r="I406">
        <v>681032</v>
      </c>
      <c r="J406" s="1">
        <v>419.84</v>
      </c>
      <c r="K406" s="1">
        <f t="shared" si="56"/>
        <v>6.0398736863156692</v>
      </c>
      <c r="L406">
        <v>32198</v>
      </c>
      <c r="M406">
        <f t="shared" si="57"/>
        <v>180.42391863567073</v>
      </c>
      <c r="N406">
        <f t="shared" si="58"/>
        <v>45.133629477896342</v>
      </c>
      <c r="O406">
        <f t="shared" si="59"/>
        <v>0.11122704659986608</v>
      </c>
      <c r="P406">
        <f t="shared" si="60"/>
        <v>2.7823807104511974E-2</v>
      </c>
      <c r="Q406">
        <f t="shared" si="61"/>
        <v>1622.1227134146343</v>
      </c>
      <c r="R406">
        <f t="shared" si="62"/>
        <v>47278.24830551281</v>
      </c>
      <c r="S406">
        <v>980</v>
      </c>
      <c r="T406">
        <v>1455</v>
      </c>
      <c r="U406">
        <v>0.151</v>
      </c>
    </row>
    <row r="407" spans="1:21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f t="shared" si="63"/>
        <v>12.307499999999999</v>
      </c>
      <c r="I407">
        <v>1830584</v>
      </c>
      <c r="J407" s="1">
        <v>755.09</v>
      </c>
      <c r="K407" s="1">
        <f t="shared" si="56"/>
        <v>6.6268369474426514</v>
      </c>
      <c r="L407">
        <v>115406</v>
      </c>
      <c r="M407">
        <f t="shared" si="57"/>
        <v>83.386646624905637</v>
      </c>
      <c r="N407">
        <f t="shared" si="58"/>
        <v>33.476173701148205</v>
      </c>
      <c r="O407">
        <f t="shared" si="59"/>
        <v>3.4395811937611168E-2</v>
      </c>
      <c r="P407">
        <f t="shared" si="60"/>
        <v>1.3808448014404147E-2</v>
      </c>
      <c r="Q407">
        <f t="shared" si="61"/>
        <v>2424.3255770835262</v>
      </c>
      <c r="R407">
        <f t="shared" si="62"/>
        <v>63043.269251779762</v>
      </c>
      <c r="S407">
        <v>970</v>
      </c>
      <c r="T407">
        <v>1430</v>
      </c>
      <c r="U407">
        <v>0.123</v>
      </c>
    </row>
    <row r="408" spans="1:21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f t="shared" si="63"/>
        <v>12.307499999999999</v>
      </c>
      <c r="I408">
        <v>6243262</v>
      </c>
      <c r="J408" s="1">
        <v>21115.67</v>
      </c>
      <c r="K408" s="1">
        <f t="shared" si="56"/>
        <v>9.9577706978615481</v>
      </c>
      <c r="L408">
        <v>278353</v>
      </c>
      <c r="M408">
        <f t="shared" si="57"/>
        <v>153.32038055150514</v>
      </c>
      <c r="N408">
        <f t="shared" si="58"/>
        <v>62.853477962101131</v>
      </c>
      <c r="O408">
        <f t="shared" si="59"/>
        <v>0.51855305127351692</v>
      </c>
      <c r="P408">
        <f t="shared" si="60"/>
        <v>0.21258010620089304</v>
      </c>
      <c r="Q408">
        <f t="shared" si="61"/>
        <v>295.66961408281151</v>
      </c>
      <c r="R408">
        <f t="shared" si="62"/>
        <v>44584.545707035846</v>
      </c>
      <c r="S408">
        <v>1030</v>
      </c>
      <c r="T408">
        <v>1540</v>
      </c>
      <c r="U408">
        <v>0.111</v>
      </c>
    </row>
    <row r="409" spans="1:21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f t="shared" si="63"/>
        <v>12.307499999999999</v>
      </c>
      <c r="I409">
        <v>1611119</v>
      </c>
      <c r="J409" s="1">
        <v>23292.73</v>
      </c>
      <c r="K409" s="1">
        <f t="shared" si="56"/>
        <v>10.055896573698925</v>
      </c>
      <c r="L409">
        <v>43792</v>
      </c>
      <c r="M409">
        <f t="shared" si="57"/>
        <v>106.17204290780857</v>
      </c>
      <c r="N409">
        <f t="shared" si="58"/>
        <v>7.4958713727416235</v>
      </c>
      <c r="O409">
        <f t="shared" si="59"/>
        <v>1.5349807984388488</v>
      </c>
      <c r="P409">
        <f t="shared" si="60"/>
        <v>0.10837145362943394</v>
      </c>
      <c r="Q409">
        <f t="shared" si="61"/>
        <v>69.16831990067287</v>
      </c>
      <c r="R409">
        <f t="shared" si="62"/>
        <v>27181.108285607708</v>
      </c>
      <c r="S409">
        <v>1000</v>
      </c>
      <c r="T409">
        <v>1530</v>
      </c>
      <c r="U409">
        <v>4.8000000000000001E-2</v>
      </c>
    </row>
    <row r="410" spans="1:21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f t="shared" si="63"/>
        <v>12.307499999999999</v>
      </c>
      <c r="I410">
        <v>7962775</v>
      </c>
      <c r="J410" s="1">
        <v>47709.83</v>
      </c>
      <c r="K410" s="1">
        <f t="shared" si="56"/>
        <v>10.772892735309506</v>
      </c>
      <c r="L410">
        <v>286318</v>
      </c>
      <c r="M410">
        <f t="shared" si="57"/>
        <v>125.92937608455112</v>
      </c>
      <c r="N410">
        <f t="shared" si="58"/>
        <v>39.450924956135871</v>
      </c>
      <c r="O410">
        <f t="shared" si="59"/>
        <v>0.75451951423969654</v>
      </c>
      <c r="P410">
        <f t="shared" si="60"/>
        <v>0.23637449544913675</v>
      </c>
      <c r="Q410">
        <f t="shared" si="61"/>
        <v>166.90009165825992</v>
      </c>
      <c r="R410">
        <f t="shared" si="62"/>
        <v>35957.06270741042</v>
      </c>
      <c r="S410">
        <v>990</v>
      </c>
      <c r="T410">
        <v>1410</v>
      </c>
      <c r="U410">
        <v>8.6999999999999994E-2</v>
      </c>
    </row>
    <row r="411" spans="1:21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f t="shared" si="63"/>
        <v>12.307499999999999</v>
      </c>
      <c r="I411">
        <v>17912134</v>
      </c>
      <c r="J411" s="1">
        <v>34112.74</v>
      </c>
      <c r="K411" s="1">
        <f t="shared" si="56"/>
        <v>10.437426200536001</v>
      </c>
      <c r="L411">
        <v>673481</v>
      </c>
      <c r="M411">
        <f t="shared" si="57"/>
        <v>215.16036524770513</v>
      </c>
      <c r="N411">
        <f t="shared" si="58"/>
        <v>86.455447583512793</v>
      </c>
      <c r="O411">
        <f t="shared" si="59"/>
        <v>0.40976187415748455</v>
      </c>
      <c r="P411">
        <f t="shared" si="60"/>
        <v>0.1646499632595424</v>
      </c>
      <c r="Q411">
        <f t="shared" si="61"/>
        <v>525.08634603963219</v>
      </c>
      <c r="R411">
        <f t="shared" si="62"/>
        <v>37599.149269428199</v>
      </c>
      <c r="S411">
        <v>1000</v>
      </c>
      <c r="T411">
        <v>1460</v>
      </c>
      <c r="U411">
        <v>6.4000000000000001E-2</v>
      </c>
    </row>
    <row r="412" spans="1:21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f t="shared" si="63"/>
        <v>12.307499999999999</v>
      </c>
      <c r="I412">
        <v>4073679</v>
      </c>
      <c r="J412" s="1">
        <v>19858</v>
      </c>
      <c r="K412" s="1">
        <f t="shared" si="56"/>
        <v>9.8963622275935386</v>
      </c>
      <c r="L412">
        <v>139691</v>
      </c>
      <c r="M412">
        <f t="shared" si="57"/>
        <v>161.20513244032631</v>
      </c>
      <c r="N412">
        <f t="shared" si="58"/>
        <v>56.302953318561791</v>
      </c>
      <c r="O412">
        <f t="shared" si="59"/>
        <v>0.78582812244165534</v>
      </c>
      <c r="P412">
        <f t="shared" si="60"/>
        <v>0.27446051763037788</v>
      </c>
      <c r="Q412">
        <f t="shared" si="61"/>
        <v>205.1404471749421</v>
      </c>
      <c r="R412">
        <f t="shared" si="62"/>
        <v>34291.116212151232</v>
      </c>
      <c r="S412">
        <v>1054</v>
      </c>
      <c r="T412">
        <v>1665</v>
      </c>
      <c r="U412">
        <v>5.2999999999999999E-2</v>
      </c>
    </row>
    <row r="413" spans="1:21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f t="shared" si="63"/>
        <v>12.307499999999999</v>
      </c>
      <c r="I413">
        <v>994187</v>
      </c>
      <c r="J413" s="1">
        <v>2571.1</v>
      </c>
      <c r="K413" s="1">
        <f t="shared" si="56"/>
        <v>7.8520891018809351</v>
      </c>
      <c r="L413">
        <v>35217</v>
      </c>
      <c r="M413">
        <f t="shared" si="57"/>
        <v>290.08125354906463</v>
      </c>
      <c r="N413">
        <f t="shared" si="58"/>
        <v>105.65697833612073</v>
      </c>
      <c r="O413">
        <f t="shared" si="59"/>
        <v>0.75018875825171716</v>
      </c>
      <c r="P413">
        <f t="shared" si="60"/>
        <v>0.27324301866751427</v>
      </c>
      <c r="Q413">
        <f t="shared" si="61"/>
        <v>386.67768659328692</v>
      </c>
      <c r="R413">
        <f t="shared" si="62"/>
        <v>35422.913395568437</v>
      </c>
      <c r="S413">
        <v>1060</v>
      </c>
      <c r="T413">
        <v>1665</v>
      </c>
      <c r="U413">
        <v>0.04</v>
      </c>
    </row>
    <row r="414" spans="1:21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f t="shared" si="63"/>
        <v>12.307499999999999</v>
      </c>
      <c r="I414">
        <v>4081308</v>
      </c>
      <c r="J414" s="1">
        <v>18449.990000000002</v>
      </c>
      <c r="K414" s="1">
        <f t="shared" si="56"/>
        <v>9.8228191074631059</v>
      </c>
      <c r="L414">
        <v>120893</v>
      </c>
      <c r="M414">
        <f t="shared" si="57"/>
        <v>138.97797695283305</v>
      </c>
      <c r="N414">
        <f t="shared" si="58"/>
        <v>19.715444615417134</v>
      </c>
      <c r="O414">
        <f t="shared" si="59"/>
        <v>0.62826483200973804</v>
      </c>
      <c r="P414">
        <f t="shared" si="60"/>
        <v>8.9125779284484286E-2</v>
      </c>
      <c r="Q414">
        <f t="shared" si="61"/>
        <v>221.20922558765614</v>
      </c>
      <c r="R414">
        <f t="shared" si="62"/>
        <v>29621.141065560358</v>
      </c>
      <c r="S414">
        <v>1040</v>
      </c>
      <c r="T414">
        <v>1630</v>
      </c>
      <c r="U414">
        <v>5.7000000000000002E-2</v>
      </c>
    </row>
    <row r="415" spans="1:21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f t="shared" si="63"/>
        <v>12.307499999999999</v>
      </c>
      <c r="I415">
        <v>2223081</v>
      </c>
      <c r="J415" s="1">
        <v>20452.14</v>
      </c>
      <c r="K415" s="1">
        <f t="shared" si="56"/>
        <v>9.9258428014727649</v>
      </c>
      <c r="L415">
        <v>60609</v>
      </c>
      <c r="M415">
        <f t="shared" si="57"/>
        <v>156.26623214001077</v>
      </c>
      <c r="N415">
        <f t="shared" si="58"/>
        <v>13.742317380968446</v>
      </c>
      <c r="O415">
        <f t="shared" si="59"/>
        <v>1.4376349116383973</v>
      </c>
      <c r="P415">
        <f t="shared" si="60"/>
        <v>0.12642805142952507</v>
      </c>
      <c r="Q415">
        <f t="shared" si="61"/>
        <v>108.69674273694586</v>
      </c>
      <c r="R415">
        <f t="shared" si="62"/>
        <v>27263.514015008899</v>
      </c>
      <c r="S415">
        <v>1020</v>
      </c>
      <c r="T415">
        <v>1555</v>
      </c>
      <c r="U415">
        <v>5.1999999999999998E-2</v>
      </c>
    </row>
    <row r="416" spans="1:21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f t="shared" si="63"/>
        <v>12.307499999999999</v>
      </c>
      <c r="I416">
        <v>2889821</v>
      </c>
      <c r="J416" s="1">
        <v>15802.27</v>
      </c>
      <c r="K416" s="1">
        <f t="shared" si="56"/>
        <v>9.6679088795814607</v>
      </c>
      <c r="L416">
        <v>91814</v>
      </c>
      <c r="M416">
        <f t="shared" si="57"/>
        <v>158.44579797712609</v>
      </c>
      <c r="N416">
        <f t="shared" si="58"/>
        <v>34.036637837475247</v>
      </c>
      <c r="O416">
        <f t="shared" si="59"/>
        <v>0.86642158112907353</v>
      </c>
      <c r="P416">
        <f t="shared" si="60"/>
        <v>0.18612091925416832</v>
      </c>
      <c r="Q416">
        <f t="shared" si="61"/>
        <v>182.87378965173991</v>
      </c>
      <c r="R416">
        <f t="shared" si="62"/>
        <v>31771.518028279261</v>
      </c>
      <c r="S416">
        <v>975</v>
      </c>
      <c r="T416">
        <v>1500</v>
      </c>
      <c r="U416">
        <v>0.129</v>
      </c>
    </row>
    <row r="417" spans="1:21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f t="shared" si="63"/>
        <v>12.307499999999999</v>
      </c>
      <c r="I417">
        <v>2151205</v>
      </c>
      <c r="J417" s="1">
        <v>16202.37</v>
      </c>
      <c r="K417" s="1">
        <f t="shared" si="56"/>
        <v>9.692912806816512</v>
      </c>
      <c r="L417">
        <v>61047</v>
      </c>
      <c r="M417">
        <f t="shared" si="57"/>
        <v>120.41094808969305</v>
      </c>
      <c r="N417">
        <f t="shared" si="58"/>
        <v>17.071488368676928</v>
      </c>
      <c r="O417">
        <f t="shared" si="59"/>
        <v>0.90690693495041153</v>
      </c>
      <c r="P417">
        <f t="shared" si="60"/>
        <v>0.12857843441234099</v>
      </c>
      <c r="Q417">
        <f t="shared" si="61"/>
        <v>132.77100819201141</v>
      </c>
      <c r="R417">
        <f t="shared" si="62"/>
        <v>28378.048582073767</v>
      </c>
      <c r="S417">
        <v>1000</v>
      </c>
      <c r="T417">
        <v>1500</v>
      </c>
      <c r="U417">
        <v>5.7000000000000002E-2</v>
      </c>
    </row>
    <row r="418" spans="1:21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(12.27*(7/12)+12.14*(1/12)+12.02*(1/12)+11.9*(1/12)+11.78*(1/12)+11.67*(1/12))</f>
        <v>12.116666666666669</v>
      </c>
      <c r="I418">
        <v>11069533</v>
      </c>
      <c r="J418" s="1">
        <v>35673.71</v>
      </c>
      <c r="K418" s="1">
        <f t="shared" si="56"/>
        <v>10.482169281915503</v>
      </c>
      <c r="L418">
        <v>513438</v>
      </c>
      <c r="M418">
        <f t="shared" si="57"/>
        <v>378.3299527018637</v>
      </c>
      <c r="N418">
        <f t="shared" si="58"/>
        <v>109.1241029318229</v>
      </c>
      <c r="O418">
        <f t="shared" si="59"/>
        <v>1.2192414094614472</v>
      </c>
      <c r="P418">
        <f t="shared" si="60"/>
        <v>0.35167351703093525</v>
      </c>
      <c r="Q418">
        <f t="shared" si="61"/>
        <v>310.29946142411319</v>
      </c>
      <c r="R418">
        <f t="shared" si="62"/>
        <v>46382.986527073903</v>
      </c>
      <c r="S418">
        <v>1100</v>
      </c>
      <c r="T418">
        <v>1755</v>
      </c>
      <c r="U418">
        <v>0.30299999999999999</v>
      </c>
    </row>
    <row r="419" spans="1:21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3" si="64">(12.27*(7/12)+12.14*(1/12)+12.02*(1/12)+11.9*(1/12)+11.78*(1/12)+11.67*(1/12))</f>
        <v>12.116666666666669</v>
      </c>
      <c r="I419">
        <v>13076721</v>
      </c>
      <c r="J419" s="1">
        <v>70542.03</v>
      </c>
      <c r="K419" s="1">
        <f t="shared" si="56"/>
        <v>11.163963981374263</v>
      </c>
      <c r="L419">
        <v>616674</v>
      </c>
      <c r="M419">
        <f t="shared" si="57"/>
        <v>274.72140457256478</v>
      </c>
      <c r="N419">
        <f t="shared" si="58"/>
        <v>101.36814078075156</v>
      </c>
      <c r="O419">
        <f t="shared" si="59"/>
        <v>1.4819774439632076</v>
      </c>
      <c r="P419">
        <f t="shared" si="60"/>
        <v>0.54682778870941728</v>
      </c>
      <c r="Q419">
        <f t="shared" si="61"/>
        <v>185.37488926814271</v>
      </c>
      <c r="R419">
        <f t="shared" si="62"/>
        <v>47158.152261564654</v>
      </c>
      <c r="S419">
        <v>1180</v>
      </c>
      <c r="T419">
        <v>1805</v>
      </c>
      <c r="U419">
        <v>17.600000000000001</v>
      </c>
    </row>
    <row r="420" spans="1:21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64"/>
        <v>12.116666666666669</v>
      </c>
      <c r="I420">
        <v>3644826</v>
      </c>
      <c r="J420" s="1">
        <v>891.12</v>
      </c>
      <c r="K420" s="1">
        <f t="shared" si="56"/>
        <v>6.7924790985369343</v>
      </c>
      <c r="L420">
        <v>145547</v>
      </c>
      <c r="M420">
        <f t="shared" si="57"/>
        <v>172.471193554179</v>
      </c>
      <c r="N420">
        <f t="shared" si="58"/>
        <v>63.067938100368082</v>
      </c>
      <c r="O420">
        <f t="shared" si="59"/>
        <v>4.2167316080383536E-2</v>
      </c>
      <c r="P420">
        <f t="shared" si="60"/>
        <v>1.541941947297347E-2</v>
      </c>
      <c r="Q420">
        <f t="shared" si="61"/>
        <v>4090.1629410180449</v>
      </c>
      <c r="R420">
        <f t="shared" si="62"/>
        <v>39932.496091720153</v>
      </c>
      <c r="S420">
        <v>1009</v>
      </c>
      <c r="T420">
        <v>1590</v>
      </c>
      <c r="U420">
        <v>0.152</v>
      </c>
    </row>
    <row r="421" spans="1:21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64"/>
        <v>12.116666666666669</v>
      </c>
      <c r="I421">
        <v>2511917</v>
      </c>
      <c r="J421" s="1">
        <v>29654.38</v>
      </c>
      <c r="K421" s="1">
        <f t="shared" si="56"/>
        <v>10.297365116955973</v>
      </c>
      <c r="L421">
        <v>71903</v>
      </c>
      <c r="M421">
        <f t="shared" si="57"/>
        <v>188.70843281835602</v>
      </c>
      <c r="N421">
        <f t="shared" si="58"/>
        <v>12.578051336767116</v>
      </c>
      <c r="O421">
        <f t="shared" si="59"/>
        <v>2.2277931858417297</v>
      </c>
      <c r="P421">
        <f t="shared" si="60"/>
        <v>0.1484899039259657</v>
      </c>
      <c r="Q421">
        <f t="shared" si="61"/>
        <v>84.706441341886091</v>
      </c>
      <c r="R421">
        <f t="shared" si="62"/>
        <v>28624.75153438589</v>
      </c>
      <c r="S421">
        <v>1005</v>
      </c>
      <c r="T421">
        <v>1615</v>
      </c>
      <c r="U421">
        <v>6.2E-2</v>
      </c>
    </row>
    <row r="422" spans="1:21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 t="shared" si="64"/>
        <v>12.116666666666669</v>
      </c>
      <c r="I422">
        <v>682986</v>
      </c>
      <c r="J422" s="1">
        <v>419.84</v>
      </c>
      <c r="K422" s="1">
        <f t="shared" si="56"/>
        <v>6.0398736863156692</v>
      </c>
      <c r="L422">
        <v>32835</v>
      </c>
      <c r="M422">
        <f t="shared" si="57"/>
        <v>187.40100038109759</v>
      </c>
      <c r="N422">
        <f t="shared" si="58"/>
        <v>47.889650819359751</v>
      </c>
      <c r="O422">
        <f t="shared" si="59"/>
        <v>0.11519772879678354</v>
      </c>
      <c r="P422">
        <f t="shared" si="60"/>
        <v>2.9438364768823954E-2</v>
      </c>
      <c r="Q422">
        <f t="shared" si="61"/>
        <v>1626.7768673780488</v>
      </c>
      <c r="R422">
        <f t="shared" si="62"/>
        <v>48075.656016375149</v>
      </c>
      <c r="S422">
        <v>980</v>
      </c>
      <c r="T422">
        <v>1455</v>
      </c>
      <c r="U422">
        <v>0.151</v>
      </c>
    </row>
    <row r="423" spans="1:21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64"/>
        <v>12.116666666666669</v>
      </c>
      <c r="I423">
        <v>1841179</v>
      </c>
      <c r="J423" s="1">
        <v>755.09</v>
      </c>
      <c r="K423" s="1">
        <f t="shared" si="56"/>
        <v>6.6268369474426514</v>
      </c>
      <c r="L423">
        <v>118912</v>
      </c>
      <c r="M423">
        <f t="shared" si="57"/>
        <v>92.043563018977864</v>
      </c>
      <c r="N423">
        <f t="shared" si="58"/>
        <v>38.413777165635885</v>
      </c>
      <c r="O423">
        <f t="shared" si="59"/>
        <v>3.7748189611113314E-2</v>
      </c>
      <c r="P423">
        <f t="shared" si="60"/>
        <v>1.5753959283698108E-2</v>
      </c>
      <c r="Q423">
        <f t="shared" si="61"/>
        <v>2438.3570170443259</v>
      </c>
      <c r="R423">
        <f t="shared" si="62"/>
        <v>64584.703605678747</v>
      </c>
      <c r="S423">
        <v>970</v>
      </c>
      <c r="T423">
        <v>1430</v>
      </c>
      <c r="U423">
        <v>0.123</v>
      </c>
    </row>
    <row r="424" spans="1:21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64"/>
        <v>12.116666666666669</v>
      </c>
      <c r="I424">
        <v>6265809</v>
      </c>
      <c r="J424" s="1">
        <v>21115.67</v>
      </c>
      <c r="K424" s="1">
        <f t="shared" si="56"/>
        <v>9.9577706978615481</v>
      </c>
      <c r="L424">
        <v>285833</v>
      </c>
      <c r="M424">
        <f t="shared" si="57"/>
        <v>161.89773016911138</v>
      </c>
      <c r="N424">
        <f t="shared" si="58"/>
        <v>65.484704581952656</v>
      </c>
      <c r="O424">
        <f t="shared" si="59"/>
        <v>0.54559260328554537</v>
      </c>
      <c r="P424">
        <f t="shared" si="60"/>
        <v>0.22068234317388224</v>
      </c>
      <c r="Q424">
        <f t="shared" si="61"/>
        <v>296.73739928688036</v>
      </c>
      <c r="R424">
        <f t="shared" si="62"/>
        <v>45617.892278554929</v>
      </c>
      <c r="S424">
        <v>1030</v>
      </c>
      <c r="T424">
        <v>1540</v>
      </c>
      <c r="U424">
        <v>0.19800000000000001</v>
      </c>
    </row>
    <row r="425" spans="1:21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64"/>
        <v>12.116666666666669</v>
      </c>
      <c r="I425">
        <v>1609675</v>
      </c>
      <c r="J425" s="1">
        <v>23292.73</v>
      </c>
      <c r="K425" s="1">
        <f t="shared" si="56"/>
        <v>10.055896573698925</v>
      </c>
      <c r="L425">
        <v>44684</v>
      </c>
      <c r="M425">
        <f t="shared" si="57"/>
        <v>121.3308296193705</v>
      </c>
      <c r="N425">
        <f t="shared" si="58"/>
        <v>7.8337765903782</v>
      </c>
      <c r="O425">
        <f t="shared" si="59"/>
        <v>1.7557123363411868</v>
      </c>
      <c r="P425">
        <f t="shared" si="60"/>
        <v>0.11335831332411822</v>
      </c>
      <c r="Q425">
        <f t="shared" si="61"/>
        <v>69.106326308680863</v>
      </c>
      <c r="R425">
        <f t="shared" si="62"/>
        <v>27759.640921303991</v>
      </c>
      <c r="S425">
        <v>1000</v>
      </c>
      <c r="T425">
        <v>1530</v>
      </c>
      <c r="U425">
        <v>4.8000000000000001E-2</v>
      </c>
    </row>
    <row r="426" spans="1:21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64"/>
        <v>12.116666666666669</v>
      </c>
      <c r="I426">
        <v>7982448</v>
      </c>
      <c r="J426" s="1">
        <v>47709.83</v>
      </c>
      <c r="K426" s="1">
        <f t="shared" si="56"/>
        <v>10.772892735309506</v>
      </c>
      <c r="L426">
        <v>297301</v>
      </c>
      <c r="M426">
        <f t="shared" si="57"/>
        <v>132.22984022370233</v>
      </c>
      <c r="N426">
        <f t="shared" si="58"/>
        <v>40.930942491306297</v>
      </c>
      <c r="O426">
        <f t="shared" si="59"/>
        <v>0.79031685492971582</v>
      </c>
      <c r="P426">
        <f t="shared" si="60"/>
        <v>0.24463777377566381</v>
      </c>
      <c r="Q426">
        <f t="shared" si="61"/>
        <v>167.31243854777935</v>
      </c>
      <c r="R426">
        <f t="shared" si="62"/>
        <v>37244.33907994139</v>
      </c>
      <c r="S426">
        <v>990</v>
      </c>
      <c r="T426">
        <v>1410</v>
      </c>
      <c r="U426">
        <v>8.6999999999999994E-2</v>
      </c>
    </row>
    <row r="427" spans="1:21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64"/>
        <v>12.116666666666669</v>
      </c>
      <c r="I427">
        <v>17932651</v>
      </c>
      <c r="J427" s="1">
        <v>34112.74</v>
      </c>
      <c r="K427" s="1">
        <f t="shared" si="56"/>
        <v>10.437426200536001</v>
      </c>
      <c r="L427">
        <v>694839</v>
      </c>
      <c r="M427">
        <f t="shared" si="57"/>
        <v>231.10976289210424</v>
      </c>
      <c r="N427">
        <f t="shared" si="58"/>
        <v>90.27059242382758</v>
      </c>
      <c r="O427">
        <f t="shared" si="59"/>
        <v>0.43963311687714213</v>
      </c>
      <c r="P427">
        <f t="shared" si="60"/>
        <v>0.1717190196251519</v>
      </c>
      <c r="Q427">
        <f t="shared" si="61"/>
        <v>525.68779288910832</v>
      </c>
      <c r="R427">
        <f t="shared" si="62"/>
        <v>38747.143408969481</v>
      </c>
      <c r="S427">
        <v>1000</v>
      </c>
      <c r="T427">
        <v>1460</v>
      </c>
      <c r="U427">
        <v>6.4000000000000001E-2</v>
      </c>
    </row>
    <row r="428" spans="1:21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64"/>
        <v>12.116666666666669</v>
      </c>
      <c r="I428">
        <v>4084844</v>
      </c>
      <c r="J428" s="1">
        <v>19858</v>
      </c>
      <c r="K428" s="1">
        <f t="shared" si="56"/>
        <v>9.8963622275935386</v>
      </c>
      <c r="L428">
        <v>143655</v>
      </c>
      <c r="M428">
        <f t="shared" si="57"/>
        <v>170.17646767046026</v>
      </c>
      <c r="N428">
        <f t="shared" si="58"/>
        <v>58.744149914392182</v>
      </c>
      <c r="O428">
        <f t="shared" si="59"/>
        <v>0.8272933544096176</v>
      </c>
      <c r="P428">
        <f t="shared" si="60"/>
        <v>0.28557793859447261</v>
      </c>
      <c r="Q428">
        <f t="shared" si="61"/>
        <v>205.70268909255716</v>
      </c>
      <c r="R428">
        <f t="shared" si="62"/>
        <v>35167.80567385193</v>
      </c>
      <c r="S428">
        <v>1054</v>
      </c>
      <c r="T428">
        <v>1665</v>
      </c>
      <c r="U428">
        <v>5.2999999999999999E-2</v>
      </c>
    </row>
    <row r="429" spans="1:21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64"/>
        <v>12.116666666666669</v>
      </c>
      <c r="I429">
        <v>990509</v>
      </c>
      <c r="J429" s="1">
        <v>2571.1</v>
      </c>
      <c r="K429" s="1">
        <f t="shared" si="56"/>
        <v>7.8520891018809351</v>
      </c>
      <c r="L429">
        <v>35710</v>
      </c>
      <c r="M429">
        <f t="shared" si="57"/>
        <v>298.78470110069622</v>
      </c>
      <c r="N429">
        <f t="shared" si="58"/>
        <v>108.99959200342265</v>
      </c>
      <c r="O429">
        <f t="shared" si="59"/>
        <v>0.77556624422392928</v>
      </c>
      <c r="P429">
        <f t="shared" si="60"/>
        <v>0.28293417929569542</v>
      </c>
      <c r="Q429">
        <f t="shared" si="61"/>
        <v>385.24717047178251</v>
      </c>
      <c r="R429">
        <f t="shared" si="62"/>
        <v>36052.171156445831</v>
      </c>
      <c r="S429">
        <v>1060</v>
      </c>
      <c r="T429">
        <v>1665</v>
      </c>
      <c r="U429">
        <v>0.04</v>
      </c>
    </row>
    <row r="430" spans="1:21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64"/>
        <v>12.116666666666669</v>
      </c>
      <c r="I430">
        <v>4077937</v>
      </c>
      <c r="J430" s="1">
        <v>18449.990000000002</v>
      </c>
      <c r="K430" s="1">
        <f t="shared" si="56"/>
        <v>9.8228191074631059</v>
      </c>
      <c r="L430">
        <v>124374</v>
      </c>
      <c r="M430">
        <f t="shared" si="57"/>
        <v>157.65542279426708</v>
      </c>
      <c r="N430">
        <f t="shared" si="58"/>
        <v>21.023819199902004</v>
      </c>
      <c r="O430">
        <f t="shared" si="59"/>
        <v>0.71328737398346265</v>
      </c>
      <c r="P430">
        <f t="shared" si="60"/>
        <v>9.5118991293882182E-2</v>
      </c>
      <c r="Q430">
        <f t="shared" si="61"/>
        <v>221.02651546152597</v>
      </c>
      <c r="R430">
        <f t="shared" si="62"/>
        <v>30499.245083972608</v>
      </c>
      <c r="S430">
        <v>1040</v>
      </c>
      <c r="T430">
        <v>1630</v>
      </c>
      <c r="U430">
        <v>5.7000000000000002E-2</v>
      </c>
    </row>
    <row r="431" spans="1:21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64"/>
        <v>12.116666666666669</v>
      </c>
      <c r="I431">
        <v>2208321</v>
      </c>
      <c r="J431" s="1">
        <v>20452.14</v>
      </c>
      <c r="K431" s="1">
        <f t="shared" si="56"/>
        <v>9.9258428014727649</v>
      </c>
      <c r="L431">
        <v>61755</v>
      </c>
      <c r="M431">
        <f t="shared" si="57"/>
        <v>177.39760450495646</v>
      </c>
      <c r="N431">
        <f t="shared" si="58"/>
        <v>14.524623095676052</v>
      </c>
      <c r="O431">
        <f t="shared" si="59"/>
        <v>1.6429498442481869</v>
      </c>
      <c r="P431">
        <f t="shared" si="60"/>
        <v>0.13451831730984762</v>
      </c>
      <c r="Q431">
        <f t="shared" si="61"/>
        <v>107.97505786680514</v>
      </c>
      <c r="R431">
        <f t="shared" si="62"/>
        <v>27964.684482011449</v>
      </c>
      <c r="S431">
        <v>1020</v>
      </c>
      <c r="T431">
        <v>1555</v>
      </c>
      <c r="U431">
        <v>5.1999999999999998E-2</v>
      </c>
    </row>
    <row r="432" spans="1:21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>(12.27*(7/12)+12.14*(1/12)+12.02*(1/12)+11.9*(1/12)+11.78*(1/12)+11.67*(1/12))</f>
        <v>12.116666666666669</v>
      </c>
      <c r="I432">
        <v>2896712</v>
      </c>
      <c r="J432" s="1">
        <v>15802.27</v>
      </c>
      <c r="K432" s="1">
        <f t="shared" si="56"/>
        <v>9.6679088795814607</v>
      </c>
      <c r="L432">
        <v>94670</v>
      </c>
      <c r="M432">
        <f t="shared" si="57"/>
        <v>168.82463120804798</v>
      </c>
      <c r="N432">
        <f t="shared" si="58"/>
        <v>35.16287887752835</v>
      </c>
      <c r="O432">
        <f t="shared" si="59"/>
        <v>0.92097951228841535</v>
      </c>
      <c r="P432">
        <f t="shared" si="60"/>
        <v>0.19182207482138369</v>
      </c>
      <c r="Q432">
        <f t="shared" si="61"/>
        <v>183.30986624073628</v>
      </c>
      <c r="R432">
        <f t="shared" si="62"/>
        <v>32681.882078715455</v>
      </c>
      <c r="S432">
        <v>975</v>
      </c>
      <c r="T432">
        <v>1500</v>
      </c>
      <c r="U432">
        <v>0.129</v>
      </c>
    </row>
    <row r="433" spans="1:21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 t="shared" si="64"/>
        <v>12.116666666666669</v>
      </c>
      <c r="I433">
        <v>2143145</v>
      </c>
      <c r="J433" s="1">
        <v>16202.37</v>
      </c>
      <c r="K433" s="1">
        <f t="shared" si="56"/>
        <v>9.692912806816512</v>
      </c>
      <c r="L433">
        <v>62240</v>
      </c>
      <c r="M433">
        <f t="shared" si="57"/>
        <v>135.2780789477095</v>
      </c>
      <c r="N433">
        <f t="shared" si="58"/>
        <v>17.98700461722575</v>
      </c>
      <c r="O433">
        <f t="shared" si="59"/>
        <v>1.0227145097508568</v>
      </c>
      <c r="P433">
        <f t="shared" si="60"/>
        <v>0.13598338143242758</v>
      </c>
      <c r="Q433">
        <f t="shared" si="61"/>
        <v>132.27355010408971</v>
      </c>
      <c r="R433">
        <f t="shared" si="62"/>
        <v>29041.432100954436</v>
      </c>
      <c r="S433">
        <v>1000</v>
      </c>
      <c r="T433">
        <v>1500</v>
      </c>
      <c r="U433">
        <v>5.7000000000000002E-2</v>
      </c>
    </row>
    <row r="434" spans="1:21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(11.55*(1/12)+11.43*(1/12)+11.32*(1/12)+11.21*(1/12)+11.05*(1/12)+10.9*(1/12)+10.74*(1/12)+10.59*(1/12)+10.44*(1/12)+10.3*(1/12)+10.19*(1/12)+10.09*(1/12))</f>
        <v>10.817499999999999</v>
      </c>
      <c r="I434">
        <v>11100394</v>
      </c>
      <c r="J434" s="1">
        <v>35673.71</v>
      </c>
      <c r="K434" s="1">
        <f t="shared" si="56"/>
        <v>10.482169281915503</v>
      </c>
      <c r="L434">
        <v>524325</v>
      </c>
      <c r="M434">
        <f t="shared" si="57"/>
        <v>390.58118754679572</v>
      </c>
      <c r="N434">
        <f t="shared" si="58"/>
        <v>113.7333059275304</v>
      </c>
      <c r="O434">
        <f t="shared" si="59"/>
        <v>1.2552239151150852</v>
      </c>
      <c r="P434">
        <f t="shared" si="60"/>
        <v>0.36550855519182474</v>
      </c>
      <c r="Q434">
        <f t="shared" si="61"/>
        <v>311.1645522711263</v>
      </c>
      <c r="R434">
        <f t="shared" si="62"/>
        <v>47234.809863505747</v>
      </c>
      <c r="S434">
        <v>1100</v>
      </c>
      <c r="T434">
        <v>1755</v>
      </c>
      <c r="U434">
        <v>0.30299999999999999</v>
      </c>
    </row>
    <row r="435" spans="1:21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65">(11.55*(1/12)+11.43*(1/12)+11.32*(1/12)+11.21*(1/12)+11.05*(1/12)+10.9*(1/12)+10.74*(1/12)+10.59*(1/12)+10.44*(1/12)+10.3*(1/12)+10.19*(1/12)+10.09*(1/12))</f>
        <v>10.817499999999999</v>
      </c>
      <c r="I435">
        <v>13124737</v>
      </c>
      <c r="J435" s="1">
        <v>70542.03</v>
      </c>
      <c r="K435" s="1">
        <f t="shared" si="56"/>
        <v>11.163963981374263</v>
      </c>
      <c r="L435">
        <v>632897</v>
      </c>
      <c r="M435">
        <f t="shared" si="57"/>
        <v>288.09101941069741</v>
      </c>
      <c r="N435">
        <f t="shared" si="58"/>
        <v>104.57576972196576</v>
      </c>
      <c r="O435">
        <f t="shared" si="59"/>
        <v>1.5484139098558698</v>
      </c>
      <c r="P435">
        <f t="shared" si="60"/>
        <v>0.56206742161766743</v>
      </c>
      <c r="Q435">
        <f t="shared" si="61"/>
        <v>186.05556148582625</v>
      </c>
      <c r="R435">
        <f t="shared" si="62"/>
        <v>48221.690080342181</v>
      </c>
      <c r="S435">
        <v>1180</v>
      </c>
      <c r="T435">
        <v>1805</v>
      </c>
      <c r="U435">
        <v>17.600000000000001</v>
      </c>
    </row>
    <row r="436" spans="1:21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65"/>
        <v>10.817499999999999</v>
      </c>
      <c r="I436">
        <v>3669491</v>
      </c>
      <c r="J436" s="1">
        <v>891.12</v>
      </c>
      <c r="K436" s="1">
        <f t="shared" si="56"/>
        <v>6.7924790985369343</v>
      </c>
      <c r="L436">
        <v>153291</v>
      </c>
      <c r="M436">
        <f t="shared" si="57"/>
        <v>182.58275316455698</v>
      </c>
      <c r="N436">
        <f t="shared" si="58"/>
        <v>68.515853083759765</v>
      </c>
      <c r="O436">
        <f t="shared" si="59"/>
        <v>4.4339431000103284E-2</v>
      </c>
      <c r="P436">
        <f t="shared" si="60"/>
        <v>1.6638778239270787E-2</v>
      </c>
      <c r="Q436">
        <f t="shared" si="61"/>
        <v>4117.8415926025673</v>
      </c>
      <c r="R436">
        <f t="shared" si="62"/>
        <v>41774.458637451346</v>
      </c>
      <c r="S436">
        <v>1009</v>
      </c>
      <c r="T436">
        <v>1590</v>
      </c>
      <c r="U436">
        <v>0.152</v>
      </c>
    </row>
    <row r="437" spans="1:21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65"/>
        <v>10.817499999999999</v>
      </c>
      <c r="I437">
        <v>2521893</v>
      </c>
      <c r="J437" s="1">
        <v>29654.38</v>
      </c>
      <c r="K437" s="1">
        <f t="shared" si="56"/>
        <v>10.297365116955973</v>
      </c>
      <c r="L437">
        <v>74330</v>
      </c>
      <c r="M437">
        <f t="shared" si="57"/>
        <v>198.81404760443482</v>
      </c>
      <c r="N437">
        <f t="shared" si="58"/>
        <v>13.44519581930224</v>
      </c>
      <c r="O437">
        <f t="shared" si="59"/>
        <v>2.3378102548363469</v>
      </c>
      <c r="P437">
        <f t="shared" si="60"/>
        <v>0.15809907319620617</v>
      </c>
      <c r="Q437">
        <f t="shared" si="61"/>
        <v>85.042850331047219</v>
      </c>
      <c r="R437">
        <f t="shared" si="62"/>
        <v>29473.891239636258</v>
      </c>
      <c r="S437">
        <v>1005</v>
      </c>
      <c r="T437">
        <v>1615</v>
      </c>
      <c r="U437">
        <v>0.108</v>
      </c>
    </row>
    <row r="438" spans="1:21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65"/>
        <v>10.817499999999999</v>
      </c>
      <c r="I438">
        <v>681202</v>
      </c>
      <c r="J438" s="1">
        <v>419.84</v>
      </c>
      <c r="K438" s="1">
        <f t="shared" si="56"/>
        <v>6.0398736863156692</v>
      </c>
      <c r="L438">
        <v>33623</v>
      </c>
      <c r="M438">
        <f t="shared" si="57"/>
        <v>195.21870474466465</v>
      </c>
      <c r="N438">
        <f t="shared" si="58"/>
        <v>49.995405392530493</v>
      </c>
      <c r="O438">
        <f t="shared" si="59"/>
        <v>0.12031764586715835</v>
      </c>
      <c r="P438">
        <f t="shared" si="60"/>
        <v>3.0813284458941693E-2</v>
      </c>
      <c r="Q438">
        <f t="shared" si="61"/>
        <v>1622.5276295731708</v>
      </c>
      <c r="R438">
        <f t="shared" si="62"/>
        <v>49358.340110569254</v>
      </c>
      <c r="S438">
        <v>980</v>
      </c>
      <c r="T438">
        <v>1455</v>
      </c>
      <c r="U438">
        <v>0.17399999999999999</v>
      </c>
    </row>
    <row r="439" spans="1:21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65"/>
        <v>10.817499999999999</v>
      </c>
      <c r="I439">
        <v>1847253</v>
      </c>
      <c r="J439" s="1">
        <v>755.09</v>
      </c>
      <c r="K439" s="1">
        <f t="shared" si="56"/>
        <v>6.6268369474426514</v>
      </c>
      <c r="L439">
        <v>123270</v>
      </c>
      <c r="M439">
        <f t="shared" si="57"/>
        <v>98.010196135559994</v>
      </c>
      <c r="N439">
        <f t="shared" si="58"/>
        <v>41.25354461057622</v>
      </c>
      <c r="O439">
        <f t="shared" si="59"/>
        <v>4.0063011942598009E-2</v>
      </c>
      <c r="P439">
        <f t="shared" si="60"/>
        <v>1.6862952178180249E-2</v>
      </c>
      <c r="Q439">
        <f t="shared" si="61"/>
        <v>2446.4010912606445</v>
      </c>
      <c r="R439">
        <f t="shared" si="62"/>
        <v>66731.519721445846</v>
      </c>
      <c r="S439">
        <v>970</v>
      </c>
      <c r="T439">
        <v>1430</v>
      </c>
      <c r="U439">
        <v>0.123</v>
      </c>
    </row>
    <row r="440" spans="1:21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65"/>
        <v>10.817499999999999</v>
      </c>
      <c r="I440">
        <v>6288080</v>
      </c>
      <c r="J440" s="1">
        <v>21115.67</v>
      </c>
      <c r="K440" s="1">
        <f t="shared" si="56"/>
        <v>9.9577706978615481</v>
      </c>
      <c r="L440">
        <v>294477</v>
      </c>
      <c r="M440">
        <f t="shared" si="57"/>
        <v>174.79154784101098</v>
      </c>
      <c r="N440">
        <f t="shared" si="58"/>
        <v>67.963714672563086</v>
      </c>
      <c r="O440">
        <f t="shared" si="59"/>
        <v>0.58695828345059231</v>
      </c>
      <c r="P440">
        <f t="shared" si="60"/>
        <v>0.22822536783883157</v>
      </c>
      <c r="Q440">
        <f t="shared" si="61"/>
        <v>297.79211362935678</v>
      </c>
      <c r="R440">
        <f t="shared" si="62"/>
        <v>46830.988155366977</v>
      </c>
      <c r="S440">
        <v>1030</v>
      </c>
      <c r="T440">
        <v>1540</v>
      </c>
      <c r="U440">
        <v>0.19800000000000001</v>
      </c>
    </row>
    <row r="441" spans="1:21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65"/>
        <v>10.817499999999999</v>
      </c>
      <c r="I441">
        <v>1608138</v>
      </c>
      <c r="J441" s="1">
        <v>23292.73</v>
      </c>
      <c r="K441" s="1">
        <f t="shared" si="56"/>
        <v>10.055896573698925</v>
      </c>
      <c r="L441">
        <v>46567</v>
      </c>
      <c r="M441">
        <f t="shared" si="57"/>
        <v>131.42381039062403</v>
      </c>
      <c r="N441">
        <f t="shared" si="58"/>
        <v>8.2369335410662465</v>
      </c>
      <c r="O441">
        <f t="shared" si="59"/>
        <v>1.9035799981096149</v>
      </c>
      <c r="P441">
        <f t="shared" si="60"/>
        <v>0.11930609748665848</v>
      </c>
      <c r="Q441">
        <f t="shared" si="61"/>
        <v>69.040340054600733</v>
      </c>
      <c r="R441">
        <f t="shared" si="62"/>
        <v>28957.091990861481</v>
      </c>
      <c r="S441">
        <v>1000</v>
      </c>
      <c r="T441">
        <v>1530</v>
      </c>
      <c r="U441">
        <v>4.8000000000000001E-2</v>
      </c>
    </row>
    <row r="442" spans="1:21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65"/>
        <v>10.817499999999999</v>
      </c>
      <c r="I442">
        <v>7993608</v>
      </c>
      <c r="J442" s="1">
        <v>47709.83</v>
      </c>
      <c r="K442" s="1">
        <f t="shared" si="56"/>
        <v>10.772892735309506</v>
      </c>
      <c r="L442">
        <v>307036</v>
      </c>
      <c r="M442">
        <f t="shared" si="57"/>
        <v>139.39656049916758</v>
      </c>
      <c r="N442">
        <f t="shared" si="58"/>
        <v>42.588031229622906</v>
      </c>
      <c r="O442">
        <f t="shared" si="59"/>
        <v>0.83198803393911736</v>
      </c>
      <c r="P442">
        <f t="shared" si="60"/>
        <v>0.25418656131248868</v>
      </c>
      <c r="Q442">
        <f t="shared" si="61"/>
        <v>167.54635260699942</v>
      </c>
      <c r="R442">
        <f t="shared" si="62"/>
        <v>38410.189741603543</v>
      </c>
      <c r="S442">
        <v>990</v>
      </c>
      <c r="T442">
        <v>1410</v>
      </c>
      <c r="U442">
        <v>8.6999999999999994E-2</v>
      </c>
    </row>
    <row r="443" spans="1:21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65"/>
        <v>10.817499999999999</v>
      </c>
      <c r="I443">
        <v>17947221</v>
      </c>
      <c r="J443" s="1">
        <v>34112.74</v>
      </c>
      <c r="K443" s="1">
        <f t="shared" si="56"/>
        <v>10.437426200536001</v>
      </c>
      <c r="L443">
        <v>711419</v>
      </c>
      <c r="M443">
        <f t="shared" si="57"/>
        <v>245.0051058636744</v>
      </c>
      <c r="N443">
        <f t="shared" si="58"/>
        <v>94.514948315497378</v>
      </c>
      <c r="O443">
        <f t="shared" si="59"/>
        <v>0.46568744403381446</v>
      </c>
      <c r="P443">
        <f t="shared" si="60"/>
        <v>0.17964696918815454</v>
      </c>
      <c r="Q443">
        <f t="shared" si="61"/>
        <v>526.11490604390031</v>
      </c>
      <c r="R443">
        <f t="shared" si="62"/>
        <v>39639.507420118134</v>
      </c>
      <c r="S443">
        <v>1000</v>
      </c>
      <c r="T443">
        <v>1460</v>
      </c>
      <c r="U443">
        <v>6.4000000000000001E-2</v>
      </c>
    </row>
    <row r="444" spans="1:21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65"/>
        <v>10.817499999999999</v>
      </c>
      <c r="I444">
        <v>4093903</v>
      </c>
      <c r="J444" s="1">
        <v>19858</v>
      </c>
      <c r="K444" s="1">
        <f t="shared" si="56"/>
        <v>9.8963622275935386</v>
      </c>
      <c r="L444">
        <v>145003</v>
      </c>
      <c r="M444">
        <f t="shared" si="57"/>
        <v>176.86489716990633</v>
      </c>
      <c r="N444">
        <f t="shared" si="58"/>
        <v>61.253351596333978</v>
      </c>
      <c r="O444">
        <f t="shared" si="59"/>
        <v>0.85790579991758475</v>
      </c>
      <c r="P444">
        <f t="shared" si="60"/>
        <v>0.29711721455051576</v>
      </c>
      <c r="Q444">
        <f t="shared" si="61"/>
        <v>206.15887803404169</v>
      </c>
      <c r="R444">
        <f t="shared" si="62"/>
        <v>35419.256391761111</v>
      </c>
      <c r="S444">
        <v>1054</v>
      </c>
      <c r="T444">
        <v>1665</v>
      </c>
      <c r="U444">
        <v>5.2999999999999999E-2</v>
      </c>
    </row>
    <row r="445" spans="1:21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65"/>
        <v>10.817499999999999</v>
      </c>
      <c r="I445">
        <v>986887</v>
      </c>
      <c r="J445" s="1">
        <v>2571.1</v>
      </c>
      <c r="K445" s="1">
        <f t="shared" si="56"/>
        <v>7.8520891018809351</v>
      </c>
      <c r="L445">
        <v>36253</v>
      </c>
      <c r="M445">
        <f t="shared" si="57"/>
        <v>306.47700556182178</v>
      </c>
      <c r="N445">
        <f t="shared" si="58"/>
        <v>111.99395394967134</v>
      </c>
      <c r="O445">
        <f t="shared" si="59"/>
        <v>0.79845314509158594</v>
      </c>
      <c r="P445">
        <f t="shared" si="60"/>
        <v>0.29177368330923398</v>
      </c>
      <c r="Q445">
        <f t="shared" si="61"/>
        <v>383.83843491112754</v>
      </c>
      <c r="R445">
        <f t="shared" si="62"/>
        <v>36734.702149283548</v>
      </c>
      <c r="S445">
        <v>1060</v>
      </c>
      <c r="T445">
        <v>1665</v>
      </c>
      <c r="U445">
        <v>0.04</v>
      </c>
    </row>
    <row r="446" spans="1:21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65"/>
        <v>10.817499999999999</v>
      </c>
      <c r="I446">
        <v>4071971</v>
      </c>
      <c r="J446" s="1">
        <v>18449.990000000002</v>
      </c>
      <c r="K446" s="1">
        <f t="shared" si="56"/>
        <v>9.8228191074631059</v>
      </c>
      <c r="L446">
        <v>128097</v>
      </c>
      <c r="M446">
        <f t="shared" si="57"/>
        <v>170.41441209453228</v>
      </c>
      <c r="N446">
        <f t="shared" si="58"/>
        <v>22.354140571349902</v>
      </c>
      <c r="O446">
        <f t="shared" si="59"/>
        <v>0.77214307248258895</v>
      </c>
      <c r="P446">
        <f t="shared" si="60"/>
        <v>0.10128600375592066</v>
      </c>
      <c r="Q446">
        <f t="shared" si="61"/>
        <v>220.70315485265843</v>
      </c>
      <c r="R446">
        <f t="shared" si="62"/>
        <v>31458.229933366423</v>
      </c>
      <c r="S446">
        <v>1040</v>
      </c>
      <c r="T446">
        <v>1630</v>
      </c>
      <c r="U446">
        <v>8.5999999999999993E-2</v>
      </c>
    </row>
    <row r="447" spans="1:21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65"/>
        <v>10.817499999999999</v>
      </c>
      <c r="I447">
        <v>2194782</v>
      </c>
      <c r="J447" s="1">
        <v>20452.14</v>
      </c>
      <c r="K447" s="1">
        <f t="shared" si="56"/>
        <v>9.9258428014727649</v>
      </c>
      <c r="L447">
        <v>63545</v>
      </c>
      <c r="M447">
        <f t="shared" si="57"/>
        <v>193.59021437365479</v>
      </c>
      <c r="N447">
        <f t="shared" si="58"/>
        <v>15.42304482562705</v>
      </c>
      <c r="O447">
        <f t="shared" si="59"/>
        <v>1.803976051835672</v>
      </c>
      <c r="P447">
        <f t="shared" si="60"/>
        <v>0.14372009247387668</v>
      </c>
      <c r="Q447">
        <f t="shared" si="61"/>
        <v>107.31307335075938</v>
      </c>
      <c r="R447">
        <f t="shared" si="62"/>
        <v>28952.761595456861</v>
      </c>
      <c r="S447">
        <v>1020</v>
      </c>
      <c r="T447">
        <v>1555</v>
      </c>
      <c r="U447">
        <v>5.1999999999999998E-2</v>
      </c>
    </row>
    <row r="448" spans="1:21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65"/>
        <v>10.817499999999999</v>
      </c>
      <c r="I448">
        <v>2903773</v>
      </c>
      <c r="J448" s="1">
        <v>15802.27</v>
      </c>
      <c r="K448" s="1">
        <f t="shared" si="56"/>
        <v>9.6679088795814607</v>
      </c>
      <c r="L448">
        <v>97762</v>
      </c>
      <c r="M448">
        <f t="shared" si="57"/>
        <v>176.08480085456077</v>
      </c>
      <c r="N448">
        <f t="shared" si="58"/>
        <v>36.334470110939755</v>
      </c>
      <c r="O448">
        <f t="shared" si="59"/>
        <v>0.9582496861841473</v>
      </c>
      <c r="P448">
        <f t="shared" si="60"/>
        <v>0.19773140221360277</v>
      </c>
      <c r="Q448">
        <f t="shared" si="61"/>
        <v>183.75670077779964</v>
      </c>
      <c r="R448">
        <f t="shared" si="62"/>
        <v>33667.232252658869</v>
      </c>
      <c r="S448">
        <v>975</v>
      </c>
      <c r="T448">
        <v>1500</v>
      </c>
      <c r="U448">
        <v>0.129</v>
      </c>
    </row>
    <row r="449" spans="1:21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65"/>
        <v>10.817499999999999</v>
      </c>
      <c r="I449">
        <v>2133378</v>
      </c>
      <c r="J449" s="1">
        <v>16202.37</v>
      </c>
      <c r="K449" s="1">
        <f t="shared" si="56"/>
        <v>9.692912806816512</v>
      </c>
      <c r="L449">
        <v>63866</v>
      </c>
      <c r="M449">
        <f t="shared" si="57"/>
        <v>147.17010566972607</v>
      </c>
      <c r="N449">
        <f t="shared" si="58"/>
        <v>18.74403997686758</v>
      </c>
      <c r="O449">
        <f t="shared" si="59"/>
        <v>1.117713084601041</v>
      </c>
      <c r="P449">
        <f t="shared" si="60"/>
        <v>0.14235539646513651</v>
      </c>
      <c r="Q449">
        <f t="shared" si="61"/>
        <v>131.67073705883769</v>
      </c>
      <c r="R449">
        <f t="shared" si="62"/>
        <v>29936.560703260275</v>
      </c>
      <c r="S449">
        <v>1000</v>
      </c>
      <c r="T449">
        <v>1500</v>
      </c>
      <c r="U449">
        <v>5.1999999999999998E-2</v>
      </c>
    </row>
    <row r="450" spans="1:21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J450" s="1">
        <v>35673.71</v>
      </c>
      <c r="K450" s="1">
        <f t="shared" ref="K450:K465" si="66">LN(J450)</f>
        <v>10.482169281915503</v>
      </c>
      <c r="M450">
        <f t="shared" ref="M450:M465" si="67">E450/J450</f>
        <v>392.36925584695285</v>
      </c>
      <c r="N450">
        <f t="shared" ref="N450:N465" si="68">F450/J450</f>
        <v>114.43787125028487</v>
      </c>
      <c r="S450">
        <v>1100</v>
      </c>
      <c r="T450">
        <v>1755</v>
      </c>
      <c r="U450">
        <v>0.30299999999999999</v>
      </c>
    </row>
    <row r="451" spans="1:21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J451" s="1">
        <v>70542.03</v>
      </c>
      <c r="K451" s="1">
        <f t="shared" si="66"/>
        <v>11.163963981374263</v>
      </c>
      <c r="M451">
        <f t="shared" si="67"/>
        <v>291.37665512319393</v>
      </c>
      <c r="N451">
        <f t="shared" si="68"/>
        <v>105.02065595503844</v>
      </c>
      <c r="S451">
        <v>1180</v>
      </c>
      <c r="T451">
        <v>1805</v>
      </c>
      <c r="U451">
        <v>17.600000000000001</v>
      </c>
    </row>
    <row r="452" spans="1:21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J452" s="1">
        <v>891.12</v>
      </c>
      <c r="K452" s="1">
        <f t="shared" si="66"/>
        <v>6.7924790985369343</v>
      </c>
      <c r="M452">
        <f t="shared" si="67"/>
        <v>184.1603139868929</v>
      </c>
      <c r="N452">
        <f t="shared" si="68"/>
        <v>69.557571370859151</v>
      </c>
      <c r="S452">
        <v>1009</v>
      </c>
      <c r="T452">
        <v>1590</v>
      </c>
      <c r="U452">
        <v>0.152</v>
      </c>
    </row>
    <row r="453" spans="1:21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J453" s="1">
        <v>29654.38</v>
      </c>
      <c r="K453" s="1">
        <f t="shared" si="66"/>
        <v>10.297365116955973</v>
      </c>
      <c r="M453">
        <f t="shared" si="67"/>
        <v>200.4425861204989</v>
      </c>
      <c r="N453">
        <f t="shared" si="68"/>
        <v>13.589379241784854</v>
      </c>
      <c r="S453">
        <v>1005</v>
      </c>
      <c r="T453">
        <v>1615</v>
      </c>
      <c r="U453">
        <v>0.108</v>
      </c>
    </row>
    <row r="454" spans="1:21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J454" s="1">
        <v>419.84</v>
      </c>
      <c r="K454" s="1">
        <f t="shared" si="66"/>
        <v>6.0398736863156692</v>
      </c>
      <c r="M454">
        <f t="shared" si="67"/>
        <v>195.97526676829273</v>
      </c>
      <c r="N454">
        <f t="shared" si="68"/>
        <v>50.609055830792684</v>
      </c>
      <c r="S454">
        <v>980</v>
      </c>
      <c r="T454">
        <v>1455</v>
      </c>
      <c r="U454">
        <v>0.17399999999999999</v>
      </c>
    </row>
    <row r="455" spans="1:21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J455" s="1">
        <v>755.09</v>
      </c>
      <c r="K455" s="1">
        <f t="shared" si="66"/>
        <v>6.6268369474426514</v>
      </c>
      <c r="M455">
        <f t="shared" si="67"/>
        <v>98.426378312519034</v>
      </c>
      <c r="N455">
        <f t="shared" si="68"/>
        <v>41.570400879365373</v>
      </c>
      <c r="S455">
        <v>970</v>
      </c>
      <c r="T455">
        <v>1430</v>
      </c>
      <c r="U455">
        <v>0.24199999999999999</v>
      </c>
    </row>
    <row r="456" spans="1:21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J456" s="1">
        <v>21115.67</v>
      </c>
      <c r="K456" s="1">
        <f t="shared" si="66"/>
        <v>9.9577706978615481</v>
      </c>
      <c r="M456">
        <f t="shared" si="67"/>
        <v>175.92770184417546</v>
      </c>
      <c r="N456">
        <f t="shared" si="68"/>
        <v>68.356027727275531</v>
      </c>
      <c r="S456">
        <v>1030</v>
      </c>
      <c r="T456">
        <v>1540</v>
      </c>
      <c r="U456">
        <v>0.19800000000000001</v>
      </c>
    </row>
    <row r="457" spans="1:21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J457" s="1">
        <v>23292.73</v>
      </c>
      <c r="K457" s="1">
        <f t="shared" si="66"/>
        <v>10.055896573698925</v>
      </c>
      <c r="M457">
        <f t="shared" si="67"/>
        <v>132.22406635031618</v>
      </c>
      <c r="N457">
        <f t="shared" si="68"/>
        <v>8.3015312073767227</v>
      </c>
      <c r="S457">
        <v>1000</v>
      </c>
      <c r="T457">
        <v>1530</v>
      </c>
      <c r="U457">
        <v>4.8000000000000001E-2</v>
      </c>
    </row>
    <row r="458" spans="1:21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J458" s="1">
        <v>47709.83</v>
      </c>
      <c r="K458" s="1">
        <f t="shared" si="66"/>
        <v>10.772892735309506</v>
      </c>
      <c r="M458">
        <f t="shared" si="67"/>
        <v>140.50795265881266</v>
      </c>
      <c r="N458">
        <f t="shared" si="68"/>
        <v>42.879265991934993</v>
      </c>
      <c r="S458">
        <v>990</v>
      </c>
      <c r="T458">
        <v>1410</v>
      </c>
      <c r="U458">
        <v>8.6999999999999994E-2</v>
      </c>
    </row>
    <row r="459" spans="1:21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J459" s="1">
        <v>34112.74</v>
      </c>
      <c r="K459" s="1">
        <f t="shared" si="66"/>
        <v>10.437426200536001</v>
      </c>
      <c r="M459">
        <f t="shared" si="67"/>
        <v>246.9464318902557</v>
      </c>
      <c r="N459">
        <f t="shared" si="68"/>
        <v>95.276448417805199</v>
      </c>
      <c r="S459">
        <v>1000</v>
      </c>
      <c r="T459">
        <v>1460</v>
      </c>
      <c r="U459">
        <v>6.4000000000000001E-2</v>
      </c>
    </row>
    <row r="460" spans="1:21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J460" s="1">
        <v>19858</v>
      </c>
      <c r="K460" s="1">
        <f t="shared" si="66"/>
        <v>9.8963622275935386</v>
      </c>
      <c r="M460">
        <f t="shared" si="67"/>
        <v>177.82916854668144</v>
      </c>
      <c r="N460">
        <f t="shared" si="68"/>
        <v>61.642356833517979</v>
      </c>
      <c r="S460">
        <v>1054</v>
      </c>
      <c r="T460">
        <v>1665</v>
      </c>
      <c r="U460">
        <v>5.2999999999999999E-2</v>
      </c>
    </row>
    <row r="461" spans="1:21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J461" s="1">
        <v>2571.1</v>
      </c>
      <c r="K461" s="1">
        <f t="shared" si="66"/>
        <v>7.8520891018809351</v>
      </c>
      <c r="M461">
        <f t="shared" si="67"/>
        <v>307.57393566955778</v>
      </c>
      <c r="N461">
        <f t="shared" si="68"/>
        <v>112.43069775582435</v>
      </c>
      <c r="S461">
        <v>1060</v>
      </c>
      <c r="T461">
        <v>1665</v>
      </c>
      <c r="U461">
        <v>0.04</v>
      </c>
    </row>
    <row r="462" spans="1:21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J462" s="1">
        <v>18449.990000000002</v>
      </c>
      <c r="K462" s="1">
        <f t="shared" si="66"/>
        <v>9.8228191074631059</v>
      </c>
      <c r="M462">
        <f t="shared" si="67"/>
        <v>171.92453741167336</v>
      </c>
      <c r="N462">
        <f t="shared" si="68"/>
        <v>22.571182802809105</v>
      </c>
      <c r="S462">
        <v>1040</v>
      </c>
      <c r="T462">
        <v>1630</v>
      </c>
      <c r="U462">
        <v>8.5999999999999993E-2</v>
      </c>
    </row>
    <row r="463" spans="1:21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J463" s="1">
        <v>20452.14</v>
      </c>
      <c r="K463" s="1">
        <f t="shared" si="66"/>
        <v>9.9258428014727649</v>
      </c>
      <c r="M463">
        <f t="shared" si="67"/>
        <v>195.06668774025604</v>
      </c>
      <c r="N463">
        <f t="shared" si="68"/>
        <v>15.557753222890124</v>
      </c>
      <c r="S463">
        <v>1020</v>
      </c>
      <c r="T463">
        <v>1555</v>
      </c>
      <c r="U463">
        <v>5.1999999999999998E-2</v>
      </c>
    </row>
    <row r="464" spans="1:21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J464" s="1">
        <v>15802.27</v>
      </c>
      <c r="K464" s="1">
        <f t="shared" si="66"/>
        <v>9.6679088795814607</v>
      </c>
      <c r="M464">
        <f t="shared" si="67"/>
        <v>176.53466976579946</v>
      </c>
      <c r="N464">
        <f t="shared" si="68"/>
        <v>36.508114783508951</v>
      </c>
      <c r="S464">
        <v>975</v>
      </c>
      <c r="T464">
        <v>1500</v>
      </c>
      <c r="U464">
        <v>0.129</v>
      </c>
    </row>
    <row r="465" spans="1:21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J465" s="1">
        <v>16202.37</v>
      </c>
      <c r="K465" s="1">
        <f t="shared" si="66"/>
        <v>9.692912806816512</v>
      </c>
      <c r="M465">
        <f t="shared" si="67"/>
        <v>149.30790433745187</v>
      </c>
      <c r="N465">
        <f t="shared" si="68"/>
        <v>18.864940190848621</v>
      </c>
      <c r="S465">
        <v>1000</v>
      </c>
      <c r="T465">
        <v>1500</v>
      </c>
      <c r="U465">
        <v>5.1999999999999998E-2</v>
      </c>
    </row>
    <row r="466" spans="1:21" x14ac:dyDescent="0.3">
      <c r="L466" s="3"/>
    </row>
    <row r="467" spans="1:21" x14ac:dyDescent="0.3">
      <c r="L467" s="3"/>
    </row>
    <row r="468" spans="1:21" x14ac:dyDescent="0.3">
      <c r="L468" s="3"/>
    </row>
    <row r="469" spans="1:21" x14ac:dyDescent="0.3">
      <c r="L469" s="3"/>
    </row>
    <row r="470" spans="1:21" x14ac:dyDescent="0.3">
      <c r="L470" s="3"/>
    </row>
    <row r="471" spans="1:21" x14ac:dyDescent="0.3">
      <c r="L471" s="3"/>
    </row>
    <row r="472" spans="1:21" x14ac:dyDescent="0.3">
      <c r="L472" s="3"/>
    </row>
    <row r="473" spans="1:21" x14ac:dyDescent="0.3">
      <c r="L473" s="3"/>
    </row>
    <row r="474" spans="1:21" x14ac:dyDescent="0.3">
      <c r="L474" s="3"/>
    </row>
    <row r="475" spans="1:21" x14ac:dyDescent="0.3">
      <c r="L475" s="3"/>
    </row>
    <row r="476" spans="1:21" x14ac:dyDescent="0.3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2020-08-08T12:10:43Z</dcterms:modified>
</cp:coreProperties>
</file>