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790F100C-D332-40CF-96EB-43B83AC13E5E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<sst xmlns="http://schemas.openxmlformats.org/spreadsheetml/2006/main" count="502" uniqueCount="31">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</sst>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9"/>
  <sheetViews>
    <sheetView tabSelected="1" workbookViewId="0">
      <selection activeCell="I1" sqref="I1:I1048576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G2/H2</f>
        <v>274.75738502853306</v>
      </c>
      <c r="O2">
        <f>(I2/G2)*10^6</f>
        <v>0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G3/H3</f>
        <v>162.29796433330498</v>
      </c>
      <c r="O3">
        <f t="shared" ref="O3:O66" si="5">(I3/G3)*10^6</f>
        <v>0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3853.7542087542088</v>
      </c>
      <c r="O4">
        <f t="shared" si="5"/>
        <v>0</v>
      </c>
    </row>
    <row r="5" spans="1:15" x14ac:dyDescent="0.3">
      <c r="A5">
        <v>1990</v>
      </c>
      <c r="B5" t="s">
        <v>4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2188.5602649006623</v>
      </c>
      <c r="O5">
        <f t="shared" si="5"/>
        <v>0</v>
      </c>
    </row>
    <row r="6" spans="1:15" x14ac:dyDescent="0.3">
      <c r="A6">
        <v>1990</v>
      </c>
      <c r="B6" t="s">
        <v>5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154.83640746174805</v>
      </c>
      <c r="O6">
        <f t="shared" si="5"/>
        <v>0</v>
      </c>
    </row>
    <row r="7" spans="1:15" x14ac:dyDescent="0.3">
      <c r="A7">
        <v>1990</v>
      </c>
      <c r="B7" t="s">
        <v>6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508.60843691369604</v>
      </c>
      <c r="O7">
        <f t="shared" si="5"/>
        <v>0</v>
      </c>
    </row>
    <row r="8" spans="1:15" x14ac:dyDescent="0.3">
      <c r="A8">
        <v>1990</v>
      </c>
      <c r="B8" t="s">
        <v>7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189.52109980864137</v>
      </c>
      <c r="O8">
        <f t="shared" si="5"/>
        <v>0</v>
      </c>
    </row>
    <row r="9" spans="1:15" x14ac:dyDescent="0.3">
      <c r="A9">
        <v>1990</v>
      </c>
      <c r="B9" t="s">
        <v>8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417.33294437961882</v>
      </c>
      <c r="O9">
        <f t="shared" si="5"/>
        <v>0</v>
      </c>
    </row>
    <row r="10" spans="1:15" x14ac:dyDescent="0.3">
      <c r="A10">
        <v>1990</v>
      </c>
      <c r="B10" t="s">
        <v>9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166.16850164515313</v>
      </c>
      <c r="O10">
        <f t="shared" si="5"/>
        <v>0</v>
      </c>
    </row>
    <row r="11" spans="1:15" x14ac:dyDescent="0.3">
      <c r="A11">
        <v>1991</v>
      </c>
      <c r="B11" t="s">
        <v>1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279.7874006937451</v>
      </c>
      <c r="O11">
        <f t="shared" si="5"/>
        <v>24283.931756556794</v>
      </c>
    </row>
    <row r="12" spans="1:15" x14ac:dyDescent="0.3">
      <c r="A12">
        <v>1991</v>
      </c>
      <c r="B12" t="s">
        <v>2</v>
      </c>
      <c r="C12">
        <v>110.36499999999999</v>
      </c>
      <c r="D12">
        <v>221.10499999999999</v>
      </c>
      <c r="E12">
        <v>9</v>
      </c>
      <c r="F12">
        <f t="shared" ref="F12:F24" si="6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164.38391312976665</v>
      </c>
      <c r="O12">
        <f t="shared" si="5"/>
        <v>22707.28537586765</v>
      </c>
    </row>
    <row r="13" spans="1:15" x14ac:dyDescent="0.3">
      <c r="A13">
        <v>1991</v>
      </c>
      <c r="B13" t="s">
        <v>3</v>
      </c>
      <c r="C13">
        <v>33.1</v>
      </c>
      <c r="D13">
        <v>47.28</v>
      </c>
      <c r="E13">
        <v>9</v>
      </c>
      <c r="F13">
        <f t="shared" si="6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3867.5993265993266</v>
      </c>
      <c r="O13">
        <f t="shared" si="5"/>
        <v>19758.673093770776</v>
      </c>
    </row>
    <row r="14" spans="1:15" x14ac:dyDescent="0.3">
      <c r="A14">
        <v>1991</v>
      </c>
      <c r="B14" t="s">
        <v>10</v>
      </c>
      <c r="C14">
        <v>5.2</v>
      </c>
      <c r="D14">
        <v>5.2</v>
      </c>
      <c r="E14">
        <v>9</v>
      </c>
      <c r="F14">
        <f t="shared" si="6"/>
        <v>8.4710999999999999</v>
      </c>
      <c r="G14">
        <v>683684</v>
      </c>
      <c r="H14">
        <v>419</v>
      </c>
      <c r="I14">
        <v>18853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1631.7040572792362</v>
      </c>
      <c r="O14">
        <f t="shared" si="5"/>
        <v>27575.605104112426</v>
      </c>
    </row>
    <row r="15" spans="1:15" x14ac:dyDescent="0.3">
      <c r="A15">
        <v>1991</v>
      </c>
      <c r="B15" t="s">
        <v>4</v>
      </c>
      <c r="C15">
        <v>63.69</v>
      </c>
      <c r="D15">
        <v>74.679999999999993</v>
      </c>
      <c r="E15">
        <v>9</v>
      </c>
      <c r="F15">
        <f t="shared" si="6"/>
        <v>8.4710999999999999</v>
      </c>
      <c r="G15">
        <v>1668757</v>
      </c>
      <c r="H15">
        <v>755</v>
      </c>
      <c r="I15">
        <v>61137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2210.2741721854304</v>
      </c>
      <c r="O15">
        <f t="shared" si="5"/>
        <v>36636.250814228799</v>
      </c>
    </row>
    <row r="16" spans="1:15" x14ac:dyDescent="0.3">
      <c r="A16">
        <v>1991</v>
      </c>
      <c r="B16" t="s">
        <v>11</v>
      </c>
      <c r="C16">
        <v>41.42</v>
      </c>
      <c r="D16">
        <v>41.42</v>
      </c>
      <c r="E16">
        <v>9</v>
      </c>
      <c r="F16">
        <f t="shared" si="6"/>
        <v>8.4710999999999999</v>
      </c>
      <c r="G16">
        <v>5837330</v>
      </c>
      <c r="H16">
        <v>21116</v>
      </c>
      <c r="I16">
        <v>150304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276.44108732714528</v>
      </c>
      <c r="O16">
        <f t="shared" si="5"/>
        <v>25748.758422086808</v>
      </c>
    </row>
    <row r="17" spans="1:15" x14ac:dyDescent="0.3">
      <c r="A17">
        <v>1991</v>
      </c>
      <c r="B17" t="s">
        <v>5</v>
      </c>
      <c r="C17">
        <v>75.69</v>
      </c>
      <c r="D17">
        <v>89.41</v>
      </c>
      <c r="E17">
        <v>9</v>
      </c>
      <c r="F17">
        <f t="shared" si="6"/>
        <v>8.4710999999999999</v>
      </c>
      <c r="G17">
        <v>7475790</v>
      </c>
      <c r="H17">
        <v>47710</v>
      </c>
      <c r="I17">
        <v>144406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156.69230769230768</v>
      </c>
      <c r="O17">
        <f t="shared" si="5"/>
        <v>19316.486953218322</v>
      </c>
    </row>
    <row r="18" spans="1:15" x14ac:dyDescent="0.3">
      <c r="A18">
        <v>1991</v>
      </c>
      <c r="B18" t="s">
        <v>6</v>
      </c>
      <c r="C18">
        <v>65.364999999999995</v>
      </c>
      <c r="D18">
        <v>77.294999999999987</v>
      </c>
      <c r="E18">
        <v>9</v>
      </c>
      <c r="F18">
        <f t="shared" si="6"/>
        <v>8.4710999999999999</v>
      </c>
      <c r="G18">
        <v>17509866</v>
      </c>
      <c r="H18">
        <v>34112</v>
      </c>
      <c r="I18">
        <v>379917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513.30517120075046</v>
      </c>
      <c r="O18">
        <f t="shared" si="5"/>
        <v>21697.310533387292</v>
      </c>
    </row>
    <row r="19" spans="1:15" x14ac:dyDescent="0.3">
      <c r="A19">
        <v>1991</v>
      </c>
      <c r="B19" t="s">
        <v>7</v>
      </c>
      <c r="C19">
        <v>144.286</v>
      </c>
      <c r="D19">
        <v>160.18600000000001</v>
      </c>
      <c r="E19">
        <v>9</v>
      </c>
      <c r="F19">
        <f t="shared" si="6"/>
        <v>8.4710999999999999</v>
      </c>
      <c r="G19">
        <v>3821235</v>
      </c>
      <c r="H19">
        <v>19858</v>
      </c>
      <c r="I19">
        <v>76346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192.42798871991138</v>
      </c>
      <c r="O19">
        <f t="shared" si="5"/>
        <v>19979.404564231198</v>
      </c>
    </row>
    <row r="20" spans="1:15" x14ac:dyDescent="0.3">
      <c r="A20">
        <v>1991</v>
      </c>
      <c r="B20" t="s">
        <v>8</v>
      </c>
      <c r="C20">
        <v>29.998000000000001</v>
      </c>
      <c r="D20">
        <v>43.653000000000006</v>
      </c>
      <c r="E20">
        <v>9</v>
      </c>
      <c r="F20">
        <f t="shared" si="6"/>
        <v>8.4710999999999999</v>
      </c>
      <c r="G20">
        <v>1076879</v>
      </c>
      <c r="H20">
        <v>2571</v>
      </c>
      <c r="I20">
        <v>21435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418.85608712563203</v>
      </c>
      <c r="O20">
        <f t="shared" si="5"/>
        <v>19904.743244134206</v>
      </c>
    </row>
    <row r="21" spans="1:15" x14ac:dyDescent="0.3">
      <c r="A21">
        <v>1991</v>
      </c>
      <c r="B21" t="s">
        <v>12</v>
      </c>
      <c r="C21">
        <v>3.6</v>
      </c>
      <c r="D21">
        <v>3.6</v>
      </c>
      <c r="E21">
        <v>9</v>
      </c>
      <c r="F21">
        <f t="shared" si="6"/>
        <v>8.4710999999999999</v>
      </c>
      <c r="G21">
        <v>4678877</v>
      </c>
      <c r="H21">
        <v>18450</v>
      </c>
      <c r="I21">
        <v>36618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253.59766937669377</v>
      </c>
      <c r="O21">
        <f t="shared" si="5"/>
        <v>7826.2369367692281</v>
      </c>
    </row>
    <row r="22" spans="1:15" x14ac:dyDescent="0.3">
      <c r="A22">
        <v>1991</v>
      </c>
      <c r="B22" t="s">
        <v>13</v>
      </c>
      <c r="C22">
        <v>3</v>
      </c>
      <c r="D22">
        <v>3</v>
      </c>
      <c r="E22">
        <v>9</v>
      </c>
      <c r="F22">
        <f t="shared" si="6"/>
        <v>8.4710999999999999</v>
      </c>
      <c r="G22">
        <v>2823324</v>
      </c>
      <c r="H22">
        <v>20454</v>
      </c>
      <c r="I22">
        <v>20503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138.03285420944559</v>
      </c>
      <c r="O22">
        <f t="shared" si="5"/>
        <v>7262.0074777106702</v>
      </c>
    </row>
    <row r="23" spans="1:15" x14ac:dyDescent="0.3">
      <c r="A23">
        <v>1991</v>
      </c>
      <c r="B23" t="s">
        <v>9</v>
      </c>
      <c r="C23">
        <v>24</v>
      </c>
      <c r="D23">
        <v>29.8</v>
      </c>
      <c r="E23">
        <v>9</v>
      </c>
      <c r="F23">
        <f t="shared" si="6"/>
        <v>8.4710999999999999</v>
      </c>
      <c r="G23">
        <v>2648532</v>
      </c>
      <c r="H23">
        <v>15804</v>
      </c>
      <c r="I23">
        <v>50969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167.58618071374335</v>
      </c>
      <c r="O23">
        <f t="shared" si="5"/>
        <v>19244.245491464706</v>
      </c>
    </row>
    <row r="24" spans="1:15" x14ac:dyDescent="0.3">
      <c r="A24">
        <v>1991</v>
      </c>
      <c r="B24" t="s">
        <v>14</v>
      </c>
      <c r="C24">
        <v>3</v>
      </c>
      <c r="D24">
        <v>3</v>
      </c>
      <c r="E24">
        <v>9</v>
      </c>
      <c r="F24">
        <f t="shared" si="6"/>
        <v>8.4710999999999999</v>
      </c>
      <c r="G24">
        <v>2572069</v>
      </c>
      <c r="H24">
        <v>16202</v>
      </c>
      <c r="I24">
        <v>17029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158.75009258116282</v>
      </c>
      <c r="O24">
        <f t="shared" si="5"/>
        <v>6620.7399568207538</v>
      </c>
    </row>
    <row r="25" spans="1:15" x14ac:dyDescent="0.3">
      <c r="A25">
        <v>1992</v>
      </c>
      <c r="B25" t="s">
        <v>1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255866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283.89582633993513</v>
      </c>
      <c r="O25">
        <f t="shared" si="5"/>
        <v>25211.682117566099</v>
      </c>
    </row>
    <row r="26" spans="1:15" x14ac:dyDescent="0.3">
      <c r="A26">
        <v>1992</v>
      </c>
      <c r="B26" t="s">
        <v>2</v>
      </c>
      <c r="C26">
        <v>157.57400000000001</v>
      </c>
      <c r="D26">
        <v>378.67899999999997</v>
      </c>
      <c r="E26">
        <v>8</v>
      </c>
      <c r="F26">
        <f t="shared" ref="F26:F40" si="7">16.53*0.51</f>
        <v>8.4303000000000008</v>
      </c>
      <c r="G26">
        <v>11770257</v>
      </c>
      <c r="H26">
        <v>70542</v>
      </c>
      <c r="I26">
        <v>283121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166.8545972612061</v>
      </c>
      <c r="O26">
        <f t="shared" si="5"/>
        <v>24053.935270912098</v>
      </c>
    </row>
    <row r="27" spans="1:15" x14ac:dyDescent="0.3">
      <c r="A27">
        <v>1992</v>
      </c>
      <c r="B27" t="s">
        <v>3</v>
      </c>
      <c r="C27">
        <v>127.11</v>
      </c>
      <c r="D27">
        <v>174.39</v>
      </c>
      <c r="E27">
        <v>8</v>
      </c>
      <c r="F27">
        <f t="shared" si="7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3889.7283950617284</v>
      </c>
      <c r="O27">
        <f t="shared" si="5"/>
        <v>21713.061653645906</v>
      </c>
    </row>
    <row r="28" spans="1:15" x14ac:dyDescent="0.3">
      <c r="A28">
        <v>1992</v>
      </c>
      <c r="B28" t="s">
        <v>15</v>
      </c>
      <c r="C28">
        <v>37.880000000000003</v>
      </c>
      <c r="D28">
        <v>37.880000000000003</v>
      </c>
      <c r="E28">
        <v>8</v>
      </c>
      <c r="F28">
        <f t="shared" si="7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85.743946853712828</v>
      </c>
      <c r="O28">
        <f t="shared" si="5"/>
        <v>9657.6368522459434</v>
      </c>
    </row>
    <row r="29" spans="1:15" x14ac:dyDescent="0.3">
      <c r="A29">
        <v>1992</v>
      </c>
      <c r="B29" t="s">
        <v>10</v>
      </c>
      <c r="C29">
        <v>57.06</v>
      </c>
      <c r="D29">
        <v>62.260000000000005</v>
      </c>
      <c r="E29">
        <v>8</v>
      </c>
      <c r="F29">
        <f t="shared" si="7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1636.8615751789976</v>
      </c>
      <c r="O29">
        <f t="shared" si="5"/>
        <v>28325.642091143043</v>
      </c>
    </row>
    <row r="30" spans="1:15" x14ac:dyDescent="0.3">
      <c r="A30">
        <v>1992</v>
      </c>
      <c r="B30" t="s">
        <v>4</v>
      </c>
      <c r="C30">
        <v>66.864000000000004</v>
      </c>
      <c r="D30">
        <v>141.54400000000001</v>
      </c>
      <c r="E30">
        <v>8</v>
      </c>
      <c r="F30">
        <f t="shared" si="7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2236.8013245033112</v>
      </c>
      <c r="O30">
        <f t="shared" si="5"/>
        <v>37708.174812069032</v>
      </c>
    </row>
    <row r="31" spans="1:15" x14ac:dyDescent="0.3">
      <c r="A31">
        <v>1992</v>
      </c>
      <c r="B31" t="s">
        <v>11</v>
      </c>
      <c r="C31">
        <v>228.809</v>
      </c>
      <c r="D31">
        <v>270.22899999999998</v>
      </c>
      <c r="E31">
        <v>8</v>
      </c>
      <c r="F31">
        <f t="shared" si="7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280.48110437582875</v>
      </c>
      <c r="O31">
        <f t="shared" si="5"/>
        <v>26819.801105554467</v>
      </c>
    </row>
    <row r="32" spans="1:15" x14ac:dyDescent="0.3">
      <c r="A32">
        <v>1992</v>
      </c>
      <c r="B32" t="s">
        <v>16</v>
      </c>
      <c r="C32">
        <v>16.2</v>
      </c>
      <c r="D32">
        <v>16.2</v>
      </c>
      <c r="E32">
        <v>8</v>
      </c>
      <c r="F32">
        <f t="shared" si="7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80.0592401802962</v>
      </c>
      <c r="O32">
        <f t="shared" si="5"/>
        <v>9455.3292796705591</v>
      </c>
    </row>
    <row r="33" spans="1:15" x14ac:dyDescent="0.3">
      <c r="A33">
        <v>1992</v>
      </c>
      <c r="B33" t="s">
        <v>5</v>
      </c>
      <c r="C33">
        <v>142.77000000000001</v>
      </c>
      <c r="D33">
        <v>232.18</v>
      </c>
      <c r="E33">
        <v>8</v>
      </c>
      <c r="F33">
        <f t="shared" si="7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158.82456508069586</v>
      </c>
      <c r="O33">
        <f t="shared" si="5"/>
        <v>20215.057169100179</v>
      </c>
    </row>
    <row r="34" spans="1:15" x14ac:dyDescent="0.3">
      <c r="A34">
        <v>1992</v>
      </c>
      <c r="B34" t="s">
        <v>6</v>
      </c>
      <c r="C34">
        <v>208.22800000000001</v>
      </c>
      <c r="D34">
        <v>285.52300000000002</v>
      </c>
      <c r="E34">
        <v>8</v>
      </c>
      <c r="F34">
        <f t="shared" si="7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518.26823405253288</v>
      </c>
      <c r="O34">
        <f t="shared" si="5"/>
        <v>22650.106911151805</v>
      </c>
    </row>
    <row r="35" spans="1:15" x14ac:dyDescent="0.3">
      <c r="A35">
        <v>1992</v>
      </c>
      <c r="B35" t="s">
        <v>7</v>
      </c>
      <c r="C35">
        <v>155.52799999999999</v>
      </c>
      <c r="D35">
        <v>315.714</v>
      </c>
      <c r="E35">
        <v>8</v>
      </c>
      <c r="F35">
        <f t="shared" si="7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195.43584449592103</v>
      </c>
      <c r="O35">
        <f t="shared" si="5"/>
        <v>20623.221286458393</v>
      </c>
    </row>
    <row r="36" spans="1:15" x14ac:dyDescent="0.3">
      <c r="A36">
        <v>1992</v>
      </c>
      <c r="B36" t="s">
        <v>8</v>
      </c>
      <c r="C36">
        <v>26.968</v>
      </c>
      <c r="D36">
        <v>70.621000000000009</v>
      </c>
      <c r="E36">
        <v>8</v>
      </c>
      <c r="F36">
        <f t="shared" si="7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421.62854920264488</v>
      </c>
      <c r="O36">
        <f t="shared" si="5"/>
        <v>20531.232731891952</v>
      </c>
    </row>
    <row r="37" spans="1:15" x14ac:dyDescent="0.3">
      <c r="A37">
        <v>1992</v>
      </c>
      <c r="B37" t="s">
        <v>12</v>
      </c>
      <c r="C37">
        <v>176.84100000000001</v>
      </c>
      <c r="D37">
        <v>180.441</v>
      </c>
      <c r="E37">
        <v>8</v>
      </c>
      <c r="F37">
        <f t="shared" si="7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251.54455284552844</v>
      </c>
      <c r="O37">
        <f t="shared" si="5"/>
        <v>9811.0384471267698</v>
      </c>
    </row>
    <row r="38" spans="1:15" x14ac:dyDescent="0.3">
      <c r="A38">
        <v>1992</v>
      </c>
      <c r="B38" t="s">
        <v>13</v>
      </c>
      <c r="C38">
        <v>13.15</v>
      </c>
      <c r="D38">
        <v>16.149999999999999</v>
      </c>
      <c r="E38">
        <v>8</v>
      </c>
      <c r="F38">
        <f t="shared" si="7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136.74493986506306</v>
      </c>
      <c r="O38">
        <f t="shared" si="5"/>
        <v>9158.0886677456874</v>
      </c>
    </row>
    <row r="39" spans="1:15" x14ac:dyDescent="0.3">
      <c r="A39">
        <v>1992</v>
      </c>
      <c r="B39" t="s">
        <v>9</v>
      </c>
      <c r="C39">
        <v>94.570000000000007</v>
      </c>
      <c r="D39">
        <v>124.37</v>
      </c>
      <c r="E39">
        <v>8</v>
      </c>
      <c r="F39">
        <f t="shared" si="7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169.55043027081751</v>
      </c>
      <c r="O39">
        <f t="shared" si="5"/>
        <v>20109.532295233385</v>
      </c>
    </row>
    <row r="40" spans="1:15" x14ac:dyDescent="0.3">
      <c r="A40">
        <v>1992</v>
      </c>
      <c r="B40" t="s">
        <v>14</v>
      </c>
      <c r="C40">
        <v>45.88</v>
      </c>
      <c r="D40">
        <v>48.88</v>
      </c>
      <c r="E40">
        <v>8</v>
      </c>
      <c r="F40">
        <f t="shared" si="7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157.12924330329588</v>
      </c>
      <c r="O40">
        <f t="shared" si="5"/>
        <v>8931.5455053955375</v>
      </c>
    </row>
    <row r="41" spans="1:15" x14ac:dyDescent="0.3">
      <c r="A41">
        <v>1993</v>
      </c>
      <c r="B41" t="s">
        <v>1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286.28247734138972</v>
      </c>
      <c r="O41">
        <f t="shared" si="5"/>
        <v>24793.956943240126</v>
      </c>
    </row>
    <row r="42" spans="1:15" x14ac:dyDescent="0.3">
      <c r="A42">
        <v>1993</v>
      </c>
      <c r="B42" t="s">
        <v>2</v>
      </c>
      <c r="C42">
        <v>264.16399999999999</v>
      </c>
      <c r="D42">
        <v>642.84299999999996</v>
      </c>
      <c r="E42">
        <v>7.9</v>
      </c>
      <c r="F42">
        <f t="shared" ref="F42:F56" si="8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168.17375464262426</v>
      </c>
      <c r="O42">
        <f t="shared" si="5"/>
        <v>24272.477679717293</v>
      </c>
    </row>
    <row r="43" spans="1:15" x14ac:dyDescent="0.3">
      <c r="A43">
        <v>1993</v>
      </c>
      <c r="B43" t="s">
        <v>3</v>
      </c>
      <c r="C43">
        <v>51.71</v>
      </c>
      <c r="D43">
        <v>226.1</v>
      </c>
      <c r="E43">
        <v>7.9</v>
      </c>
      <c r="F43">
        <f t="shared" si="8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3900.5521885521885</v>
      </c>
      <c r="O43">
        <f t="shared" si="5"/>
        <v>23233.350367383016</v>
      </c>
    </row>
    <row r="44" spans="1:15" x14ac:dyDescent="0.3">
      <c r="A44">
        <v>1993</v>
      </c>
      <c r="B44" t="s">
        <v>15</v>
      </c>
      <c r="C44">
        <v>153.738</v>
      </c>
      <c r="D44">
        <v>191.61799999999999</v>
      </c>
      <c r="E44">
        <v>7.9</v>
      </c>
      <c r="F44">
        <f t="shared" si="8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85.575672759155594</v>
      </c>
      <c r="O44">
        <f t="shared" si="5"/>
        <v>11766.347041626128</v>
      </c>
    </row>
    <row r="45" spans="1:15" x14ac:dyDescent="0.3">
      <c r="A45">
        <v>1993</v>
      </c>
      <c r="B45" t="s">
        <v>10</v>
      </c>
      <c r="C45">
        <v>66.319999999999993</v>
      </c>
      <c r="D45">
        <v>128.57999999999998</v>
      </c>
      <c r="E45">
        <v>7.9</v>
      </c>
      <c r="F45">
        <f t="shared" si="8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1630.3007159904535</v>
      </c>
      <c r="O45">
        <f t="shared" si="5"/>
        <v>28338.622975394381</v>
      </c>
    </row>
    <row r="46" spans="1:15" x14ac:dyDescent="0.3">
      <c r="A46">
        <v>1993</v>
      </c>
      <c r="B46" t="s">
        <v>4</v>
      </c>
      <c r="C46">
        <v>34.566000000000003</v>
      </c>
      <c r="D46">
        <v>176.11</v>
      </c>
      <c r="E46">
        <v>7.9</v>
      </c>
      <c r="F46">
        <f t="shared" si="8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2255.4794701986757</v>
      </c>
      <c r="O46">
        <f t="shared" si="5"/>
        <v>38734.807418225639</v>
      </c>
    </row>
    <row r="47" spans="1:15" x14ac:dyDescent="0.3">
      <c r="A47">
        <v>1993</v>
      </c>
      <c r="B47" t="s">
        <v>11</v>
      </c>
      <c r="C47">
        <v>177.47800000000001</v>
      </c>
      <c r="D47">
        <v>447.70699999999999</v>
      </c>
      <c r="E47">
        <v>7.9</v>
      </c>
      <c r="F47">
        <f t="shared" si="8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282.59637241901873</v>
      </c>
      <c r="O47">
        <f t="shared" si="5"/>
        <v>27063.640956847354</v>
      </c>
    </row>
    <row r="48" spans="1:15" x14ac:dyDescent="0.3">
      <c r="A48">
        <v>1993</v>
      </c>
      <c r="B48" t="s">
        <v>16</v>
      </c>
      <c r="C48">
        <v>130.02000000000001</v>
      </c>
      <c r="D48">
        <v>146.22</v>
      </c>
      <c r="E48">
        <v>7.9</v>
      </c>
      <c r="F48">
        <f t="shared" si="8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79.135222150676114</v>
      </c>
      <c r="O48">
        <f t="shared" si="5"/>
        <v>11452.951116246395</v>
      </c>
    </row>
    <row r="49" spans="1:15" x14ac:dyDescent="0.3">
      <c r="A49">
        <v>1993</v>
      </c>
      <c r="B49" t="s">
        <v>5</v>
      </c>
      <c r="C49">
        <v>177.38200000000001</v>
      </c>
      <c r="D49">
        <v>409.56200000000001</v>
      </c>
      <c r="E49">
        <v>7.9</v>
      </c>
      <c r="F49">
        <f t="shared" si="8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160.30190735694822</v>
      </c>
      <c r="O49">
        <f t="shared" si="5"/>
        <v>20417.876350483082</v>
      </c>
    </row>
    <row r="50" spans="1:15" x14ac:dyDescent="0.3">
      <c r="A50">
        <v>1993</v>
      </c>
      <c r="B50" t="s">
        <v>6</v>
      </c>
      <c r="C50">
        <v>187.78899999999999</v>
      </c>
      <c r="D50">
        <v>473.31200000000001</v>
      </c>
      <c r="E50">
        <v>7.9</v>
      </c>
      <c r="F50">
        <f t="shared" si="8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520.61737804878044</v>
      </c>
      <c r="O50">
        <f t="shared" si="5"/>
        <v>22704.104328436366</v>
      </c>
    </row>
    <row r="51" spans="1:15" x14ac:dyDescent="0.3">
      <c r="A51">
        <v>1993</v>
      </c>
      <c r="B51" t="s">
        <v>7</v>
      </c>
      <c r="C51">
        <v>127.956</v>
      </c>
      <c r="D51">
        <v>443.67</v>
      </c>
      <c r="E51">
        <v>7.9</v>
      </c>
      <c r="F51">
        <f t="shared" si="8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197.69679726054991</v>
      </c>
      <c r="O51">
        <f t="shared" si="5"/>
        <v>20363.420730677561</v>
      </c>
    </row>
    <row r="52" spans="1:15" x14ac:dyDescent="0.3">
      <c r="A52">
        <v>1993</v>
      </c>
      <c r="B52" t="s">
        <v>8</v>
      </c>
      <c r="C52">
        <v>30.03</v>
      </c>
      <c r="D52">
        <v>100.65100000000001</v>
      </c>
      <c r="E52">
        <v>7.9</v>
      </c>
      <c r="F52">
        <f t="shared" si="8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421.82886036561649</v>
      </c>
      <c r="O52">
        <f t="shared" si="5"/>
        <v>20213.513418814928</v>
      </c>
    </row>
    <row r="53" spans="1:15" x14ac:dyDescent="0.3">
      <c r="A53">
        <v>1993</v>
      </c>
      <c r="B53" t="s">
        <v>12</v>
      </c>
      <c r="C53">
        <v>187.285</v>
      </c>
      <c r="D53">
        <v>367.726</v>
      </c>
      <c r="E53">
        <v>7.9</v>
      </c>
      <c r="F53">
        <f t="shared" si="8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249.73766937669376</v>
      </c>
      <c r="O53">
        <f t="shared" si="5"/>
        <v>11973.973774106596</v>
      </c>
    </row>
    <row r="54" spans="1:15" x14ac:dyDescent="0.3">
      <c r="A54">
        <v>1993</v>
      </c>
      <c r="B54" t="s">
        <v>13</v>
      </c>
      <c r="C54">
        <v>44.811999999999998</v>
      </c>
      <c r="D54">
        <v>60.961999999999996</v>
      </c>
      <c r="E54">
        <v>7.9</v>
      </c>
      <c r="F54">
        <f t="shared" si="8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135.81377725628238</v>
      </c>
      <c r="O54">
        <f t="shared" si="5"/>
        <v>11330.718681322638</v>
      </c>
    </row>
    <row r="55" spans="1:15" x14ac:dyDescent="0.3">
      <c r="A55">
        <v>1993</v>
      </c>
      <c r="B55" t="s">
        <v>9</v>
      </c>
      <c r="C55">
        <v>121.61799999999999</v>
      </c>
      <c r="D55">
        <v>245.988</v>
      </c>
      <c r="E55">
        <v>7.9</v>
      </c>
      <c r="F55">
        <f t="shared" si="8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170.51853961022525</v>
      </c>
      <c r="O55">
        <f t="shared" si="5"/>
        <v>20377.939607588476</v>
      </c>
    </row>
    <row r="56" spans="1:15" x14ac:dyDescent="0.3">
      <c r="A56">
        <v>1993</v>
      </c>
      <c r="B56" t="s">
        <v>14</v>
      </c>
      <c r="C56">
        <v>133.34</v>
      </c>
      <c r="D56">
        <v>182.22</v>
      </c>
      <c r="E56">
        <v>7.9</v>
      </c>
      <c r="F56">
        <f t="shared" si="8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156.32631773855078</v>
      </c>
      <c r="O56">
        <f t="shared" si="5"/>
        <v>11003.636688106715</v>
      </c>
    </row>
    <row r="57" spans="1:15" x14ac:dyDescent="0.3">
      <c r="A57">
        <v>1994</v>
      </c>
      <c r="B57" t="s">
        <v>1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287.34667673716012</v>
      </c>
      <c r="O57">
        <f t="shared" si="5"/>
        <v>25568.850832290944</v>
      </c>
    </row>
    <row r="58" spans="1:15" x14ac:dyDescent="0.3">
      <c r="A58">
        <v>1994</v>
      </c>
      <c r="B58" t="s">
        <v>2</v>
      </c>
      <c r="C58">
        <v>156.72999999999999</v>
      </c>
      <c r="D58">
        <v>799.57299999999998</v>
      </c>
      <c r="E58">
        <v>7.8</v>
      </c>
      <c r="F58" s="2">
        <f t="shared" ref="F58:F72" si="9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169.00490487936264</v>
      </c>
      <c r="O58">
        <f t="shared" si="5"/>
        <v>25021.338801792728</v>
      </c>
    </row>
    <row r="59" spans="1:15" x14ac:dyDescent="0.3">
      <c r="A59">
        <v>1994</v>
      </c>
      <c r="B59" t="s">
        <v>3</v>
      </c>
      <c r="C59">
        <v>65.652000000000001</v>
      </c>
      <c r="D59">
        <v>291.75200000000001</v>
      </c>
      <c r="E59">
        <v>7.8</v>
      </c>
      <c r="F59" s="2">
        <f t="shared" si="9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3896.7553310886642</v>
      </c>
      <c r="O59">
        <f t="shared" si="5"/>
        <v>24020.675061614184</v>
      </c>
    </row>
    <row r="60" spans="1:15" x14ac:dyDescent="0.3">
      <c r="A60">
        <v>1994</v>
      </c>
      <c r="B60" t="s">
        <v>15</v>
      </c>
      <c r="C60">
        <v>246.34399999999999</v>
      </c>
      <c r="D60">
        <v>437.96199999999999</v>
      </c>
      <c r="E60">
        <v>7.8</v>
      </c>
      <c r="F60" s="2">
        <f t="shared" si="9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85.544850610372961</v>
      </c>
      <c r="O60">
        <f t="shared" si="5"/>
        <v>13581.567259170899</v>
      </c>
    </row>
    <row r="61" spans="1:15" x14ac:dyDescent="0.3">
      <c r="A61">
        <v>1994</v>
      </c>
      <c r="B61" t="s">
        <v>10</v>
      </c>
      <c r="C61">
        <v>34.479999999999997</v>
      </c>
      <c r="D61">
        <v>163.06</v>
      </c>
      <c r="E61">
        <v>7.8</v>
      </c>
      <c r="F61" s="2">
        <f t="shared" si="9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1622.9809069212411</v>
      </c>
      <c r="O61">
        <f t="shared" si="5"/>
        <v>29379.62939815802</v>
      </c>
    </row>
    <row r="62" spans="1:15" x14ac:dyDescent="0.3">
      <c r="A62">
        <v>1994</v>
      </c>
      <c r="B62" t="s">
        <v>4</v>
      </c>
      <c r="C62">
        <v>19.670000000000002</v>
      </c>
      <c r="D62">
        <v>195.78</v>
      </c>
      <c r="E62">
        <v>7.8</v>
      </c>
      <c r="F62" s="2">
        <f t="shared" si="9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2259.4331125827816</v>
      </c>
      <c r="O62">
        <f t="shared" si="5"/>
        <v>39838.86247033775</v>
      </c>
    </row>
    <row r="63" spans="1:15" x14ac:dyDescent="0.3">
      <c r="A63">
        <v>1994</v>
      </c>
      <c r="B63" t="s">
        <v>11</v>
      </c>
      <c r="C63">
        <v>71.55</v>
      </c>
      <c r="D63">
        <v>519.25700000000006</v>
      </c>
      <c r="E63">
        <v>7.8</v>
      </c>
      <c r="F63" s="2">
        <f t="shared" si="9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283.2303940140178</v>
      </c>
      <c r="O63">
        <f t="shared" si="5"/>
        <v>27702.809691117734</v>
      </c>
    </row>
    <row r="64" spans="1:15" x14ac:dyDescent="0.3">
      <c r="A64">
        <v>1994</v>
      </c>
      <c r="B64" t="s">
        <v>16</v>
      </c>
      <c r="C64">
        <v>103.342</v>
      </c>
      <c r="D64">
        <v>249.56200000000001</v>
      </c>
      <c r="E64">
        <v>7.8</v>
      </c>
      <c r="F64" s="2">
        <f t="shared" si="9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78.656278171281386</v>
      </c>
      <c r="O64">
        <f t="shared" si="5"/>
        <v>13350.448453253783</v>
      </c>
    </row>
    <row r="65" spans="1:15" x14ac:dyDescent="0.3">
      <c r="A65">
        <v>1994</v>
      </c>
      <c r="B65" t="s">
        <v>5</v>
      </c>
      <c r="C65">
        <v>90.798000000000002</v>
      </c>
      <c r="D65">
        <v>500.36</v>
      </c>
      <c r="E65">
        <v>7.8</v>
      </c>
      <c r="F65" s="2">
        <f t="shared" si="9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161.71374973800042</v>
      </c>
      <c r="O65">
        <f t="shared" si="5"/>
        <v>21070.168701070837</v>
      </c>
    </row>
    <row r="66" spans="1:15" x14ac:dyDescent="0.3">
      <c r="A66">
        <v>1994</v>
      </c>
      <c r="B66" t="s">
        <v>6</v>
      </c>
      <c r="C66">
        <v>297.11</v>
      </c>
      <c r="D66">
        <v>770.42200000000003</v>
      </c>
      <c r="E66">
        <v>7.8</v>
      </c>
      <c r="F66" s="2">
        <f t="shared" si="9"/>
        <v>8.6342999999999996</v>
      </c>
      <c r="G66">
        <v>17816079</v>
      </c>
      <c r="H66">
        <v>34112</v>
      </c>
      <c r="I66">
        <v>414887</v>
      </c>
      <c r="J66">
        <f t="shared" ref="J66:J129" si="10">C66/H66</f>
        <v>8.70983818011257E-3</v>
      </c>
      <c r="K66">
        <f t="shared" ref="K66:K129" si="11">D66/H66</f>
        <v>2.2585072701688556E-2</v>
      </c>
      <c r="L66">
        <f t="shared" ref="L66:L129" si="12">C66/G66</f>
        <v>1.6676508899629374E-5</v>
      </c>
      <c r="M66">
        <f t="shared" ref="M66:M129" si="13">D66/G66</f>
        <v>4.3243072732221273E-5</v>
      </c>
      <c r="N66">
        <f t="shared" si="4"/>
        <v>522.28186561913697</v>
      </c>
      <c r="O66">
        <f t="shared" si="5"/>
        <v>23287.222738516146</v>
      </c>
    </row>
    <row r="67" spans="1:15" x14ac:dyDescent="0.3">
      <c r="A67">
        <v>1994</v>
      </c>
      <c r="B67" t="s">
        <v>7</v>
      </c>
      <c r="C67">
        <v>74.430000000000007</v>
      </c>
      <c r="D67">
        <v>518.1</v>
      </c>
      <c r="E67">
        <v>7.8</v>
      </c>
      <c r="F67" s="2">
        <f t="shared" si="9"/>
        <v>8.6342999999999996</v>
      </c>
      <c r="G67">
        <v>3951573</v>
      </c>
      <c r="H67">
        <v>19858</v>
      </c>
      <c r="I67">
        <v>82936</v>
      </c>
      <c r="J67">
        <f t="shared" si="10"/>
        <v>3.7481115923053685E-3</v>
      </c>
      <c r="K67">
        <f t="shared" si="11"/>
        <v>2.6090240709034145E-2</v>
      </c>
      <c r="L67">
        <f t="shared" si="12"/>
        <v>1.8835537139260745E-5</v>
      </c>
      <c r="M67">
        <f t="shared" si="13"/>
        <v>1.3111234437526524E-4</v>
      </c>
      <c r="N67">
        <f t="shared" ref="N67:N130" si="14">G67/H67</f>
        <v>198.99148957598953</v>
      </c>
      <c r="O67">
        <f t="shared" ref="O67:O130" si="15">(I67/G67)*10^6</f>
        <v>20988.097651239139</v>
      </c>
    </row>
    <row r="68" spans="1:15" x14ac:dyDescent="0.3">
      <c r="A68">
        <v>1994</v>
      </c>
      <c r="B68" t="s">
        <v>8</v>
      </c>
      <c r="C68">
        <v>7.36</v>
      </c>
      <c r="D68">
        <v>108.01100000000001</v>
      </c>
      <c r="E68">
        <v>7.8</v>
      </c>
      <c r="F68" s="2">
        <f t="shared" si="9"/>
        <v>8.6342999999999996</v>
      </c>
      <c r="G68">
        <v>1084201</v>
      </c>
      <c r="H68">
        <v>2571</v>
      </c>
      <c r="I68">
        <v>22906</v>
      </c>
      <c r="J68">
        <f t="shared" si="10"/>
        <v>2.8626993387786855E-3</v>
      </c>
      <c r="K68">
        <f t="shared" si="11"/>
        <v>4.2011279657720738E-2</v>
      </c>
      <c r="L68">
        <f t="shared" si="12"/>
        <v>6.7884091602940783E-6</v>
      </c>
      <c r="M68">
        <f t="shared" si="13"/>
        <v>9.9622671441918994E-5</v>
      </c>
      <c r="N68">
        <f t="shared" si="14"/>
        <v>421.70400622325946</v>
      </c>
      <c r="O68">
        <f t="shared" si="15"/>
        <v>21127.078835013068</v>
      </c>
    </row>
    <row r="69" spans="1:15" x14ac:dyDescent="0.3">
      <c r="A69">
        <v>1994</v>
      </c>
      <c r="B69" t="s">
        <v>12</v>
      </c>
      <c r="C69">
        <v>175.756</v>
      </c>
      <c r="D69">
        <v>543.48199999999997</v>
      </c>
      <c r="E69">
        <v>7.8</v>
      </c>
      <c r="F69" s="2">
        <f t="shared" si="9"/>
        <v>8.6342999999999996</v>
      </c>
      <c r="G69">
        <v>4584345</v>
      </c>
      <c r="H69">
        <v>18450</v>
      </c>
      <c r="I69">
        <v>63987</v>
      </c>
      <c r="J69">
        <f t="shared" si="10"/>
        <v>9.5260704607046075E-3</v>
      </c>
      <c r="K69">
        <f t="shared" si="11"/>
        <v>2.9457018970189701E-2</v>
      </c>
      <c r="L69">
        <f t="shared" si="12"/>
        <v>3.8338301327670584E-5</v>
      </c>
      <c r="M69">
        <f t="shared" si="13"/>
        <v>1.1855172331052745E-4</v>
      </c>
      <c r="N69">
        <f t="shared" si="14"/>
        <v>248.47398373983739</v>
      </c>
      <c r="O69">
        <f t="shared" si="15"/>
        <v>13957.719150718369</v>
      </c>
    </row>
    <row r="70" spans="1:15" x14ac:dyDescent="0.3">
      <c r="A70">
        <v>1994</v>
      </c>
      <c r="B70" t="s">
        <v>13</v>
      </c>
      <c r="C70">
        <v>118.13500000000001</v>
      </c>
      <c r="D70">
        <v>179.09700000000001</v>
      </c>
      <c r="E70">
        <v>7.8</v>
      </c>
      <c r="F70" s="2">
        <f t="shared" si="9"/>
        <v>8.6342999999999996</v>
      </c>
      <c r="G70">
        <v>2759213</v>
      </c>
      <c r="H70">
        <v>20454</v>
      </c>
      <c r="I70">
        <v>36204</v>
      </c>
      <c r="J70">
        <f t="shared" si="10"/>
        <v>5.7756429060330499E-3</v>
      </c>
      <c r="K70">
        <f t="shared" si="11"/>
        <v>8.7560868289821066E-3</v>
      </c>
      <c r="L70">
        <f t="shared" si="12"/>
        <v>4.2814744639141669E-5</v>
      </c>
      <c r="M70">
        <f t="shared" si="13"/>
        <v>6.4908725785214842E-5</v>
      </c>
      <c r="N70">
        <f t="shared" si="14"/>
        <v>134.89845506991298</v>
      </c>
      <c r="O70">
        <f t="shared" si="15"/>
        <v>13121.132728788969</v>
      </c>
    </row>
    <row r="71" spans="1:15" x14ac:dyDescent="0.3">
      <c r="A71">
        <v>1994</v>
      </c>
      <c r="B71" t="s">
        <v>9</v>
      </c>
      <c r="C71">
        <v>23.27</v>
      </c>
      <c r="D71">
        <v>269.25799999999998</v>
      </c>
      <c r="E71">
        <v>7.8</v>
      </c>
      <c r="F71" s="2">
        <f t="shared" si="9"/>
        <v>8.6342999999999996</v>
      </c>
      <c r="G71">
        <v>2708392</v>
      </c>
      <c r="H71">
        <v>15804</v>
      </c>
      <c r="I71">
        <v>56662</v>
      </c>
      <c r="J71">
        <f t="shared" si="10"/>
        <v>1.4724120475828903E-3</v>
      </c>
      <c r="K71">
        <f t="shared" si="11"/>
        <v>1.7037332320931409E-2</v>
      </c>
      <c r="L71">
        <f t="shared" si="12"/>
        <v>8.5918138880930085E-6</v>
      </c>
      <c r="M71">
        <f t="shared" si="13"/>
        <v>9.9416184954024371E-5</v>
      </c>
      <c r="N71">
        <f t="shared" si="14"/>
        <v>171.37382941027587</v>
      </c>
      <c r="O71">
        <f t="shared" si="15"/>
        <v>20920.900667259393</v>
      </c>
    </row>
    <row r="72" spans="1:15" x14ac:dyDescent="0.3">
      <c r="A72">
        <v>1994</v>
      </c>
      <c r="B72" t="s">
        <v>14</v>
      </c>
      <c r="C72">
        <v>265.26299999999998</v>
      </c>
      <c r="D72">
        <v>447.483</v>
      </c>
      <c r="E72">
        <v>7.8</v>
      </c>
      <c r="F72" s="2">
        <f t="shared" si="9"/>
        <v>8.6342999999999996</v>
      </c>
      <c r="G72">
        <v>2517776</v>
      </c>
      <c r="H72">
        <v>16202</v>
      </c>
      <c r="I72">
        <v>32519</v>
      </c>
      <c r="J72">
        <f t="shared" si="10"/>
        <v>1.6372237995309218E-2</v>
      </c>
      <c r="K72">
        <f t="shared" si="11"/>
        <v>2.7618997654610542E-2</v>
      </c>
      <c r="L72">
        <f t="shared" si="12"/>
        <v>1.0535607615609965E-4</v>
      </c>
      <c r="M72">
        <f t="shared" si="13"/>
        <v>1.7772947235973336E-4</v>
      </c>
      <c r="N72">
        <f t="shared" si="14"/>
        <v>155.39908653252684</v>
      </c>
      <c r="O72">
        <f t="shared" si="15"/>
        <v>12915.763753407769</v>
      </c>
    </row>
    <row r="73" spans="1:15" x14ac:dyDescent="0.3">
      <c r="A73">
        <v>1995</v>
      </c>
      <c r="B73" t="s">
        <v>1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10"/>
        <v>4.5689269329752709E-3</v>
      </c>
      <c r="K73">
        <f t="shared" si="11"/>
        <v>2.189339263735034E-2</v>
      </c>
      <c r="L73">
        <f t="shared" si="12"/>
        <v>1.5827521203577699E-5</v>
      </c>
      <c r="M73">
        <f t="shared" si="13"/>
        <v>7.5842345756285239E-5</v>
      </c>
      <c r="N73">
        <f t="shared" si="14"/>
        <v>288.66977173548173</v>
      </c>
      <c r="O73">
        <f t="shared" si="15"/>
        <v>26333.68887839729</v>
      </c>
    </row>
    <row r="74" spans="1:15" x14ac:dyDescent="0.3">
      <c r="A74">
        <v>1995</v>
      </c>
      <c r="B74" t="s">
        <v>2</v>
      </c>
      <c r="C74">
        <v>136.37</v>
      </c>
      <c r="D74">
        <v>935.94299999999998</v>
      </c>
      <c r="E74">
        <v>6.6</v>
      </c>
      <c r="F74">
        <f t="shared" ref="F74:F88" si="16">17.28*0.51</f>
        <v>8.8128000000000011</v>
      </c>
      <c r="G74">
        <v>11993484</v>
      </c>
      <c r="H74">
        <v>70542</v>
      </c>
      <c r="I74">
        <v>306797</v>
      </c>
      <c r="J74">
        <f t="shared" si="10"/>
        <v>1.9331745626718834E-3</v>
      </c>
      <c r="K74">
        <f t="shared" si="11"/>
        <v>1.3267882963340989E-2</v>
      </c>
      <c r="L74">
        <f t="shared" si="12"/>
        <v>1.1370340761700271E-5</v>
      </c>
      <c r="M74">
        <f t="shared" si="13"/>
        <v>7.8037624430065528E-5</v>
      </c>
      <c r="N74">
        <f t="shared" si="14"/>
        <v>170.01905247937398</v>
      </c>
      <c r="O74">
        <f t="shared" si="15"/>
        <v>25580.306773244538</v>
      </c>
    </row>
    <row r="75" spans="1:15" x14ac:dyDescent="0.3">
      <c r="A75">
        <v>1995</v>
      </c>
      <c r="B75" t="s">
        <v>3</v>
      </c>
      <c r="C75">
        <v>85.686000000000007</v>
      </c>
      <c r="D75">
        <v>377.43799999999999</v>
      </c>
      <c r="E75">
        <v>6.6</v>
      </c>
      <c r="F75">
        <f t="shared" si="16"/>
        <v>8.8128000000000011</v>
      </c>
      <c r="G75">
        <v>3471418</v>
      </c>
      <c r="H75">
        <v>891</v>
      </c>
      <c r="I75">
        <v>85751</v>
      </c>
      <c r="J75">
        <f t="shared" si="10"/>
        <v>9.6168350168350181E-2</v>
      </c>
      <c r="K75">
        <f t="shared" si="11"/>
        <v>0.42361167227833896</v>
      </c>
      <c r="L75">
        <f t="shared" si="12"/>
        <v>2.4683285043748696E-5</v>
      </c>
      <c r="M75">
        <f t="shared" si="13"/>
        <v>1.0872732698856778E-4</v>
      </c>
      <c r="N75">
        <f t="shared" si="14"/>
        <v>3896.0920314253649</v>
      </c>
      <c r="O75">
        <f t="shared" si="15"/>
        <v>24702.009380604697</v>
      </c>
    </row>
    <row r="76" spans="1:15" x14ac:dyDescent="0.3">
      <c r="A76">
        <v>1995</v>
      </c>
      <c r="B76" t="s">
        <v>15</v>
      </c>
      <c r="C76">
        <v>85.3</v>
      </c>
      <c r="D76">
        <v>523.26199999999994</v>
      </c>
      <c r="E76">
        <v>6.6</v>
      </c>
      <c r="F76">
        <f t="shared" si="16"/>
        <v>8.8128000000000011</v>
      </c>
      <c r="G76">
        <v>2542042</v>
      </c>
      <c r="H76">
        <v>29654</v>
      </c>
      <c r="I76">
        <v>37890</v>
      </c>
      <c r="J76">
        <f t="shared" si="10"/>
        <v>2.8765090712888648E-3</v>
      </c>
      <c r="K76">
        <f t="shared" si="11"/>
        <v>1.7645579011263235E-2</v>
      </c>
      <c r="L76">
        <f t="shared" si="12"/>
        <v>3.3555700495900536E-5</v>
      </c>
      <c r="M76">
        <f t="shared" si="13"/>
        <v>2.0584317646994029E-4</v>
      </c>
      <c r="N76">
        <f t="shared" si="14"/>
        <v>85.723409995278885</v>
      </c>
      <c r="O76">
        <f t="shared" si="15"/>
        <v>14905.339880300955</v>
      </c>
    </row>
    <row r="77" spans="1:15" x14ac:dyDescent="0.3">
      <c r="A77">
        <v>1995</v>
      </c>
      <c r="B77" t="s">
        <v>10</v>
      </c>
      <c r="C77">
        <v>2.8</v>
      </c>
      <c r="D77">
        <v>165.85999999999999</v>
      </c>
      <c r="E77">
        <v>6.6</v>
      </c>
      <c r="F77">
        <f t="shared" si="16"/>
        <v>8.8128000000000011</v>
      </c>
      <c r="G77">
        <v>679757</v>
      </c>
      <c r="H77">
        <v>419</v>
      </c>
      <c r="I77">
        <v>20392</v>
      </c>
      <c r="J77">
        <f t="shared" si="10"/>
        <v>6.6825775656324578E-3</v>
      </c>
      <c r="K77">
        <f t="shared" si="11"/>
        <v>0.39584725536992837</v>
      </c>
      <c r="L77">
        <f t="shared" si="12"/>
        <v>4.11911903812686E-6</v>
      </c>
      <c r="M77">
        <f t="shared" si="13"/>
        <v>2.439989584513289E-4</v>
      </c>
      <c r="N77">
        <f t="shared" si="14"/>
        <v>1622.3317422434368</v>
      </c>
      <c r="O77">
        <f t="shared" si="15"/>
        <v>29998.955509101048</v>
      </c>
    </row>
    <row r="78" spans="1:15" x14ac:dyDescent="0.3">
      <c r="A78">
        <v>1995</v>
      </c>
      <c r="B78" t="s">
        <v>4</v>
      </c>
      <c r="C78">
        <v>25.558</v>
      </c>
      <c r="D78">
        <v>221.33799999999999</v>
      </c>
      <c r="E78">
        <v>6.6</v>
      </c>
      <c r="F78">
        <f t="shared" si="16"/>
        <v>8.8128000000000011</v>
      </c>
      <c r="G78">
        <v>1707901</v>
      </c>
      <c r="H78">
        <v>755</v>
      </c>
      <c r="I78">
        <v>69616</v>
      </c>
      <c r="J78">
        <f t="shared" si="10"/>
        <v>3.3851655629139075E-2</v>
      </c>
      <c r="K78">
        <f t="shared" si="11"/>
        <v>0.29316291390728477</v>
      </c>
      <c r="L78">
        <f t="shared" si="12"/>
        <v>1.4964567618380691E-5</v>
      </c>
      <c r="M78">
        <f t="shared" si="13"/>
        <v>1.2959650471543725E-4</v>
      </c>
      <c r="N78">
        <f t="shared" si="14"/>
        <v>2262.1205298013247</v>
      </c>
      <c r="O78">
        <f t="shared" si="15"/>
        <v>40761.144820455047</v>
      </c>
    </row>
    <row r="79" spans="1:15" x14ac:dyDescent="0.3">
      <c r="A79">
        <v>1995</v>
      </c>
      <c r="B79" t="s">
        <v>11</v>
      </c>
      <c r="C79">
        <v>28.14</v>
      </c>
      <c r="D79">
        <v>547.39700000000005</v>
      </c>
      <c r="E79">
        <v>6.6</v>
      </c>
      <c r="F79">
        <f t="shared" si="16"/>
        <v>8.8128000000000011</v>
      </c>
      <c r="G79">
        <v>6009913</v>
      </c>
      <c r="H79">
        <v>21116</v>
      </c>
      <c r="I79">
        <v>170247</v>
      </c>
      <c r="J79">
        <f t="shared" si="10"/>
        <v>1.3326387573404054E-3</v>
      </c>
      <c r="K79">
        <f t="shared" si="11"/>
        <v>2.592332828187157E-2</v>
      </c>
      <c r="L79">
        <f t="shared" si="12"/>
        <v>4.6822641192975669E-6</v>
      </c>
      <c r="M79">
        <f t="shared" si="13"/>
        <v>9.1082350110559013E-5</v>
      </c>
      <c r="N79">
        <f t="shared" si="14"/>
        <v>284.61417882174652</v>
      </c>
      <c r="O79">
        <f t="shared" si="15"/>
        <v>28327.697921750281</v>
      </c>
    </row>
    <row r="80" spans="1:15" x14ac:dyDescent="0.3">
      <c r="A80">
        <v>1995</v>
      </c>
      <c r="B80" t="s">
        <v>16</v>
      </c>
      <c r="C80">
        <v>34.433</v>
      </c>
      <c r="D80">
        <v>283.995</v>
      </c>
      <c r="E80">
        <v>6.6</v>
      </c>
      <c r="F80">
        <f t="shared" si="16"/>
        <v>8.8128000000000011</v>
      </c>
      <c r="G80">
        <v>1823084</v>
      </c>
      <c r="H80">
        <v>23295</v>
      </c>
      <c r="I80">
        <v>26726</v>
      </c>
      <c r="J80">
        <f t="shared" si="10"/>
        <v>1.478128353723975E-3</v>
      </c>
      <c r="K80">
        <f t="shared" si="11"/>
        <v>1.2191242755956214E-2</v>
      </c>
      <c r="L80">
        <f t="shared" si="12"/>
        <v>1.8887226260556288E-5</v>
      </c>
      <c r="M80">
        <f t="shared" si="13"/>
        <v>1.5577724339635476E-4</v>
      </c>
      <c r="N80">
        <f t="shared" si="14"/>
        <v>78.260742648637049</v>
      </c>
      <c r="O80">
        <f t="shared" si="15"/>
        <v>14659.774316487885</v>
      </c>
    </row>
    <row r="81" spans="1:15" x14ac:dyDescent="0.3">
      <c r="A81">
        <v>1995</v>
      </c>
      <c r="B81" t="s">
        <v>5</v>
      </c>
      <c r="C81">
        <v>118.98</v>
      </c>
      <c r="D81">
        <v>619.34</v>
      </c>
      <c r="E81">
        <v>6.6</v>
      </c>
      <c r="F81">
        <f t="shared" si="16"/>
        <v>8.8128000000000011</v>
      </c>
      <c r="G81">
        <v>7780422</v>
      </c>
      <c r="H81">
        <v>47710</v>
      </c>
      <c r="I81">
        <v>164423</v>
      </c>
      <c r="J81">
        <f t="shared" si="10"/>
        <v>2.4938168098931042E-3</v>
      </c>
      <c r="K81">
        <f t="shared" si="11"/>
        <v>1.2981345629846992E-2</v>
      </c>
      <c r="L81">
        <f t="shared" si="12"/>
        <v>1.5292229650268327E-5</v>
      </c>
      <c r="M81">
        <f t="shared" si="13"/>
        <v>7.9602366041327838E-5</v>
      </c>
      <c r="N81">
        <f t="shared" si="14"/>
        <v>163.07738419618528</v>
      </c>
      <c r="O81">
        <f t="shared" si="15"/>
        <v>21132.915412557315</v>
      </c>
    </row>
    <row r="82" spans="1:15" x14ac:dyDescent="0.3">
      <c r="A82">
        <v>1995</v>
      </c>
      <c r="B82" t="s">
        <v>6</v>
      </c>
      <c r="C82">
        <v>596.89200000000005</v>
      </c>
      <c r="D82">
        <v>1367.3140000000001</v>
      </c>
      <c r="E82">
        <v>6.6</v>
      </c>
      <c r="F82">
        <f t="shared" si="16"/>
        <v>8.8128000000000011</v>
      </c>
      <c r="G82">
        <v>17893045</v>
      </c>
      <c r="H82">
        <v>34112</v>
      </c>
      <c r="I82">
        <v>429245</v>
      </c>
      <c r="J82">
        <f t="shared" si="10"/>
        <v>1.7498006566604128E-2</v>
      </c>
      <c r="K82">
        <f t="shared" si="11"/>
        <v>4.0083079268292687E-2</v>
      </c>
      <c r="L82">
        <f t="shared" si="12"/>
        <v>3.3358883297951805E-5</v>
      </c>
      <c r="M82">
        <f t="shared" si="13"/>
        <v>7.6415948207809247E-5</v>
      </c>
      <c r="N82">
        <f t="shared" si="14"/>
        <v>524.53813907129461</v>
      </c>
      <c r="O82">
        <f t="shared" si="15"/>
        <v>23989.48865327282</v>
      </c>
    </row>
    <row r="83" spans="1:15" x14ac:dyDescent="0.3">
      <c r="A83">
        <v>1995</v>
      </c>
      <c r="B83" t="s">
        <v>7</v>
      </c>
      <c r="C83">
        <v>40.612000000000002</v>
      </c>
      <c r="D83">
        <v>558.71199999999999</v>
      </c>
      <c r="E83">
        <v>6.6</v>
      </c>
      <c r="F83">
        <f t="shared" si="16"/>
        <v>8.8128000000000011</v>
      </c>
      <c r="G83">
        <v>3977919</v>
      </c>
      <c r="H83">
        <v>19858</v>
      </c>
      <c r="I83">
        <v>86071</v>
      </c>
      <c r="J83">
        <f t="shared" si="10"/>
        <v>2.0451203545170712E-3</v>
      </c>
      <c r="K83">
        <f t="shared" si="11"/>
        <v>2.8135361063551214E-2</v>
      </c>
      <c r="L83">
        <f t="shared" si="12"/>
        <v>1.0209358209656859E-5</v>
      </c>
      <c r="M83">
        <f t="shared" si="13"/>
        <v>1.4045333753653607E-4</v>
      </c>
      <c r="N83">
        <f t="shared" si="14"/>
        <v>200.3182092859301</v>
      </c>
      <c r="O83">
        <f t="shared" si="15"/>
        <v>21637.19271307435</v>
      </c>
    </row>
    <row r="84" spans="1:15" x14ac:dyDescent="0.3">
      <c r="A84">
        <v>1995</v>
      </c>
      <c r="B84" t="s">
        <v>8</v>
      </c>
      <c r="C84">
        <v>7.7359999999999998</v>
      </c>
      <c r="D84">
        <v>115.747</v>
      </c>
      <c r="E84">
        <v>6.6</v>
      </c>
      <c r="F84">
        <f t="shared" si="16"/>
        <v>8.8128000000000011</v>
      </c>
      <c r="G84">
        <v>1084370</v>
      </c>
      <c r="H84">
        <v>2571</v>
      </c>
      <c r="I84">
        <v>23838</v>
      </c>
      <c r="J84">
        <f t="shared" si="10"/>
        <v>3.0089459354336835E-3</v>
      </c>
      <c r="K84">
        <f t="shared" si="11"/>
        <v>4.5020225593154412E-2</v>
      </c>
      <c r="L84">
        <f t="shared" si="12"/>
        <v>7.1340962955448783E-6</v>
      </c>
      <c r="M84">
        <f t="shared" si="13"/>
        <v>1.0674124145817388E-4</v>
      </c>
      <c r="N84">
        <f t="shared" si="14"/>
        <v>421.76973940101129</v>
      </c>
      <c r="O84">
        <f t="shared" si="15"/>
        <v>21983.271392605846</v>
      </c>
    </row>
    <row r="85" spans="1:15" x14ac:dyDescent="0.3">
      <c r="A85">
        <v>1995</v>
      </c>
      <c r="B85" t="s">
        <v>12</v>
      </c>
      <c r="C85">
        <v>22.16</v>
      </c>
      <c r="D85">
        <v>565.64200000000005</v>
      </c>
      <c r="E85">
        <v>6.6</v>
      </c>
      <c r="F85">
        <f t="shared" si="16"/>
        <v>8.8128000000000011</v>
      </c>
      <c r="G85">
        <v>4566603</v>
      </c>
      <c r="H85">
        <v>18450</v>
      </c>
      <c r="I85">
        <v>70361</v>
      </c>
      <c r="J85">
        <f t="shared" si="10"/>
        <v>1.2010840108401084E-3</v>
      </c>
      <c r="K85">
        <f t="shared" si="11"/>
        <v>3.0658102981029813E-2</v>
      </c>
      <c r="L85">
        <f t="shared" si="12"/>
        <v>4.8526223978743063E-6</v>
      </c>
      <c r="M85">
        <f t="shared" si="13"/>
        <v>1.2386493855498279E-4</v>
      </c>
      <c r="N85">
        <f t="shared" si="14"/>
        <v>247.51235772357722</v>
      </c>
      <c r="O85">
        <f t="shared" si="15"/>
        <v>15407.733056716337</v>
      </c>
    </row>
    <row r="86" spans="1:15" x14ac:dyDescent="0.3">
      <c r="A86">
        <v>1995</v>
      </c>
      <c r="B86" t="s">
        <v>13</v>
      </c>
      <c r="C86">
        <v>43.241</v>
      </c>
      <c r="D86">
        <v>222.33799999999999</v>
      </c>
      <c r="E86">
        <v>6.6</v>
      </c>
      <c r="F86">
        <f t="shared" si="16"/>
        <v>8.8128000000000011</v>
      </c>
      <c r="G86">
        <v>2738928</v>
      </c>
      <c r="H86">
        <v>20454</v>
      </c>
      <c r="I86">
        <v>38452</v>
      </c>
      <c r="J86">
        <f t="shared" si="10"/>
        <v>2.1140608193996285E-3</v>
      </c>
      <c r="K86">
        <f t="shared" si="11"/>
        <v>1.0870147648381734E-2</v>
      </c>
      <c r="L86">
        <f t="shared" si="12"/>
        <v>1.5787563601525851E-5</v>
      </c>
      <c r="M86">
        <f t="shared" si="13"/>
        <v>8.1177015240999393E-5</v>
      </c>
      <c r="N86">
        <f t="shared" si="14"/>
        <v>133.906717512467</v>
      </c>
      <c r="O86">
        <f t="shared" si="15"/>
        <v>14039.069300105735</v>
      </c>
    </row>
    <row r="87" spans="1:15" x14ac:dyDescent="0.3">
      <c r="A87">
        <v>1995</v>
      </c>
      <c r="B87" t="s">
        <v>9</v>
      </c>
      <c r="C87">
        <v>32.1</v>
      </c>
      <c r="D87">
        <v>301.358</v>
      </c>
      <c r="E87">
        <v>6.6</v>
      </c>
      <c r="F87">
        <f t="shared" si="16"/>
        <v>8.8128000000000011</v>
      </c>
      <c r="G87">
        <v>2725461</v>
      </c>
      <c r="H87">
        <v>15804</v>
      </c>
      <c r="I87">
        <v>58727</v>
      </c>
      <c r="J87">
        <f t="shared" si="10"/>
        <v>2.0311313591495823E-3</v>
      </c>
      <c r="K87">
        <f t="shared" si="11"/>
        <v>1.9068463680080992E-2</v>
      </c>
      <c r="L87">
        <f t="shared" si="12"/>
        <v>1.177782400848884E-5</v>
      </c>
      <c r="M87">
        <f t="shared" si="13"/>
        <v>1.1057138590499002E-4</v>
      </c>
      <c r="N87">
        <f t="shared" si="14"/>
        <v>172.45387243735763</v>
      </c>
      <c r="O87">
        <f t="shared" si="15"/>
        <v>21547.547369050593</v>
      </c>
    </row>
    <row r="88" spans="1:15" x14ac:dyDescent="0.3">
      <c r="A88">
        <v>1995</v>
      </c>
      <c r="B88" t="s">
        <v>14</v>
      </c>
      <c r="C88">
        <v>67.95</v>
      </c>
      <c r="D88">
        <v>515.43299999999999</v>
      </c>
      <c r="E88">
        <v>6.6</v>
      </c>
      <c r="F88">
        <f t="shared" si="16"/>
        <v>8.8128000000000011</v>
      </c>
      <c r="G88">
        <v>2503785</v>
      </c>
      <c r="H88">
        <v>16202</v>
      </c>
      <c r="I88">
        <v>34328</v>
      </c>
      <c r="J88">
        <f t="shared" si="10"/>
        <v>4.1939266757190473E-3</v>
      </c>
      <c r="K88">
        <f t="shared" si="11"/>
        <v>3.1812924330329589E-2</v>
      </c>
      <c r="L88">
        <f t="shared" si="12"/>
        <v>2.7138911687704815E-5</v>
      </c>
      <c r="M88">
        <f t="shared" si="13"/>
        <v>2.0586152565016565E-4</v>
      </c>
      <c r="N88">
        <f t="shared" si="14"/>
        <v>154.53555116652265</v>
      </c>
      <c r="O88">
        <f t="shared" si="15"/>
        <v>13710.442390221206</v>
      </c>
    </row>
    <row r="89" spans="1:15" x14ac:dyDescent="0.3">
      <c r="A89">
        <v>1996</v>
      </c>
      <c r="B89" t="s">
        <v>1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10"/>
        <v>1.3304520532617209E-2</v>
      </c>
      <c r="K89">
        <f t="shared" si="11"/>
        <v>3.5197913169967551E-2</v>
      </c>
      <c r="L89">
        <f t="shared" si="12"/>
        <v>4.5844114972232408E-5</v>
      </c>
      <c r="M89">
        <f t="shared" si="13"/>
        <v>1.2128337689364457E-4</v>
      </c>
      <c r="N89">
        <f t="shared" si="14"/>
        <v>290.21217970236097</v>
      </c>
      <c r="O89">
        <f t="shared" si="15"/>
        <v>26678.574062087784</v>
      </c>
    </row>
    <row r="90" spans="1:15" x14ac:dyDescent="0.3">
      <c r="A90">
        <v>1996</v>
      </c>
      <c r="B90" t="s">
        <v>2</v>
      </c>
      <c r="C90">
        <v>707.06299999999999</v>
      </c>
      <c r="D90">
        <v>1643.0059999999999</v>
      </c>
      <c r="E90">
        <v>5.5</v>
      </c>
      <c r="F90">
        <f t="shared" ref="F90:F104" si="17">17.21*0.51</f>
        <v>8.7771000000000008</v>
      </c>
      <c r="G90">
        <v>12043869</v>
      </c>
      <c r="H90">
        <v>70542</v>
      </c>
      <c r="I90">
        <v>312206</v>
      </c>
      <c r="J90">
        <f t="shared" si="10"/>
        <v>1.0023291088996626E-2</v>
      </c>
      <c r="K90">
        <f t="shared" si="11"/>
        <v>2.3291174052337611E-2</v>
      </c>
      <c r="L90">
        <f t="shared" si="12"/>
        <v>5.8707297463962783E-5</v>
      </c>
      <c r="M90">
        <f t="shared" si="13"/>
        <v>1.3641845490016538E-4</v>
      </c>
      <c r="N90">
        <f t="shared" si="14"/>
        <v>170.73330781661988</v>
      </c>
      <c r="O90">
        <f t="shared" si="15"/>
        <v>25922.400849760157</v>
      </c>
    </row>
    <row r="91" spans="1:15" x14ac:dyDescent="0.3">
      <c r="A91">
        <v>1996</v>
      </c>
      <c r="B91" t="s">
        <v>3</v>
      </c>
      <c r="C91">
        <v>55.49</v>
      </c>
      <c r="D91">
        <v>432.928</v>
      </c>
      <c r="E91">
        <v>5.5</v>
      </c>
      <c r="F91">
        <f t="shared" si="17"/>
        <v>8.7771000000000008</v>
      </c>
      <c r="G91">
        <v>3458763</v>
      </c>
      <c r="H91">
        <v>891</v>
      </c>
      <c r="I91">
        <v>84993</v>
      </c>
      <c r="J91">
        <f t="shared" si="10"/>
        <v>6.2278338945005611E-2</v>
      </c>
      <c r="K91">
        <f t="shared" si="11"/>
        <v>0.48589001122334458</v>
      </c>
      <c r="L91">
        <f t="shared" si="12"/>
        <v>1.6043307968773806E-5</v>
      </c>
      <c r="M91">
        <f t="shared" si="13"/>
        <v>1.25168448951258E-4</v>
      </c>
      <c r="N91">
        <f t="shared" si="14"/>
        <v>3881.8888888888887</v>
      </c>
      <c r="O91">
        <f t="shared" si="15"/>
        <v>24573.236154081675</v>
      </c>
    </row>
    <row r="92" spans="1:15" x14ac:dyDescent="0.3">
      <c r="A92">
        <v>1996</v>
      </c>
      <c r="B92" t="s">
        <v>15</v>
      </c>
      <c r="C92">
        <v>39.397999999999996</v>
      </c>
      <c r="D92">
        <v>562.66</v>
      </c>
      <c r="E92">
        <v>5.5</v>
      </c>
      <c r="F92">
        <f t="shared" si="17"/>
        <v>8.7771000000000008</v>
      </c>
      <c r="G92">
        <v>2554441</v>
      </c>
      <c r="H92">
        <v>29654</v>
      </c>
      <c r="I92">
        <v>39735</v>
      </c>
      <c r="J92">
        <f t="shared" si="10"/>
        <v>1.3285897349430093E-3</v>
      </c>
      <c r="K92">
        <f t="shared" si="11"/>
        <v>1.8974168746206246E-2</v>
      </c>
      <c r="L92">
        <f t="shared" si="12"/>
        <v>1.5423335281574322E-5</v>
      </c>
      <c r="M92">
        <f t="shared" si="13"/>
        <v>2.2026736965152061E-4</v>
      </c>
      <c r="N92">
        <f t="shared" si="14"/>
        <v>86.141532339650638</v>
      </c>
      <c r="O92">
        <f t="shared" si="15"/>
        <v>15555.262384216352</v>
      </c>
    </row>
    <row r="93" spans="1:15" x14ac:dyDescent="0.3">
      <c r="A93">
        <v>1996</v>
      </c>
      <c r="B93" t="s">
        <v>10</v>
      </c>
      <c r="C93">
        <v>11.940000000000001</v>
      </c>
      <c r="D93">
        <v>177.79999999999998</v>
      </c>
      <c r="E93">
        <v>5.5</v>
      </c>
      <c r="F93">
        <f t="shared" si="17"/>
        <v>8.7771000000000008</v>
      </c>
      <c r="G93">
        <v>677770</v>
      </c>
      <c r="H93">
        <v>419</v>
      </c>
      <c r="I93">
        <v>20436</v>
      </c>
      <c r="J93">
        <f t="shared" si="10"/>
        <v>2.8496420047732701E-2</v>
      </c>
      <c r="K93">
        <f t="shared" si="11"/>
        <v>0.42434367541766105</v>
      </c>
      <c r="L93">
        <f t="shared" si="12"/>
        <v>1.7616595600277382E-5</v>
      </c>
      <c r="M93">
        <f t="shared" si="13"/>
        <v>2.6233087920681056E-4</v>
      </c>
      <c r="N93">
        <f t="shared" si="14"/>
        <v>1617.5894988066825</v>
      </c>
      <c r="O93">
        <f t="shared" si="15"/>
        <v>30151.8214143441</v>
      </c>
    </row>
    <row r="94" spans="1:15" x14ac:dyDescent="0.3">
      <c r="A94">
        <v>1996</v>
      </c>
      <c r="B94" t="s">
        <v>4</v>
      </c>
      <c r="C94">
        <v>152.56</v>
      </c>
      <c r="D94">
        <v>373.89800000000002</v>
      </c>
      <c r="E94">
        <v>5.5</v>
      </c>
      <c r="F94">
        <f t="shared" si="17"/>
        <v>8.7771000000000008</v>
      </c>
      <c r="G94">
        <v>1707986</v>
      </c>
      <c r="H94">
        <v>755</v>
      </c>
      <c r="I94">
        <v>71178</v>
      </c>
      <c r="J94">
        <f t="shared" si="10"/>
        <v>0.20206622516556291</v>
      </c>
      <c r="K94">
        <f t="shared" si="11"/>
        <v>0.49522913907284771</v>
      </c>
      <c r="L94">
        <f t="shared" si="12"/>
        <v>8.9321575235394197E-5</v>
      </c>
      <c r="M94">
        <f t="shared" si="13"/>
        <v>2.1891163042320021E-4</v>
      </c>
      <c r="N94">
        <f t="shared" si="14"/>
        <v>2262.2331125827814</v>
      </c>
      <c r="O94">
        <f t="shared" si="15"/>
        <v>41673.643694971739</v>
      </c>
    </row>
    <row r="95" spans="1:15" x14ac:dyDescent="0.3">
      <c r="A95">
        <v>1996</v>
      </c>
      <c r="B95" t="s">
        <v>11</v>
      </c>
      <c r="C95">
        <v>120.59</v>
      </c>
      <c r="D95">
        <v>667.98699999999997</v>
      </c>
      <c r="E95">
        <v>5.5</v>
      </c>
      <c r="F95">
        <f t="shared" si="17"/>
        <v>8.7771000000000008</v>
      </c>
      <c r="G95">
        <v>6027284</v>
      </c>
      <c r="H95">
        <v>21116</v>
      </c>
      <c r="I95">
        <v>174469</v>
      </c>
      <c r="J95">
        <f t="shared" si="10"/>
        <v>5.7108353854896758E-3</v>
      </c>
      <c r="K95">
        <f t="shared" si="11"/>
        <v>3.1634163667361243E-2</v>
      </c>
      <c r="L95">
        <f t="shared" si="12"/>
        <v>2.000735322908295E-5</v>
      </c>
      <c r="M95">
        <f t="shared" si="13"/>
        <v>1.1082719845290183E-4</v>
      </c>
      <c r="N95">
        <f t="shared" si="14"/>
        <v>285.43682515627961</v>
      </c>
      <c r="O95">
        <f t="shared" si="15"/>
        <v>28946.537113565577</v>
      </c>
    </row>
    <row r="96" spans="1:15" x14ac:dyDescent="0.3">
      <c r="A96">
        <v>1996</v>
      </c>
      <c r="B96" t="s">
        <v>16</v>
      </c>
      <c r="C96">
        <v>49.417000000000002</v>
      </c>
      <c r="D96">
        <v>333.41200000000003</v>
      </c>
      <c r="E96">
        <v>5.5</v>
      </c>
      <c r="F96">
        <f t="shared" si="17"/>
        <v>8.7771000000000008</v>
      </c>
      <c r="G96">
        <v>1817196</v>
      </c>
      <c r="H96">
        <v>23295</v>
      </c>
      <c r="I96">
        <v>27685</v>
      </c>
      <c r="J96">
        <f t="shared" si="10"/>
        <v>2.1213565142734494E-3</v>
      </c>
      <c r="K96">
        <f t="shared" si="11"/>
        <v>1.4312599270229664E-2</v>
      </c>
      <c r="L96">
        <f t="shared" si="12"/>
        <v>2.7194094638112787E-5</v>
      </c>
      <c r="M96">
        <f t="shared" si="13"/>
        <v>1.8347608073097235E-4</v>
      </c>
      <c r="N96">
        <f t="shared" si="14"/>
        <v>78.007984546039921</v>
      </c>
      <c r="O96">
        <f t="shared" si="15"/>
        <v>15235.010422651161</v>
      </c>
    </row>
    <row r="97" spans="1:15" x14ac:dyDescent="0.3">
      <c r="A97">
        <v>1996</v>
      </c>
      <c r="B97" t="s">
        <v>5</v>
      </c>
      <c r="C97">
        <v>209</v>
      </c>
      <c r="D97">
        <v>828.34</v>
      </c>
      <c r="E97">
        <v>5.5</v>
      </c>
      <c r="F97">
        <f t="shared" si="17"/>
        <v>8.7771000000000008</v>
      </c>
      <c r="G97">
        <v>7815148</v>
      </c>
      <c r="H97">
        <v>47710</v>
      </c>
      <c r="I97">
        <v>165464</v>
      </c>
      <c r="J97">
        <f t="shared" si="10"/>
        <v>4.3806329909872148E-3</v>
      </c>
      <c r="K97">
        <f t="shared" si="11"/>
        <v>1.7361978620834207E-2</v>
      </c>
      <c r="L97">
        <f t="shared" si="12"/>
        <v>2.6742935642421615E-5</v>
      </c>
      <c r="M97">
        <f t="shared" si="13"/>
        <v>1.0599159478489723E-4</v>
      </c>
      <c r="N97">
        <f t="shared" si="14"/>
        <v>163.80523999161602</v>
      </c>
      <c r="O97">
        <f t="shared" si="15"/>
        <v>21172.215804486365</v>
      </c>
    </row>
    <row r="98" spans="1:15" x14ac:dyDescent="0.3">
      <c r="A98">
        <v>1996</v>
      </c>
      <c r="B98" t="s">
        <v>6</v>
      </c>
      <c r="C98">
        <v>2044.4590000000001</v>
      </c>
      <c r="D98">
        <v>3411.7730000000001</v>
      </c>
      <c r="E98">
        <v>5.5</v>
      </c>
      <c r="F98">
        <f t="shared" si="17"/>
        <v>8.7771000000000008</v>
      </c>
      <c r="G98">
        <v>17947715</v>
      </c>
      <c r="H98">
        <v>34112</v>
      </c>
      <c r="I98">
        <v>430662</v>
      </c>
      <c r="J98">
        <f t="shared" si="10"/>
        <v>5.9933718339587244E-2</v>
      </c>
      <c r="K98">
        <f t="shared" si="11"/>
        <v>0.10001679760787993</v>
      </c>
      <c r="L98">
        <f t="shared" si="12"/>
        <v>1.1391193809351219E-4</v>
      </c>
      <c r="M98">
        <f t="shared" si="13"/>
        <v>1.9009511795791277E-4</v>
      </c>
      <c r="N98">
        <f t="shared" si="14"/>
        <v>526.14080089118204</v>
      </c>
      <c r="O98">
        <f t="shared" si="15"/>
        <v>23995.366541088933</v>
      </c>
    </row>
    <row r="99" spans="1:15" x14ac:dyDescent="0.3">
      <c r="A99">
        <v>1996</v>
      </c>
      <c r="B99" t="s">
        <v>7</v>
      </c>
      <c r="C99">
        <v>53.142000000000003</v>
      </c>
      <c r="D99">
        <v>611.85400000000004</v>
      </c>
      <c r="E99">
        <v>5.5</v>
      </c>
      <c r="F99">
        <f t="shared" si="17"/>
        <v>8.7771000000000008</v>
      </c>
      <c r="G99">
        <v>4000567</v>
      </c>
      <c r="H99">
        <v>19858</v>
      </c>
      <c r="I99">
        <v>86172</v>
      </c>
      <c r="J99">
        <f t="shared" si="10"/>
        <v>2.6761003122167388E-3</v>
      </c>
      <c r="K99">
        <f t="shared" si="11"/>
        <v>3.0811461375767953E-2</v>
      </c>
      <c r="L99">
        <f t="shared" si="12"/>
        <v>1.3283617047283548E-5</v>
      </c>
      <c r="M99">
        <f t="shared" si="13"/>
        <v>1.5294182049694458E-4</v>
      </c>
      <c r="N99">
        <f t="shared" si="14"/>
        <v>201.45870681841072</v>
      </c>
      <c r="O99">
        <f t="shared" si="15"/>
        <v>21539.946712553497</v>
      </c>
    </row>
    <row r="100" spans="1:15" x14ac:dyDescent="0.3">
      <c r="A100">
        <v>1996</v>
      </c>
      <c r="B100" t="s">
        <v>8</v>
      </c>
      <c r="C100">
        <v>49.034999999999997</v>
      </c>
      <c r="D100">
        <v>164.78200000000001</v>
      </c>
      <c r="E100">
        <v>5.5</v>
      </c>
      <c r="F100">
        <f t="shared" si="17"/>
        <v>8.7771000000000008</v>
      </c>
      <c r="G100">
        <v>1084184</v>
      </c>
      <c r="H100">
        <v>2571</v>
      </c>
      <c r="I100">
        <v>23255</v>
      </c>
      <c r="J100">
        <f t="shared" si="10"/>
        <v>1.9072345390898481E-2</v>
      </c>
      <c r="K100">
        <f t="shared" si="11"/>
        <v>6.4092570984052896E-2</v>
      </c>
      <c r="L100">
        <f t="shared" si="12"/>
        <v>4.5227562849110478E-5</v>
      </c>
      <c r="M100">
        <f t="shared" si="13"/>
        <v>1.5198711657799785E-4</v>
      </c>
      <c r="N100">
        <f t="shared" si="14"/>
        <v>421.69739401011282</v>
      </c>
      <c r="O100">
        <f t="shared" si="15"/>
        <v>21449.311187030984</v>
      </c>
    </row>
    <row r="101" spans="1:15" x14ac:dyDescent="0.3">
      <c r="A101">
        <v>1996</v>
      </c>
      <c r="B101" t="s">
        <v>12</v>
      </c>
      <c r="C101">
        <v>81.37</v>
      </c>
      <c r="D101">
        <v>647.01200000000006</v>
      </c>
      <c r="E101">
        <v>5.5</v>
      </c>
      <c r="F101">
        <f t="shared" si="17"/>
        <v>8.7771000000000008</v>
      </c>
      <c r="G101">
        <v>4545702</v>
      </c>
      <c r="H101">
        <v>18450</v>
      </c>
      <c r="I101">
        <v>73008</v>
      </c>
      <c r="J101">
        <f t="shared" si="10"/>
        <v>4.4102981029810299E-3</v>
      </c>
      <c r="K101">
        <f t="shared" si="11"/>
        <v>3.5068401084010846E-2</v>
      </c>
      <c r="L101">
        <f t="shared" si="12"/>
        <v>1.7900425500835736E-5</v>
      </c>
      <c r="M101">
        <f t="shared" si="13"/>
        <v>1.4233489128851826E-4</v>
      </c>
      <c r="N101">
        <f t="shared" si="14"/>
        <v>246.37951219512195</v>
      </c>
      <c r="O101">
        <f t="shared" si="15"/>
        <v>16060.885645385464</v>
      </c>
    </row>
    <row r="102" spans="1:15" x14ac:dyDescent="0.3">
      <c r="A102">
        <v>1996</v>
      </c>
      <c r="B102" t="s">
        <v>13</v>
      </c>
      <c r="C102">
        <v>4.5999999999999996</v>
      </c>
      <c r="D102">
        <v>226.93799999999999</v>
      </c>
      <c r="E102">
        <v>5.5</v>
      </c>
      <c r="F102">
        <f t="shared" si="17"/>
        <v>8.7771000000000008</v>
      </c>
      <c r="G102">
        <v>2723620</v>
      </c>
      <c r="H102">
        <v>20454</v>
      </c>
      <c r="I102">
        <v>40069</v>
      </c>
      <c r="J102">
        <f t="shared" si="10"/>
        <v>2.2489488608585116E-4</v>
      </c>
      <c r="K102">
        <f t="shared" si="11"/>
        <v>1.1095042534467586E-2</v>
      </c>
      <c r="L102">
        <f t="shared" si="12"/>
        <v>1.6889287051791365E-6</v>
      </c>
      <c r="M102">
        <f t="shared" si="13"/>
        <v>8.3322196194770187E-5</v>
      </c>
      <c r="N102">
        <f t="shared" si="14"/>
        <v>133.15830644372738</v>
      </c>
      <c r="O102">
        <f t="shared" si="15"/>
        <v>14711.670497352787</v>
      </c>
    </row>
    <row r="103" spans="1:15" x14ac:dyDescent="0.3">
      <c r="A103">
        <v>1996</v>
      </c>
      <c r="B103" t="s">
        <v>9</v>
      </c>
      <c r="C103">
        <v>37.79</v>
      </c>
      <c r="D103">
        <v>339.14800000000002</v>
      </c>
      <c r="E103">
        <v>5.5</v>
      </c>
      <c r="F103">
        <f t="shared" si="17"/>
        <v>8.7771000000000008</v>
      </c>
      <c r="G103">
        <v>2742293</v>
      </c>
      <c r="H103">
        <v>15804</v>
      </c>
      <c r="I103">
        <v>59664</v>
      </c>
      <c r="J103">
        <f t="shared" si="10"/>
        <v>2.3911667932169072E-3</v>
      </c>
      <c r="K103">
        <f t="shared" si="11"/>
        <v>2.1459630473297901E-2</v>
      </c>
      <c r="L103">
        <f t="shared" si="12"/>
        <v>1.3780438487061739E-5</v>
      </c>
      <c r="M103">
        <f t="shared" si="13"/>
        <v>1.2367314506509699E-4</v>
      </c>
      <c r="N103">
        <f t="shared" si="14"/>
        <v>173.5189192609466</v>
      </c>
      <c r="O103">
        <f t="shared" si="15"/>
        <v>21756.974911141879</v>
      </c>
    </row>
    <row r="104" spans="1:15" x14ac:dyDescent="0.3">
      <c r="A104">
        <v>1996</v>
      </c>
      <c r="B104" t="s">
        <v>14</v>
      </c>
      <c r="C104">
        <v>29.52</v>
      </c>
      <c r="D104">
        <v>544.95299999999997</v>
      </c>
      <c r="E104">
        <v>5.5</v>
      </c>
      <c r="F104">
        <f t="shared" si="17"/>
        <v>8.7771000000000008</v>
      </c>
      <c r="G104">
        <v>2491119</v>
      </c>
      <c r="H104">
        <v>16202</v>
      </c>
      <c r="I104">
        <v>35606</v>
      </c>
      <c r="J104">
        <f t="shared" si="10"/>
        <v>1.8219972842858905E-3</v>
      </c>
      <c r="K104">
        <f t="shared" si="11"/>
        <v>3.3634921614615475E-2</v>
      </c>
      <c r="L104">
        <f t="shared" si="12"/>
        <v>1.1850096282032291E-5</v>
      </c>
      <c r="M104">
        <f t="shared" si="13"/>
        <v>2.1875831704547234E-4</v>
      </c>
      <c r="N104">
        <f t="shared" si="14"/>
        <v>153.75379582767559</v>
      </c>
      <c r="O104">
        <f t="shared" si="15"/>
        <v>14293.175075136916</v>
      </c>
    </row>
    <row r="105" spans="1:15" x14ac:dyDescent="0.3">
      <c r="A105">
        <v>1997</v>
      </c>
      <c r="B105" t="s">
        <v>1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10"/>
        <v>1.4719844466823321E-2</v>
      </c>
      <c r="K105">
        <f t="shared" si="11"/>
        <v>4.991775763679087E-2</v>
      </c>
      <c r="L105">
        <f t="shared" si="12"/>
        <v>5.0613132549936953E-5</v>
      </c>
      <c r="M105">
        <f t="shared" si="13"/>
        <v>1.7163863990281449E-4</v>
      </c>
      <c r="N105">
        <f t="shared" si="14"/>
        <v>290.83053597404052</v>
      </c>
      <c r="O105">
        <f t="shared" si="15"/>
        <v>27142.501257621476</v>
      </c>
    </row>
    <row r="106" spans="1:15" x14ac:dyDescent="0.3">
      <c r="A106">
        <v>1997</v>
      </c>
      <c r="B106" t="s">
        <v>2</v>
      </c>
      <c r="C106">
        <v>1244.652</v>
      </c>
      <c r="D106">
        <v>2887.6579999999999</v>
      </c>
      <c r="E106">
        <v>5.9</v>
      </c>
      <c r="F106">
        <f t="shared" ref="F106:F120" si="18">17.15*0.51</f>
        <v>8.7464999999999993</v>
      </c>
      <c r="G106">
        <v>12066375</v>
      </c>
      <c r="H106">
        <v>70542</v>
      </c>
      <c r="I106">
        <v>319866</v>
      </c>
      <c r="J106">
        <f t="shared" si="10"/>
        <v>1.7644126903121546E-2</v>
      </c>
      <c r="K106">
        <f t="shared" si="11"/>
        <v>4.0935300955459157E-2</v>
      </c>
      <c r="L106">
        <f t="shared" si="12"/>
        <v>1.0315044907853436E-4</v>
      </c>
      <c r="M106">
        <f t="shared" si="13"/>
        <v>2.3931445856771399E-4</v>
      </c>
      <c r="N106">
        <f t="shared" si="14"/>
        <v>171.05235179042273</v>
      </c>
      <c r="O106">
        <f t="shared" si="15"/>
        <v>26508.872797339714</v>
      </c>
    </row>
    <row r="107" spans="1:15" x14ac:dyDescent="0.3">
      <c r="A107">
        <v>1997</v>
      </c>
      <c r="B107" t="s">
        <v>3</v>
      </c>
      <c r="C107">
        <v>76.326000000000008</v>
      </c>
      <c r="D107">
        <v>509.25400000000002</v>
      </c>
      <c r="E107">
        <v>5.9</v>
      </c>
      <c r="F107">
        <f t="shared" si="18"/>
        <v>8.7464999999999993</v>
      </c>
      <c r="G107">
        <v>3425759</v>
      </c>
      <c r="H107">
        <v>891</v>
      </c>
      <c r="I107">
        <v>83735</v>
      </c>
      <c r="J107">
        <f t="shared" si="10"/>
        <v>8.5663299663299677E-2</v>
      </c>
      <c r="K107">
        <f t="shared" si="11"/>
        <v>0.57155331088664429</v>
      </c>
      <c r="L107">
        <f t="shared" si="12"/>
        <v>2.2280026119759157E-5</v>
      </c>
      <c r="M107">
        <f t="shared" si="13"/>
        <v>1.4865435659659656E-4</v>
      </c>
      <c r="N107">
        <f t="shared" si="14"/>
        <v>3844.8473625140291</v>
      </c>
      <c r="O107">
        <f t="shared" si="15"/>
        <v>24442.758524461296</v>
      </c>
    </row>
    <row r="108" spans="1:15" x14ac:dyDescent="0.3">
      <c r="A108">
        <v>1997</v>
      </c>
      <c r="B108" t="s">
        <v>15</v>
      </c>
      <c r="C108">
        <v>27.64</v>
      </c>
      <c r="D108">
        <v>590.29999999999995</v>
      </c>
      <c r="E108">
        <v>5.9</v>
      </c>
      <c r="F108">
        <f t="shared" si="18"/>
        <v>8.7464999999999993</v>
      </c>
      <c r="G108">
        <v>2573291</v>
      </c>
      <c r="H108">
        <v>29654</v>
      </c>
      <c r="I108">
        <v>40563</v>
      </c>
      <c r="J108">
        <f t="shared" si="10"/>
        <v>9.3208336143521954E-4</v>
      </c>
      <c r="K108">
        <f t="shared" si="11"/>
        <v>1.9906252107641464E-2</v>
      </c>
      <c r="L108">
        <f t="shared" si="12"/>
        <v>1.0741109342083737E-5</v>
      </c>
      <c r="M108">
        <f t="shared" si="13"/>
        <v>2.2939496543531219E-4</v>
      </c>
      <c r="N108">
        <f t="shared" si="14"/>
        <v>86.777197005463009</v>
      </c>
      <c r="O108">
        <f t="shared" si="15"/>
        <v>15763.083149165795</v>
      </c>
    </row>
    <row r="109" spans="1:15" x14ac:dyDescent="0.3">
      <c r="A109">
        <v>1997</v>
      </c>
      <c r="B109" t="s">
        <v>10</v>
      </c>
      <c r="C109">
        <v>29.82</v>
      </c>
      <c r="D109">
        <v>207.62</v>
      </c>
      <c r="E109">
        <v>5.9</v>
      </c>
      <c r="F109">
        <f t="shared" si="18"/>
        <v>8.7464999999999993</v>
      </c>
      <c r="G109">
        <v>673883</v>
      </c>
      <c r="H109">
        <v>419</v>
      </c>
      <c r="I109">
        <v>21087</v>
      </c>
      <c r="J109">
        <f t="shared" si="10"/>
        <v>7.1169451073985687E-2</v>
      </c>
      <c r="K109">
        <f t="shared" si="11"/>
        <v>0.4955131264916468</v>
      </c>
      <c r="L109">
        <f t="shared" si="12"/>
        <v>4.4251004996416292E-5</v>
      </c>
      <c r="M109">
        <f t="shared" si="13"/>
        <v>3.0809502539758387E-4</v>
      </c>
      <c r="N109">
        <f t="shared" si="14"/>
        <v>1608.3126491646779</v>
      </c>
      <c r="O109">
        <f t="shared" si="15"/>
        <v>31291.782104608665</v>
      </c>
    </row>
    <row r="110" spans="1:15" x14ac:dyDescent="0.3">
      <c r="A110">
        <v>1997</v>
      </c>
      <c r="B110" t="s">
        <v>4</v>
      </c>
      <c r="C110">
        <v>625.21900000000005</v>
      </c>
      <c r="D110">
        <v>999.11700000000008</v>
      </c>
      <c r="E110">
        <v>5.9</v>
      </c>
      <c r="F110">
        <f t="shared" si="18"/>
        <v>8.7464999999999993</v>
      </c>
      <c r="G110">
        <v>1704731</v>
      </c>
      <c r="H110">
        <v>755</v>
      </c>
      <c r="I110">
        <v>73831</v>
      </c>
      <c r="J110">
        <f t="shared" si="10"/>
        <v>0.82810463576158944</v>
      </c>
      <c r="K110">
        <f t="shared" si="11"/>
        <v>1.3233337748344371</v>
      </c>
      <c r="L110">
        <f t="shared" si="12"/>
        <v>3.6675522413800185E-4</v>
      </c>
      <c r="M110">
        <f t="shared" si="13"/>
        <v>5.8608484271125479E-4</v>
      </c>
      <c r="N110">
        <f t="shared" si="14"/>
        <v>2257.9218543046359</v>
      </c>
      <c r="O110">
        <f t="shared" si="15"/>
        <v>43309.472286243399</v>
      </c>
    </row>
    <row r="111" spans="1:15" x14ac:dyDescent="0.3">
      <c r="A111">
        <v>1997</v>
      </c>
      <c r="B111" t="s">
        <v>11</v>
      </c>
      <c r="C111">
        <v>96.73</v>
      </c>
      <c r="D111">
        <v>764.71699999999998</v>
      </c>
      <c r="E111">
        <v>5.9</v>
      </c>
      <c r="F111">
        <f t="shared" si="18"/>
        <v>8.7464999999999993</v>
      </c>
      <c r="G111">
        <v>6031705</v>
      </c>
      <c r="H111">
        <v>21116</v>
      </c>
      <c r="I111">
        <v>178011</v>
      </c>
      <c r="J111">
        <f t="shared" si="10"/>
        <v>4.5808865315400647E-3</v>
      </c>
      <c r="K111">
        <f t="shared" si="11"/>
        <v>3.6215050198901304E-2</v>
      </c>
      <c r="L111">
        <f t="shared" si="12"/>
        <v>1.6036924882765321E-5</v>
      </c>
      <c r="M111">
        <f t="shared" si="13"/>
        <v>1.2678289140466916E-4</v>
      </c>
      <c r="N111">
        <f t="shared" si="14"/>
        <v>285.64619246069333</v>
      </c>
      <c r="O111">
        <f t="shared" si="15"/>
        <v>29512.550763009796</v>
      </c>
    </row>
    <row r="112" spans="1:15" x14ac:dyDescent="0.3">
      <c r="A112">
        <v>1997</v>
      </c>
      <c r="B112" t="s">
        <v>16</v>
      </c>
      <c r="C112">
        <v>23.044</v>
      </c>
      <c r="D112">
        <v>356.45600000000002</v>
      </c>
      <c r="E112">
        <v>5.9</v>
      </c>
      <c r="F112">
        <f t="shared" si="18"/>
        <v>8.7464999999999993</v>
      </c>
      <c r="G112">
        <v>1807799</v>
      </c>
      <c r="H112">
        <v>23295</v>
      </c>
      <c r="I112">
        <v>28134</v>
      </c>
      <c r="J112">
        <f t="shared" si="10"/>
        <v>9.8922515561279244E-4</v>
      </c>
      <c r="K112">
        <f t="shared" si="11"/>
        <v>1.5301824425842455E-2</v>
      </c>
      <c r="L112">
        <f t="shared" si="12"/>
        <v>1.2746992337090573E-5</v>
      </c>
      <c r="M112">
        <f t="shared" si="13"/>
        <v>1.9717678790617764E-4</v>
      </c>
      <c r="N112">
        <f t="shared" si="14"/>
        <v>77.604593260356296</v>
      </c>
      <c r="O112">
        <f t="shared" si="15"/>
        <v>15562.570838904103</v>
      </c>
    </row>
    <row r="113" spans="1:15" x14ac:dyDescent="0.3">
      <c r="A113">
        <v>1997</v>
      </c>
      <c r="B113" t="s">
        <v>5</v>
      </c>
      <c r="C113">
        <v>136.29</v>
      </c>
      <c r="D113">
        <v>964.63</v>
      </c>
      <c r="E113">
        <v>5.9</v>
      </c>
      <c r="F113">
        <f t="shared" si="18"/>
        <v>8.7464999999999993</v>
      </c>
      <c r="G113">
        <v>7845398</v>
      </c>
      <c r="H113">
        <v>47710</v>
      </c>
      <c r="I113">
        <v>168598</v>
      </c>
      <c r="J113">
        <f t="shared" si="10"/>
        <v>2.8566338293858728E-3</v>
      </c>
      <c r="K113">
        <f t="shared" si="11"/>
        <v>2.021861245022008E-2</v>
      </c>
      <c r="L113">
        <f t="shared" si="12"/>
        <v>1.7371967617194181E-5</v>
      </c>
      <c r="M113">
        <f t="shared" si="13"/>
        <v>1.2295488386949904E-4</v>
      </c>
      <c r="N113">
        <f t="shared" si="14"/>
        <v>164.43927897715363</v>
      </c>
      <c r="O113">
        <f t="shared" si="15"/>
        <v>21490.050600364699</v>
      </c>
    </row>
    <row r="114" spans="1:15" x14ac:dyDescent="0.3">
      <c r="A114">
        <v>1997</v>
      </c>
      <c r="B114" t="s">
        <v>6</v>
      </c>
      <c r="C114">
        <v>2986.9810000000002</v>
      </c>
      <c r="D114">
        <v>6398.7539999999999</v>
      </c>
      <c r="E114">
        <v>5.9</v>
      </c>
      <c r="F114">
        <f t="shared" si="18"/>
        <v>8.7464999999999993</v>
      </c>
      <c r="G114">
        <v>17974487</v>
      </c>
      <c r="H114">
        <v>34112</v>
      </c>
      <c r="I114">
        <v>440888</v>
      </c>
      <c r="J114">
        <f t="shared" si="10"/>
        <v>8.7563936444652921E-2</v>
      </c>
      <c r="K114">
        <f t="shared" si="11"/>
        <v>0.18758073405253284</v>
      </c>
      <c r="L114">
        <f t="shared" si="12"/>
        <v>1.6617892905650104E-4</v>
      </c>
      <c r="M114">
        <f t="shared" si="13"/>
        <v>3.5599091089498134E-4</v>
      </c>
      <c r="N114">
        <f t="shared" si="14"/>
        <v>526.92562734521573</v>
      </c>
      <c r="O114">
        <f t="shared" si="15"/>
        <v>24528.544263878019</v>
      </c>
    </row>
    <row r="115" spans="1:15" x14ac:dyDescent="0.3">
      <c r="A115">
        <v>1997</v>
      </c>
      <c r="B115" t="s">
        <v>7</v>
      </c>
      <c r="C115">
        <v>151.30799999999999</v>
      </c>
      <c r="D115">
        <v>763.16200000000003</v>
      </c>
      <c r="E115">
        <v>5.9</v>
      </c>
      <c r="F115">
        <f t="shared" si="18"/>
        <v>8.7464999999999993</v>
      </c>
      <c r="G115">
        <v>4017828</v>
      </c>
      <c r="H115">
        <v>19858</v>
      </c>
      <c r="I115">
        <v>88827</v>
      </c>
      <c r="J115">
        <f t="shared" si="10"/>
        <v>7.6194984389163058E-3</v>
      </c>
      <c r="K115">
        <f t="shared" si="11"/>
        <v>3.8430959814684258E-2</v>
      </c>
      <c r="L115">
        <f t="shared" si="12"/>
        <v>3.7659153154390876E-5</v>
      </c>
      <c r="M115">
        <f t="shared" si="13"/>
        <v>1.8994391994878827E-4</v>
      </c>
      <c r="N115">
        <f t="shared" si="14"/>
        <v>202.32792829086515</v>
      </c>
      <c r="O115">
        <f t="shared" si="15"/>
        <v>22108.213691576642</v>
      </c>
    </row>
    <row r="116" spans="1:15" x14ac:dyDescent="0.3">
      <c r="A116">
        <v>1997</v>
      </c>
      <c r="B116" t="s">
        <v>8</v>
      </c>
      <c r="C116">
        <v>169.85499999999999</v>
      </c>
      <c r="D116">
        <v>334.637</v>
      </c>
      <c r="E116">
        <v>5.9</v>
      </c>
      <c r="F116">
        <f t="shared" si="18"/>
        <v>8.7464999999999993</v>
      </c>
      <c r="G116">
        <v>1080790</v>
      </c>
      <c r="H116">
        <v>2571</v>
      </c>
      <c r="I116">
        <v>23730</v>
      </c>
      <c r="J116">
        <f t="shared" si="10"/>
        <v>6.6065733177751843E-2</v>
      </c>
      <c r="K116">
        <f t="shared" si="11"/>
        <v>0.13015830416180474</v>
      </c>
      <c r="L116">
        <f t="shared" si="12"/>
        <v>1.5715818984261511E-4</v>
      </c>
      <c r="M116">
        <f t="shared" si="13"/>
        <v>3.0962259088259514E-4</v>
      </c>
      <c r="N116">
        <f t="shared" si="14"/>
        <v>420.37728510307272</v>
      </c>
      <c r="O116">
        <f t="shared" si="15"/>
        <v>21956.16169653679</v>
      </c>
    </row>
    <row r="117" spans="1:15" x14ac:dyDescent="0.3">
      <c r="A117">
        <v>1997</v>
      </c>
      <c r="B117" t="s">
        <v>12</v>
      </c>
      <c r="C117">
        <v>57.854999999999997</v>
      </c>
      <c r="D117">
        <v>704.86699999999996</v>
      </c>
      <c r="E117">
        <v>5.9</v>
      </c>
      <c r="F117">
        <f t="shared" si="18"/>
        <v>8.7464999999999993</v>
      </c>
      <c r="G117">
        <v>4522412</v>
      </c>
      <c r="H117">
        <v>18450</v>
      </c>
      <c r="I117">
        <v>72954</v>
      </c>
      <c r="J117">
        <f t="shared" si="10"/>
        <v>3.1357723577235771E-3</v>
      </c>
      <c r="K117">
        <f t="shared" si="11"/>
        <v>3.8204173441734414E-2</v>
      </c>
      <c r="L117">
        <f t="shared" si="12"/>
        <v>1.2792952079554007E-5</v>
      </c>
      <c r="M117">
        <f t="shared" si="13"/>
        <v>1.5586085478280174E-4</v>
      </c>
      <c r="N117">
        <f t="shared" si="14"/>
        <v>245.11718157181571</v>
      </c>
      <c r="O117">
        <f t="shared" si="15"/>
        <v>16131.657177629992</v>
      </c>
    </row>
    <row r="118" spans="1:15" x14ac:dyDescent="0.3">
      <c r="A118">
        <v>1997</v>
      </c>
      <c r="B118" t="s">
        <v>13</v>
      </c>
      <c r="C118">
        <v>26.099999999999998</v>
      </c>
      <c r="D118">
        <v>253.03800000000001</v>
      </c>
      <c r="E118">
        <v>5.9</v>
      </c>
      <c r="F118">
        <f t="shared" si="18"/>
        <v>8.7464999999999993</v>
      </c>
      <c r="G118">
        <v>2701690</v>
      </c>
      <c r="H118">
        <v>20454</v>
      </c>
      <c r="I118">
        <v>41026</v>
      </c>
      <c r="J118">
        <f t="shared" si="10"/>
        <v>1.2760340275740686E-3</v>
      </c>
      <c r="K118">
        <f t="shared" si="11"/>
        <v>1.2371076562041654E-2</v>
      </c>
      <c r="L118">
        <f t="shared" si="12"/>
        <v>9.6606198342518932E-6</v>
      </c>
      <c r="M118">
        <f t="shared" si="13"/>
        <v>9.3659154085035671E-5</v>
      </c>
      <c r="N118">
        <f t="shared" si="14"/>
        <v>132.0861445194094</v>
      </c>
      <c r="O118">
        <f t="shared" si="15"/>
        <v>15185.30993563288</v>
      </c>
    </row>
    <row r="119" spans="1:15" x14ac:dyDescent="0.3">
      <c r="A119">
        <v>1997</v>
      </c>
      <c r="B119" t="s">
        <v>9</v>
      </c>
      <c r="C119">
        <v>174.63</v>
      </c>
      <c r="D119">
        <v>513.77800000000002</v>
      </c>
      <c r="E119">
        <v>5.9</v>
      </c>
      <c r="F119">
        <f t="shared" si="18"/>
        <v>8.7464999999999993</v>
      </c>
      <c r="G119">
        <v>2756473</v>
      </c>
      <c r="H119">
        <v>15804</v>
      </c>
      <c r="I119">
        <v>60983</v>
      </c>
      <c r="J119">
        <f t="shared" si="10"/>
        <v>1.1049734244495065E-2</v>
      </c>
      <c r="K119">
        <f t="shared" si="11"/>
        <v>3.2509364717792963E-2</v>
      </c>
      <c r="L119">
        <f t="shared" si="12"/>
        <v>6.3352697450691519E-5</v>
      </c>
      <c r="M119">
        <f t="shared" si="13"/>
        <v>1.8638963632148766E-4</v>
      </c>
      <c r="N119">
        <f t="shared" si="14"/>
        <v>174.41616046570488</v>
      </c>
      <c r="O119">
        <f t="shared" si="15"/>
        <v>22123.561522278651</v>
      </c>
    </row>
    <row r="120" spans="1:15" x14ac:dyDescent="0.3">
      <c r="A120">
        <v>1997</v>
      </c>
      <c r="B120" t="s">
        <v>14</v>
      </c>
      <c r="C120">
        <v>79.540000000000006</v>
      </c>
      <c r="D120">
        <v>624.49299999999994</v>
      </c>
      <c r="E120">
        <v>5.9</v>
      </c>
      <c r="F120">
        <f t="shared" si="18"/>
        <v>8.7464999999999993</v>
      </c>
      <c r="G120">
        <v>2478148</v>
      </c>
      <c r="H120">
        <v>16202</v>
      </c>
      <c r="I120">
        <v>36727</v>
      </c>
      <c r="J120">
        <f t="shared" si="10"/>
        <v>4.9092704604369831E-3</v>
      </c>
      <c r="K120">
        <f t="shared" si="11"/>
        <v>3.8544192075052462E-2</v>
      </c>
      <c r="L120">
        <f t="shared" si="12"/>
        <v>3.209654952004481E-5</v>
      </c>
      <c r="M120">
        <f t="shared" si="13"/>
        <v>2.5199988055596352E-4</v>
      </c>
      <c r="N120">
        <f t="shared" si="14"/>
        <v>152.95321565238859</v>
      </c>
      <c r="O120">
        <f t="shared" si="15"/>
        <v>14820.341642226373</v>
      </c>
    </row>
    <row r="121" spans="1:15" x14ac:dyDescent="0.3">
      <c r="A121">
        <v>1998</v>
      </c>
      <c r="B121" t="s">
        <v>1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10"/>
        <v>1.6429114915519748E-2</v>
      </c>
      <c r="K121">
        <f t="shared" si="11"/>
        <v>6.6346872552310615E-2</v>
      </c>
      <c r="L121">
        <f t="shared" si="12"/>
        <v>5.6330879221641196E-5</v>
      </c>
      <c r="M121">
        <f t="shared" si="13"/>
        <v>2.2748502787251919E-4</v>
      </c>
      <c r="N121">
        <f t="shared" si="14"/>
        <v>291.65379881391965</v>
      </c>
      <c r="O121">
        <f t="shared" si="15"/>
        <v>27920.476038841207</v>
      </c>
    </row>
    <row r="122" spans="1:15" x14ac:dyDescent="0.3">
      <c r="A122">
        <v>1998</v>
      </c>
      <c r="B122" t="s">
        <v>2</v>
      </c>
      <c r="C122">
        <v>1612.096</v>
      </c>
      <c r="D122">
        <v>4499.7539999999999</v>
      </c>
      <c r="E122">
        <v>5</v>
      </c>
      <c r="F122">
        <f t="shared" ref="F122:F136" si="19">16.79*0.51</f>
        <v>8.5628999999999991</v>
      </c>
      <c r="G122">
        <v>12086548</v>
      </c>
      <c r="H122">
        <v>70542</v>
      </c>
      <c r="I122">
        <v>333718</v>
      </c>
      <c r="J122">
        <f t="shared" si="10"/>
        <v>2.2852995378639676E-2</v>
      </c>
      <c r="K122">
        <f t="shared" si="11"/>
        <v>6.378829633409884E-2</v>
      </c>
      <c r="L122">
        <f t="shared" si="12"/>
        <v>1.333793569512155E-4</v>
      </c>
      <c r="M122">
        <f t="shared" si="13"/>
        <v>3.7229438877006075E-4</v>
      </c>
      <c r="N122">
        <f t="shared" si="14"/>
        <v>171.33832326840746</v>
      </c>
      <c r="O122">
        <f t="shared" si="15"/>
        <v>27610.695791718201</v>
      </c>
    </row>
    <row r="123" spans="1:15" x14ac:dyDescent="0.3">
      <c r="A123">
        <v>1998</v>
      </c>
      <c r="B123" t="s">
        <v>3</v>
      </c>
      <c r="C123">
        <v>220.589</v>
      </c>
      <c r="D123">
        <v>729.84300000000007</v>
      </c>
      <c r="E123">
        <v>5</v>
      </c>
      <c r="F123">
        <f t="shared" si="19"/>
        <v>8.5628999999999991</v>
      </c>
      <c r="G123">
        <v>3398822</v>
      </c>
      <c r="H123">
        <v>891</v>
      </c>
      <c r="I123">
        <v>84138</v>
      </c>
      <c r="J123">
        <f t="shared" si="10"/>
        <v>0.24757463524130191</v>
      </c>
      <c r="K123">
        <f t="shared" si="11"/>
        <v>0.81912794612794626</v>
      </c>
      <c r="L123">
        <f t="shared" si="12"/>
        <v>6.4901604144024014E-5</v>
      </c>
      <c r="M123">
        <f t="shared" si="13"/>
        <v>2.1473410493400363E-4</v>
      </c>
      <c r="N123">
        <f t="shared" si="14"/>
        <v>3814.6150392817058</v>
      </c>
      <c r="O123">
        <f t="shared" si="15"/>
        <v>24755.047484098901</v>
      </c>
    </row>
    <row r="124" spans="1:15" x14ac:dyDescent="0.3">
      <c r="A124">
        <v>1998</v>
      </c>
      <c r="B124" t="s">
        <v>15</v>
      </c>
      <c r="C124">
        <v>23.08</v>
      </c>
      <c r="D124">
        <v>613.38</v>
      </c>
      <c r="E124">
        <v>5</v>
      </c>
      <c r="F124">
        <f t="shared" si="19"/>
        <v>8.5628999999999991</v>
      </c>
      <c r="G124">
        <v>2590375</v>
      </c>
      <c r="H124">
        <v>29654</v>
      </c>
      <c r="I124">
        <v>41617</v>
      </c>
      <c r="J124">
        <f t="shared" si="10"/>
        <v>7.7830984015647123E-4</v>
      </c>
      <c r="K124">
        <f t="shared" si="11"/>
        <v>2.0684561947797935E-2</v>
      </c>
      <c r="L124">
        <f t="shared" si="12"/>
        <v>8.9099068667663947E-6</v>
      </c>
      <c r="M124">
        <f t="shared" si="13"/>
        <v>2.3679197027457415E-4</v>
      </c>
      <c r="N124">
        <f t="shared" si="14"/>
        <v>87.353308154043305</v>
      </c>
      <c r="O124">
        <f t="shared" si="15"/>
        <v>16066.01360806833</v>
      </c>
    </row>
    <row r="125" spans="1:15" x14ac:dyDescent="0.3">
      <c r="A125">
        <v>1998</v>
      </c>
      <c r="B125" t="s">
        <v>10</v>
      </c>
      <c r="C125">
        <v>16.66</v>
      </c>
      <c r="D125">
        <v>224.28</v>
      </c>
      <c r="E125">
        <v>5</v>
      </c>
      <c r="F125">
        <f t="shared" si="19"/>
        <v>8.5628999999999991</v>
      </c>
      <c r="G125">
        <v>667965</v>
      </c>
      <c r="H125">
        <v>419</v>
      </c>
      <c r="I125">
        <v>21354</v>
      </c>
      <c r="J125">
        <f t="shared" si="10"/>
        <v>3.9761336515513127E-2</v>
      </c>
      <c r="K125">
        <f t="shared" si="11"/>
        <v>0.53527446300715986</v>
      </c>
      <c r="L125">
        <f t="shared" si="12"/>
        <v>2.4941426571751514E-5</v>
      </c>
      <c r="M125">
        <f t="shared" si="13"/>
        <v>3.3576609552895734E-4</v>
      </c>
      <c r="N125">
        <f t="shared" si="14"/>
        <v>1594.1885441527447</v>
      </c>
      <c r="O125">
        <f t="shared" si="15"/>
        <v>31968.740877141765</v>
      </c>
    </row>
    <row r="126" spans="1:15" x14ac:dyDescent="0.3">
      <c r="A126">
        <v>1998</v>
      </c>
      <c r="B126" t="s">
        <v>4</v>
      </c>
      <c r="C126">
        <v>348.83499999999998</v>
      </c>
      <c r="D126">
        <v>1347.952</v>
      </c>
      <c r="E126">
        <v>5</v>
      </c>
      <c r="F126">
        <f t="shared" si="19"/>
        <v>8.5628999999999991</v>
      </c>
      <c r="G126">
        <v>1700089</v>
      </c>
      <c r="H126">
        <v>755</v>
      </c>
      <c r="I126">
        <v>75807</v>
      </c>
      <c r="J126">
        <f t="shared" si="10"/>
        <v>0.4620331125827814</v>
      </c>
      <c r="K126">
        <f t="shared" si="11"/>
        <v>1.7853668874172186</v>
      </c>
      <c r="L126">
        <f t="shared" si="12"/>
        <v>2.0518631671636014E-4</v>
      </c>
      <c r="M126">
        <f t="shared" si="13"/>
        <v>7.9287143202502925E-4</v>
      </c>
      <c r="N126">
        <f t="shared" si="14"/>
        <v>2251.7735099337747</v>
      </c>
      <c r="O126">
        <f t="shared" si="15"/>
        <v>44590.018522559702</v>
      </c>
    </row>
    <row r="127" spans="1:15" x14ac:dyDescent="0.3">
      <c r="A127">
        <v>1998</v>
      </c>
      <c r="B127" t="s">
        <v>11</v>
      </c>
      <c r="C127">
        <v>130.47999999999999</v>
      </c>
      <c r="D127">
        <v>895.197</v>
      </c>
      <c r="E127">
        <v>5</v>
      </c>
      <c r="F127">
        <f t="shared" si="19"/>
        <v>8.5628999999999991</v>
      </c>
      <c r="G127">
        <v>6035137</v>
      </c>
      <c r="H127">
        <v>21116</v>
      </c>
      <c r="I127">
        <v>181871</v>
      </c>
      <c r="J127">
        <f t="shared" si="10"/>
        <v>6.1792006061754112E-3</v>
      </c>
      <c r="K127">
        <f t="shared" si="11"/>
        <v>4.2394250805076722E-2</v>
      </c>
      <c r="L127">
        <f t="shared" si="12"/>
        <v>2.1620056015298407E-5</v>
      </c>
      <c r="M127">
        <f t="shared" si="13"/>
        <v>1.483308498216362E-4</v>
      </c>
      <c r="N127">
        <f t="shared" si="14"/>
        <v>285.80872324303846</v>
      </c>
      <c r="O127">
        <f t="shared" si="15"/>
        <v>30135.355667982349</v>
      </c>
    </row>
    <row r="128" spans="1:15" x14ac:dyDescent="0.3">
      <c r="A128">
        <v>1998</v>
      </c>
      <c r="B128" t="s">
        <v>16</v>
      </c>
      <c r="C128">
        <v>26.3</v>
      </c>
      <c r="D128">
        <v>382.75600000000003</v>
      </c>
      <c r="E128">
        <v>5</v>
      </c>
      <c r="F128">
        <f t="shared" si="19"/>
        <v>8.5628999999999991</v>
      </c>
      <c r="G128">
        <v>1798689</v>
      </c>
      <c r="H128">
        <v>23295</v>
      </c>
      <c r="I128">
        <v>28289</v>
      </c>
      <c r="J128">
        <f t="shared" si="10"/>
        <v>1.1289976389783215E-3</v>
      </c>
      <c r="K128">
        <f t="shared" si="11"/>
        <v>1.6430822064820778E-2</v>
      </c>
      <c r="L128">
        <f t="shared" si="12"/>
        <v>1.4621760626767608E-5</v>
      </c>
      <c r="M128">
        <f t="shared" si="13"/>
        <v>2.1279720952315827E-4</v>
      </c>
      <c r="N128">
        <f t="shared" si="14"/>
        <v>77.213522215067613</v>
      </c>
      <c r="O128">
        <f t="shared" si="15"/>
        <v>15727.566021696914</v>
      </c>
    </row>
    <row r="129" spans="1:15" x14ac:dyDescent="0.3">
      <c r="A129">
        <v>1998</v>
      </c>
      <c r="B129" t="s">
        <v>5</v>
      </c>
      <c r="C129">
        <v>167.28</v>
      </c>
      <c r="D129">
        <v>1131.9100000000001</v>
      </c>
      <c r="E129">
        <v>5</v>
      </c>
      <c r="F129">
        <f t="shared" si="19"/>
        <v>8.5628999999999991</v>
      </c>
      <c r="G129">
        <v>7865840</v>
      </c>
      <c r="H129">
        <v>47710</v>
      </c>
      <c r="I129">
        <v>174401</v>
      </c>
      <c r="J129">
        <f t="shared" si="10"/>
        <v>3.5061831901068959E-3</v>
      </c>
      <c r="K129">
        <f t="shared" si="11"/>
        <v>2.3724795640326979E-2</v>
      </c>
      <c r="L129">
        <f t="shared" si="12"/>
        <v>2.1266641579284602E-5</v>
      </c>
      <c r="M129">
        <f t="shared" si="13"/>
        <v>1.4390198631042585E-4</v>
      </c>
      <c r="N129">
        <f t="shared" si="14"/>
        <v>164.86774261161182</v>
      </c>
      <c r="O129">
        <f t="shared" si="15"/>
        <v>22171.948577647141</v>
      </c>
    </row>
    <row r="130" spans="1:15" x14ac:dyDescent="0.3">
      <c r="A130">
        <v>1998</v>
      </c>
      <c r="B130" t="s">
        <v>6</v>
      </c>
      <c r="C130">
        <v>3227.4450000000002</v>
      </c>
      <c r="D130">
        <v>9626.1990000000005</v>
      </c>
      <c r="E130">
        <v>5</v>
      </c>
      <c r="F130">
        <f t="shared" si="19"/>
        <v>8.5628999999999991</v>
      </c>
      <c r="G130">
        <v>17975516</v>
      </c>
      <c r="H130">
        <v>34112</v>
      </c>
      <c r="I130">
        <v>452910</v>
      </c>
      <c r="J130">
        <f t="shared" ref="J130:J193" si="20">C130/H130</f>
        <v>9.4613185975609762E-2</v>
      </c>
      <c r="K130">
        <f t="shared" ref="K130:K193" si="21">D130/H130</f>
        <v>0.28219392002814259</v>
      </c>
      <c r="L130">
        <f t="shared" ref="L130:L193" si="22">C130/G130</f>
        <v>1.7954672344315458E-4</v>
      </c>
      <c r="M130">
        <f t="shared" ref="M130:M193" si="23">D130/G130</f>
        <v>5.355172558050629E-4</v>
      </c>
      <c r="N130">
        <f t="shared" si="14"/>
        <v>526.95579268292681</v>
      </c>
      <c r="O130">
        <f t="shared" si="15"/>
        <v>25195.938742453902</v>
      </c>
    </row>
    <row r="131" spans="1:15" x14ac:dyDescent="0.3">
      <c r="A131">
        <v>1998</v>
      </c>
      <c r="B131" t="s">
        <v>7</v>
      </c>
      <c r="C131">
        <v>70.521000000000001</v>
      </c>
      <c r="D131">
        <v>833.68299999999999</v>
      </c>
      <c r="E131">
        <v>5</v>
      </c>
      <c r="F131">
        <f t="shared" si="19"/>
        <v>8.5628999999999991</v>
      </c>
      <c r="G131">
        <v>4024969</v>
      </c>
      <c r="H131">
        <v>19858</v>
      </c>
      <c r="I131">
        <v>89825</v>
      </c>
      <c r="J131">
        <f t="shared" si="20"/>
        <v>3.5512639742169404E-3</v>
      </c>
      <c r="K131">
        <f t="shared" si="21"/>
        <v>4.19822237889012E-2</v>
      </c>
      <c r="L131">
        <f t="shared" si="22"/>
        <v>1.7520880285040704E-5</v>
      </c>
      <c r="M131">
        <f t="shared" si="23"/>
        <v>2.0712780645018632E-4</v>
      </c>
      <c r="N131">
        <f t="shared" ref="N131:N194" si="24">G131/H131</f>
        <v>202.68753147346158</v>
      </c>
      <c r="O131">
        <f t="shared" ref="O131:O194" si="25">(I131/G131)*10^6</f>
        <v>22316.942068373693</v>
      </c>
    </row>
    <row r="132" spans="1:15" x14ac:dyDescent="0.3">
      <c r="A132">
        <v>1998</v>
      </c>
      <c r="B132" t="s">
        <v>8</v>
      </c>
      <c r="C132">
        <v>121.72499999999999</v>
      </c>
      <c r="D132">
        <v>456.36199999999997</v>
      </c>
      <c r="E132">
        <v>5</v>
      </c>
      <c r="F132">
        <f t="shared" si="19"/>
        <v>8.5628999999999991</v>
      </c>
      <c r="G132">
        <v>1074223</v>
      </c>
      <c r="H132">
        <v>2571</v>
      </c>
      <c r="I132">
        <v>24182</v>
      </c>
      <c r="J132">
        <f t="shared" si="20"/>
        <v>4.7345390898483081E-2</v>
      </c>
      <c r="K132">
        <f t="shared" si="21"/>
        <v>0.17750369506028782</v>
      </c>
      <c r="L132">
        <f t="shared" si="22"/>
        <v>1.13314460777697E-4</v>
      </c>
      <c r="M132">
        <f t="shared" si="23"/>
        <v>4.2482985376406942E-4</v>
      </c>
      <c r="N132">
        <f t="shared" si="24"/>
        <v>417.82302605989889</v>
      </c>
      <c r="O132">
        <f t="shared" si="25"/>
        <v>22511.154574050266</v>
      </c>
    </row>
    <row r="133" spans="1:15" x14ac:dyDescent="0.3">
      <c r="A133">
        <v>1998</v>
      </c>
      <c r="B133" t="s">
        <v>12</v>
      </c>
      <c r="C133">
        <v>48.3</v>
      </c>
      <c r="D133">
        <v>753.16700000000003</v>
      </c>
      <c r="E133">
        <v>5</v>
      </c>
      <c r="F133">
        <f t="shared" si="19"/>
        <v>8.5628999999999991</v>
      </c>
      <c r="G133">
        <v>4489415</v>
      </c>
      <c r="H133">
        <v>18450</v>
      </c>
      <c r="I133">
        <v>74098</v>
      </c>
      <c r="J133">
        <f t="shared" si="20"/>
        <v>2.6178861788617885E-3</v>
      </c>
      <c r="K133">
        <f t="shared" si="21"/>
        <v>4.0822059620596207E-2</v>
      </c>
      <c r="L133">
        <f t="shared" si="22"/>
        <v>1.0758640045529317E-5</v>
      </c>
      <c r="M133">
        <f t="shared" si="23"/>
        <v>1.677650651588236E-4</v>
      </c>
      <c r="N133">
        <f t="shared" si="24"/>
        <v>243.32872628726287</v>
      </c>
      <c r="O133">
        <f t="shared" si="25"/>
        <v>16505.045757632121</v>
      </c>
    </row>
    <row r="134" spans="1:15" x14ac:dyDescent="0.3">
      <c r="A134">
        <v>1998</v>
      </c>
      <c r="B134" t="s">
        <v>13</v>
      </c>
      <c r="C134">
        <v>24.34</v>
      </c>
      <c r="D134">
        <v>277.37799999999999</v>
      </c>
      <c r="E134">
        <v>5</v>
      </c>
      <c r="F134">
        <f t="shared" si="19"/>
        <v>8.5628999999999991</v>
      </c>
      <c r="G134">
        <v>2674490</v>
      </c>
      <c r="H134">
        <v>20454</v>
      </c>
      <c r="I134">
        <v>41578</v>
      </c>
      <c r="J134">
        <f t="shared" si="20"/>
        <v>1.1899872885499168E-3</v>
      </c>
      <c r="K134">
        <f t="shared" si="21"/>
        <v>1.3561063850591571E-2</v>
      </c>
      <c r="L134">
        <f t="shared" si="22"/>
        <v>9.1008005264555112E-6</v>
      </c>
      <c r="M134">
        <f t="shared" si="23"/>
        <v>1.0371248350152739E-4</v>
      </c>
      <c r="N134">
        <f t="shared" si="24"/>
        <v>130.75633127994524</v>
      </c>
      <c r="O134">
        <f t="shared" si="25"/>
        <v>15546.141507352804</v>
      </c>
    </row>
    <row r="135" spans="1:15" x14ac:dyDescent="0.3">
      <c r="A135">
        <v>1998</v>
      </c>
      <c r="B135" t="s">
        <v>9</v>
      </c>
      <c r="C135">
        <v>225.59399999999999</v>
      </c>
      <c r="D135">
        <v>739.37199999999996</v>
      </c>
      <c r="E135">
        <v>5</v>
      </c>
      <c r="F135">
        <f t="shared" si="19"/>
        <v>8.5628999999999991</v>
      </c>
      <c r="G135">
        <v>2766057</v>
      </c>
      <c r="H135">
        <v>15804</v>
      </c>
      <c r="I135">
        <v>61807</v>
      </c>
      <c r="J135">
        <f t="shared" si="20"/>
        <v>1.4274487471526195E-2</v>
      </c>
      <c r="K135">
        <f t="shared" si="21"/>
        <v>4.6783852189319158E-2</v>
      </c>
      <c r="L135">
        <f t="shared" si="22"/>
        <v>8.155797223267633E-5</v>
      </c>
      <c r="M135">
        <f t="shared" si="23"/>
        <v>2.673017945761783E-4</v>
      </c>
      <c r="N135">
        <f t="shared" si="24"/>
        <v>175.02258921791952</v>
      </c>
      <c r="O135">
        <f t="shared" si="25"/>
        <v>22344.803451266551</v>
      </c>
    </row>
    <row r="136" spans="1:15" x14ac:dyDescent="0.3">
      <c r="A136">
        <v>1998</v>
      </c>
      <c r="B136" t="s">
        <v>14</v>
      </c>
      <c r="C136">
        <v>54.16</v>
      </c>
      <c r="D136">
        <v>678.65300000000002</v>
      </c>
      <c r="E136">
        <v>5</v>
      </c>
      <c r="F136">
        <f t="shared" si="19"/>
        <v>8.5628999999999991</v>
      </c>
      <c r="G136">
        <v>2462836</v>
      </c>
      <c r="H136">
        <v>16202</v>
      </c>
      <c r="I136">
        <v>37725</v>
      </c>
      <c r="J136">
        <f t="shared" si="20"/>
        <v>3.3427971855326502E-3</v>
      </c>
      <c r="K136">
        <f t="shared" si="21"/>
        <v>4.1886989260585115E-2</v>
      </c>
      <c r="L136">
        <f t="shared" si="22"/>
        <v>2.1990908042598044E-5</v>
      </c>
      <c r="M136">
        <f t="shared" si="23"/>
        <v>2.7555752798805931E-4</v>
      </c>
      <c r="N136">
        <f t="shared" si="24"/>
        <v>152.00814714232811</v>
      </c>
      <c r="O136">
        <f t="shared" si="25"/>
        <v>15317.706903748362</v>
      </c>
    </row>
    <row r="137" spans="1:15" x14ac:dyDescent="0.3">
      <c r="A137">
        <v>1999</v>
      </c>
      <c r="B137" t="s">
        <v>1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20"/>
        <v>3.4534015889000784E-2</v>
      </c>
      <c r="K137">
        <f t="shared" si="21"/>
        <v>0.10088088844131141</v>
      </c>
      <c r="L137">
        <f t="shared" si="22"/>
        <v>1.1784364388772282E-4</v>
      </c>
      <c r="M137">
        <f t="shared" si="23"/>
        <v>3.4424526619684053E-4</v>
      </c>
      <c r="N137">
        <f t="shared" si="24"/>
        <v>293.04945731229719</v>
      </c>
      <c r="O137">
        <f t="shared" si="25"/>
        <v>28706.467357749174</v>
      </c>
    </row>
    <row r="138" spans="1:15" x14ac:dyDescent="0.3">
      <c r="A138">
        <v>1999</v>
      </c>
      <c r="B138" t="s">
        <v>2</v>
      </c>
      <c r="C138">
        <v>2407.02</v>
      </c>
      <c r="D138">
        <v>6906.7740000000003</v>
      </c>
      <c r="E138">
        <v>4.8</v>
      </c>
      <c r="F138">
        <f t="shared" ref="F138:F152" si="26">16.52*0.51</f>
        <v>8.4252000000000002</v>
      </c>
      <c r="G138">
        <v>12154967</v>
      </c>
      <c r="H138">
        <v>70542</v>
      </c>
      <c r="I138">
        <v>344292</v>
      </c>
      <c r="J138">
        <f t="shared" si="20"/>
        <v>3.4121799778855148E-2</v>
      </c>
      <c r="K138">
        <f t="shared" si="21"/>
        <v>9.7910096112953995E-2</v>
      </c>
      <c r="L138">
        <f t="shared" si="22"/>
        <v>1.9802768695299626E-4</v>
      </c>
      <c r="M138">
        <f t="shared" si="23"/>
        <v>5.6822647070946394E-4</v>
      </c>
      <c r="N138">
        <f t="shared" si="24"/>
        <v>172.30822772249155</v>
      </c>
      <c r="O138">
        <f t="shared" si="25"/>
        <v>28325.210590863804</v>
      </c>
    </row>
    <row r="139" spans="1:15" x14ac:dyDescent="0.3">
      <c r="A139">
        <v>1999</v>
      </c>
      <c r="B139" t="s">
        <v>3</v>
      </c>
      <c r="C139">
        <v>311.69499999999999</v>
      </c>
      <c r="D139">
        <v>1041.538</v>
      </c>
      <c r="E139">
        <v>4.8</v>
      </c>
      <c r="F139">
        <f t="shared" si="26"/>
        <v>8.4252000000000002</v>
      </c>
      <c r="G139">
        <v>3386667</v>
      </c>
      <c r="H139">
        <v>891</v>
      </c>
      <c r="I139">
        <v>84770</v>
      </c>
      <c r="J139">
        <f t="shared" si="20"/>
        <v>0.34982603815937147</v>
      </c>
      <c r="K139">
        <f t="shared" si="21"/>
        <v>1.1689539842873176</v>
      </c>
      <c r="L139">
        <f t="shared" si="22"/>
        <v>9.2035916138197228E-5</v>
      </c>
      <c r="M139">
        <f t="shared" si="23"/>
        <v>3.0754071776174037E-4</v>
      </c>
      <c r="N139">
        <f t="shared" si="24"/>
        <v>3800.9730639730642</v>
      </c>
      <c r="O139">
        <f t="shared" si="25"/>
        <v>25030.509347390813</v>
      </c>
    </row>
    <row r="140" spans="1:15" x14ac:dyDescent="0.3">
      <c r="A140">
        <v>1999</v>
      </c>
      <c r="B140" t="s">
        <v>15</v>
      </c>
      <c r="C140">
        <v>95.022999999999996</v>
      </c>
      <c r="D140">
        <v>708.40300000000002</v>
      </c>
      <c r="E140">
        <v>4.8</v>
      </c>
      <c r="F140">
        <f t="shared" si="26"/>
        <v>8.4252000000000002</v>
      </c>
      <c r="G140">
        <v>2601207</v>
      </c>
      <c r="H140">
        <v>29654</v>
      </c>
      <c r="I140">
        <v>43447</v>
      </c>
      <c r="J140">
        <f t="shared" si="20"/>
        <v>3.2043906386996692E-3</v>
      </c>
      <c r="K140">
        <f t="shared" si="21"/>
        <v>2.3888952586497605E-2</v>
      </c>
      <c r="L140">
        <f t="shared" si="22"/>
        <v>3.6530349180207492E-5</v>
      </c>
      <c r="M140">
        <f t="shared" si="23"/>
        <v>2.723362654337006E-4</v>
      </c>
      <c r="N140">
        <f t="shared" si="24"/>
        <v>87.718587711607199</v>
      </c>
      <c r="O140">
        <f t="shared" si="25"/>
        <v>16702.630740267883</v>
      </c>
    </row>
    <row r="141" spans="1:15" x14ac:dyDescent="0.3">
      <c r="A141">
        <v>1999</v>
      </c>
      <c r="B141" t="s">
        <v>10</v>
      </c>
      <c r="C141">
        <v>62.589999999999996</v>
      </c>
      <c r="D141">
        <v>286.87</v>
      </c>
      <c r="E141">
        <v>4.8</v>
      </c>
      <c r="F141">
        <f t="shared" si="26"/>
        <v>8.4252000000000002</v>
      </c>
      <c r="G141">
        <v>663065</v>
      </c>
      <c r="H141">
        <v>419</v>
      </c>
      <c r="I141">
        <v>21397</v>
      </c>
      <c r="J141">
        <f t="shared" si="20"/>
        <v>0.14937947494033413</v>
      </c>
      <c r="K141">
        <f t="shared" si="21"/>
        <v>0.68465393794749407</v>
      </c>
      <c r="L141">
        <f t="shared" si="22"/>
        <v>9.4394968819044891E-5</v>
      </c>
      <c r="M141">
        <f t="shared" si="23"/>
        <v>4.3264235029748217E-4</v>
      </c>
      <c r="N141">
        <f t="shared" si="24"/>
        <v>1582.4940334128878</v>
      </c>
      <c r="O141">
        <f t="shared" si="25"/>
        <v>32269.837798707518</v>
      </c>
    </row>
    <row r="142" spans="1:15" x14ac:dyDescent="0.3">
      <c r="A142">
        <v>1999</v>
      </c>
      <c r="B142" t="s">
        <v>4</v>
      </c>
      <c r="C142">
        <v>251.27699999999999</v>
      </c>
      <c r="D142">
        <v>1599.229</v>
      </c>
      <c r="E142">
        <v>4.8</v>
      </c>
      <c r="F142">
        <f t="shared" si="26"/>
        <v>8.4252000000000002</v>
      </c>
      <c r="G142">
        <v>1704735</v>
      </c>
      <c r="H142">
        <v>755</v>
      </c>
      <c r="I142">
        <v>76312</v>
      </c>
      <c r="J142">
        <f t="shared" si="20"/>
        <v>0.33281721854304636</v>
      </c>
      <c r="K142">
        <f t="shared" si="21"/>
        <v>2.1181841059602649</v>
      </c>
      <c r="L142">
        <f t="shared" si="22"/>
        <v>1.4739944918125105E-4</v>
      </c>
      <c r="M142">
        <f t="shared" si="23"/>
        <v>9.3811002883146069E-4</v>
      </c>
      <c r="N142">
        <f t="shared" si="24"/>
        <v>2257.9271523178809</v>
      </c>
      <c r="O142">
        <f t="shared" si="25"/>
        <v>44764.728828820902</v>
      </c>
    </row>
    <row r="143" spans="1:15" x14ac:dyDescent="0.3">
      <c r="A143">
        <v>1999</v>
      </c>
      <c r="B143" t="s">
        <v>11</v>
      </c>
      <c r="C143">
        <v>527.09299999999996</v>
      </c>
      <c r="D143">
        <v>1422.29</v>
      </c>
      <c r="E143">
        <v>4.8</v>
      </c>
      <c r="F143">
        <f t="shared" si="26"/>
        <v>8.4252000000000002</v>
      </c>
      <c r="G143">
        <v>6051966</v>
      </c>
      <c r="H143">
        <v>21116</v>
      </c>
      <c r="I143">
        <v>189130</v>
      </c>
      <c r="J143">
        <f t="shared" si="20"/>
        <v>2.4961782534570938E-2</v>
      </c>
      <c r="K143">
        <f t="shared" si="21"/>
        <v>6.7356033339647653E-2</v>
      </c>
      <c r="L143">
        <f t="shared" si="22"/>
        <v>8.7094507801266561E-5</v>
      </c>
      <c r="M143">
        <f t="shared" si="23"/>
        <v>2.3501288672143894E-4</v>
      </c>
      <c r="N143">
        <f t="shared" si="24"/>
        <v>286.60570183746921</v>
      </c>
      <c r="O143">
        <f t="shared" si="25"/>
        <v>31251.0017405914</v>
      </c>
    </row>
    <row r="144" spans="1:15" x14ac:dyDescent="0.3">
      <c r="A144">
        <v>1999</v>
      </c>
      <c r="B144" t="s">
        <v>16</v>
      </c>
      <c r="C144">
        <v>91.864999999999995</v>
      </c>
      <c r="D144">
        <v>474.62099999999998</v>
      </c>
      <c r="E144">
        <v>4.8</v>
      </c>
      <c r="F144">
        <f t="shared" si="26"/>
        <v>8.4252000000000002</v>
      </c>
      <c r="G144">
        <v>1789322</v>
      </c>
      <c r="H144">
        <v>23295</v>
      </c>
      <c r="I144">
        <v>29057</v>
      </c>
      <c r="J144">
        <f t="shared" si="20"/>
        <v>3.9435501180510833E-3</v>
      </c>
      <c r="K144">
        <f t="shared" si="21"/>
        <v>2.0374372182871862E-2</v>
      </c>
      <c r="L144">
        <f t="shared" si="22"/>
        <v>5.1340675406662408E-5</v>
      </c>
      <c r="M144">
        <f t="shared" si="23"/>
        <v>2.6525186634937704E-4</v>
      </c>
      <c r="N144">
        <f t="shared" si="24"/>
        <v>76.811418759390421</v>
      </c>
      <c r="O144">
        <f t="shared" si="25"/>
        <v>16239.111797652966</v>
      </c>
    </row>
    <row r="145" spans="1:15" x14ac:dyDescent="0.3">
      <c r="A145">
        <v>1999</v>
      </c>
      <c r="B145" t="s">
        <v>5</v>
      </c>
      <c r="C145">
        <v>479.16199999999998</v>
      </c>
      <c r="D145">
        <v>1611.0719999999999</v>
      </c>
      <c r="E145">
        <v>4.8</v>
      </c>
      <c r="F145">
        <f t="shared" si="26"/>
        <v>8.4252000000000002</v>
      </c>
      <c r="G145">
        <v>7898760</v>
      </c>
      <c r="H145">
        <v>47710</v>
      </c>
      <c r="I145">
        <v>178196</v>
      </c>
      <c r="J145">
        <f t="shared" si="20"/>
        <v>1.0043219450848878E-2</v>
      </c>
      <c r="K145">
        <f t="shared" si="21"/>
        <v>3.376801509117585E-2</v>
      </c>
      <c r="L145">
        <f t="shared" si="22"/>
        <v>6.0662939499364457E-5</v>
      </c>
      <c r="M145">
        <f t="shared" si="23"/>
        <v>2.0396517934460597E-4</v>
      </c>
      <c r="N145">
        <f t="shared" si="24"/>
        <v>165.55774470760846</v>
      </c>
      <c r="O145">
        <f t="shared" si="25"/>
        <v>22559.996758984955</v>
      </c>
    </row>
    <row r="146" spans="1:15" x14ac:dyDescent="0.3">
      <c r="A146">
        <v>1999</v>
      </c>
      <c r="B146" t="s">
        <v>6</v>
      </c>
      <c r="C146">
        <v>2856.6129999999998</v>
      </c>
      <c r="D146">
        <v>12482.812</v>
      </c>
      <c r="E146">
        <v>4.8</v>
      </c>
      <c r="F146">
        <f t="shared" si="26"/>
        <v>8.4252000000000002</v>
      </c>
      <c r="G146">
        <v>17999800</v>
      </c>
      <c r="H146">
        <v>34112</v>
      </c>
      <c r="I146">
        <v>456587</v>
      </c>
      <c r="J146">
        <f t="shared" si="20"/>
        <v>8.3742172842401499E-2</v>
      </c>
      <c r="K146">
        <f t="shared" si="21"/>
        <v>0.36593609287054407</v>
      </c>
      <c r="L146">
        <f t="shared" si="22"/>
        <v>1.5870248558317313E-4</v>
      </c>
      <c r="M146">
        <f t="shared" si="23"/>
        <v>6.9349726108067862E-4</v>
      </c>
      <c r="N146">
        <f t="shared" si="24"/>
        <v>527.66768292682923</v>
      </c>
      <c r="O146">
        <f t="shared" si="25"/>
        <v>25366.226291403236</v>
      </c>
    </row>
    <row r="147" spans="1:15" x14ac:dyDescent="0.3">
      <c r="A147">
        <v>1999</v>
      </c>
      <c r="B147" t="s">
        <v>7</v>
      </c>
      <c r="C147">
        <v>190.321</v>
      </c>
      <c r="D147">
        <v>1024.0039999999999</v>
      </c>
      <c r="E147">
        <v>4.8</v>
      </c>
      <c r="F147">
        <f t="shared" si="26"/>
        <v>8.4252000000000002</v>
      </c>
      <c r="G147">
        <v>4030773</v>
      </c>
      <c r="H147">
        <v>19858</v>
      </c>
      <c r="I147">
        <v>91937</v>
      </c>
      <c r="J147">
        <f t="shared" si="20"/>
        <v>9.5840970893342724E-3</v>
      </c>
      <c r="K147">
        <f t="shared" si="21"/>
        <v>5.1566320878235469E-2</v>
      </c>
      <c r="L147">
        <f t="shared" si="22"/>
        <v>4.7216997831433328E-5</v>
      </c>
      <c r="M147">
        <f t="shared" si="23"/>
        <v>2.5404655633051026E-4</v>
      </c>
      <c r="N147">
        <f t="shared" si="24"/>
        <v>202.97980662705206</v>
      </c>
      <c r="O147">
        <f t="shared" si="25"/>
        <v>22808.776381106054</v>
      </c>
    </row>
    <row r="148" spans="1:15" x14ac:dyDescent="0.3">
      <c r="A148">
        <v>1999</v>
      </c>
      <c r="B148" t="s">
        <v>8</v>
      </c>
      <c r="C148">
        <v>301.52</v>
      </c>
      <c r="D148">
        <v>757.88199999999995</v>
      </c>
      <c r="E148">
        <v>4.8</v>
      </c>
      <c r="F148">
        <f t="shared" si="26"/>
        <v>8.4252000000000002</v>
      </c>
      <c r="G148">
        <v>1071501</v>
      </c>
      <c r="H148">
        <v>2571</v>
      </c>
      <c r="I148">
        <v>24566</v>
      </c>
      <c r="J148">
        <f t="shared" si="20"/>
        <v>0.11727732399844418</v>
      </c>
      <c r="K148">
        <f t="shared" si="21"/>
        <v>0.294781019058732</v>
      </c>
      <c r="L148">
        <f t="shared" si="22"/>
        <v>2.8139964405072881E-4</v>
      </c>
      <c r="M148">
        <f t="shared" si="23"/>
        <v>7.0730871926391104E-4</v>
      </c>
      <c r="N148">
        <f t="shared" si="24"/>
        <v>416.76429404900819</v>
      </c>
      <c r="O148">
        <f t="shared" si="25"/>
        <v>22926.716820609596</v>
      </c>
    </row>
    <row r="149" spans="1:15" x14ac:dyDescent="0.3">
      <c r="A149">
        <v>1999</v>
      </c>
      <c r="B149" t="s">
        <v>12</v>
      </c>
      <c r="C149">
        <v>71.025999999999996</v>
      </c>
      <c r="D149">
        <v>824.19299999999998</v>
      </c>
      <c r="E149">
        <v>4.8</v>
      </c>
      <c r="F149">
        <f t="shared" si="26"/>
        <v>8.4252000000000002</v>
      </c>
      <c r="G149">
        <v>4459686</v>
      </c>
      <c r="H149">
        <v>18450</v>
      </c>
      <c r="I149">
        <v>75612</v>
      </c>
      <c r="J149">
        <f t="shared" si="20"/>
        <v>3.8496476964769645E-3</v>
      </c>
      <c r="K149">
        <f t="shared" si="21"/>
        <v>4.4671707317073171E-2</v>
      </c>
      <c r="L149">
        <f t="shared" si="22"/>
        <v>1.5926233371587147E-5</v>
      </c>
      <c r="M149">
        <f t="shared" si="23"/>
        <v>1.8480964803351625E-4</v>
      </c>
      <c r="N149">
        <f t="shared" si="24"/>
        <v>241.71739837398374</v>
      </c>
      <c r="O149">
        <f t="shared" si="25"/>
        <v>16954.556890328153</v>
      </c>
    </row>
    <row r="150" spans="1:15" x14ac:dyDescent="0.3">
      <c r="A150">
        <v>1999</v>
      </c>
      <c r="B150" t="s">
        <v>13</v>
      </c>
      <c r="C150">
        <v>12.3</v>
      </c>
      <c r="D150">
        <v>289.678</v>
      </c>
      <c r="E150">
        <v>4.8</v>
      </c>
      <c r="F150">
        <f t="shared" si="26"/>
        <v>8.4252000000000002</v>
      </c>
      <c r="G150">
        <v>2648737</v>
      </c>
      <c r="H150">
        <v>20454</v>
      </c>
      <c r="I150">
        <v>42088</v>
      </c>
      <c r="J150">
        <f t="shared" si="20"/>
        <v>6.0134936931651513E-4</v>
      </c>
      <c r="K150">
        <f t="shared" si="21"/>
        <v>1.4162413219908087E-2</v>
      </c>
      <c r="L150">
        <f t="shared" si="22"/>
        <v>4.6437226497005932E-6</v>
      </c>
      <c r="M150">
        <f t="shared" si="23"/>
        <v>1.0936457639999743E-4</v>
      </c>
      <c r="N150">
        <f t="shared" si="24"/>
        <v>129.49726214921287</v>
      </c>
      <c r="O150">
        <f t="shared" si="25"/>
        <v>15889.837307365737</v>
      </c>
    </row>
    <row r="151" spans="1:15" x14ac:dyDescent="0.3">
      <c r="A151">
        <v>1999</v>
      </c>
      <c r="B151" t="s">
        <v>9</v>
      </c>
      <c r="C151">
        <v>311.20400000000001</v>
      </c>
      <c r="D151">
        <v>1050.576</v>
      </c>
      <c r="E151">
        <v>4.8</v>
      </c>
      <c r="F151">
        <f t="shared" si="26"/>
        <v>8.4252000000000002</v>
      </c>
      <c r="G151">
        <v>2777275</v>
      </c>
      <c r="H151">
        <v>15804</v>
      </c>
      <c r="I151">
        <v>62417</v>
      </c>
      <c r="J151">
        <f t="shared" si="20"/>
        <v>1.9691470513793975E-2</v>
      </c>
      <c r="K151">
        <f t="shared" si="21"/>
        <v>6.6475322703113141E-2</v>
      </c>
      <c r="L151">
        <f t="shared" si="22"/>
        <v>1.1205372172363198E-4</v>
      </c>
      <c r="M151">
        <f t="shared" si="23"/>
        <v>3.782758279248544E-4</v>
      </c>
      <c r="N151">
        <f t="shared" si="24"/>
        <v>175.73240951657809</v>
      </c>
      <c r="O151">
        <f t="shared" si="25"/>
        <v>22474.18782799687</v>
      </c>
    </row>
    <row r="152" spans="1:15" x14ac:dyDescent="0.3">
      <c r="A152">
        <v>1999</v>
      </c>
      <c r="B152" t="s">
        <v>14</v>
      </c>
      <c r="C152">
        <v>81.564000000000007</v>
      </c>
      <c r="D152">
        <v>760.21699999999998</v>
      </c>
      <c r="E152">
        <v>4.8</v>
      </c>
      <c r="F152">
        <f t="shared" si="26"/>
        <v>8.4252000000000002</v>
      </c>
      <c r="G152">
        <v>2449082</v>
      </c>
      <c r="H152">
        <v>16202</v>
      </c>
      <c r="I152">
        <v>38945</v>
      </c>
      <c r="J152">
        <f t="shared" si="20"/>
        <v>5.0341933094679671E-3</v>
      </c>
      <c r="K152">
        <f t="shared" si="21"/>
        <v>4.692118257005308E-2</v>
      </c>
      <c r="L152">
        <f t="shared" si="22"/>
        <v>3.3303907341607999E-5</v>
      </c>
      <c r="M152">
        <f t="shared" si="23"/>
        <v>3.1040896139859753E-4</v>
      </c>
      <c r="N152">
        <f t="shared" si="24"/>
        <v>151.15923960004937</v>
      </c>
      <c r="O152">
        <f t="shared" si="25"/>
        <v>15901.876703189197</v>
      </c>
    </row>
    <row r="153" spans="1:15" x14ac:dyDescent="0.3">
      <c r="A153">
        <v>2000</v>
      </c>
      <c r="B153" t="s">
        <v>1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20"/>
        <v>0.20874683898399912</v>
      </c>
      <c r="K153">
        <f t="shared" si="21"/>
        <v>0.30962772742531053</v>
      </c>
      <c r="L153">
        <f t="shared" si="22"/>
        <v>7.0904482576941328E-4</v>
      </c>
      <c r="M153">
        <f t="shared" si="23"/>
        <v>1.0517042514952139E-3</v>
      </c>
      <c r="N153">
        <f t="shared" si="24"/>
        <v>294.4057010182388</v>
      </c>
      <c r="O153">
        <f t="shared" si="25"/>
        <v>29343.483699569049</v>
      </c>
    </row>
    <row r="154" spans="1:15" x14ac:dyDescent="0.3">
      <c r="A154">
        <v>2000</v>
      </c>
      <c r="B154" t="s">
        <v>2</v>
      </c>
      <c r="C154">
        <v>17207.444</v>
      </c>
      <c r="D154">
        <v>24114.218000000001</v>
      </c>
      <c r="E154">
        <v>4.5</v>
      </c>
      <c r="F154">
        <f t="shared" ref="F154:F184" si="27">99*0.51</f>
        <v>50.49</v>
      </c>
      <c r="G154">
        <v>12230255</v>
      </c>
      <c r="H154">
        <v>70542</v>
      </c>
      <c r="I154">
        <v>357900</v>
      </c>
      <c r="J154">
        <f t="shared" si="20"/>
        <v>0.24393189872699952</v>
      </c>
      <c r="K154">
        <f t="shared" si="21"/>
        <v>0.34184199483995353</v>
      </c>
      <c r="L154">
        <f t="shared" si="22"/>
        <v>1.4069570912462576E-3</v>
      </c>
      <c r="M154">
        <f t="shared" si="23"/>
        <v>1.9716856271598591E-3</v>
      </c>
      <c r="N154">
        <f t="shared" si="24"/>
        <v>173.37550679028098</v>
      </c>
      <c r="O154">
        <f t="shared" si="25"/>
        <v>29263.494506042596</v>
      </c>
    </row>
    <row r="155" spans="1:15" x14ac:dyDescent="0.3">
      <c r="A155">
        <v>2000</v>
      </c>
      <c r="B155" t="s">
        <v>3</v>
      </c>
      <c r="C155">
        <v>495.49200000000002</v>
      </c>
      <c r="D155">
        <v>1537.03</v>
      </c>
      <c r="E155">
        <v>4.5</v>
      </c>
      <c r="F155">
        <f t="shared" si="27"/>
        <v>50.49</v>
      </c>
      <c r="G155">
        <v>3382169</v>
      </c>
      <c r="H155">
        <v>891</v>
      </c>
      <c r="I155">
        <v>85534</v>
      </c>
      <c r="J155">
        <f t="shared" si="20"/>
        <v>0.55610774410774411</v>
      </c>
      <c r="K155">
        <f t="shared" si="21"/>
        <v>1.7250617283950618</v>
      </c>
      <c r="L155">
        <f t="shared" si="22"/>
        <v>1.4650125407689564E-4</v>
      </c>
      <c r="M155">
        <f t="shared" si="23"/>
        <v>4.544509750991154E-4</v>
      </c>
      <c r="N155">
        <f t="shared" si="24"/>
        <v>3795.9248035914702</v>
      </c>
      <c r="O155">
        <f t="shared" si="25"/>
        <v>25289.688362704524</v>
      </c>
    </row>
    <row r="156" spans="1:15" x14ac:dyDescent="0.3">
      <c r="A156">
        <v>2000</v>
      </c>
      <c r="B156" t="s">
        <v>15</v>
      </c>
      <c r="C156">
        <v>265.26299999999998</v>
      </c>
      <c r="D156">
        <v>973.66599999999994</v>
      </c>
      <c r="E156">
        <v>4.5</v>
      </c>
      <c r="F156">
        <f t="shared" si="27"/>
        <v>50.49</v>
      </c>
      <c r="G156">
        <v>2601962</v>
      </c>
      <c r="H156">
        <v>29654</v>
      </c>
      <c r="I156">
        <v>44672</v>
      </c>
      <c r="J156">
        <f t="shared" si="20"/>
        <v>8.945268766439602E-3</v>
      </c>
      <c r="K156">
        <f t="shared" si="21"/>
        <v>3.2834221352937204E-2</v>
      </c>
      <c r="L156">
        <f t="shared" si="22"/>
        <v>1.0194729976840552E-4</v>
      </c>
      <c r="M156">
        <f t="shared" si="23"/>
        <v>3.7420454257210519E-4</v>
      </c>
      <c r="N156">
        <f t="shared" si="24"/>
        <v>87.744048020503129</v>
      </c>
      <c r="O156">
        <f t="shared" si="25"/>
        <v>17168.582784836981</v>
      </c>
    </row>
    <row r="157" spans="1:15" x14ac:dyDescent="0.3">
      <c r="A157">
        <v>2000</v>
      </c>
      <c r="B157" t="s">
        <v>10</v>
      </c>
      <c r="C157">
        <v>75.694000000000003</v>
      </c>
      <c r="D157">
        <v>362.56399999999996</v>
      </c>
      <c r="E157">
        <v>4.5</v>
      </c>
      <c r="F157">
        <f t="shared" si="27"/>
        <v>50.49</v>
      </c>
      <c r="G157">
        <v>660225</v>
      </c>
      <c r="H157">
        <v>419</v>
      </c>
      <c r="I157">
        <v>22290</v>
      </c>
      <c r="J157">
        <f t="shared" si="20"/>
        <v>0.18065393794749404</v>
      </c>
      <c r="K157">
        <f t="shared" si="21"/>
        <v>0.86530787589498803</v>
      </c>
      <c r="L157">
        <f t="shared" si="22"/>
        <v>1.1464879397175206E-4</v>
      </c>
      <c r="M157">
        <f t="shared" si="23"/>
        <v>5.491521829679275E-4</v>
      </c>
      <c r="N157">
        <f t="shared" si="24"/>
        <v>1575.7159904534606</v>
      </c>
      <c r="O157">
        <f t="shared" si="25"/>
        <v>33761.217766670452</v>
      </c>
    </row>
    <row r="158" spans="1:15" x14ac:dyDescent="0.3">
      <c r="A158">
        <v>2000</v>
      </c>
      <c r="B158" t="s">
        <v>4</v>
      </c>
      <c r="C158">
        <v>238.96199999999999</v>
      </c>
      <c r="D158">
        <v>1838.191</v>
      </c>
      <c r="E158">
        <v>4.5</v>
      </c>
      <c r="F158">
        <f t="shared" si="27"/>
        <v>50.49</v>
      </c>
      <c r="G158">
        <v>1715392</v>
      </c>
      <c r="H158">
        <v>755</v>
      </c>
      <c r="I158">
        <v>77837</v>
      </c>
      <c r="J158">
        <f t="shared" si="20"/>
        <v>0.31650596026490063</v>
      </c>
      <c r="K158">
        <f t="shared" si="21"/>
        <v>2.4346900662251656</v>
      </c>
      <c r="L158">
        <f t="shared" si="22"/>
        <v>1.3930460209678021E-4</v>
      </c>
      <c r="M158">
        <f t="shared" si="23"/>
        <v>1.0715865528112525E-3</v>
      </c>
      <c r="N158">
        <f t="shared" si="24"/>
        <v>2272.0423841059601</v>
      </c>
      <c r="O158">
        <f t="shared" si="25"/>
        <v>45375.634257359248</v>
      </c>
    </row>
    <row r="159" spans="1:15" x14ac:dyDescent="0.3">
      <c r="A159">
        <v>2000</v>
      </c>
      <c r="B159" t="s">
        <v>11</v>
      </c>
      <c r="C159">
        <v>2858.6030000000001</v>
      </c>
      <c r="D159">
        <v>4280.893</v>
      </c>
      <c r="E159">
        <v>4.5</v>
      </c>
      <c r="F159">
        <f t="shared" si="27"/>
        <v>50.49</v>
      </c>
      <c r="G159">
        <v>6068129</v>
      </c>
      <c r="H159">
        <v>21116</v>
      </c>
      <c r="I159">
        <v>193586</v>
      </c>
      <c r="J159">
        <f t="shared" si="20"/>
        <v>0.13537616025762456</v>
      </c>
      <c r="K159">
        <f t="shared" si="21"/>
        <v>0.20273219359727221</v>
      </c>
      <c r="L159">
        <f t="shared" si="22"/>
        <v>4.7108474457283295E-4</v>
      </c>
      <c r="M159">
        <f t="shared" si="23"/>
        <v>7.0547165361843829E-4</v>
      </c>
      <c r="N159">
        <f t="shared" si="24"/>
        <v>287.37114036749387</v>
      </c>
      <c r="O159">
        <f t="shared" si="25"/>
        <v>31902.090413700833</v>
      </c>
    </row>
    <row r="160" spans="1:15" x14ac:dyDescent="0.3">
      <c r="A160">
        <v>2000</v>
      </c>
      <c r="B160" t="s">
        <v>16</v>
      </c>
      <c r="C160">
        <v>116.47199999999999</v>
      </c>
      <c r="D160">
        <v>591.09299999999996</v>
      </c>
      <c r="E160">
        <v>4.5</v>
      </c>
      <c r="F160">
        <f t="shared" si="27"/>
        <v>50.49</v>
      </c>
      <c r="G160">
        <v>1775703</v>
      </c>
      <c r="H160">
        <v>23295</v>
      </c>
      <c r="I160">
        <v>29253</v>
      </c>
      <c r="J160">
        <f t="shared" si="20"/>
        <v>4.9998712169993555E-3</v>
      </c>
      <c r="K160">
        <f t="shared" si="21"/>
        <v>2.5374243399871214E-2</v>
      </c>
      <c r="L160">
        <f t="shared" si="22"/>
        <v>6.5592050021878653E-5</v>
      </c>
      <c r="M160">
        <f t="shared" si="23"/>
        <v>3.3287830228365893E-4</v>
      </c>
      <c r="N160">
        <f t="shared" si="24"/>
        <v>76.226786864133928</v>
      </c>
      <c r="O160">
        <f t="shared" si="25"/>
        <v>16474.038732828631</v>
      </c>
    </row>
    <row r="161" spans="1:15" x14ac:dyDescent="0.3">
      <c r="A161">
        <v>2000</v>
      </c>
      <c r="B161" t="s">
        <v>5</v>
      </c>
      <c r="C161">
        <v>3023.9609999999998</v>
      </c>
      <c r="D161">
        <v>4635.0329999999994</v>
      </c>
      <c r="E161">
        <v>4.5</v>
      </c>
      <c r="F161">
        <f t="shared" si="27"/>
        <v>50.49</v>
      </c>
      <c r="G161">
        <v>7926193</v>
      </c>
      <c r="H161">
        <v>47710</v>
      </c>
      <c r="I161">
        <v>183712</v>
      </c>
      <c r="J161">
        <f t="shared" si="20"/>
        <v>6.3382121148606155E-2</v>
      </c>
      <c r="K161">
        <f t="shared" si="21"/>
        <v>9.7150136239781998E-2</v>
      </c>
      <c r="L161">
        <f t="shared" si="22"/>
        <v>3.8151493409257126E-4</v>
      </c>
      <c r="M161">
        <f t="shared" si="23"/>
        <v>5.8477417847382712E-4</v>
      </c>
      <c r="N161">
        <f t="shared" si="24"/>
        <v>166.13273946761686</v>
      </c>
      <c r="O161">
        <f t="shared" si="25"/>
        <v>23177.835816009021</v>
      </c>
    </row>
    <row r="162" spans="1:15" x14ac:dyDescent="0.3">
      <c r="A162">
        <v>2000</v>
      </c>
      <c r="B162" t="s">
        <v>6</v>
      </c>
      <c r="C162">
        <v>8032.366</v>
      </c>
      <c r="D162">
        <v>20515.178</v>
      </c>
      <c r="E162">
        <v>4.5</v>
      </c>
      <c r="F162">
        <f t="shared" si="27"/>
        <v>50.49</v>
      </c>
      <c r="G162">
        <v>18009865</v>
      </c>
      <c r="H162">
        <v>34112</v>
      </c>
      <c r="I162">
        <v>465177</v>
      </c>
      <c r="J162">
        <f t="shared" si="20"/>
        <v>0.2354703916510319</v>
      </c>
      <c r="K162">
        <f t="shared" si="21"/>
        <v>0.60140648452157597</v>
      </c>
      <c r="L162">
        <f t="shared" si="22"/>
        <v>4.459981238060363E-4</v>
      </c>
      <c r="M162">
        <f t="shared" si="23"/>
        <v>1.139107816743768E-3</v>
      </c>
      <c r="N162">
        <f t="shared" si="24"/>
        <v>527.96274038461536</v>
      </c>
      <c r="O162">
        <f t="shared" si="25"/>
        <v>25829.010933729929</v>
      </c>
    </row>
    <row r="163" spans="1:15" x14ac:dyDescent="0.3">
      <c r="A163">
        <v>2000</v>
      </c>
      <c r="B163" t="s">
        <v>7</v>
      </c>
      <c r="C163">
        <v>1108.9259999999999</v>
      </c>
      <c r="D163">
        <v>2132.9299999999998</v>
      </c>
      <c r="E163">
        <v>4.5</v>
      </c>
      <c r="F163">
        <f t="shared" si="27"/>
        <v>50.49</v>
      </c>
      <c r="G163">
        <v>4034557</v>
      </c>
      <c r="H163">
        <v>19858</v>
      </c>
      <c r="I163">
        <v>93617</v>
      </c>
      <c r="J163">
        <f t="shared" si="20"/>
        <v>5.5842783764729578E-2</v>
      </c>
      <c r="K163">
        <f t="shared" si="21"/>
        <v>0.10740910464296505</v>
      </c>
      <c r="L163">
        <f t="shared" si="22"/>
        <v>2.7485694216242325E-4</v>
      </c>
      <c r="M163">
        <f t="shared" si="23"/>
        <v>5.2866522892104379E-4</v>
      </c>
      <c r="N163">
        <f t="shared" si="24"/>
        <v>203.17035955282506</v>
      </c>
      <c r="O163">
        <f t="shared" si="25"/>
        <v>23203.786685874064</v>
      </c>
    </row>
    <row r="164" spans="1:15" x14ac:dyDescent="0.3">
      <c r="A164">
        <v>2000</v>
      </c>
      <c r="B164" t="s">
        <v>8</v>
      </c>
      <c r="C164">
        <v>611.68299999999999</v>
      </c>
      <c r="D164">
        <v>1369.5650000000001</v>
      </c>
      <c r="E164">
        <v>4.5</v>
      </c>
      <c r="F164">
        <f t="shared" si="27"/>
        <v>50.49</v>
      </c>
      <c r="G164">
        <v>1068703</v>
      </c>
      <c r="H164">
        <v>2571</v>
      </c>
      <c r="I164">
        <v>25343</v>
      </c>
      <c r="J164">
        <f t="shared" si="20"/>
        <v>0.23791637495138079</v>
      </c>
      <c r="K164">
        <f t="shared" si="21"/>
        <v>0.53269739401011285</v>
      </c>
      <c r="L164">
        <f t="shared" si="22"/>
        <v>5.7236014121790613E-4</v>
      </c>
      <c r="M164">
        <f t="shared" si="23"/>
        <v>1.2815206844184026E-3</v>
      </c>
      <c r="N164">
        <f t="shared" si="24"/>
        <v>415.67600155581488</v>
      </c>
      <c r="O164">
        <f t="shared" si="25"/>
        <v>23713.791390124294</v>
      </c>
    </row>
    <row r="165" spans="1:15" x14ac:dyDescent="0.3">
      <c r="A165">
        <v>2000</v>
      </c>
      <c r="B165" t="s">
        <v>12</v>
      </c>
      <c r="C165">
        <v>271.78500000000003</v>
      </c>
      <c r="D165">
        <v>1095.9780000000001</v>
      </c>
      <c r="E165">
        <v>4.5</v>
      </c>
      <c r="F165">
        <f t="shared" si="27"/>
        <v>50.49</v>
      </c>
      <c r="G165">
        <v>4425581</v>
      </c>
      <c r="H165">
        <v>18450</v>
      </c>
      <c r="I165">
        <v>75609</v>
      </c>
      <c r="J165">
        <f t="shared" si="20"/>
        <v>1.4730894308943091E-2</v>
      </c>
      <c r="K165">
        <f t="shared" si="21"/>
        <v>5.9402601626016266E-2</v>
      </c>
      <c r="L165">
        <f t="shared" si="22"/>
        <v>6.141227558596262E-5</v>
      </c>
      <c r="M165">
        <f t="shared" si="23"/>
        <v>2.4764612827106772E-4</v>
      </c>
      <c r="N165">
        <f t="shared" si="24"/>
        <v>239.86888888888888</v>
      </c>
      <c r="O165">
        <f t="shared" si="25"/>
        <v>17084.536471030584</v>
      </c>
    </row>
    <row r="166" spans="1:15" x14ac:dyDescent="0.3">
      <c r="A166">
        <v>2000</v>
      </c>
      <c r="B166" t="s">
        <v>13</v>
      </c>
      <c r="C166">
        <v>173.471</v>
      </c>
      <c r="D166">
        <v>463.149</v>
      </c>
      <c r="E166">
        <v>4.5</v>
      </c>
      <c r="F166">
        <f t="shared" si="27"/>
        <v>50.49</v>
      </c>
      <c r="G166">
        <v>2615375</v>
      </c>
      <c r="H166">
        <v>20454</v>
      </c>
      <c r="I166">
        <v>42470</v>
      </c>
      <c r="J166">
        <f t="shared" si="20"/>
        <v>8.4810306052605852E-3</v>
      </c>
      <c r="K166">
        <f t="shared" si="21"/>
        <v>2.2643443825168672E-2</v>
      </c>
      <c r="L166">
        <f t="shared" si="22"/>
        <v>6.6327390909525402E-5</v>
      </c>
      <c r="M166">
        <f t="shared" si="23"/>
        <v>1.7708703340821107E-4</v>
      </c>
      <c r="N166">
        <f t="shared" si="24"/>
        <v>127.86618754277892</v>
      </c>
      <c r="O166">
        <f t="shared" si="25"/>
        <v>16238.589112459973</v>
      </c>
    </row>
    <row r="167" spans="1:15" x14ac:dyDescent="0.3">
      <c r="A167">
        <v>2000</v>
      </c>
      <c r="B167" t="s">
        <v>9</v>
      </c>
      <c r="C167">
        <v>692.35199999999998</v>
      </c>
      <c r="D167">
        <v>1742.9279999999999</v>
      </c>
      <c r="E167">
        <v>4.5</v>
      </c>
      <c r="F167">
        <f t="shared" si="27"/>
        <v>50.49</v>
      </c>
      <c r="G167">
        <v>2789761</v>
      </c>
      <c r="H167">
        <v>15804</v>
      </c>
      <c r="I167">
        <v>63740</v>
      </c>
      <c r="J167">
        <f t="shared" si="20"/>
        <v>4.3808656036446465E-2</v>
      </c>
      <c r="K167">
        <f t="shared" si="21"/>
        <v>0.1102839787395596</v>
      </c>
      <c r="L167">
        <f t="shared" si="22"/>
        <v>2.4817609823923984E-4</v>
      </c>
      <c r="M167">
        <f t="shared" si="23"/>
        <v>6.2475889511682181E-4</v>
      </c>
      <c r="N167">
        <f t="shared" si="24"/>
        <v>176.52246266767906</v>
      </c>
      <c r="O167">
        <f t="shared" si="25"/>
        <v>22847.835352204005</v>
      </c>
    </row>
    <row r="168" spans="1:15" x14ac:dyDescent="0.3">
      <c r="A168">
        <v>2000</v>
      </c>
      <c r="B168" t="s">
        <v>14</v>
      </c>
      <c r="C168">
        <v>449.72500000000002</v>
      </c>
      <c r="D168">
        <v>1209.942</v>
      </c>
      <c r="E168">
        <v>4.5</v>
      </c>
      <c r="F168">
        <f t="shared" si="27"/>
        <v>50.49</v>
      </c>
      <c r="G168">
        <v>2431255</v>
      </c>
      <c r="H168">
        <v>16202</v>
      </c>
      <c r="I168">
        <v>39525</v>
      </c>
      <c r="J168">
        <f t="shared" si="20"/>
        <v>2.7757375632637946E-2</v>
      </c>
      <c r="K168">
        <f t="shared" si="21"/>
        <v>7.4678558202691023E-2</v>
      </c>
      <c r="L168">
        <f t="shared" si="22"/>
        <v>1.8497648333885174E-4</v>
      </c>
      <c r="M168">
        <f t="shared" si="23"/>
        <v>4.976614958118338E-4</v>
      </c>
      <c r="N168">
        <f t="shared" si="24"/>
        <v>150.05894334032834</v>
      </c>
      <c r="O168">
        <f t="shared" si="25"/>
        <v>16257.035975247351</v>
      </c>
    </row>
    <row r="169" spans="1:15" x14ac:dyDescent="0.3">
      <c r="A169">
        <v>2001</v>
      </c>
      <c r="B169" t="s">
        <v>1</v>
      </c>
      <c r="C169">
        <v>29943.703000000001</v>
      </c>
      <c r="D169">
        <v>41012.275000000001</v>
      </c>
      <c r="E169">
        <v>4.2</v>
      </c>
      <c r="F169">
        <f t="shared" si="27"/>
        <v>50.49</v>
      </c>
      <c r="G169">
        <v>10600906</v>
      </c>
      <c r="H169">
        <v>35748</v>
      </c>
      <c r="I169">
        <v>323078</v>
      </c>
      <c r="J169">
        <f t="shared" si="20"/>
        <v>0.83763295848718811</v>
      </c>
      <c r="K169">
        <f t="shared" si="21"/>
        <v>1.1472606859124987</v>
      </c>
      <c r="L169">
        <f t="shared" si="22"/>
        <v>2.8246362150555811E-3</v>
      </c>
      <c r="M169">
        <f t="shared" si="23"/>
        <v>3.868751878377188E-3</v>
      </c>
      <c r="N169">
        <f t="shared" si="24"/>
        <v>296.54542911491552</v>
      </c>
      <c r="O169">
        <f t="shared" si="25"/>
        <v>30476.451729691784</v>
      </c>
    </row>
    <row r="170" spans="1:15" x14ac:dyDescent="0.3">
      <c r="A170">
        <v>2001</v>
      </c>
      <c r="B170" t="s">
        <v>2</v>
      </c>
      <c r="C170">
        <v>43954.5</v>
      </c>
      <c r="D170">
        <v>68068.717999999993</v>
      </c>
      <c r="E170">
        <v>4.2</v>
      </c>
      <c r="F170">
        <f t="shared" si="27"/>
        <v>50.49</v>
      </c>
      <c r="G170">
        <v>12329714</v>
      </c>
      <c r="H170">
        <v>70542</v>
      </c>
      <c r="I170">
        <v>371890</v>
      </c>
      <c r="J170">
        <f t="shared" si="20"/>
        <v>0.6230968784553883</v>
      </c>
      <c r="K170">
        <f t="shared" si="21"/>
        <v>0.96493887329534167</v>
      </c>
      <c r="L170">
        <f t="shared" si="22"/>
        <v>3.5649245392066677E-3</v>
      </c>
      <c r="M170">
        <f t="shared" si="23"/>
        <v>5.5207053464500465E-3</v>
      </c>
      <c r="N170">
        <f t="shared" si="24"/>
        <v>174.78543279181196</v>
      </c>
      <c r="O170">
        <f t="shared" si="25"/>
        <v>30162.094595219321</v>
      </c>
    </row>
    <row r="171" spans="1:15" x14ac:dyDescent="0.3">
      <c r="A171">
        <v>2001</v>
      </c>
      <c r="B171" t="s">
        <v>3</v>
      </c>
      <c r="C171">
        <v>779.59199999999998</v>
      </c>
      <c r="D171">
        <v>2316.6219999999998</v>
      </c>
      <c r="E171">
        <v>4.2</v>
      </c>
      <c r="F171">
        <f t="shared" si="27"/>
        <v>50.49</v>
      </c>
      <c r="G171">
        <v>3388434</v>
      </c>
      <c r="H171">
        <v>891</v>
      </c>
      <c r="I171">
        <v>86368</v>
      </c>
      <c r="J171">
        <f t="shared" si="20"/>
        <v>0.87496296296296294</v>
      </c>
      <c r="K171">
        <f t="shared" si="21"/>
        <v>2.6000246913580245</v>
      </c>
      <c r="L171">
        <f t="shared" si="22"/>
        <v>2.3007442376035654E-4</v>
      </c>
      <c r="M171">
        <f t="shared" si="23"/>
        <v>6.8368514777032686E-4</v>
      </c>
      <c r="N171">
        <f t="shared" si="24"/>
        <v>3802.9562289562291</v>
      </c>
      <c r="O171">
        <f t="shared" si="25"/>
        <v>25489.060728348257</v>
      </c>
    </row>
    <row r="172" spans="1:15" x14ac:dyDescent="0.3">
      <c r="A172">
        <v>2001</v>
      </c>
      <c r="B172" t="s">
        <v>15</v>
      </c>
      <c r="C172">
        <v>887.90599999999995</v>
      </c>
      <c r="D172">
        <v>1861.5719999999999</v>
      </c>
      <c r="E172">
        <v>4.2</v>
      </c>
      <c r="F172">
        <f t="shared" si="27"/>
        <v>50.49</v>
      </c>
      <c r="G172">
        <v>2593040</v>
      </c>
      <c r="H172">
        <v>29654</v>
      </c>
      <c r="I172">
        <v>45764</v>
      </c>
      <c r="J172">
        <f t="shared" si="20"/>
        <v>2.9942200040466715E-2</v>
      </c>
      <c r="K172">
        <f t="shared" si="21"/>
        <v>6.2776421393403919E-2</v>
      </c>
      <c r="L172">
        <f t="shared" si="22"/>
        <v>3.4241893684632706E-4</v>
      </c>
      <c r="M172">
        <f t="shared" si="23"/>
        <v>7.1791102335482676E-4</v>
      </c>
      <c r="N172">
        <f t="shared" si="24"/>
        <v>87.443177986106434</v>
      </c>
      <c r="O172">
        <f t="shared" si="25"/>
        <v>17648.782895751705</v>
      </c>
    </row>
    <row r="173" spans="1:15" x14ac:dyDescent="0.3">
      <c r="A173">
        <v>2001</v>
      </c>
      <c r="B173" t="s">
        <v>10</v>
      </c>
      <c r="C173">
        <v>223.8</v>
      </c>
      <c r="D173">
        <v>586.36400000000003</v>
      </c>
      <c r="E173">
        <v>4.2</v>
      </c>
      <c r="F173">
        <f t="shared" si="27"/>
        <v>50.49</v>
      </c>
      <c r="G173">
        <v>659651</v>
      </c>
      <c r="H173">
        <v>419</v>
      </c>
      <c r="I173">
        <v>23073</v>
      </c>
      <c r="J173">
        <f t="shared" si="20"/>
        <v>0.53412887828162292</v>
      </c>
      <c r="K173">
        <f t="shared" si="21"/>
        <v>1.3994367541766111</v>
      </c>
      <c r="L173">
        <f t="shared" si="22"/>
        <v>3.3927031111906147E-4</v>
      </c>
      <c r="M173">
        <f t="shared" si="23"/>
        <v>8.8890034275700342E-4</v>
      </c>
      <c r="N173">
        <f t="shared" si="24"/>
        <v>1574.3460620525059</v>
      </c>
      <c r="O173">
        <f t="shared" si="25"/>
        <v>34977.586632931656</v>
      </c>
    </row>
    <row r="174" spans="1:15" x14ac:dyDescent="0.3">
      <c r="A174">
        <v>2001</v>
      </c>
      <c r="B174" t="s">
        <v>4</v>
      </c>
      <c r="C174">
        <v>288.51</v>
      </c>
      <c r="D174">
        <v>2126.701</v>
      </c>
      <c r="E174">
        <v>4.2</v>
      </c>
      <c r="F174">
        <f t="shared" si="27"/>
        <v>50.49</v>
      </c>
      <c r="G174">
        <v>1726363</v>
      </c>
      <c r="H174">
        <v>755</v>
      </c>
      <c r="I174">
        <v>82158</v>
      </c>
      <c r="J174">
        <f t="shared" si="20"/>
        <v>0.38213245033112581</v>
      </c>
      <c r="K174">
        <f t="shared" si="21"/>
        <v>2.8168225165562912</v>
      </c>
      <c r="L174">
        <f t="shared" si="22"/>
        <v>1.6712012479414815E-4</v>
      </c>
      <c r="M174">
        <f t="shared" si="23"/>
        <v>1.2318967679450961E-3</v>
      </c>
      <c r="N174">
        <f t="shared" si="24"/>
        <v>2286.5735099337749</v>
      </c>
      <c r="O174">
        <f t="shared" si="25"/>
        <v>47590.222913720929</v>
      </c>
    </row>
    <row r="175" spans="1:15" x14ac:dyDescent="0.3">
      <c r="A175">
        <v>2001</v>
      </c>
      <c r="B175" t="s">
        <v>11</v>
      </c>
      <c r="C175">
        <v>5522.6189999999997</v>
      </c>
      <c r="D175">
        <v>9803.5119999999988</v>
      </c>
      <c r="E175">
        <v>4.2</v>
      </c>
      <c r="F175">
        <f t="shared" si="27"/>
        <v>50.49</v>
      </c>
      <c r="G175">
        <v>6077826</v>
      </c>
      <c r="H175">
        <v>21116</v>
      </c>
      <c r="I175">
        <v>200762</v>
      </c>
      <c r="J175">
        <f t="shared" si="20"/>
        <v>0.26153717560143963</v>
      </c>
      <c r="K175">
        <f t="shared" si="21"/>
        <v>0.46426936919871181</v>
      </c>
      <c r="L175">
        <f t="shared" si="22"/>
        <v>9.0865039571715273E-4</v>
      </c>
      <c r="M175">
        <f t="shared" si="23"/>
        <v>1.6129964892051859E-3</v>
      </c>
      <c r="N175">
        <f t="shared" si="24"/>
        <v>287.83036559954536</v>
      </c>
      <c r="O175">
        <f t="shared" si="25"/>
        <v>33031.87685860043</v>
      </c>
    </row>
    <row r="176" spans="1:15" x14ac:dyDescent="0.3">
      <c r="A176">
        <v>2001</v>
      </c>
      <c r="B176" t="s">
        <v>16</v>
      </c>
      <c r="C176">
        <v>985.26499999999999</v>
      </c>
      <c r="D176">
        <v>1576.3579999999999</v>
      </c>
      <c r="E176">
        <v>4.2</v>
      </c>
      <c r="F176">
        <f t="shared" si="27"/>
        <v>50.49</v>
      </c>
      <c r="G176">
        <v>1759877</v>
      </c>
      <c r="H176">
        <v>23295</v>
      </c>
      <c r="I176">
        <v>29686</v>
      </c>
      <c r="J176">
        <f t="shared" si="20"/>
        <v>4.229512770980897E-2</v>
      </c>
      <c r="K176">
        <f t="shared" si="21"/>
        <v>6.7669371109680188E-2</v>
      </c>
      <c r="L176">
        <f t="shared" si="22"/>
        <v>5.5984878488667101E-4</v>
      </c>
      <c r="M176">
        <f t="shared" si="23"/>
        <v>8.9572055319775184E-4</v>
      </c>
      <c r="N176">
        <f t="shared" si="24"/>
        <v>75.5474136080704</v>
      </c>
      <c r="O176">
        <f t="shared" si="25"/>
        <v>16868.22431340372</v>
      </c>
    </row>
    <row r="177" spans="1:15" x14ac:dyDescent="0.3">
      <c r="A177">
        <v>2001</v>
      </c>
      <c r="B177" t="s">
        <v>5</v>
      </c>
      <c r="C177">
        <v>8074.31</v>
      </c>
      <c r="D177">
        <v>12709.343000000001</v>
      </c>
      <c r="E177">
        <v>4.2</v>
      </c>
      <c r="F177">
        <f t="shared" si="27"/>
        <v>50.49</v>
      </c>
      <c r="G177">
        <v>7956416</v>
      </c>
      <c r="H177">
        <v>47710</v>
      </c>
      <c r="I177">
        <v>187133</v>
      </c>
      <c r="J177">
        <f t="shared" si="20"/>
        <v>0.1692372668203731</v>
      </c>
      <c r="K177">
        <f t="shared" si="21"/>
        <v>0.26638740306015513</v>
      </c>
      <c r="L177">
        <f t="shared" si="22"/>
        <v>1.0148174756071076E-3</v>
      </c>
      <c r="M177">
        <f t="shared" si="23"/>
        <v>1.597370348659497E-3</v>
      </c>
      <c r="N177">
        <f t="shared" si="24"/>
        <v>166.76621253405995</v>
      </c>
      <c r="O177">
        <f t="shared" si="25"/>
        <v>23519.760656054183</v>
      </c>
    </row>
    <row r="178" spans="1:15" x14ac:dyDescent="0.3">
      <c r="A178">
        <v>2001</v>
      </c>
      <c r="B178" t="s">
        <v>6</v>
      </c>
      <c r="C178">
        <v>15053.367</v>
      </c>
      <c r="D178">
        <v>35568.544999999998</v>
      </c>
      <c r="E178">
        <v>4.2</v>
      </c>
      <c r="F178">
        <f t="shared" si="27"/>
        <v>50.49</v>
      </c>
      <c r="G178">
        <v>18052092</v>
      </c>
      <c r="H178">
        <v>34112</v>
      </c>
      <c r="I178">
        <v>475513</v>
      </c>
      <c r="J178">
        <f t="shared" si="20"/>
        <v>0.44129241909005629</v>
      </c>
      <c r="K178">
        <f t="shared" si="21"/>
        <v>1.0426989036116323</v>
      </c>
      <c r="L178">
        <f t="shared" si="22"/>
        <v>8.3388490375519916E-4</v>
      </c>
      <c r="M178">
        <f t="shared" si="23"/>
        <v>1.9703281481171266E-3</v>
      </c>
      <c r="N178">
        <f t="shared" si="24"/>
        <v>529.20063320825511</v>
      </c>
      <c r="O178">
        <f t="shared" si="25"/>
        <v>26341.15757885568</v>
      </c>
    </row>
    <row r="179" spans="1:15" x14ac:dyDescent="0.3">
      <c r="A179">
        <v>2001</v>
      </c>
      <c r="B179" t="s">
        <v>7</v>
      </c>
      <c r="C179">
        <v>3596.2629999999999</v>
      </c>
      <c r="D179">
        <v>5729.1930000000002</v>
      </c>
      <c r="E179">
        <v>4.2</v>
      </c>
      <c r="F179">
        <f t="shared" si="27"/>
        <v>50.49</v>
      </c>
      <c r="G179">
        <v>4049066</v>
      </c>
      <c r="H179">
        <v>19858</v>
      </c>
      <c r="I179">
        <v>93851</v>
      </c>
      <c r="J179">
        <f t="shared" si="20"/>
        <v>0.18109895256319872</v>
      </c>
      <c r="K179">
        <f t="shared" si="21"/>
        <v>0.28850805720616379</v>
      </c>
      <c r="L179">
        <f t="shared" si="22"/>
        <v>8.8817100042330743E-4</v>
      </c>
      <c r="M179">
        <f t="shared" si="23"/>
        <v>1.4149418656055495E-3</v>
      </c>
      <c r="N179">
        <f t="shared" si="24"/>
        <v>203.90099707926277</v>
      </c>
      <c r="O179">
        <f t="shared" si="25"/>
        <v>23178.431766733363</v>
      </c>
    </row>
    <row r="180" spans="1:15" x14ac:dyDescent="0.3">
      <c r="A180">
        <v>2001</v>
      </c>
      <c r="B180" t="s">
        <v>8</v>
      </c>
      <c r="C180">
        <v>1026.28</v>
      </c>
      <c r="D180">
        <v>2395.8449999999998</v>
      </c>
      <c r="E180">
        <v>4.2</v>
      </c>
      <c r="F180">
        <f t="shared" si="27"/>
        <v>50.49</v>
      </c>
      <c r="G180">
        <v>1066470</v>
      </c>
      <c r="H180">
        <v>2571</v>
      </c>
      <c r="I180">
        <v>25899</v>
      </c>
      <c r="J180">
        <f t="shared" si="20"/>
        <v>0.3991754181252431</v>
      </c>
      <c r="K180">
        <f t="shared" si="21"/>
        <v>0.93187281213535578</v>
      </c>
      <c r="L180">
        <f t="shared" si="22"/>
        <v>9.6231492681463147E-4</v>
      </c>
      <c r="M180">
        <f t="shared" si="23"/>
        <v>2.2465188894202365E-3</v>
      </c>
      <c r="N180">
        <f t="shared" si="24"/>
        <v>414.80746791131855</v>
      </c>
      <c r="O180">
        <f t="shared" si="25"/>
        <v>24284.790008157754</v>
      </c>
    </row>
    <row r="181" spans="1:15" x14ac:dyDescent="0.3">
      <c r="A181">
        <v>2001</v>
      </c>
      <c r="B181" t="s">
        <v>12</v>
      </c>
      <c r="C181">
        <v>1051.9190000000001</v>
      </c>
      <c r="D181">
        <v>2147.8969999999999</v>
      </c>
      <c r="E181">
        <v>4.2</v>
      </c>
      <c r="F181">
        <f t="shared" si="27"/>
        <v>50.49</v>
      </c>
      <c r="G181">
        <v>4384192</v>
      </c>
      <c r="H181">
        <v>18450</v>
      </c>
      <c r="I181">
        <v>78042</v>
      </c>
      <c r="J181">
        <f t="shared" si="20"/>
        <v>5.7014579945799462E-2</v>
      </c>
      <c r="K181">
        <f t="shared" si="21"/>
        <v>0.11641718157181571</v>
      </c>
      <c r="L181">
        <f t="shared" si="22"/>
        <v>2.3993451929112597E-4</v>
      </c>
      <c r="M181">
        <f t="shared" si="23"/>
        <v>4.8991855283710205E-4</v>
      </c>
      <c r="N181">
        <f t="shared" si="24"/>
        <v>237.62558265582655</v>
      </c>
      <c r="O181">
        <f t="shared" si="25"/>
        <v>17800.771499058435</v>
      </c>
    </row>
    <row r="182" spans="1:15" x14ac:dyDescent="0.3">
      <c r="A182">
        <v>2001</v>
      </c>
      <c r="B182" t="s">
        <v>13</v>
      </c>
      <c r="C182">
        <v>718.46500000000003</v>
      </c>
      <c r="D182">
        <v>1181.614</v>
      </c>
      <c r="E182">
        <v>4.2</v>
      </c>
      <c r="F182">
        <f t="shared" si="27"/>
        <v>50.49</v>
      </c>
      <c r="G182">
        <v>2580626</v>
      </c>
      <c r="H182">
        <v>20454</v>
      </c>
      <c r="I182">
        <v>43108</v>
      </c>
      <c r="J182">
        <f t="shared" si="20"/>
        <v>3.512589224601545E-2</v>
      </c>
      <c r="K182">
        <f t="shared" si="21"/>
        <v>5.7769336071184119E-2</v>
      </c>
      <c r="L182">
        <f t="shared" si="22"/>
        <v>2.7840725467386597E-4</v>
      </c>
      <c r="M182">
        <f t="shared" si="23"/>
        <v>4.5787882475027377E-4</v>
      </c>
      <c r="N182">
        <f t="shared" si="24"/>
        <v>126.16730223917082</v>
      </c>
      <c r="O182">
        <f t="shared" si="25"/>
        <v>16704.474030719677</v>
      </c>
    </row>
    <row r="183" spans="1:15" x14ac:dyDescent="0.3">
      <c r="A183">
        <v>2001</v>
      </c>
      <c r="B183" t="s">
        <v>9</v>
      </c>
      <c r="C183">
        <v>1670.5</v>
      </c>
      <c r="D183">
        <v>3413.4279999999999</v>
      </c>
      <c r="E183">
        <v>4.2</v>
      </c>
      <c r="F183">
        <f t="shared" si="27"/>
        <v>50.49</v>
      </c>
      <c r="G183">
        <v>2804249</v>
      </c>
      <c r="H183">
        <v>15804</v>
      </c>
      <c r="I183">
        <v>65653</v>
      </c>
      <c r="J183">
        <f t="shared" si="20"/>
        <v>0.10570108833206783</v>
      </c>
      <c r="K183">
        <f t="shared" si="21"/>
        <v>0.21598506707162743</v>
      </c>
      <c r="L183">
        <f t="shared" si="22"/>
        <v>5.9570316330682471E-4</v>
      </c>
      <c r="M183">
        <f t="shared" si="23"/>
        <v>1.2172342755582689E-3</v>
      </c>
      <c r="N183">
        <f t="shared" si="24"/>
        <v>177.43919260946595</v>
      </c>
      <c r="O183">
        <f t="shared" si="25"/>
        <v>23411.972331986213</v>
      </c>
    </row>
    <row r="184" spans="1:15" x14ac:dyDescent="0.3">
      <c r="A184">
        <v>2001</v>
      </c>
      <c r="B184" t="s">
        <v>14</v>
      </c>
      <c r="C184">
        <v>1652.4010000000001</v>
      </c>
      <c r="D184">
        <v>2862.3430000000003</v>
      </c>
      <c r="E184">
        <v>4.2</v>
      </c>
      <c r="F184">
        <f t="shared" si="27"/>
        <v>50.49</v>
      </c>
      <c r="G184">
        <v>2411387</v>
      </c>
      <c r="H184">
        <v>16202</v>
      </c>
      <c r="I184">
        <v>40562</v>
      </c>
      <c r="J184">
        <f t="shared" si="20"/>
        <v>0.10198747068263178</v>
      </c>
      <c r="K184">
        <f t="shared" si="21"/>
        <v>0.17666602888532282</v>
      </c>
      <c r="L184">
        <f t="shared" si="22"/>
        <v>6.8524919475803758E-4</v>
      </c>
      <c r="M184">
        <f t="shared" si="23"/>
        <v>1.1870110438515263E-3</v>
      </c>
      <c r="N184">
        <f t="shared" si="24"/>
        <v>148.83267497839773</v>
      </c>
      <c r="O184">
        <f t="shared" si="25"/>
        <v>16821.024580459296</v>
      </c>
    </row>
    <row r="185" spans="1:15" x14ac:dyDescent="0.3">
      <c r="A185">
        <v>2002</v>
      </c>
      <c r="B185" t="s">
        <v>1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20"/>
        <v>0.94517830368132472</v>
      </c>
      <c r="K185">
        <f t="shared" si="21"/>
        <v>2.0924389895938238</v>
      </c>
      <c r="L185">
        <f t="shared" si="22"/>
        <v>3.169235516802797E-3</v>
      </c>
      <c r="M185">
        <f t="shared" si="23"/>
        <v>7.0160645210911978E-3</v>
      </c>
      <c r="N185">
        <f t="shared" si="24"/>
        <v>298.23542575808438</v>
      </c>
      <c r="O185">
        <f t="shared" si="25"/>
        <v>30531.866598132314</v>
      </c>
    </row>
    <row r="186" spans="1:15" x14ac:dyDescent="0.3">
      <c r="A186">
        <v>2002</v>
      </c>
      <c r="B186" t="s">
        <v>2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20"/>
        <v>0.69159643900087886</v>
      </c>
      <c r="K186">
        <f t="shared" si="21"/>
        <v>1.6565353122962208</v>
      </c>
      <c r="L186">
        <f t="shared" si="22"/>
        <v>3.9384204096582064E-3</v>
      </c>
      <c r="M186">
        <f t="shared" si="23"/>
        <v>9.4334385132059315E-3</v>
      </c>
      <c r="N186">
        <f t="shared" si="24"/>
        <v>175.6024921323467</v>
      </c>
      <c r="O186">
        <f t="shared" si="25"/>
        <v>30716.656046962744</v>
      </c>
    </row>
    <row r="187" spans="1:15" x14ac:dyDescent="0.3">
      <c r="A187">
        <v>2002</v>
      </c>
      <c r="B187" t="s">
        <v>3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20"/>
        <v>0.36474747474747476</v>
      </c>
      <c r="K187">
        <f t="shared" si="21"/>
        <v>2.9647721661054995</v>
      </c>
      <c r="L187">
        <f t="shared" si="22"/>
        <v>9.5798728048519861E-5</v>
      </c>
      <c r="M187">
        <f t="shared" si="23"/>
        <v>7.7867955813319385E-4</v>
      </c>
      <c r="N187">
        <f t="shared" si="24"/>
        <v>3807.4354657687991</v>
      </c>
      <c r="O187">
        <f t="shared" si="25"/>
        <v>25378.895627758902</v>
      </c>
    </row>
    <row r="188" spans="1:15" x14ac:dyDescent="0.3">
      <c r="A188">
        <v>2002</v>
      </c>
      <c r="B188" t="s">
        <v>15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20"/>
        <v>1.7629493491603157E-2</v>
      </c>
      <c r="K188">
        <f t="shared" si="21"/>
        <v>8.0405914885007077E-2</v>
      </c>
      <c r="L188">
        <f t="shared" si="22"/>
        <v>2.0244317352332867E-4</v>
      </c>
      <c r="M188">
        <f t="shared" si="23"/>
        <v>9.2331799476374305E-4</v>
      </c>
      <c r="N188">
        <f t="shared" si="24"/>
        <v>87.083664935590477</v>
      </c>
      <c r="O188">
        <f t="shared" si="25"/>
        <v>17911.391008058847</v>
      </c>
    </row>
    <row r="189" spans="1:15" x14ac:dyDescent="0.3">
      <c r="A189">
        <v>2002</v>
      </c>
      <c r="B189" t="s">
        <v>10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20"/>
        <v>0.37402863961813843</v>
      </c>
      <c r="K189">
        <f t="shared" si="21"/>
        <v>1.7734653937947493</v>
      </c>
      <c r="L189">
        <f t="shared" si="22"/>
        <v>2.3669909892493255E-4</v>
      </c>
      <c r="M189">
        <f t="shared" si="23"/>
        <v>1.1223142193451724E-3</v>
      </c>
      <c r="N189">
        <f t="shared" si="24"/>
        <v>1580.1861575178998</v>
      </c>
      <c r="O189">
        <f t="shared" si="25"/>
        <v>35730.360158163894</v>
      </c>
    </row>
    <row r="190" spans="1:15" x14ac:dyDescent="0.3">
      <c r="A190">
        <v>2002</v>
      </c>
      <c r="B190" t="s">
        <v>4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20"/>
        <v>0.19394569536423842</v>
      </c>
      <c r="K190">
        <f t="shared" si="21"/>
        <v>3.0107682119205301</v>
      </c>
      <c r="L190">
        <f t="shared" si="22"/>
        <v>8.469949780368648E-5</v>
      </c>
      <c r="M190">
        <f t="shared" si="23"/>
        <v>1.3148554551522843E-3</v>
      </c>
      <c r="N190">
        <f t="shared" si="24"/>
        <v>2289.8092715231787</v>
      </c>
      <c r="O190">
        <f t="shared" si="25"/>
        <v>48077.112180314049</v>
      </c>
    </row>
    <row r="191" spans="1:15" x14ac:dyDescent="0.3">
      <c r="A191">
        <v>2002</v>
      </c>
      <c r="B191" t="s">
        <v>11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20"/>
        <v>0.21943620950937676</v>
      </c>
      <c r="K191">
        <f t="shared" si="21"/>
        <v>0.68370557870808868</v>
      </c>
      <c r="L191">
        <f t="shared" si="22"/>
        <v>7.6065423012408194E-4</v>
      </c>
      <c r="M191">
        <f t="shared" si="23"/>
        <v>2.3699987425344136E-3</v>
      </c>
      <c r="N191">
        <f t="shared" si="24"/>
        <v>288.48351960598598</v>
      </c>
      <c r="O191">
        <f t="shared" si="25"/>
        <v>33060.017880307008</v>
      </c>
    </row>
    <row r="192" spans="1:15" x14ac:dyDescent="0.3">
      <c r="A192">
        <v>2002</v>
      </c>
      <c r="B192" t="s">
        <v>16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20"/>
        <v>1.981279244473063E-2</v>
      </c>
      <c r="K192">
        <f t="shared" si="21"/>
        <v>8.7482163554410811E-2</v>
      </c>
      <c r="L192">
        <f t="shared" si="22"/>
        <v>2.645492667761076E-4</v>
      </c>
      <c r="M192">
        <f t="shared" si="23"/>
        <v>1.1681009776318564E-3</v>
      </c>
      <c r="N192">
        <f t="shared" si="24"/>
        <v>74.89263790512986</v>
      </c>
      <c r="O192">
        <f t="shared" si="25"/>
        <v>17128.045928520987</v>
      </c>
    </row>
    <row r="193" spans="1:15" x14ac:dyDescent="0.3">
      <c r="A193">
        <v>2002</v>
      </c>
      <c r="B193" t="s">
        <v>5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20"/>
        <v>0.10634181513309579</v>
      </c>
      <c r="K193">
        <f t="shared" si="21"/>
        <v>0.37272921819325089</v>
      </c>
      <c r="L193">
        <f t="shared" si="22"/>
        <v>6.3574786052754775E-4</v>
      </c>
      <c r="M193">
        <f t="shared" si="23"/>
        <v>2.228303163020934E-3</v>
      </c>
      <c r="N193">
        <f t="shared" si="24"/>
        <v>167.27042548731922</v>
      </c>
      <c r="O193">
        <f t="shared" si="25"/>
        <v>23322.430051756335</v>
      </c>
    </row>
    <row r="194" spans="1:15" x14ac:dyDescent="0.3">
      <c r="A194">
        <v>2002</v>
      </c>
      <c r="B194" t="s">
        <v>6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8">C194/H194</f>
        <v>0.39995547021575989</v>
      </c>
      <c r="K194">
        <f t="shared" ref="K194:K257" si="29">D194/H194</f>
        <v>1.4426543738273923</v>
      </c>
      <c r="L194">
        <f t="shared" ref="L194:L257" si="30">C194/G194</f>
        <v>7.5475841230159511E-4</v>
      </c>
      <c r="M194">
        <f t="shared" ref="M194:M257" si="31">D194/G194</f>
        <v>2.7224418860992716E-3</v>
      </c>
      <c r="N194">
        <f t="shared" si="24"/>
        <v>529.91190783302068</v>
      </c>
      <c r="O194">
        <f t="shared" si="25"/>
        <v>26718.328999402809</v>
      </c>
    </row>
    <row r="195" spans="1:15" x14ac:dyDescent="0.3">
      <c r="A195">
        <v>2002</v>
      </c>
      <c r="B195" t="s">
        <v>7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8"/>
        <v>0.13836614966260449</v>
      </c>
      <c r="K195">
        <f t="shared" si="29"/>
        <v>0.42687420686876826</v>
      </c>
      <c r="L195">
        <f t="shared" si="30"/>
        <v>6.771463432606482E-4</v>
      </c>
      <c r="M195">
        <f t="shared" si="31"/>
        <v>2.0890680915694919E-3</v>
      </c>
      <c r="N195">
        <f t="shared" ref="N195:N258" si="32">G195/H195</f>
        <v>204.33714372041496</v>
      </c>
      <c r="O195">
        <f t="shared" ref="O195:O258" si="33">(I195/G195)*10^6</f>
        <v>23590.793564968761</v>
      </c>
    </row>
    <row r="196" spans="1:15" x14ac:dyDescent="0.3">
      <c r="A196">
        <v>2002</v>
      </c>
      <c r="B196" t="s">
        <v>8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8"/>
        <v>0.13981330221703617</v>
      </c>
      <c r="K196">
        <f t="shared" si="29"/>
        <v>1.0716861143523919</v>
      </c>
      <c r="L196">
        <f t="shared" si="30"/>
        <v>3.3752492985836459E-4</v>
      </c>
      <c r="M196">
        <f t="shared" si="31"/>
        <v>2.5871699962816482E-3</v>
      </c>
      <c r="N196">
        <f t="shared" si="32"/>
        <v>414.23103850641775</v>
      </c>
      <c r="O196">
        <f t="shared" si="33"/>
        <v>24274.451918707065</v>
      </c>
    </row>
    <row r="197" spans="1:15" x14ac:dyDescent="0.3">
      <c r="A197">
        <v>2002</v>
      </c>
      <c r="B197" t="s">
        <v>12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8"/>
        <v>5.1641463414634145E-2</v>
      </c>
      <c r="K197">
        <f t="shared" si="29"/>
        <v>0.16805864498644987</v>
      </c>
      <c r="L197">
        <f t="shared" si="30"/>
        <v>2.1907842593075881E-4</v>
      </c>
      <c r="M197">
        <f t="shared" si="31"/>
        <v>7.1295468743928293E-4</v>
      </c>
      <c r="N197">
        <f t="shared" si="32"/>
        <v>235.72135501355012</v>
      </c>
      <c r="O197">
        <f t="shared" si="33"/>
        <v>18549.989779398256</v>
      </c>
    </row>
    <row r="198" spans="1:15" x14ac:dyDescent="0.3">
      <c r="A198">
        <v>2002</v>
      </c>
      <c r="B198" t="s">
        <v>13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8"/>
        <v>2.2578468759166911E-2</v>
      </c>
      <c r="K198">
        <f t="shared" si="29"/>
        <v>8.0347804830351033E-2</v>
      </c>
      <c r="L198">
        <f t="shared" si="30"/>
        <v>1.8118325826205781E-4</v>
      </c>
      <c r="M198">
        <f t="shared" si="31"/>
        <v>6.4475927170466133E-4</v>
      </c>
      <c r="N198">
        <f t="shared" si="32"/>
        <v>124.61674977999414</v>
      </c>
      <c r="O198">
        <f t="shared" si="33"/>
        <v>17462.751739860672</v>
      </c>
    </row>
    <row r="199" spans="1:15" x14ac:dyDescent="0.3">
      <c r="A199">
        <v>2002</v>
      </c>
      <c r="B199" t="s">
        <v>9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8"/>
        <v>6.1294925335358137E-2</v>
      </c>
      <c r="K199">
        <f t="shared" si="29"/>
        <v>0.27727999240698559</v>
      </c>
      <c r="L199">
        <f t="shared" si="30"/>
        <v>3.4393843153949203E-4</v>
      </c>
      <c r="M199">
        <f t="shared" si="31"/>
        <v>1.5558750608466443E-3</v>
      </c>
      <c r="N199">
        <f t="shared" si="32"/>
        <v>178.21481903315618</v>
      </c>
      <c r="O199">
        <f t="shared" si="33"/>
        <v>22997.990063578753</v>
      </c>
    </row>
    <row r="200" spans="1:15" x14ac:dyDescent="0.3">
      <c r="A200">
        <v>2002</v>
      </c>
      <c r="B200" t="s">
        <v>14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8"/>
        <v>5.5882236760893718E-2</v>
      </c>
      <c r="K200">
        <f t="shared" si="29"/>
        <v>0.23254826564621653</v>
      </c>
      <c r="L200">
        <f t="shared" si="30"/>
        <v>3.7850704837711746E-4</v>
      </c>
      <c r="M200">
        <f t="shared" si="31"/>
        <v>1.5751187271115868E-3</v>
      </c>
      <c r="N200">
        <f t="shared" si="32"/>
        <v>147.63856314035306</v>
      </c>
      <c r="O200">
        <f t="shared" si="33"/>
        <v>17176.552231568032</v>
      </c>
    </row>
    <row r="201" spans="1:15" x14ac:dyDescent="0.3">
      <c r="A201">
        <v>2003</v>
      </c>
      <c r="B201" t="s">
        <v>1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8"/>
        <v>1.4107394259818731</v>
      </c>
      <c r="K201">
        <f t="shared" si="29"/>
        <v>3.5031784155756966</v>
      </c>
      <c r="L201">
        <f t="shared" si="30"/>
        <v>4.716469382998789E-3</v>
      </c>
      <c r="M201">
        <f t="shared" si="31"/>
        <v>1.1712037982312181E-2</v>
      </c>
      <c r="N201">
        <f t="shared" si="32"/>
        <v>299.10920890679199</v>
      </c>
      <c r="O201">
        <f t="shared" si="33"/>
        <v>30784.407395200924</v>
      </c>
    </row>
    <row r="202" spans="1:15" x14ac:dyDescent="0.3">
      <c r="A202">
        <v>2003</v>
      </c>
      <c r="B202" t="s">
        <v>2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8"/>
        <v>1.2189616965779253</v>
      </c>
      <c r="K202">
        <f t="shared" si="29"/>
        <v>2.8754970088741461</v>
      </c>
      <c r="L202">
        <f t="shared" si="30"/>
        <v>6.9214621521057141E-3</v>
      </c>
      <c r="M202">
        <f t="shared" si="31"/>
        <v>1.6327538241184811E-2</v>
      </c>
      <c r="N202">
        <f t="shared" si="32"/>
        <v>176.11332255960988</v>
      </c>
      <c r="O202">
        <f t="shared" si="33"/>
        <v>30446.127971874979</v>
      </c>
    </row>
    <row r="203" spans="1:15" x14ac:dyDescent="0.3">
      <c r="A203">
        <v>2003</v>
      </c>
      <c r="B203" t="s">
        <v>3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8"/>
        <v>0.23615151515151514</v>
      </c>
      <c r="K203">
        <f t="shared" si="29"/>
        <v>3.2009236812570148</v>
      </c>
      <c r="L203">
        <f t="shared" si="30"/>
        <v>6.2096039016938873E-5</v>
      </c>
      <c r="M203">
        <f t="shared" si="31"/>
        <v>8.4168285633929348E-4</v>
      </c>
      <c r="N203">
        <f t="shared" si="32"/>
        <v>3803.0044893378226</v>
      </c>
      <c r="O203">
        <f t="shared" si="33"/>
        <v>25185.651252760457</v>
      </c>
    </row>
    <row r="204" spans="1:15" x14ac:dyDescent="0.3">
      <c r="A204">
        <v>2003</v>
      </c>
      <c r="B204" t="s">
        <v>15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8"/>
        <v>1.38379982464423E-2</v>
      </c>
      <c r="K204">
        <f t="shared" si="29"/>
        <v>9.4243913131449378E-2</v>
      </c>
      <c r="L204">
        <f t="shared" si="30"/>
        <v>1.5938964956976461E-4</v>
      </c>
      <c r="M204">
        <f t="shared" si="31"/>
        <v>1.0855258123744183E-3</v>
      </c>
      <c r="N204">
        <f t="shared" si="32"/>
        <v>86.818675389492142</v>
      </c>
      <c r="O204">
        <f t="shared" si="33"/>
        <v>18099.677571089924</v>
      </c>
    </row>
    <row r="205" spans="1:15" x14ac:dyDescent="0.3">
      <c r="A205">
        <v>2003</v>
      </c>
      <c r="B205" t="s">
        <v>10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8"/>
        <v>0.44950835322195704</v>
      </c>
      <c r="K205">
        <f t="shared" si="29"/>
        <v>2.2229737470167064</v>
      </c>
      <c r="L205">
        <f t="shared" si="30"/>
        <v>2.8402316894601202E-4</v>
      </c>
      <c r="M205">
        <f t="shared" si="31"/>
        <v>1.4045924699417458E-3</v>
      </c>
      <c r="N205">
        <f t="shared" si="32"/>
        <v>1582.6467780429593</v>
      </c>
      <c r="O205">
        <f t="shared" si="33"/>
        <v>36603.737734286995</v>
      </c>
    </row>
    <row r="206" spans="1:15" x14ac:dyDescent="0.3">
      <c r="A206">
        <v>2003</v>
      </c>
      <c r="B206" t="s">
        <v>4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8"/>
        <v>0.22436158940397352</v>
      </c>
      <c r="K206">
        <f t="shared" si="29"/>
        <v>3.2351298013245033</v>
      </c>
      <c r="L206">
        <f t="shared" si="30"/>
        <v>9.7684482230666012E-5</v>
      </c>
      <c r="M206">
        <f t="shared" si="31"/>
        <v>1.4085386916312542E-3</v>
      </c>
      <c r="N206">
        <f t="shared" si="32"/>
        <v>2296.7986754966887</v>
      </c>
      <c r="O206">
        <f t="shared" si="33"/>
        <v>48140.717601175958</v>
      </c>
    </row>
    <row r="207" spans="1:15" x14ac:dyDescent="0.3">
      <c r="A207">
        <v>2003</v>
      </c>
      <c r="B207" t="s">
        <v>11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8"/>
        <v>0.31441366736124265</v>
      </c>
      <c r="K207">
        <f t="shared" si="29"/>
        <v>0.99811924606933133</v>
      </c>
      <c r="L207">
        <f t="shared" si="30"/>
        <v>1.0902762952448078E-3</v>
      </c>
      <c r="M207">
        <f t="shared" si="31"/>
        <v>3.4611273833929888E-3</v>
      </c>
      <c r="N207">
        <f t="shared" si="32"/>
        <v>288.37980678158743</v>
      </c>
      <c r="O207">
        <f t="shared" si="33"/>
        <v>33989.891989855205</v>
      </c>
    </row>
    <row r="208" spans="1:15" x14ac:dyDescent="0.3">
      <c r="A208">
        <v>2003</v>
      </c>
      <c r="B208" t="s">
        <v>16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8"/>
        <v>2.279759605065465E-2</v>
      </c>
      <c r="K208">
        <f t="shared" si="29"/>
        <v>0.11027975960506547</v>
      </c>
      <c r="L208">
        <f t="shared" si="30"/>
        <v>3.0658239744698441E-4</v>
      </c>
      <c r="M208">
        <f t="shared" si="31"/>
        <v>1.4830437829705823E-3</v>
      </c>
      <c r="N208">
        <f t="shared" si="32"/>
        <v>74.360420691135431</v>
      </c>
      <c r="O208">
        <f t="shared" si="33"/>
        <v>17359.166759995522</v>
      </c>
    </row>
    <row r="209" spans="1:15" x14ac:dyDescent="0.3">
      <c r="A209">
        <v>2003</v>
      </c>
      <c r="B209" t="s">
        <v>5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8"/>
        <v>0.12959438272898763</v>
      </c>
      <c r="K209">
        <f t="shared" si="29"/>
        <v>0.50232360092223849</v>
      </c>
      <c r="L209">
        <f t="shared" si="30"/>
        <v>7.7350519146072115E-4</v>
      </c>
      <c r="M209">
        <f t="shared" si="31"/>
        <v>2.998200268596088E-3</v>
      </c>
      <c r="N209">
        <f t="shared" si="32"/>
        <v>167.54171033326347</v>
      </c>
      <c r="O209">
        <f t="shared" si="33"/>
        <v>23452.053971925641</v>
      </c>
    </row>
    <row r="210" spans="1:15" x14ac:dyDescent="0.3">
      <c r="A210">
        <v>2003</v>
      </c>
      <c r="B210" t="s">
        <v>6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8"/>
        <v>0.42254640595684806</v>
      </c>
      <c r="K210">
        <f t="shared" si="29"/>
        <v>1.86520077978424</v>
      </c>
      <c r="L210">
        <f t="shared" si="30"/>
        <v>7.9724299415377014E-4</v>
      </c>
      <c r="M210">
        <f t="shared" si="31"/>
        <v>3.5191832977630251E-3</v>
      </c>
      <c r="N210">
        <f t="shared" si="32"/>
        <v>530.00955675422142</v>
      </c>
      <c r="O210">
        <f t="shared" si="33"/>
        <v>26716.946300947926</v>
      </c>
    </row>
    <row r="211" spans="1:15" x14ac:dyDescent="0.3">
      <c r="A211">
        <v>2003</v>
      </c>
      <c r="B211" t="s">
        <v>7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8"/>
        <v>0.17858525531272032</v>
      </c>
      <c r="K211">
        <f t="shared" si="29"/>
        <v>0.60545946218148861</v>
      </c>
      <c r="L211">
        <f t="shared" si="30"/>
        <v>8.7376788819621743E-4</v>
      </c>
      <c r="M211">
        <f t="shared" si="31"/>
        <v>2.9623444260969446E-3</v>
      </c>
      <c r="N211">
        <f t="shared" si="32"/>
        <v>204.38523516970491</v>
      </c>
      <c r="O211">
        <f t="shared" si="33"/>
        <v>23741.204657078331</v>
      </c>
    </row>
    <row r="212" spans="1:15" x14ac:dyDescent="0.3">
      <c r="A212">
        <v>2003</v>
      </c>
      <c r="B212" t="s">
        <v>8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8"/>
        <v>0.11670167250097239</v>
      </c>
      <c r="K212">
        <f t="shared" si="29"/>
        <v>1.1883877868533643</v>
      </c>
      <c r="L212">
        <f t="shared" si="30"/>
        <v>2.8268964061746265E-4</v>
      </c>
      <c r="M212">
        <f t="shared" si="31"/>
        <v>2.8786641114930053E-3</v>
      </c>
      <c r="N212">
        <f t="shared" si="32"/>
        <v>412.82613768961494</v>
      </c>
      <c r="O212">
        <f t="shared" si="33"/>
        <v>24597.315183309212</v>
      </c>
    </row>
    <row r="213" spans="1:15" x14ac:dyDescent="0.3">
      <c r="A213">
        <v>2003</v>
      </c>
      <c r="B213" t="s">
        <v>12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8"/>
        <v>4.2168617886178858E-2</v>
      </c>
      <c r="K213">
        <f t="shared" si="29"/>
        <v>0.21022726287262875</v>
      </c>
      <c r="L213">
        <f t="shared" si="30"/>
        <v>1.8003525216264867E-4</v>
      </c>
      <c r="M213">
        <f t="shared" si="31"/>
        <v>8.9754704280080918E-4</v>
      </c>
      <c r="N213">
        <f t="shared" si="32"/>
        <v>234.22422764227642</v>
      </c>
      <c r="O213">
        <f t="shared" si="33"/>
        <v>19053.615730137913</v>
      </c>
    </row>
    <row r="214" spans="1:15" x14ac:dyDescent="0.3">
      <c r="A214">
        <v>2003</v>
      </c>
      <c r="B214" t="s">
        <v>13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8"/>
        <v>2.0788256575730909E-2</v>
      </c>
      <c r="K214">
        <f t="shared" si="29"/>
        <v>0.10113606140608195</v>
      </c>
      <c r="L214">
        <f t="shared" si="30"/>
        <v>1.6853465855919741E-4</v>
      </c>
      <c r="M214">
        <f t="shared" si="31"/>
        <v>8.1993078712502593E-4</v>
      </c>
      <c r="N214">
        <f t="shared" si="32"/>
        <v>123.34707147746163</v>
      </c>
      <c r="O214">
        <f t="shared" si="33"/>
        <v>17739.614204216428</v>
      </c>
    </row>
    <row r="215" spans="1:15" x14ac:dyDescent="0.3">
      <c r="A215">
        <v>2003</v>
      </c>
      <c r="B215" t="s">
        <v>9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8"/>
        <v>6.3841432548721849E-2</v>
      </c>
      <c r="K215">
        <f t="shared" si="29"/>
        <v>0.34112142495570741</v>
      </c>
      <c r="L215">
        <f t="shared" si="30"/>
        <v>3.5738182348855245E-4</v>
      </c>
      <c r="M215">
        <f t="shared" si="31"/>
        <v>1.9095842936896134E-3</v>
      </c>
      <c r="N215">
        <f t="shared" si="32"/>
        <v>178.63648443432044</v>
      </c>
      <c r="O215">
        <f t="shared" si="33"/>
        <v>23190.943800428668</v>
      </c>
    </row>
    <row r="216" spans="1:15" x14ac:dyDescent="0.3">
      <c r="A216">
        <v>2003</v>
      </c>
      <c r="B216" t="s">
        <v>14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8"/>
        <v>5.2526354771015929E-2</v>
      </c>
      <c r="K216">
        <f t="shared" si="29"/>
        <v>0.28507462041723247</v>
      </c>
      <c r="L216">
        <f t="shared" si="30"/>
        <v>3.5860754261096087E-4</v>
      </c>
      <c r="M216">
        <f t="shared" si="31"/>
        <v>1.9462593498870916E-3</v>
      </c>
      <c r="N216">
        <f t="shared" si="32"/>
        <v>146.47308974200715</v>
      </c>
      <c r="O216">
        <f t="shared" si="33"/>
        <v>17653.277891011847</v>
      </c>
    </row>
    <row r="217" spans="1:15" x14ac:dyDescent="0.3">
      <c r="A217">
        <v>2004</v>
      </c>
      <c r="B217" t="s">
        <v>1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8"/>
        <v>3.5848873503412779</v>
      </c>
      <c r="K217">
        <f t="shared" si="29"/>
        <v>7.0880657659169737</v>
      </c>
      <c r="L217">
        <f t="shared" si="30"/>
        <v>1.19574081222354E-2</v>
      </c>
      <c r="M217">
        <f t="shared" si="31"/>
        <v>2.3642275719555239E-2</v>
      </c>
      <c r="N217">
        <f t="shared" si="32"/>
        <v>299.80471634776768</v>
      </c>
      <c r="O217">
        <f t="shared" si="33"/>
        <v>31096.666090968356</v>
      </c>
    </row>
    <row r="218" spans="1:15" x14ac:dyDescent="0.3">
      <c r="A218">
        <v>2004</v>
      </c>
      <c r="B218" t="s">
        <v>2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8"/>
        <v>3.9086351677015108</v>
      </c>
      <c r="K218">
        <f t="shared" si="29"/>
        <v>6.7841321765756568</v>
      </c>
      <c r="L218">
        <f t="shared" si="30"/>
        <v>2.2157289684184844E-2</v>
      </c>
      <c r="M218">
        <f t="shared" si="31"/>
        <v>3.8457920845188877E-2</v>
      </c>
      <c r="N218">
        <f t="shared" si="32"/>
        <v>176.4040288055343</v>
      </c>
      <c r="O218">
        <f t="shared" si="33"/>
        <v>31398.373483282125</v>
      </c>
    </row>
    <row r="219" spans="1:15" x14ac:dyDescent="0.3">
      <c r="A219">
        <v>2004</v>
      </c>
      <c r="B219" t="s">
        <v>3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8"/>
        <v>0.97418630751964086</v>
      </c>
      <c r="K219">
        <f t="shared" si="29"/>
        <v>4.1751099887766552</v>
      </c>
      <c r="L219">
        <f t="shared" si="30"/>
        <v>2.5621135429543647E-4</v>
      </c>
      <c r="M219">
        <f t="shared" si="31"/>
        <v>1.0980554502766965E-3</v>
      </c>
      <c r="N219">
        <f t="shared" si="32"/>
        <v>3802.2760942760942</v>
      </c>
      <c r="O219">
        <f t="shared" si="33"/>
        <v>25215.270668995003</v>
      </c>
    </row>
    <row r="220" spans="1:15" x14ac:dyDescent="0.3">
      <c r="A220">
        <v>2004</v>
      </c>
      <c r="B220" t="s">
        <v>15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8"/>
        <v>7.4148344236865185E-2</v>
      </c>
      <c r="K220">
        <f t="shared" si="29"/>
        <v>0.16839225736831456</v>
      </c>
      <c r="L220">
        <f t="shared" si="30"/>
        <v>8.5632728694584733E-4</v>
      </c>
      <c r="M220">
        <f t="shared" si="31"/>
        <v>1.944735062920025E-3</v>
      </c>
      <c r="N220">
        <f t="shared" si="32"/>
        <v>86.588790719633096</v>
      </c>
      <c r="O220">
        <f t="shared" si="33"/>
        <v>18625.199789383823</v>
      </c>
    </row>
    <row r="221" spans="1:15" x14ac:dyDescent="0.3">
      <c r="A221">
        <v>2004</v>
      </c>
      <c r="B221" t="s">
        <v>10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8"/>
        <v>0.55167541766109784</v>
      </c>
      <c r="K221">
        <f t="shared" si="29"/>
        <v>2.7746491646778044</v>
      </c>
      <c r="L221">
        <f t="shared" si="30"/>
        <v>3.4853357820187477E-4</v>
      </c>
      <c r="M221">
        <f t="shared" si="31"/>
        <v>1.7529481478800928E-3</v>
      </c>
      <c r="N221">
        <f t="shared" si="32"/>
        <v>1582.8472553699285</v>
      </c>
      <c r="O221">
        <f t="shared" si="33"/>
        <v>36859.952986446289</v>
      </c>
    </row>
    <row r="222" spans="1:15" x14ac:dyDescent="0.3">
      <c r="A222">
        <v>2004</v>
      </c>
      <c r="B222" t="s">
        <v>4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8"/>
        <v>0.40777350993377487</v>
      </c>
      <c r="K222">
        <f t="shared" si="29"/>
        <v>3.6429033112582778</v>
      </c>
      <c r="L222">
        <f t="shared" si="30"/>
        <v>1.7746349786434406E-4</v>
      </c>
      <c r="M222">
        <f t="shared" si="31"/>
        <v>1.5853956871854878E-3</v>
      </c>
      <c r="N222">
        <f t="shared" si="32"/>
        <v>2297.7880794701987</v>
      </c>
      <c r="O222">
        <f t="shared" si="33"/>
        <v>49247.47669800499</v>
      </c>
    </row>
    <row r="223" spans="1:15" x14ac:dyDescent="0.3">
      <c r="A223">
        <v>2004</v>
      </c>
      <c r="B223" t="s">
        <v>11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8"/>
        <v>1.3357810664898655</v>
      </c>
      <c r="K223">
        <f t="shared" si="29"/>
        <v>2.3339003125591966</v>
      </c>
      <c r="L223">
        <f t="shared" si="30"/>
        <v>4.6256871165090818E-3</v>
      </c>
      <c r="M223">
        <f t="shared" si="31"/>
        <v>8.0820823695239158E-3</v>
      </c>
      <c r="N223">
        <f t="shared" si="32"/>
        <v>288.77462587611291</v>
      </c>
      <c r="O223">
        <f t="shared" si="33"/>
        <v>34433.92784077445</v>
      </c>
    </row>
    <row r="224" spans="1:15" x14ac:dyDescent="0.3">
      <c r="A224">
        <v>2004</v>
      </c>
      <c r="B224" t="s">
        <v>16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8"/>
        <v>6.2490062245116974E-2</v>
      </c>
      <c r="K224">
        <f t="shared" si="29"/>
        <v>0.17276982185018244</v>
      </c>
      <c r="L224">
        <f t="shared" si="30"/>
        <v>8.4651147644321267E-4</v>
      </c>
      <c r="M224">
        <f t="shared" si="31"/>
        <v>2.3403983245457076E-3</v>
      </c>
      <c r="N224">
        <f t="shared" si="32"/>
        <v>73.820691135436789</v>
      </c>
      <c r="O224">
        <f t="shared" si="33"/>
        <v>17700.082516647257</v>
      </c>
    </row>
    <row r="225" spans="1:15" x14ac:dyDescent="0.3">
      <c r="A225">
        <v>2004</v>
      </c>
      <c r="B225" t="s">
        <v>5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8"/>
        <v>0.75570031439949692</v>
      </c>
      <c r="K225">
        <f t="shared" si="29"/>
        <v>1.2580239153217356</v>
      </c>
      <c r="L225">
        <f t="shared" si="30"/>
        <v>4.5062957221485705E-3</v>
      </c>
      <c r="M225">
        <f t="shared" si="31"/>
        <v>7.5016877457298918E-3</v>
      </c>
      <c r="N225">
        <f t="shared" si="32"/>
        <v>167.69878432194508</v>
      </c>
      <c r="O225">
        <f t="shared" si="33"/>
        <v>24033.269219784903</v>
      </c>
    </row>
    <row r="226" spans="1:15" x14ac:dyDescent="0.3">
      <c r="A226">
        <v>2004</v>
      </c>
      <c r="B226" t="s">
        <v>6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8"/>
        <v>2.0992893703095685</v>
      </c>
      <c r="K226">
        <f t="shared" si="29"/>
        <v>3.9644901500938086</v>
      </c>
      <c r="L226">
        <f t="shared" si="30"/>
        <v>3.9618016290913728E-3</v>
      </c>
      <c r="M226">
        <f t="shared" si="31"/>
        <v>7.4818287356174309E-3</v>
      </c>
      <c r="N226">
        <f t="shared" si="32"/>
        <v>529.88250469043157</v>
      </c>
      <c r="O226">
        <f t="shared" si="33"/>
        <v>27451.249635415123</v>
      </c>
    </row>
    <row r="227" spans="1:15" x14ac:dyDescent="0.3">
      <c r="A227">
        <v>2004</v>
      </c>
      <c r="B227" t="s">
        <v>7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8"/>
        <v>0.96358918320072517</v>
      </c>
      <c r="K227">
        <f t="shared" si="29"/>
        <v>1.5690486453822139</v>
      </c>
      <c r="L227">
        <f t="shared" si="30"/>
        <v>4.7117604691334011E-3</v>
      </c>
      <c r="M227">
        <f t="shared" si="31"/>
        <v>7.6723374549537626E-3</v>
      </c>
      <c r="N227">
        <f t="shared" si="32"/>
        <v>204.50725148554739</v>
      </c>
      <c r="O227">
        <f t="shared" si="33"/>
        <v>24453.935566797707</v>
      </c>
    </row>
    <row r="228" spans="1:15" x14ac:dyDescent="0.3">
      <c r="A228">
        <v>2004</v>
      </c>
      <c r="B228" t="s">
        <v>8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8"/>
        <v>0.6630194476857254</v>
      </c>
      <c r="K228">
        <f t="shared" si="29"/>
        <v>1.8514072345390897</v>
      </c>
      <c r="L228">
        <f t="shared" si="30"/>
        <v>1.6135891414091217E-3</v>
      </c>
      <c r="M228">
        <f t="shared" si="31"/>
        <v>4.5057661889197163E-3</v>
      </c>
      <c r="N228">
        <f t="shared" si="32"/>
        <v>410.89731621936988</v>
      </c>
      <c r="O228">
        <f t="shared" si="33"/>
        <v>25789.058676640001</v>
      </c>
    </row>
    <row r="229" spans="1:15" x14ac:dyDescent="0.3">
      <c r="A229">
        <v>2004</v>
      </c>
      <c r="B229" t="s">
        <v>12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8"/>
        <v>0.24728233062330626</v>
      </c>
      <c r="K229">
        <f t="shared" si="29"/>
        <v>0.45750959349593495</v>
      </c>
      <c r="L229">
        <f t="shared" si="30"/>
        <v>1.061931427252016E-3</v>
      </c>
      <c r="M229">
        <f t="shared" si="31"/>
        <v>1.9647332438916978E-3</v>
      </c>
      <c r="N229">
        <f t="shared" si="32"/>
        <v>232.86092140921409</v>
      </c>
      <c r="O229">
        <f t="shared" si="33"/>
        <v>19692.13394645233</v>
      </c>
    </row>
    <row r="230" spans="1:15" x14ac:dyDescent="0.3">
      <c r="A230">
        <v>2004</v>
      </c>
      <c r="B230" t="s">
        <v>13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8"/>
        <v>0.16486819204067663</v>
      </c>
      <c r="K230">
        <f t="shared" si="29"/>
        <v>0.26600425344675854</v>
      </c>
      <c r="L230">
        <f t="shared" si="30"/>
        <v>1.3518938341597724E-3</v>
      </c>
      <c r="M230">
        <f t="shared" si="31"/>
        <v>2.1811939928729407E-3</v>
      </c>
      <c r="N230">
        <f t="shared" si="32"/>
        <v>121.95350542681138</v>
      </c>
      <c r="O230">
        <f t="shared" si="33"/>
        <v>18291.903142873525</v>
      </c>
    </row>
    <row r="231" spans="1:15" x14ac:dyDescent="0.3">
      <c r="A231">
        <v>2004</v>
      </c>
      <c r="B231" t="s">
        <v>9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8"/>
        <v>0.70934978486459122</v>
      </c>
      <c r="K231">
        <f t="shared" si="29"/>
        <v>1.0504712098202986</v>
      </c>
      <c r="L231">
        <f t="shared" si="30"/>
        <v>3.9630665026371978E-3</v>
      </c>
      <c r="M231">
        <f t="shared" si="31"/>
        <v>5.8688778828886162E-3</v>
      </c>
      <c r="N231">
        <f t="shared" si="32"/>
        <v>178.99012908124524</v>
      </c>
      <c r="O231">
        <f t="shared" si="33"/>
        <v>23647.817418232724</v>
      </c>
    </row>
    <row r="232" spans="1:15" x14ac:dyDescent="0.3">
      <c r="A232">
        <v>2004</v>
      </c>
      <c r="B232" t="s">
        <v>14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8"/>
        <v>0.1757944080977657</v>
      </c>
      <c r="K232">
        <f t="shared" si="29"/>
        <v>0.46086902851499817</v>
      </c>
      <c r="L232">
        <f t="shared" si="30"/>
        <v>1.2092918888624707E-3</v>
      </c>
      <c r="M232">
        <f t="shared" si="31"/>
        <v>3.1703236982439454E-3</v>
      </c>
      <c r="N232">
        <f t="shared" si="32"/>
        <v>145.3697074435255</v>
      </c>
      <c r="O232">
        <f t="shared" si="33"/>
        <v>18184.674433612989</v>
      </c>
    </row>
    <row r="233" spans="1:15" x14ac:dyDescent="0.3">
      <c r="A233">
        <v>2005</v>
      </c>
      <c r="B233" t="s">
        <v>1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8"/>
        <v>5.307923939800828</v>
      </c>
      <c r="K233">
        <f t="shared" si="29"/>
        <v>12.395989705717803</v>
      </c>
      <c r="L233">
        <f t="shared" si="30"/>
        <v>1.7674455072845267E-2</v>
      </c>
      <c r="M233">
        <f t="shared" si="31"/>
        <v>4.1276469976203697E-2</v>
      </c>
      <c r="N233">
        <f t="shared" si="32"/>
        <v>300.31612957368242</v>
      </c>
      <c r="O233">
        <f t="shared" si="33"/>
        <v>31277.789871383342</v>
      </c>
    </row>
    <row r="234" spans="1:15" x14ac:dyDescent="0.3">
      <c r="A234">
        <v>2005</v>
      </c>
      <c r="B234" t="s">
        <v>2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8"/>
        <v>4.7257272405092001</v>
      </c>
      <c r="K234">
        <f t="shared" si="29"/>
        <v>11.509859417084856</v>
      </c>
      <c r="L234">
        <f t="shared" si="30"/>
        <v>2.6735871090598991E-2</v>
      </c>
      <c r="M234">
        <f t="shared" si="31"/>
        <v>6.5117198260672332E-2</v>
      </c>
      <c r="N234">
        <f t="shared" si="32"/>
        <v>176.75606021944373</v>
      </c>
      <c r="O234">
        <f t="shared" si="33"/>
        <v>31792.823099970279</v>
      </c>
    </row>
    <row r="235" spans="1:15" x14ac:dyDescent="0.3">
      <c r="A235">
        <v>2005</v>
      </c>
      <c r="B235" t="s">
        <v>3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8"/>
        <v>1.0156386083052749</v>
      </c>
      <c r="K235">
        <f t="shared" si="29"/>
        <v>5.1907485970819307</v>
      </c>
      <c r="L235">
        <f t="shared" si="30"/>
        <v>2.6653420472321274E-4</v>
      </c>
      <c r="M235">
        <f t="shared" si="31"/>
        <v>1.3622089963180254E-3</v>
      </c>
      <c r="N235">
        <f t="shared" si="32"/>
        <v>3810.5375982042647</v>
      </c>
      <c r="O235">
        <f t="shared" si="33"/>
        <v>25679.866422752901</v>
      </c>
    </row>
    <row r="236" spans="1:15" x14ac:dyDescent="0.3">
      <c r="A236">
        <v>2005</v>
      </c>
      <c r="B236" t="s">
        <v>15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8"/>
        <v>0.20560632629662104</v>
      </c>
      <c r="K236">
        <f t="shared" si="29"/>
        <v>0.3739985836649356</v>
      </c>
      <c r="L236">
        <f t="shared" si="30"/>
        <v>2.3821412371170273E-3</v>
      </c>
      <c r="M236">
        <f t="shared" si="31"/>
        <v>4.3331227439291449E-3</v>
      </c>
      <c r="N236">
        <f t="shared" si="32"/>
        <v>86.311559991906663</v>
      </c>
      <c r="O236">
        <f t="shared" si="33"/>
        <v>18934.683293462</v>
      </c>
    </row>
    <row r="237" spans="1:15" x14ac:dyDescent="0.3">
      <c r="A237">
        <v>2005</v>
      </c>
      <c r="B237" t="s">
        <v>10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8"/>
        <v>1.3713484486873508</v>
      </c>
      <c r="K237">
        <f t="shared" si="29"/>
        <v>4.1459976133651555</v>
      </c>
      <c r="L237">
        <f t="shared" si="30"/>
        <v>8.660491026682563E-4</v>
      </c>
      <c r="M237">
        <f t="shared" si="31"/>
        <v>2.6183261563875824E-3</v>
      </c>
      <c r="N237">
        <f t="shared" si="32"/>
        <v>1583.453460620525</v>
      </c>
      <c r="O237">
        <f t="shared" si="33"/>
        <v>37451.749672553422</v>
      </c>
    </row>
    <row r="238" spans="1:15" x14ac:dyDescent="0.3">
      <c r="A238">
        <v>2005</v>
      </c>
      <c r="B238" t="s">
        <v>4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8"/>
        <v>0.66131125827814574</v>
      </c>
      <c r="K238">
        <f t="shared" si="29"/>
        <v>4.3042145695364242</v>
      </c>
      <c r="L238">
        <f t="shared" si="30"/>
        <v>2.8635138134474865E-4</v>
      </c>
      <c r="M238">
        <f t="shared" si="31"/>
        <v>1.8637483819647208E-3</v>
      </c>
      <c r="N238">
        <f t="shared" si="32"/>
        <v>2309.4397350993377</v>
      </c>
      <c r="O238">
        <f t="shared" si="33"/>
        <v>49973.417479770615</v>
      </c>
    </row>
    <row r="239" spans="1:15" x14ac:dyDescent="0.3">
      <c r="A239">
        <v>2005</v>
      </c>
      <c r="B239" t="s">
        <v>11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8"/>
        <v>2.5351261129001705</v>
      </c>
      <c r="K239">
        <f t="shared" si="29"/>
        <v>4.8690264254593671</v>
      </c>
      <c r="L239">
        <f t="shared" si="30"/>
        <v>8.7867059268059607E-3</v>
      </c>
      <c r="M239">
        <f t="shared" si="31"/>
        <v>1.6875966498335452E-2</v>
      </c>
      <c r="N239">
        <f t="shared" si="32"/>
        <v>288.51837469217656</v>
      </c>
      <c r="O239">
        <f t="shared" si="33"/>
        <v>34671.327371981337</v>
      </c>
    </row>
    <row r="240" spans="1:15" x14ac:dyDescent="0.3">
      <c r="A240">
        <v>2005</v>
      </c>
      <c r="B240" t="s">
        <v>16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8"/>
        <v>0.18625885383129426</v>
      </c>
      <c r="K240">
        <f t="shared" si="29"/>
        <v>0.35902867568147673</v>
      </c>
      <c r="L240">
        <f t="shared" si="30"/>
        <v>2.5414317394008897E-3</v>
      </c>
      <c r="M240">
        <f t="shared" si="31"/>
        <v>4.8988107301381279E-3</v>
      </c>
      <c r="N240">
        <f t="shared" si="32"/>
        <v>73.288946125778068</v>
      </c>
      <c r="O240">
        <f t="shared" si="33"/>
        <v>17839.63365989834</v>
      </c>
    </row>
    <row r="241" spans="1:15" x14ac:dyDescent="0.3">
      <c r="A241">
        <v>2005</v>
      </c>
      <c r="B241" t="s">
        <v>5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8"/>
        <v>1.2499525466359254</v>
      </c>
      <c r="K241">
        <f t="shared" si="29"/>
        <v>2.5079764619576608</v>
      </c>
      <c r="L241">
        <f t="shared" si="30"/>
        <v>7.4600498927563427E-3</v>
      </c>
      <c r="M241">
        <f t="shared" si="31"/>
        <v>1.4968271864733637E-2</v>
      </c>
      <c r="N241">
        <f t="shared" si="32"/>
        <v>167.55284007545589</v>
      </c>
      <c r="O241">
        <f t="shared" si="33"/>
        <v>24684.680131689656</v>
      </c>
    </row>
    <row r="242" spans="1:15" x14ac:dyDescent="0.3">
      <c r="A242">
        <v>2005</v>
      </c>
      <c r="B242" t="s">
        <v>6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8"/>
        <v>2.7531598264540338</v>
      </c>
      <c r="K242">
        <f t="shared" si="29"/>
        <v>6.7176499765478423</v>
      </c>
      <c r="L242">
        <f t="shared" si="30"/>
        <v>5.2007554502535008E-3</v>
      </c>
      <c r="M242">
        <f t="shared" si="31"/>
        <v>1.2689729957822263E-2</v>
      </c>
      <c r="N242">
        <f t="shared" si="32"/>
        <v>529.37690548780483</v>
      </c>
      <c r="O242">
        <f t="shared" si="33"/>
        <v>27759.612650386076</v>
      </c>
    </row>
    <row r="243" spans="1:15" x14ac:dyDescent="0.3">
      <c r="A243">
        <v>2005</v>
      </c>
      <c r="B243" t="s">
        <v>7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8"/>
        <v>1.9350453721422098</v>
      </c>
      <c r="K243">
        <f t="shared" si="29"/>
        <v>3.5040940175244235</v>
      </c>
      <c r="L243">
        <f t="shared" si="30"/>
        <v>9.4672622222638329E-3</v>
      </c>
      <c r="M243">
        <f t="shared" si="31"/>
        <v>1.7143875483727752E-2</v>
      </c>
      <c r="N243">
        <f t="shared" si="32"/>
        <v>204.3933427334072</v>
      </c>
      <c r="O243">
        <f t="shared" si="33"/>
        <v>24530.635947239149</v>
      </c>
    </row>
    <row r="244" spans="1:15" x14ac:dyDescent="0.3">
      <c r="A244">
        <v>2005</v>
      </c>
      <c r="B244" t="s">
        <v>8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8"/>
        <v>1.5524605211979774</v>
      </c>
      <c r="K244">
        <f t="shared" si="29"/>
        <v>3.4038677557370671</v>
      </c>
      <c r="L244">
        <f t="shared" si="30"/>
        <v>3.8002500254690832E-3</v>
      </c>
      <c r="M244">
        <f t="shared" si="31"/>
        <v>8.3322882281420506E-3</v>
      </c>
      <c r="N244">
        <f t="shared" si="32"/>
        <v>408.51536367172304</v>
      </c>
      <c r="O244">
        <f t="shared" si="33"/>
        <v>27175.273947365164</v>
      </c>
    </row>
    <row r="245" spans="1:15" x14ac:dyDescent="0.3">
      <c r="A245">
        <v>2005</v>
      </c>
      <c r="B245" t="s">
        <v>12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8"/>
        <v>0.48474216802168024</v>
      </c>
      <c r="K245">
        <f t="shared" si="29"/>
        <v>0.94225176151761525</v>
      </c>
      <c r="L245">
        <f t="shared" si="30"/>
        <v>2.0926550756080018E-3</v>
      </c>
      <c r="M245">
        <f t="shared" si="31"/>
        <v>4.0677458272048422E-3</v>
      </c>
      <c r="N245">
        <f t="shared" si="32"/>
        <v>231.63978319783197</v>
      </c>
      <c r="O245">
        <f t="shared" si="33"/>
        <v>19744.000239601999</v>
      </c>
    </row>
    <row r="246" spans="1:15" x14ac:dyDescent="0.3">
      <c r="A246">
        <v>2005</v>
      </c>
      <c r="B246" t="s">
        <v>13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8"/>
        <v>0.30662779896352793</v>
      </c>
      <c r="K246">
        <f t="shared" si="29"/>
        <v>0.57263205241028647</v>
      </c>
      <c r="L246">
        <f t="shared" si="30"/>
        <v>2.5394681007856776E-3</v>
      </c>
      <c r="M246">
        <f t="shared" si="31"/>
        <v>4.7424950885041036E-3</v>
      </c>
      <c r="N246">
        <f t="shared" si="32"/>
        <v>120.74489097487044</v>
      </c>
      <c r="O246">
        <f t="shared" si="33"/>
        <v>18463.256503986693</v>
      </c>
    </row>
    <row r="247" spans="1:15" x14ac:dyDescent="0.3">
      <c r="A247">
        <v>2005</v>
      </c>
      <c r="B247" t="s">
        <v>9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8"/>
        <v>1.2227524044545686</v>
      </c>
      <c r="K247">
        <f t="shared" si="29"/>
        <v>2.2732236142748672</v>
      </c>
      <c r="L247">
        <f t="shared" si="30"/>
        <v>6.8212919394976968E-3</v>
      </c>
      <c r="M247">
        <f t="shared" si="31"/>
        <v>1.2681489613300623E-2</v>
      </c>
      <c r="N247">
        <f t="shared" si="32"/>
        <v>179.25525183497848</v>
      </c>
      <c r="O247">
        <f t="shared" si="33"/>
        <v>23745.212587585378</v>
      </c>
    </row>
    <row r="248" spans="1:15" x14ac:dyDescent="0.3">
      <c r="A248">
        <v>2005</v>
      </c>
      <c r="B248" t="s">
        <v>14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8"/>
        <v>0.36485248734724107</v>
      </c>
      <c r="K248">
        <f t="shared" si="29"/>
        <v>0.82572151586223919</v>
      </c>
      <c r="L248">
        <f t="shared" si="30"/>
        <v>2.5320839981581231E-3</v>
      </c>
      <c r="M248">
        <f t="shared" si="31"/>
        <v>5.7305248278594605E-3</v>
      </c>
      <c r="N248">
        <f t="shared" si="32"/>
        <v>144.09177879274165</v>
      </c>
      <c r="O248">
        <f t="shared" si="33"/>
        <v>18338.669779296019</v>
      </c>
    </row>
    <row r="249" spans="1:15" x14ac:dyDescent="0.3">
      <c r="A249">
        <v>2006</v>
      </c>
      <c r="B249" t="s">
        <v>1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8"/>
        <v>4.9040291764574242</v>
      </c>
      <c r="K249">
        <f t="shared" si="29"/>
        <v>17.300018882175227</v>
      </c>
      <c r="L249">
        <f t="shared" si="30"/>
        <v>1.6324915472029199E-2</v>
      </c>
      <c r="M249">
        <f t="shared" si="31"/>
        <v>5.7589654497128294E-2</v>
      </c>
      <c r="N249">
        <f t="shared" si="32"/>
        <v>300.40150497929955</v>
      </c>
      <c r="O249">
        <f t="shared" si="33"/>
        <v>33270.436520888412</v>
      </c>
    </row>
    <row r="250" spans="1:15" x14ac:dyDescent="0.3">
      <c r="A250">
        <v>2006</v>
      </c>
      <c r="B250" t="s">
        <v>2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8"/>
        <v>3.2621804173400242</v>
      </c>
      <c r="K250">
        <f t="shared" si="29"/>
        <v>14.772039834424881</v>
      </c>
      <c r="L250">
        <f t="shared" si="30"/>
        <v>1.8420477931918092E-2</v>
      </c>
      <c r="M250">
        <f t="shared" si="31"/>
        <v>8.3412932139821636E-2</v>
      </c>
      <c r="N250">
        <f t="shared" si="32"/>
        <v>177.09531910067761</v>
      </c>
      <c r="O250">
        <f t="shared" si="33"/>
        <v>33100.08166396615</v>
      </c>
    </row>
    <row r="251" spans="1:15" x14ac:dyDescent="0.3">
      <c r="A251">
        <v>2006</v>
      </c>
      <c r="B251" t="s">
        <v>3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8"/>
        <v>1.3719472502805836</v>
      </c>
      <c r="K251">
        <f t="shared" si="29"/>
        <v>6.5626958473625141</v>
      </c>
      <c r="L251">
        <f t="shared" si="30"/>
        <v>3.5910449857037396E-4</v>
      </c>
      <c r="M251">
        <f t="shared" si="31"/>
        <v>1.7177727504136999E-3</v>
      </c>
      <c r="N251">
        <f t="shared" si="32"/>
        <v>3820.4680134680134</v>
      </c>
      <c r="O251">
        <f t="shared" si="33"/>
        <v>26604.587435447967</v>
      </c>
    </row>
    <row r="252" spans="1:15" x14ac:dyDescent="0.3">
      <c r="A252">
        <v>2006</v>
      </c>
      <c r="B252" t="s">
        <v>15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8"/>
        <v>0.27987806029540707</v>
      </c>
      <c r="K252">
        <f t="shared" si="29"/>
        <v>0.65387664396034262</v>
      </c>
      <c r="L252">
        <f t="shared" si="30"/>
        <v>3.2575536586476345E-3</v>
      </c>
      <c r="M252">
        <f t="shared" si="31"/>
        <v>7.6105938835971196E-3</v>
      </c>
      <c r="N252">
        <f t="shared" si="32"/>
        <v>85.91663856478047</v>
      </c>
      <c r="O252">
        <f t="shared" si="33"/>
        <v>19927.214837120435</v>
      </c>
    </row>
    <row r="253" spans="1:15" x14ac:dyDescent="0.3">
      <c r="A253">
        <v>2006</v>
      </c>
      <c r="B253" t="s">
        <v>10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8"/>
        <v>1.4250119331742244</v>
      </c>
      <c r="K253">
        <f t="shared" si="29"/>
        <v>5.5710095465393801</v>
      </c>
      <c r="L253">
        <f t="shared" si="30"/>
        <v>8.9924530745701299E-4</v>
      </c>
      <c r="M253">
        <f t="shared" si="31"/>
        <v>3.5155524497009695E-3</v>
      </c>
      <c r="N253">
        <f t="shared" si="32"/>
        <v>1584.6754176610978</v>
      </c>
      <c r="O253">
        <f t="shared" si="33"/>
        <v>39273.832455544529</v>
      </c>
    </row>
    <row r="254" spans="1:15" x14ac:dyDescent="0.3">
      <c r="A254">
        <v>2006</v>
      </c>
      <c r="B254" t="s">
        <v>4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8"/>
        <v>0.77201986754966889</v>
      </c>
      <c r="K254">
        <f t="shared" si="29"/>
        <v>5.076234437086093</v>
      </c>
      <c r="L254">
        <f t="shared" si="30"/>
        <v>3.3227738056826485E-4</v>
      </c>
      <c r="M254">
        <f t="shared" si="31"/>
        <v>2.1848114961845466E-3</v>
      </c>
      <c r="N254">
        <f t="shared" si="32"/>
        <v>2323.4198675496687</v>
      </c>
      <c r="O254">
        <f t="shared" si="33"/>
        <v>50351.103819330034</v>
      </c>
    </row>
    <row r="255" spans="1:15" x14ac:dyDescent="0.3">
      <c r="A255">
        <v>2006</v>
      </c>
      <c r="B255" t="s">
        <v>11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8"/>
        <v>2.8614405190376964</v>
      </c>
      <c r="K255">
        <f t="shared" si="29"/>
        <v>7.7304669444970644</v>
      </c>
      <c r="L255">
        <f t="shared" si="30"/>
        <v>9.9454498079866553E-3</v>
      </c>
      <c r="M255">
        <f t="shared" si="31"/>
        <v>2.6868624553709503E-2</v>
      </c>
      <c r="N255">
        <f t="shared" si="32"/>
        <v>287.71353476037126</v>
      </c>
      <c r="O255">
        <f t="shared" si="33"/>
        <v>35895.327337857736</v>
      </c>
    </row>
    <row r="256" spans="1:15" x14ac:dyDescent="0.3">
      <c r="A256">
        <v>2006</v>
      </c>
      <c r="B256" t="s">
        <v>16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8"/>
        <v>0.20792483365529085</v>
      </c>
      <c r="K256">
        <f t="shared" si="29"/>
        <v>0.56695350933676758</v>
      </c>
      <c r="L256">
        <f t="shared" si="30"/>
        <v>2.8596885970453797E-3</v>
      </c>
      <c r="M256">
        <f t="shared" si="31"/>
        <v>7.7975798138336504E-3</v>
      </c>
      <c r="N256">
        <f t="shared" si="32"/>
        <v>72.708907490877877</v>
      </c>
      <c r="O256">
        <f t="shared" si="33"/>
        <v>18567.041022486148</v>
      </c>
    </row>
    <row r="257" spans="1:15" x14ac:dyDescent="0.3">
      <c r="A257">
        <v>2006</v>
      </c>
      <c r="B257" t="s">
        <v>5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8"/>
        <v>1.3892738000419198</v>
      </c>
      <c r="K257">
        <f t="shared" si="29"/>
        <v>3.8972502619995808</v>
      </c>
      <c r="L257">
        <f t="shared" si="30"/>
        <v>8.3032529781646141E-3</v>
      </c>
      <c r="M257">
        <f t="shared" si="31"/>
        <v>2.329264025825897E-2</v>
      </c>
      <c r="N257">
        <f t="shared" si="32"/>
        <v>167.31680989310416</v>
      </c>
      <c r="O257">
        <f t="shared" si="33"/>
        <v>25913.336176988068</v>
      </c>
    </row>
    <row r="258" spans="1:15" x14ac:dyDescent="0.3">
      <c r="A258">
        <v>2006</v>
      </c>
      <c r="B258" t="s">
        <v>6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4">C258/H258</f>
        <v>2.7570123416979362</v>
      </c>
      <c r="K258">
        <f t="shared" ref="K258:K321" si="35">D258/H258</f>
        <v>9.4746623182457785</v>
      </c>
      <c r="L258">
        <f t="shared" ref="L258:L321" si="36">C258/G258</f>
        <v>5.2165142387892221E-3</v>
      </c>
      <c r="M258">
        <f t="shared" ref="M258:M321" si="37">D258/G258</f>
        <v>1.7926909554713873E-2</v>
      </c>
      <c r="N258">
        <f t="shared" si="32"/>
        <v>528.51621130393994</v>
      </c>
      <c r="O258">
        <f t="shared" si="33"/>
        <v>28763.122446959009</v>
      </c>
    </row>
    <row r="259" spans="1:15" x14ac:dyDescent="0.3">
      <c r="A259">
        <v>2006</v>
      </c>
      <c r="B259" t="s">
        <v>7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4"/>
        <v>2.4691807332057611</v>
      </c>
      <c r="K259">
        <f t="shared" si="35"/>
        <v>5.9732747507301847</v>
      </c>
      <c r="L259">
        <f t="shared" si="36"/>
        <v>1.2098367819268369E-2</v>
      </c>
      <c r="M259">
        <f t="shared" si="37"/>
        <v>2.9267551802924358E-2</v>
      </c>
      <c r="N259">
        <f t="shared" ref="N259:N322" si="38">G259/H259</f>
        <v>204.09205358042098</v>
      </c>
      <c r="O259">
        <f t="shared" ref="O259:O322" si="39">(I259/G259)*10^6</f>
        <v>25529.379253169365</v>
      </c>
    </row>
    <row r="260" spans="1:15" x14ac:dyDescent="0.3">
      <c r="A260">
        <v>2006</v>
      </c>
      <c r="B260" t="s">
        <v>8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4"/>
        <v>2.6777922987164526</v>
      </c>
      <c r="K260">
        <f t="shared" si="35"/>
        <v>6.0816600544535202</v>
      </c>
      <c r="L260">
        <f t="shared" si="36"/>
        <v>6.5997141397302643E-3</v>
      </c>
      <c r="M260">
        <f t="shared" si="37"/>
        <v>1.4988921236963977E-2</v>
      </c>
      <c r="N260">
        <f t="shared" si="38"/>
        <v>405.74367950213923</v>
      </c>
      <c r="O260">
        <f t="shared" si="39"/>
        <v>28536.178770992563</v>
      </c>
    </row>
    <row r="261" spans="1:15" x14ac:dyDescent="0.3">
      <c r="A261">
        <v>2006</v>
      </c>
      <c r="B261" t="s">
        <v>12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4"/>
        <v>0.57718265582655826</v>
      </c>
      <c r="K261">
        <f t="shared" si="35"/>
        <v>1.5194344173441736</v>
      </c>
      <c r="L261">
        <f t="shared" si="36"/>
        <v>2.5057850135089539E-3</v>
      </c>
      <c r="M261">
        <f t="shared" si="37"/>
        <v>6.5964837188989345E-3</v>
      </c>
      <c r="N261">
        <f t="shared" si="38"/>
        <v>230.340054200542</v>
      </c>
      <c r="O261">
        <f t="shared" si="39"/>
        <v>20868.40382570932</v>
      </c>
    </row>
    <row r="262" spans="1:15" x14ac:dyDescent="0.3">
      <c r="A262">
        <v>2006</v>
      </c>
      <c r="B262" t="s">
        <v>13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4"/>
        <v>0.42491718001368922</v>
      </c>
      <c r="K262">
        <f t="shared" si="35"/>
        <v>0.99754923242397575</v>
      </c>
      <c r="L262">
        <f t="shared" si="36"/>
        <v>3.5593833532572661E-3</v>
      </c>
      <c r="M262">
        <f t="shared" si="37"/>
        <v>8.3561227903989985E-3</v>
      </c>
      <c r="N262">
        <f t="shared" si="38"/>
        <v>119.37943678498094</v>
      </c>
      <c r="O262">
        <f t="shared" si="39"/>
        <v>19534.463898775775</v>
      </c>
    </row>
    <row r="263" spans="1:15" x14ac:dyDescent="0.3">
      <c r="A263">
        <v>2006</v>
      </c>
      <c r="B263" t="s">
        <v>9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4"/>
        <v>1.2755239179954443</v>
      </c>
      <c r="K263">
        <f t="shared" si="35"/>
        <v>3.5487475322703115</v>
      </c>
      <c r="L263">
        <f t="shared" si="36"/>
        <v>7.1124112376660673E-3</v>
      </c>
      <c r="M263">
        <f t="shared" si="37"/>
        <v>1.9788066277757747E-2</v>
      </c>
      <c r="N263">
        <f t="shared" si="38"/>
        <v>179.33776259174891</v>
      </c>
      <c r="O263">
        <f t="shared" si="39"/>
        <v>24474.87063615329</v>
      </c>
    </row>
    <row r="264" spans="1:15" x14ac:dyDescent="0.3">
      <c r="A264">
        <v>2006</v>
      </c>
      <c r="B264" t="s">
        <v>14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4"/>
        <v>0.5915096901617084</v>
      </c>
      <c r="K264">
        <f t="shared" si="35"/>
        <v>1.4172312060239476</v>
      </c>
      <c r="L264">
        <f t="shared" si="36"/>
        <v>4.1467154737488852E-3</v>
      </c>
      <c r="M264">
        <f t="shared" si="37"/>
        <v>9.9353479235355716E-3</v>
      </c>
      <c r="N264">
        <f t="shared" si="38"/>
        <v>142.64535242562647</v>
      </c>
      <c r="O264">
        <f t="shared" si="39"/>
        <v>19306.056751213688</v>
      </c>
    </row>
    <row r="265" spans="1:15" x14ac:dyDescent="0.3">
      <c r="A265">
        <v>2007</v>
      </c>
      <c r="B265" t="s">
        <v>1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4"/>
        <v>6.4263700906344408</v>
      </c>
      <c r="K265">
        <f t="shared" si="35"/>
        <v>23.726388972809666</v>
      </c>
      <c r="L265">
        <f t="shared" si="36"/>
        <v>2.1370708262653429E-2</v>
      </c>
      <c r="M265">
        <f t="shared" si="37"/>
        <v>7.8901421753332979E-2</v>
      </c>
      <c r="N265">
        <f t="shared" si="38"/>
        <v>300.70927044869643</v>
      </c>
      <c r="O265">
        <f t="shared" si="39"/>
        <v>35072.520257438431</v>
      </c>
    </row>
    <row r="266" spans="1:15" x14ac:dyDescent="0.3">
      <c r="A266">
        <v>2007</v>
      </c>
      <c r="B266" t="s">
        <v>2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4"/>
        <v>4.521996881290578</v>
      </c>
      <c r="K266">
        <f t="shared" si="35"/>
        <v>19.294036715715457</v>
      </c>
      <c r="L266">
        <f t="shared" si="36"/>
        <v>2.5477815125030227E-2</v>
      </c>
      <c r="M266">
        <f t="shared" si="37"/>
        <v>0.10870637759445995</v>
      </c>
      <c r="N266">
        <f t="shared" si="38"/>
        <v>177.48762439397805</v>
      </c>
      <c r="O266">
        <f t="shared" si="39"/>
        <v>34637.180547608485</v>
      </c>
    </row>
    <row r="267" spans="1:15" x14ac:dyDescent="0.3">
      <c r="A267">
        <v>2007</v>
      </c>
      <c r="B267" t="s">
        <v>3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4"/>
        <v>2.1466105499438832</v>
      </c>
      <c r="K267">
        <f t="shared" si="35"/>
        <v>8.7093063973063973</v>
      </c>
      <c r="L267">
        <f t="shared" si="36"/>
        <v>5.598616028370248E-4</v>
      </c>
      <c r="M267">
        <f t="shared" si="37"/>
        <v>2.2714908576789497E-3</v>
      </c>
      <c r="N267">
        <f t="shared" si="38"/>
        <v>3834.1806958473626</v>
      </c>
      <c r="O267">
        <f t="shared" si="39"/>
        <v>27684.994240769498</v>
      </c>
    </row>
    <row r="268" spans="1:15" x14ac:dyDescent="0.3">
      <c r="A268">
        <v>2007</v>
      </c>
      <c r="B268" t="s">
        <v>15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4"/>
        <v>0.57885037431712416</v>
      </c>
      <c r="K268">
        <f t="shared" si="35"/>
        <v>1.232727018277467</v>
      </c>
      <c r="L268">
        <f t="shared" si="36"/>
        <v>6.7693254466058587E-3</v>
      </c>
      <c r="M268">
        <f t="shared" si="37"/>
        <v>1.4416040385891756E-2</v>
      </c>
      <c r="N268">
        <f t="shared" si="38"/>
        <v>85.510791124300269</v>
      </c>
      <c r="O268">
        <f t="shared" si="39"/>
        <v>20829.841580574011</v>
      </c>
    </row>
    <row r="269" spans="1:15" x14ac:dyDescent="0.3">
      <c r="A269">
        <v>2007</v>
      </c>
      <c r="B269" t="s">
        <v>10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4"/>
        <v>1.6075704057279236</v>
      </c>
      <c r="K269">
        <f t="shared" si="35"/>
        <v>7.1785799522673024</v>
      </c>
      <c r="L269">
        <f t="shared" si="36"/>
        <v>1.0158200644867453E-3</v>
      </c>
      <c r="M269">
        <f t="shared" si="37"/>
        <v>4.5361282616629616E-3</v>
      </c>
      <c r="N269">
        <f t="shared" si="38"/>
        <v>1582.5346062052506</v>
      </c>
      <c r="O269">
        <f t="shared" si="39"/>
        <v>40696.324134873219</v>
      </c>
    </row>
    <row r="270" spans="1:15" x14ac:dyDescent="0.3">
      <c r="A270">
        <v>2007</v>
      </c>
      <c r="B270" t="s">
        <v>4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4"/>
        <v>0.85562913907284766</v>
      </c>
      <c r="K270">
        <f t="shared" si="35"/>
        <v>5.93186357615894</v>
      </c>
      <c r="L270">
        <f t="shared" si="36"/>
        <v>3.6484209848590529E-4</v>
      </c>
      <c r="M270">
        <f t="shared" si="37"/>
        <v>2.5293593406636849E-3</v>
      </c>
      <c r="N270">
        <f t="shared" si="38"/>
        <v>2345.2039735099338</v>
      </c>
      <c r="O270">
        <f t="shared" si="39"/>
        <v>51659.607969823155</v>
      </c>
    </row>
    <row r="271" spans="1:15" x14ac:dyDescent="0.3">
      <c r="A271">
        <v>2007</v>
      </c>
      <c r="B271" t="s">
        <v>11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4"/>
        <v>3.6592848550861907</v>
      </c>
      <c r="K271">
        <f t="shared" si="35"/>
        <v>11.389751799583255</v>
      </c>
      <c r="L271">
        <f t="shared" si="36"/>
        <v>1.2724373677965865E-2</v>
      </c>
      <c r="M271">
        <f t="shared" si="37"/>
        <v>3.9605404809013672E-2</v>
      </c>
      <c r="N271">
        <f t="shared" si="38"/>
        <v>287.58074445917788</v>
      </c>
      <c r="O271">
        <f t="shared" si="39"/>
        <v>37235.726971595977</v>
      </c>
    </row>
    <row r="272" spans="1:15" x14ac:dyDescent="0.3">
      <c r="A272">
        <v>2007</v>
      </c>
      <c r="B272" t="s">
        <v>16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4"/>
        <v>0.24339909851899549</v>
      </c>
      <c r="K272">
        <f t="shared" si="35"/>
        <v>0.81035260785576302</v>
      </c>
      <c r="L272">
        <f t="shared" si="36"/>
        <v>3.3756282439175987E-3</v>
      </c>
      <c r="M272">
        <f t="shared" si="37"/>
        <v>1.1238534436875551E-2</v>
      </c>
      <c r="N272">
        <f t="shared" si="38"/>
        <v>72.104829362524143</v>
      </c>
      <c r="O272">
        <f t="shared" si="39"/>
        <v>19679.320252285848</v>
      </c>
    </row>
    <row r="273" spans="1:15" x14ac:dyDescent="0.3">
      <c r="A273">
        <v>2007</v>
      </c>
      <c r="B273" t="s">
        <v>5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4"/>
        <v>1.4280726472437646</v>
      </c>
      <c r="K273">
        <f t="shared" si="35"/>
        <v>5.3253229092433454</v>
      </c>
      <c r="L273">
        <f t="shared" si="36"/>
        <v>8.5469200736005089E-3</v>
      </c>
      <c r="M273">
        <f t="shared" si="37"/>
        <v>3.1871704397715715E-2</v>
      </c>
      <c r="N273">
        <f t="shared" si="38"/>
        <v>167.0862293020331</v>
      </c>
      <c r="O273">
        <f t="shared" si="39"/>
        <v>27085.494106389564</v>
      </c>
    </row>
    <row r="274" spans="1:15" x14ac:dyDescent="0.3">
      <c r="A274">
        <v>2007</v>
      </c>
      <c r="B274" t="s">
        <v>6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4"/>
        <v>3.6852218280956848</v>
      </c>
      <c r="K274">
        <f t="shared" si="35"/>
        <v>13.159884146341463</v>
      </c>
      <c r="L274">
        <f t="shared" si="36"/>
        <v>6.9852161136248854E-3</v>
      </c>
      <c r="M274">
        <f t="shared" si="37"/>
        <v>2.4944125233286849E-2</v>
      </c>
      <c r="N274">
        <f t="shared" si="38"/>
        <v>527.57448991557226</v>
      </c>
      <c r="O274">
        <f t="shared" si="39"/>
        <v>30491.390578264665</v>
      </c>
    </row>
    <row r="275" spans="1:15" x14ac:dyDescent="0.3">
      <c r="A275">
        <v>2007</v>
      </c>
      <c r="B275" t="s">
        <v>7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4"/>
        <v>2.8216166784167589</v>
      </c>
      <c r="K275">
        <f t="shared" si="35"/>
        <v>8.7948914291469436</v>
      </c>
      <c r="L275">
        <f t="shared" si="36"/>
        <v>1.3849878498918465E-2</v>
      </c>
      <c r="M275">
        <f t="shared" si="37"/>
        <v>4.3169640524386356E-2</v>
      </c>
      <c r="N275">
        <f t="shared" si="38"/>
        <v>203.72862322489678</v>
      </c>
      <c r="O275">
        <f t="shared" si="39"/>
        <v>26679.566140660456</v>
      </c>
    </row>
    <row r="276" spans="1:15" x14ac:dyDescent="0.3">
      <c r="A276">
        <v>2007</v>
      </c>
      <c r="B276" t="s">
        <v>8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4"/>
        <v>4.5672096460521203</v>
      </c>
      <c r="K276">
        <f t="shared" si="35"/>
        <v>10.648869700505639</v>
      </c>
      <c r="L276">
        <f t="shared" si="36"/>
        <v>1.1327723958564458E-2</v>
      </c>
      <c r="M276">
        <f t="shared" si="37"/>
        <v>2.6411631124119473E-2</v>
      </c>
      <c r="N276">
        <f t="shared" si="38"/>
        <v>403.18864255153636</v>
      </c>
      <c r="O276">
        <f t="shared" si="39"/>
        <v>30038.645646624827</v>
      </c>
    </row>
    <row r="277" spans="1:15" x14ac:dyDescent="0.3">
      <c r="A277">
        <v>2007</v>
      </c>
      <c r="B277" t="s">
        <v>12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4"/>
        <v>0.84828785907859083</v>
      </c>
      <c r="K277">
        <f t="shared" si="35"/>
        <v>2.3677222764227643</v>
      </c>
      <c r="L277">
        <f t="shared" si="36"/>
        <v>3.7085709208094404E-3</v>
      </c>
      <c r="M277">
        <f t="shared" si="37"/>
        <v>1.0351280981943984E-2</v>
      </c>
      <c r="N277">
        <f t="shared" si="38"/>
        <v>228.73712737127371</v>
      </c>
      <c r="O277">
        <f t="shared" si="39"/>
        <v>21955.594521586656</v>
      </c>
    </row>
    <row r="278" spans="1:15" x14ac:dyDescent="0.3">
      <c r="A278">
        <v>2007</v>
      </c>
      <c r="B278" t="s">
        <v>13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4"/>
        <v>0.52772944167400015</v>
      </c>
      <c r="K278">
        <f t="shared" si="35"/>
        <v>1.525278674097976</v>
      </c>
      <c r="L278">
        <f t="shared" si="36"/>
        <v>4.4743226035369532E-3</v>
      </c>
      <c r="M278">
        <f t="shared" si="37"/>
        <v>1.2931984288315056E-2</v>
      </c>
      <c r="N278">
        <f t="shared" si="38"/>
        <v>117.94622078810991</v>
      </c>
      <c r="O278">
        <f t="shared" si="39"/>
        <v>20661.794209425021</v>
      </c>
    </row>
    <row r="279" spans="1:15" x14ac:dyDescent="0.3">
      <c r="A279">
        <v>2007</v>
      </c>
      <c r="B279" t="s">
        <v>9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4"/>
        <v>1.5335663756011138</v>
      </c>
      <c r="K279">
        <f t="shared" si="35"/>
        <v>5.0823139078714243</v>
      </c>
      <c r="L279">
        <f t="shared" si="36"/>
        <v>8.5418741208857629E-3</v>
      </c>
      <c r="M279">
        <f t="shared" si="37"/>
        <v>2.8308188243138986E-2</v>
      </c>
      <c r="N279">
        <f t="shared" si="38"/>
        <v>179.53511769172363</v>
      </c>
      <c r="O279">
        <f t="shared" si="39"/>
        <v>25041.473221885175</v>
      </c>
    </row>
    <row r="280" spans="1:15" x14ac:dyDescent="0.3">
      <c r="A280">
        <v>2007</v>
      </c>
      <c r="B280" t="s">
        <v>14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4"/>
        <v>0.76605153684730276</v>
      </c>
      <c r="K280">
        <f t="shared" si="35"/>
        <v>2.1832827428712505</v>
      </c>
      <c r="L280">
        <f t="shared" si="36"/>
        <v>5.4217473295477625E-3</v>
      </c>
      <c r="M280">
        <f t="shared" si="37"/>
        <v>1.5452233709400454E-2</v>
      </c>
      <c r="N280">
        <f t="shared" si="38"/>
        <v>141.29237131218369</v>
      </c>
      <c r="O280">
        <f t="shared" si="39"/>
        <v>20333.57227945426</v>
      </c>
    </row>
    <row r="281" spans="1:15" x14ac:dyDescent="0.3">
      <c r="A281">
        <v>2008</v>
      </c>
      <c r="B281" t="s">
        <v>1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4"/>
        <v>9.4126062157323496</v>
      </c>
      <c r="K281">
        <f t="shared" si="35"/>
        <v>33.138995188542019</v>
      </c>
      <c r="L281">
        <f t="shared" si="36"/>
        <v>3.1302075369789087E-2</v>
      </c>
      <c r="M281">
        <f t="shared" si="37"/>
        <v>0.1102053247842273</v>
      </c>
      <c r="N281">
        <f t="shared" si="38"/>
        <v>300.7023050240573</v>
      </c>
      <c r="O281">
        <f t="shared" si="39"/>
        <v>35527.493077356303</v>
      </c>
    </row>
    <row r="282" spans="1:15" x14ac:dyDescent="0.3">
      <c r="A282">
        <v>2008</v>
      </c>
      <c r="B282" t="s">
        <v>2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4"/>
        <v>7.448607793938363</v>
      </c>
      <c r="K282">
        <f t="shared" si="35"/>
        <v>26.742644509653822</v>
      </c>
      <c r="L282">
        <f t="shared" si="36"/>
        <v>4.1968938222939026E-2</v>
      </c>
      <c r="M282">
        <f t="shared" si="37"/>
        <v>0.15068056023261847</v>
      </c>
      <c r="N282">
        <f t="shared" si="38"/>
        <v>177.47906211902128</v>
      </c>
      <c r="O282">
        <f t="shared" si="39"/>
        <v>34900.119235817263</v>
      </c>
    </row>
    <row r="283" spans="1:15" x14ac:dyDescent="0.3">
      <c r="A283">
        <v>2008</v>
      </c>
      <c r="B283" t="s">
        <v>3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4"/>
        <v>2.9624781144781149</v>
      </c>
      <c r="K283">
        <f t="shared" si="35"/>
        <v>11.67178451178451</v>
      </c>
      <c r="L283">
        <f t="shared" si="36"/>
        <v>7.6917773390545443E-4</v>
      </c>
      <c r="M283">
        <f t="shared" si="37"/>
        <v>3.0304618007241362E-3</v>
      </c>
      <c r="N283">
        <f t="shared" si="38"/>
        <v>3851.4870931537598</v>
      </c>
      <c r="O283">
        <f t="shared" si="39"/>
        <v>28839.560855850275</v>
      </c>
    </row>
    <row r="284" spans="1:15" x14ac:dyDescent="0.3">
      <c r="A284">
        <v>2008</v>
      </c>
      <c r="B284" t="s">
        <v>15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4"/>
        <v>0.77574792608079846</v>
      </c>
      <c r="K284">
        <f t="shared" si="35"/>
        <v>2.0084749443582655</v>
      </c>
      <c r="L284">
        <f t="shared" si="36"/>
        <v>9.1195610850059831E-3</v>
      </c>
      <c r="M284">
        <f t="shared" si="37"/>
        <v>2.3611290893572352E-2</v>
      </c>
      <c r="N284">
        <f t="shared" si="38"/>
        <v>85.06417346732313</v>
      </c>
      <c r="O284">
        <f t="shared" si="39"/>
        <v>21653.578424201769</v>
      </c>
    </row>
    <row r="285" spans="1:15" x14ac:dyDescent="0.3">
      <c r="A285">
        <v>2008</v>
      </c>
      <c r="B285" t="s">
        <v>10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4"/>
        <v>2.5232219570405729</v>
      </c>
      <c r="K285">
        <f t="shared" si="35"/>
        <v>9.7018019093078767</v>
      </c>
      <c r="L285">
        <f t="shared" si="36"/>
        <v>1.5973474993427673E-3</v>
      </c>
      <c r="M285">
        <f t="shared" si="37"/>
        <v>6.1418096714440694E-3</v>
      </c>
      <c r="N285">
        <f t="shared" si="38"/>
        <v>1579.6324582338902</v>
      </c>
      <c r="O285">
        <f t="shared" si="39"/>
        <v>41284.791785648456</v>
      </c>
    </row>
    <row r="286" spans="1:15" x14ac:dyDescent="0.3">
      <c r="A286">
        <v>2008</v>
      </c>
      <c r="B286" t="s">
        <v>4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4"/>
        <v>1.1434834437086092</v>
      </c>
      <c r="K286">
        <f t="shared" si="35"/>
        <v>7.0753470198675492</v>
      </c>
      <c r="L286">
        <f t="shared" si="36"/>
        <v>4.8717905310084086E-4</v>
      </c>
      <c r="M286">
        <f t="shared" si="37"/>
        <v>3.0144388014220415E-3</v>
      </c>
      <c r="N286">
        <f t="shared" si="38"/>
        <v>2347.1523178807947</v>
      </c>
      <c r="O286">
        <f t="shared" si="39"/>
        <v>53335.590542294456</v>
      </c>
    </row>
    <row r="287" spans="1:15" x14ac:dyDescent="0.3">
      <c r="A287">
        <v>2008</v>
      </c>
      <c r="B287" t="s">
        <v>11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4"/>
        <v>4.9906986645197948</v>
      </c>
      <c r="K287">
        <f t="shared" si="35"/>
        <v>16.380450464103049</v>
      </c>
      <c r="L287">
        <f t="shared" si="36"/>
        <v>1.7375830117727208E-2</v>
      </c>
      <c r="M287">
        <f t="shared" si="37"/>
        <v>5.7030877568218584E-2</v>
      </c>
      <c r="N287">
        <f t="shared" si="38"/>
        <v>287.2207330933889</v>
      </c>
      <c r="O287">
        <f t="shared" si="39"/>
        <v>37788.09168018285</v>
      </c>
    </row>
    <row r="288" spans="1:15" x14ac:dyDescent="0.3">
      <c r="A288">
        <v>2008</v>
      </c>
      <c r="B288" t="s">
        <v>16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4"/>
        <v>0.39344550332689421</v>
      </c>
      <c r="K288">
        <f t="shared" si="35"/>
        <v>1.2037981111826572</v>
      </c>
      <c r="L288">
        <f t="shared" si="36"/>
        <v>5.5068224586566818E-3</v>
      </c>
      <c r="M288">
        <f t="shared" si="37"/>
        <v>1.684884543931707E-2</v>
      </c>
      <c r="N288">
        <f t="shared" si="38"/>
        <v>71.446919939901264</v>
      </c>
      <c r="O288">
        <f t="shared" si="39"/>
        <v>20354.419367010425</v>
      </c>
    </row>
    <row r="289" spans="1:15" x14ac:dyDescent="0.3">
      <c r="A289">
        <v>2008</v>
      </c>
      <c r="B289" t="s">
        <v>5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4"/>
        <v>1.9559438692098092</v>
      </c>
      <c r="K289">
        <f t="shared" si="35"/>
        <v>7.2812667784531548</v>
      </c>
      <c r="L289">
        <f t="shared" si="36"/>
        <v>1.1742194149317675E-2</v>
      </c>
      <c r="M289">
        <f t="shared" si="37"/>
        <v>4.3711912960014816E-2</v>
      </c>
      <c r="N289">
        <f t="shared" si="38"/>
        <v>166.57396772165166</v>
      </c>
      <c r="O289">
        <f t="shared" si="39"/>
        <v>27920.74837515999</v>
      </c>
    </row>
    <row r="290" spans="1:15" x14ac:dyDescent="0.3">
      <c r="A290">
        <v>2008</v>
      </c>
      <c r="B290" t="s">
        <v>6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4"/>
        <v>5.5032550715290807</v>
      </c>
      <c r="K290">
        <f t="shared" si="35"/>
        <v>18.663139217870544</v>
      </c>
      <c r="L290">
        <f t="shared" si="36"/>
        <v>1.0468207608025044E-2</v>
      </c>
      <c r="M290">
        <f t="shared" si="37"/>
        <v>3.5500737910710629E-2</v>
      </c>
      <c r="N290">
        <f t="shared" si="38"/>
        <v>525.71130393996248</v>
      </c>
      <c r="O290">
        <f t="shared" si="39"/>
        <v>31329.448219222322</v>
      </c>
    </row>
    <row r="291" spans="1:15" x14ac:dyDescent="0.3">
      <c r="A291">
        <v>2008</v>
      </c>
      <c r="B291" t="s">
        <v>7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4"/>
        <v>4.0131466915097187</v>
      </c>
      <c r="K291">
        <f t="shared" si="35"/>
        <v>12.808038120656663</v>
      </c>
      <c r="L291">
        <f t="shared" si="36"/>
        <v>1.9783049441322267E-2</v>
      </c>
      <c r="M291">
        <f t="shared" si="37"/>
        <v>6.3137998898308512E-2</v>
      </c>
      <c r="N291">
        <f t="shared" si="38"/>
        <v>202.85784066874811</v>
      </c>
      <c r="O291">
        <f t="shared" si="39"/>
        <v>27173.40172194528</v>
      </c>
    </row>
    <row r="292" spans="1:15" x14ac:dyDescent="0.3">
      <c r="A292">
        <v>2008</v>
      </c>
      <c r="B292" t="s">
        <v>8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4"/>
        <v>11.392489692726565</v>
      </c>
      <c r="K292">
        <f t="shared" si="35"/>
        <v>22.041359393232206</v>
      </c>
      <c r="L292">
        <f t="shared" si="36"/>
        <v>2.8428039141085718E-2</v>
      </c>
      <c r="M292">
        <f t="shared" si="37"/>
        <v>5.5000499842767905E-2</v>
      </c>
      <c r="N292">
        <f t="shared" si="38"/>
        <v>400.74834694671335</v>
      </c>
      <c r="O292">
        <f t="shared" si="39"/>
        <v>30565.142615332654</v>
      </c>
    </row>
    <row r="293" spans="1:15" x14ac:dyDescent="0.3">
      <c r="A293">
        <v>2008</v>
      </c>
      <c r="B293" t="s">
        <v>12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4"/>
        <v>1.5098836314363142</v>
      </c>
      <c r="K293">
        <f t="shared" si="35"/>
        <v>3.8776059078590785</v>
      </c>
      <c r="L293">
        <f t="shared" si="36"/>
        <v>6.6440913842560137E-3</v>
      </c>
      <c r="M293">
        <f t="shared" si="37"/>
        <v>1.7063015630839621E-2</v>
      </c>
      <c r="N293">
        <f t="shared" si="38"/>
        <v>227.2520867208672</v>
      </c>
      <c r="O293">
        <f t="shared" si="39"/>
        <v>22318.493055119954</v>
      </c>
    </row>
    <row r="294" spans="1:15" x14ac:dyDescent="0.3">
      <c r="A294">
        <v>2008</v>
      </c>
      <c r="B294" t="s">
        <v>13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4"/>
        <v>0.8616116651999608</v>
      </c>
      <c r="K294">
        <f t="shared" si="35"/>
        <v>2.386890339297937</v>
      </c>
      <c r="L294">
        <f t="shared" si="36"/>
        <v>7.3989723209307631E-3</v>
      </c>
      <c r="M294">
        <f t="shared" si="37"/>
        <v>2.0497094302296681E-2</v>
      </c>
      <c r="N294">
        <f t="shared" si="38"/>
        <v>116.45018089371273</v>
      </c>
      <c r="O294">
        <f t="shared" si="39"/>
        <v>21240.436093963068</v>
      </c>
    </row>
    <row r="295" spans="1:15" x14ac:dyDescent="0.3">
      <c r="A295">
        <v>2008</v>
      </c>
      <c r="B295" t="s">
        <v>9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4"/>
        <v>2.2166847633510502</v>
      </c>
      <c r="K295">
        <f t="shared" si="35"/>
        <v>7.298998671222475</v>
      </c>
      <c r="L295">
        <f t="shared" si="36"/>
        <v>1.2360364257337011E-2</v>
      </c>
      <c r="M295">
        <f t="shared" si="37"/>
        <v>4.0699644704437841E-2</v>
      </c>
      <c r="N295">
        <f t="shared" si="38"/>
        <v>179.33814224247027</v>
      </c>
      <c r="O295">
        <f t="shared" si="39"/>
        <v>25861.424145985198</v>
      </c>
    </row>
    <row r="296" spans="1:15" x14ac:dyDescent="0.3">
      <c r="A296">
        <v>2008</v>
      </c>
      <c r="B296" t="s">
        <v>14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4"/>
        <v>1.3736586223922973</v>
      </c>
      <c r="K296">
        <f t="shared" si="35"/>
        <v>3.5569413652635475</v>
      </c>
      <c r="L296">
        <f t="shared" si="36"/>
        <v>9.8140841878097494E-3</v>
      </c>
      <c r="M296">
        <f t="shared" si="37"/>
        <v>2.5412516210909165E-2</v>
      </c>
      <c r="N296">
        <f t="shared" si="38"/>
        <v>139.9680903592149</v>
      </c>
      <c r="O296">
        <f t="shared" si="39"/>
        <v>20730.120387359701</v>
      </c>
    </row>
    <row r="297" spans="1:15" x14ac:dyDescent="0.3">
      <c r="A297">
        <v>2009</v>
      </c>
      <c r="B297" t="s">
        <v>1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4"/>
        <v>13.129949955242251</v>
      </c>
      <c r="K297">
        <f t="shared" si="35"/>
        <v>46.268945143784265</v>
      </c>
      <c r="L297">
        <f t="shared" si="36"/>
        <v>4.3682913164275472E-2</v>
      </c>
      <c r="M297">
        <f t="shared" si="37"/>
        <v>0.15393526401915844</v>
      </c>
      <c r="N297">
        <f t="shared" si="38"/>
        <v>300.57404610048116</v>
      </c>
      <c r="O297">
        <f t="shared" si="39"/>
        <v>32895.821197754733</v>
      </c>
    </row>
    <row r="298" spans="1:15" x14ac:dyDescent="0.3">
      <c r="A298">
        <v>2009</v>
      </c>
      <c r="B298" t="s">
        <v>2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4"/>
        <v>15.021923109636813</v>
      </c>
      <c r="K298">
        <f t="shared" si="35"/>
        <v>41.764567619290631</v>
      </c>
      <c r="L298">
        <f t="shared" si="36"/>
        <v>8.4704113744072801E-2</v>
      </c>
      <c r="M298">
        <f t="shared" si="37"/>
        <v>0.23549785605193019</v>
      </c>
      <c r="N298">
        <f t="shared" si="38"/>
        <v>177.34585069887444</v>
      </c>
      <c r="O298">
        <f t="shared" si="39"/>
        <v>34227.551613142765</v>
      </c>
    </row>
    <row r="299" spans="1:15" x14ac:dyDescent="0.3">
      <c r="A299">
        <v>2009</v>
      </c>
      <c r="B299" t="s">
        <v>3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4"/>
        <v>4.9176891133557801</v>
      </c>
      <c r="K299">
        <f t="shared" si="35"/>
        <v>16.58947362514029</v>
      </c>
      <c r="L299">
        <f t="shared" si="36"/>
        <v>1.2727489524860755E-3</v>
      </c>
      <c r="M299">
        <f t="shared" si="37"/>
        <v>4.2935278526146092E-3</v>
      </c>
      <c r="N299">
        <f t="shared" si="38"/>
        <v>3863.8327721661053</v>
      </c>
      <c r="O299">
        <f t="shared" si="39"/>
        <v>28812.478668477273</v>
      </c>
    </row>
    <row r="300" spans="1:15" x14ac:dyDescent="0.3">
      <c r="A300">
        <v>2009</v>
      </c>
      <c r="B300" t="s">
        <v>15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4"/>
        <v>1.2941959600728401</v>
      </c>
      <c r="K300">
        <f t="shared" si="35"/>
        <v>3.3026709044311056</v>
      </c>
      <c r="L300">
        <f t="shared" si="36"/>
        <v>1.5280790356456735E-2</v>
      </c>
      <c r="M300">
        <f t="shared" si="37"/>
        <v>3.899519335861678E-2</v>
      </c>
      <c r="N300">
        <f t="shared" si="38"/>
        <v>84.694307681931605</v>
      </c>
      <c r="O300">
        <f t="shared" si="39"/>
        <v>21252.824479151113</v>
      </c>
    </row>
    <row r="301" spans="1:15" x14ac:dyDescent="0.3">
      <c r="A301">
        <v>2009</v>
      </c>
      <c r="B301" t="s">
        <v>10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4"/>
        <v>3.1298687350835319</v>
      </c>
      <c r="K301">
        <f t="shared" si="35"/>
        <v>12.831670644391409</v>
      </c>
      <c r="L301">
        <f t="shared" si="36"/>
        <v>1.9818396411753684E-3</v>
      </c>
      <c r="M301">
        <f t="shared" si="37"/>
        <v>8.1250415586142707E-3</v>
      </c>
      <c r="N301">
        <f t="shared" si="38"/>
        <v>1579.27446300716</v>
      </c>
      <c r="O301">
        <f t="shared" si="39"/>
        <v>37624.902526159254</v>
      </c>
    </row>
    <row r="302" spans="1:15" x14ac:dyDescent="0.3">
      <c r="A302">
        <v>2009</v>
      </c>
      <c r="B302" t="s">
        <v>4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4"/>
        <v>1.8797682119205297</v>
      </c>
      <c r="K302">
        <f t="shared" si="35"/>
        <v>8.9551152317880796</v>
      </c>
      <c r="L302">
        <f t="shared" si="36"/>
        <v>7.999130887644401E-4</v>
      </c>
      <c r="M302">
        <f t="shared" si="37"/>
        <v>3.8107431756080404E-3</v>
      </c>
      <c r="N302">
        <f t="shared" si="38"/>
        <v>2349.9655629139074</v>
      </c>
      <c r="O302">
        <f t="shared" si="39"/>
        <v>51362.736610484353</v>
      </c>
    </row>
    <row r="303" spans="1:15" x14ac:dyDescent="0.3">
      <c r="A303">
        <v>2009</v>
      </c>
      <c r="B303" t="s">
        <v>11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4"/>
        <v>7.4641791532487209</v>
      </c>
      <c r="K303">
        <f t="shared" si="35"/>
        <v>23.844629617351771</v>
      </c>
      <c r="L303">
        <f t="shared" si="36"/>
        <v>2.6000475259532779E-2</v>
      </c>
      <c r="M303">
        <f t="shared" si="37"/>
        <v>8.305959566482804E-2</v>
      </c>
      <c r="N303">
        <f t="shared" si="38"/>
        <v>287.07856601629095</v>
      </c>
      <c r="O303">
        <f t="shared" si="39"/>
        <v>36189.833933002759</v>
      </c>
    </row>
    <row r="304" spans="1:15" x14ac:dyDescent="0.3">
      <c r="A304">
        <v>2009</v>
      </c>
      <c r="B304" t="s">
        <v>16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4"/>
        <v>0.65644288473921442</v>
      </c>
      <c r="K304">
        <f t="shared" si="35"/>
        <v>1.8602409959218715</v>
      </c>
      <c r="L304">
        <f t="shared" si="36"/>
        <v>9.2609549568318135E-3</v>
      </c>
      <c r="M304">
        <f t="shared" si="37"/>
        <v>2.6243879662018778E-2</v>
      </c>
      <c r="N304">
        <f t="shared" si="38"/>
        <v>70.882850397080915</v>
      </c>
      <c r="O304">
        <f t="shared" si="39"/>
        <v>20338.344589684209</v>
      </c>
    </row>
    <row r="305" spans="1:15" x14ac:dyDescent="0.3">
      <c r="A305">
        <v>2009</v>
      </c>
      <c r="B305" t="s">
        <v>5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4"/>
        <v>4.8594018863969817</v>
      </c>
      <c r="K305">
        <f t="shared" si="35"/>
        <v>12.140668664850137</v>
      </c>
      <c r="L305">
        <f t="shared" si="36"/>
        <v>2.9240443117918628E-2</v>
      </c>
      <c r="M305">
        <f t="shared" si="37"/>
        <v>7.3053955982072982E-2</v>
      </c>
      <c r="N305">
        <f t="shared" si="38"/>
        <v>166.18769649968561</v>
      </c>
      <c r="O305">
        <f t="shared" si="39"/>
        <v>26784.204196970164</v>
      </c>
    </row>
    <row r="306" spans="1:15" x14ac:dyDescent="0.3">
      <c r="A306">
        <v>2009</v>
      </c>
      <c r="B306" t="s">
        <v>6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4"/>
        <v>10.227664047842401</v>
      </c>
      <c r="K306">
        <f t="shared" si="35"/>
        <v>28.890803265712947</v>
      </c>
      <c r="L306">
        <f t="shared" si="36"/>
        <v>1.9520545088635707E-2</v>
      </c>
      <c r="M306">
        <f t="shared" si="37"/>
        <v>5.5141059107648882E-2</v>
      </c>
      <c r="N306">
        <f t="shared" si="38"/>
        <v>523.94356824577858</v>
      </c>
      <c r="O306">
        <f t="shared" si="39"/>
        <v>30208.983356406618</v>
      </c>
    </row>
    <row r="307" spans="1:15" x14ac:dyDescent="0.3">
      <c r="A307">
        <v>2009</v>
      </c>
      <c r="B307" t="s">
        <v>7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4"/>
        <v>5.9048268707825562</v>
      </c>
      <c r="K307">
        <f t="shared" si="35"/>
        <v>18.712864991439218</v>
      </c>
      <c r="L307">
        <f t="shared" si="36"/>
        <v>2.9221916053505454E-2</v>
      </c>
      <c r="M307">
        <f t="shared" si="37"/>
        <v>9.2606571177581032E-2</v>
      </c>
      <c r="N307">
        <f t="shared" si="38"/>
        <v>202.06843589485345</v>
      </c>
      <c r="O307">
        <f t="shared" si="39"/>
        <v>26456.914651697432</v>
      </c>
    </row>
    <row r="308" spans="1:15" x14ac:dyDescent="0.3">
      <c r="A308">
        <v>2009</v>
      </c>
      <c r="B308" t="s">
        <v>8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4"/>
        <v>14.050920264488525</v>
      </c>
      <c r="K308">
        <f t="shared" si="35"/>
        <v>36.092279657720731</v>
      </c>
      <c r="L308">
        <f t="shared" si="36"/>
        <v>3.5327054474689146E-2</v>
      </c>
      <c r="M308">
        <f t="shared" si="37"/>
        <v>9.074380222670976E-2</v>
      </c>
      <c r="N308">
        <f t="shared" si="38"/>
        <v>397.73823415013612</v>
      </c>
      <c r="O308">
        <f t="shared" si="39"/>
        <v>27887.168303857379</v>
      </c>
    </row>
    <row r="309" spans="1:15" x14ac:dyDescent="0.3">
      <c r="A309">
        <v>2009</v>
      </c>
      <c r="B309" t="s">
        <v>12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4"/>
        <v>2.3222977777777776</v>
      </c>
      <c r="K309">
        <f t="shared" si="35"/>
        <v>6.1999036856368566</v>
      </c>
      <c r="L309">
        <f t="shared" si="36"/>
        <v>1.0278039941161965E-2</v>
      </c>
      <c r="M309">
        <f t="shared" si="37"/>
        <v>2.743957227281581E-2</v>
      </c>
      <c r="N309">
        <f t="shared" si="38"/>
        <v>225.94753387533876</v>
      </c>
      <c r="O309">
        <f t="shared" si="39"/>
        <v>21792.717785648012</v>
      </c>
    </row>
    <row r="310" spans="1:15" x14ac:dyDescent="0.3">
      <c r="A310">
        <v>2009</v>
      </c>
      <c r="B310" t="s">
        <v>13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4"/>
        <v>1.2395875134448031</v>
      </c>
      <c r="K310">
        <f t="shared" si="35"/>
        <v>3.6264778527427399</v>
      </c>
      <c r="L310">
        <f t="shared" si="36"/>
        <v>1.0760681838148323E-2</v>
      </c>
      <c r="M310">
        <f t="shared" si="37"/>
        <v>3.1480935345992882E-2</v>
      </c>
      <c r="N310">
        <f t="shared" si="38"/>
        <v>115.19600078224308</v>
      </c>
      <c r="O310">
        <f t="shared" si="39"/>
        <v>20505.733974643274</v>
      </c>
    </row>
    <row r="311" spans="1:15" x14ac:dyDescent="0.3">
      <c r="A311">
        <v>2009</v>
      </c>
      <c r="B311" t="s">
        <v>9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4"/>
        <v>3.7353058086560367</v>
      </c>
      <c r="K311">
        <f t="shared" si="35"/>
        <v>11.034304479878511</v>
      </c>
      <c r="L311">
        <f t="shared" si="36"/>
        <v>2.0844706989022351E-2</v>
      </c>
      <c r="M311">
        <f t="shared" si="37"/>
        <v>6.1576442597475231E-2</v>
      </c>
      <c r="N311">
        <f t="shared" si="38"/>
        <v>179.19684889901291</v>
      </c>
      <c r="O311">
        <f t="shared" si="39"/>
        <v>25167.486044448022</v>
      </c>
    </row>
    <row r="312" spans="1:15" x14ac:dyDescent="0.3">
      <c r="A312">
        <v>2009</v>
      </c>
      <c r="B312" t="s">
        <v>14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4"/>
        <v>1.7861331317121343</v>
      </c>
      <c r="K312">
        <f t="shared" si="35"/>
        <v>5.3430744969756825</v>
      </c>
      <c r="L312">
        <f t="shared" si="36"/>
        <v>1.2862420784734489E-2</v>
      </c>
      <c r="M312">
        <f t="shared" si="37"/>
        <v>3.8476903677615096E-2</v>
      </c>
      <c r="N312">
        <f t="shared" si="38"/>
        <v>138.86446117763239</v>
      </c>
      <c r="O312">
        <f t="shared" si="39"/>
        <v>20048.162525856911</v>
      </c>
    </row>
    <row r="313" spans="1:15" x14ac:dyDescent="0.3">
      <c r="A313">
        <v>2010</v>
      </c>
      <c r="B313" t="s">
        <v>1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4"/>
        <v>17.346875181828356</v>
      </c>
      <c r="K313">
        <f t="shared" si="35"/>
        <v>63.615820325612624</v>
      </c>
      <c r="L313">
        <f t="shared" si="36"/>
        <v>5.7664405219325497E-2</v>
      </c>
      <c r="M313">
        <f t="shared" si="37"/>
        <v>0.21147142659207654</v>
      </c>
      <c r="N313">
        <f t="shared" si="38"/>
        <v>300.82466151952559</v>
      </c>
      <c r="O313">
        <f t="shared" si="39"/>
        <v>35605.47448920762</v>
      </c>
    </row>
    <row r="314" spans="1:15" x14ac:dyDescent="0.3">
      <c r="A314">
        <v>2010</v>
      </c>
      <c r="B314" t="s">
        <v>2</v>
      </c>
      <c r="C314">
        <v>1281758.6429999999</v>
      </c>
      <c r="D314">
        <v>4227914.7719999999</v>
      </c>
      <c r="E314">
        <v>1.8</v>
      </c>
      <c r="F314">
        <f t="shared" ref="F314:F328" si="40">(39.14+34.05+33.03)/3</f>
        <v>35.406666666666666</v>
      </c>
      <c r="G314">
        <v>12538696</v>
      </c>
      <c r="H314">
        <v>70542</v>
      </c>
      <c r="I314">
        <v>452128</v>
      </c>
      <c r="J314">
        <f t="shared" si="34"/>
        <v>18.170148890022965</v>
      </c>
      <c r="K314">
        <f t="shared" si="35"/>
        <v>59.934716509313596</v>
      </c>
      <c r="L314">
        <f t="shared" si="36"/>
        <v>0.1022242379111831</v>
      </c>
      <c r="M314">
        <f t="shared" si="37"/>
        <v>0.33718935142856959</v>
      </c>
      <c r="N314">
        <f t="shared" si="38"/>
        <v>177.74795157494825</v>
      </c>
      <c r="O314">
        <f t="shared" si="39"/>
        <v>36058.614069597032</v>
      </c>
    </row>
    <row r="315" spans="1:15" x14ac:dyDescent="0.3">
      <c r="A315">
        <v>2010</v>
      </c>
      <c r="B315" t="s">
        <v>3</v>
      </c>
      <c r="C315">
        <v>6640.8469999999998</v>
      </c>
      <c r="D315">
        <v>21422.067999999999</v>
      </c>
      <c r="E315">
        <v>1.8</v>
      </c>
      <c r="F315">
        <f t="shared" si="40"/>
        <v>35.406666666666666</v>
      </c>
      <c r="G315">
        <v>3460725</v>
      </c>
      <c r="H315">
        <v>891</v>
      </c>
      <c r="I315">
        <v>103052</v>
      </c>
      <c r="J315">
        <f t="shared" si="34"/>
        <v>7.4532514029180694</v>
      </c>
      <c r="K315">
        <f t="shared" si="35"/>
        <v>24.04272502805836</v>
      </c>
      <c r="L315">
        <f t="shared" si="36"/>
        <v>1.9189178568074607E-3</v>
      </c>
      <c r="M315">
        <f t="shared" si="37"/>
        <v>6.1900520844620707E-3</v>
      </c>
      <c r="N315">
        <f t="shared" si="38"/>
        <v>3884.090909090909</v>
      </c>
      <c r="O315">
        <f t="shared" si="39"/>
        <v>29777.575508022164</v>
      </c>
    </row>
    <row r="316" spans="1:15" x14ac:dyDescent="0.3">
      <c r="A316">
        <v>2010</v>
      </c>
      <c r="B316" t="s">
        <v>15</v>
      </c>
      <c r="C316">
        <v>54936.63</v>
      </c>
      <c r="D316">
        <v>152874.033</v>
      </c>
      <c r="E316">
        <v>1.8</v>
      </c>
      <c r="F316">
        <f t="shared" si="40"/>
        <v>35.406666666666666</v>
      </c>
      <c r="G316">
        <v>2503273</v>
      </c>
      <c r="H316">
        <v>29654</v>
      </c>
      <c r="I316">
        <v>55770</v>
      </c>
      <c r="J316">
        <f t="shared" si="34"/>
        <v>1.8525875092736224</v>
      </c>
      <c r="K316">
        <f t="shared" si="35"/>
        <v>5.1552584137047281</v>
      </c>
      <c r="L316">
        <f t="shared" si="36"/>
        <v>2.1945920401010996E-2</v>
      </c>
      <c r="M316">
        <f t="shared" si="37"/>
        <v>6.1069660800080534E-2</v>
      </c>
      <c r="N316">
        <f t="shared" si="38"/>
        <v>84.416031564038576</v>
      </c>
      <c r="O316">
        <f t="shared" si="39"/>
        <v>22278.832552422369</v>
      </c>
    </row>
    <row r="317" spans="1:15" x14ac:dyDescent="0.3">
      <c r="A317">
        <v>2010</v>
      </c>
      <c r="B317" t="s">
        <v>10</v>
      </c>
      <c r="C317">
        <v>3801.6349999999998</v>
      </c>
      <c r="D317">
        <v>9178.1049999999996</v>
      </c>
      <c r="E317">
        <v>1.8</v>
      </c>
      <c r="F317">
        <f t="shared" si="40"/>
        <v>35.406666666666666</v>
      </c>
      <c r="G317">
        <v>660706</v>
      </c>
      <c r="H317">
        <v>419</v>
      </c>
      <c r="I317">
        <v>26358</v>
      </c>
      <c r="J317">
        <f t="shared" si="34"/>
        <v>9.0731145584725539</v>
      </c>
      <c r="K317">
        <f t="shared" si="35"/>
        <v>21.904785202863962</v>
      </c>
      <c r="L317">
        <f t="shared" si="36"/>
        <v>5.7538981029383717E-3</v>
      </c>
      <c r="M317">
        <f t="shared" si="37"/>
        <v>1.3891360151111084E-2</v>
      </c>
      <c r="N317">
        <f t="shared" si="38"/>
        <v>1576.8639618138425</v>
      </c>
      <c r="O317">
        <f t="shared" si="39"/>
        <v>39893.689477619395</v>
      </c>
    </row>
    <row r="318" spans="1:15" x14ac:dyDescent="0.3">
      <c r="A318">
        <v>2010</v>
      </c>
      <c r="B318" t="s">
        <v>4</v>
      </c>
      <c r="C318">
        <v>2165.3150000000001</v>
      </c>
      <c r="D318">
        <v>8926.4269999999997</v>
      </c>
      <c r="E318">
        <v>1.8</v>
      </c>
      <c r="F318">
        <f t="shared" si="40"/>
        <v>35.406666666666666</v>
      </c>
      <c r="G318">
        <v>1786448</v>
      </c>
      <c r="H318">
        <v>755</v>
      </c>
      <c r="I318">
        <v>93643</v>
      </c>
      <c r="J318">
        <f t="shared" si="34"/>
        <v>2.8679668874172188</v>
      </c>
      <c r="K318">
        <f t="shared" si="35"/>
        <v>11.823082119205298</v>
      </c>
      <c r="L318">
        <f t="shared" si="36"/>
        <v>1.2120783812347184E-3</v>
      </c>
      <c r="M318">
        <f t="shared" si="37"/>
        <v>4.996746056980108E-3</v>
      </c>
      <c r="N318">
        <f t="shared" si="38"/>
        <v>2366.1562913907283</v>
      </c>
      <c r="O318">
        <f t="shared" si="39"/>
        <v>52418.542269352365</v>
      </c>
    </row>
    <row r="319" spans="1:15" x14ac:dyDescent="0.3">
      <c r="A319">
        <v>2010</v>
      </c>
      <c r="B319" t="s">
        <v>11</v>
      </c>
      <c r="C319">
        <v>226850.79</v>
      </c>
      <c r="D319">
        <v>730353.98899999994</v>
      </c>
      <c r="E319">
        <v>1.8</v>
      </c>
      <c r="F319">
        <f t="shared" si="40"/>
        <v>35.406666666666666</v>
      </c>
      <c r="G319">
        <v>6067021</v>
      </c>
      <c r="H319">
        <v>21116</v>
      </c>
      <c r="I319">
        <v>226703</v>
      </c>
      <c r="J319">
        <f t="shared" si="34"/>
        <v>10.74307586664141</v>
      </c>
      <c r="K319">
        <f t="shared" si="35"/>
        <v>34.587705483993176</v>
      </c>
      <c r="L319">
        <f t="shared" si="36"/>
        <v>3.7390803493180594E-2</v>
      </c>
      <c r="M319">
        <f t="shared" si="37"/>
        <v>0.12038098912134966</v>
      </c>
      <c r="N319">
        <f t="shared" si="38"/>
        <v>287.31866830839175</v>
      </c>
      <c r="O319">
        <f t="shared" si="39"/>
        <v>37366.443926928878</v>
      </c>
    </row>
    <row r="320" spans="1:15" x14ac:dyDescent="0.3">
      <c r="A320">
        <v>2010</v>
      </c>
      <c r="B320" t="s">
        <v>16</v>
      </c>
      <c r="C320">
        <v>28764.887999999999</v>
      </c>
      <c r="D320">
        <v>72099.202000000005</v>
      </c>
      <c r="E320">
        <v>1.8</v>
      </c>
      <c r="F320">
        <f t="shared" si="40"/>
        <v>35.406666666666666</v>
      </c>
      <c r="G320">
        <v>1642327</v>
      </c>
      <c r="H320">
        <v>23295</v>
      </c>
      <c r="I320">
        <v>34651</v>
      </c>
      <c r="J320">
        <f t="shared" si="34"/>
        <v>1.2348095299420476</v>
      </c>
      <c r="K320">
        <f t="shared" si="35"/>
        <v>3.0950505258639196</v>
      </c>
      <c r="L320">
        <f t="shared" si="36"/>
        <v>1.7514714182985482E-2</v>
      </c>
      <c r="M320">
        <f t="shared" si="37"/>
        <v>4.3900637327401917E-2</v>
      </c>
      <c r="N320">
        <f t="shared" si="38"/>
        <v>70.501266366172999</v>
      </c>
      <c r="O320">
        <f t="shared" si="39"/>
        <v>21098.721509175699</v>
      </c>
    </row>
    <row r="321" spans="1:15" x14ac:dyDescent="0.3">
      <c r="A321">
        <v>2010</v>
      </c>
      <c r="B321" t="s">
        <v>5</v>
      </c>
      <c r="C321">
        <v>423855.87800000003</v>
      </c>
      <c r="D321">
        <v>1003087.18</v>
      </c>
      <c r="E321">
        <v>1.8</v>
      </c>
      <c r="F321">
        <f t="shared" si="40"/>
        <v>35.406666666666666</v>
      </c>
      <c r="G321">
        <v>7918293</v>
      </c>
      <c r="H321">
        <v>47710</v>
      </c>
      <c r="I321">
        <v>225760</v>
      </c>
      <c r="J321">
        <f t="shared" si="34"/>
        <v>8.8840049884720198</v>
      </c>
      <c r="K321">
        <f t="shared" si="35"/>
        <v>21.024673653322157</v>
      </c>
      <c r="L321">
        <f t="shared" si="36"/>
        <v>5.3528693368633876E-2</v>
      </c>
      <c r="M321">
        <f t="shared" si="37"/>
        <v>0.12667972503669667</v>
      </c>
      <c r="N321">
        <f t="shared" si="38"/>
        <v>165.96715573255082</v>
      </c>
      <c r="O321">
        <f t="shared" si="39"/>
        <v>28511.195531663197</v>
      </c>
    </row>
    <row r="322" spans="1:15" x14ac:dyDescent="0.3">
      <c r="A322">
        <v>2010</v>
      </c>
      <c r="B322" t="s">
        <v>6</v>
      </c>
      <c r="C322">
        <v>538071.69700000004</v>
      </c>
      <c r="D322">
        <v>1523594.7780000002</v>
      </c>
      <c r="E322">
        <v>1.8</v>
      </c>
      <c r="F322">
        <f t="shared" si="40"/>
        <v>35.406666666666666</v>
      </c>
      <c r="G322">
        <v>17845154</v>
      </c>
      <c r="H322">
        <v>34112</v>
      </c>
      <c r="I322">
        <v>554213</v>
      </c>
      <c r="J322">
        <f t="shared" ref="J322:J385" si="41">C322/H322</f>
        <v>15.773677796669794</v>
      </c>
      <c r="K322">
        <f t="shared" ref="K322:K385" si="42">D322/H322</f>
        <v>44.664481062382741</v>
      </c>
      <c r="L322">
        <f t="shared" ref="L322:L385" si="43">C322/G322</f>
        <v>3.0152258534726011E-2</v>
      </c>
      <c r="M322">
        <f t="shared" ref="M322:M385" si="44">D322/G322</f>
        <v>8.5378628730242406E-2</v>
      </c>
      <c r="N322">
        <f t="shared" si="38"/>
        <v>523.13420497185746</v>
      </c>
      <c r="O322">
        <f t="shared" si="39"/>
        <v>31056.778775907453</v>
      </c>
    </row>
    <row r="323" spans="1:15" x14ac:dyDescent="0.3">
      <c r="A323">
        <v>2010</v>
      </c>
      <c r="B323" t="s">
        <v>7</v>
      </c>
      <c r="C323">
        <v>181258.28599999999</v>
      </c>
      <c r="D323">
        <v>552858.35899999994</v>
      </c>
      <c r="E323">
        <v>1.8</v>
      </c>
      <c r="F323">
        <f t="shared" si="40"/>
        <v>35.406666666666666</v>
      </c>
      <c r="G323">
        <v>4003745</v>
      </c>
      <c r="H323">
        <v>19858</v>
      </c>
      <c r="I323">
        <v>112475</v>
      </c>
      <c r="J323">
        <f t="shared" si="41"/>
        <v>9.1277211199516568</v>
      </c>
      <c r="K323">
        <f t="shared" si="42"/>
        <v>27.840586111390873</v>
      </c>
      <c r="L323">
        <f t="shared" si="43"/>
        <v>4.527218541640389E-2</v>
      </c>
      <c r="M323">
        <f t="shared" si="44"/>
        <v>0.13808530738096456</v>
      </c>
      <c r="N323">
        <f t="shared" ref="N323:N386" si="45">G323/H323</f>
        <v>201.61874307583847</v>
      </c>
      <c r="O323">
        <f t="shared" ref="O323:O386" si="46">(I323/G323)*10^6</f>
        <v>28092.448445143233</v>
      </c>
    </row>
    <row r="324" spans="1:15" x14ac:dyDescent="0.3">
      <c r="A324">
        <v>2010</v>
      </c>
      <c r="B324" t="s">
        <v>8</v>
      </c>
      <c r="C324">
        <v>50199.807999999997</v>
      </c>
      <c r="D324">
        <v>142993.05900000001</v>
      </c>
      <c r="E324">
        <v>1.8</v>
      </c>
      <c r="F324">
        <f t="shared" si="40"/>
        <v>35.406666666666666</v>
      </c>
      <c r="G324">
        <v>1017567</v>
      </c>
      <c r="H324">
        <v>2571</v>
      </c>
      <c r="I324">
        <v>30049</v>
      </c>
      <c r="J324">
        <f t="shared" si="41"/>
        <v>19.525401789187086</v>
      </c>
      <c r="K324">
        <f t="shared" si="42"/>
        <v>55.617681446907824</v>
      </c>
      <c r="L324">
        <f t="shared" si="43"/>
        <v>4.9333172164584736E-2</v>
      </c>
      <c r="M324">
        <f t="shared" si="44"/>
        <v>0.14052446571085739</v>
      </c>
      <c r="N324">
        <f t="shared" si="45"/>
        <v>395.78646441073511</v>
      </c>
      <c r="O324">
        <f t="shared" si="46"/>
        <v>29530.242234663663</v>
      </c>
    </row>
    <row r="325" spans="1:15" x14ac:dyDescent="0.3">
      <c r="A325">
        <v>2010</v>
      </c>
      <c r="B325" t="s">
        <v>12</v>
      </c>
      <c r="C325">
        <v>60142.67</v>
      </c>
      <c r="D325">
        <v>174530.89300000001</v>
      </c>
      <c r="E325">
        <v>1.8</v>
      </c>
      <c r="F325">
        <f t="shared" si="40"/>
        <v>35.406666666666666</v>
      </c>
      <c r="G325">
        <v>4149477</v>
      </c>
      <c r="H325">
        <v>18450</v>
      </c>
      <c r="I325">
        <v>94818</v>
      </c>
      <c r="J325">
        <f t="shared" si="41"/>
        <v>3.2597653116531164</v>
      </c>
      <c r="K325">
        <f t="shared" si="42"/>
        <v>9.4596689972899739</v>
      </c>
      <c r="L325">
        <f t="shared" si="43"/>
        <v>1.4494036236373884E-2</v>
      </c>
      <c r="M325">
        <f t="shared" si="44"/>
        <v>4.2060937559118897E-2</v>
      </c>
      <c r="N325">
        <f t="shared" si="45"/>
        <v>224.90390243902439</v>
      </c>
      <c r="O325">
        <f t="shared" si="46"/>
        <v>22850.590568401753</v>
      </c>
    </row>
    <row r="326" spans="1:15" x14ac:dyDescent="0.3">
      <c r="A326">
        <v>2010</v>
      </c>
      <c r="B326" t="s">
        <v>13</v>
      </c>
      <c r="C326">
        <v>46413.705000000002</v>
      </c>
      <c r="D326">
        <v>120589.683</v>
      </c>
      <c r="E326">
        <v>1.8</v>
      </c>
      <c r="F326">
        <f t="shared" si="40"/>
        <v>35.406666666666666</v>
      </c>
      <c r="G326">
        <v>2335006</v>
      </c>
      <c r="H326">
        <v>20454</v>
      </c>
      <c r="I326">
        <v>51120</v>
      </c>
      <c r="J326">
        <f t="shared" si="41"/>
        <v>2.2691749779994135</v>
      </c>
      <c r="K326">
        <f t="shared" si="42"/>
        <v>5.8956528307421534</v>
      </c>
      <c r="L326">
        <f t="shared" si="43"/>
        <v>1.9877338644954234E-2</v>
      </c>
      <c r="M326">
        <f t="shared" si="44"/>
        <v>5.1644271149624457E-2</v>
      </c>
      <c r="N326">
        <f t="shared" si="45"/>
        <v>114.15889312603892</v>
      </c>
      <c r="O326">
        <f t="shared" si="46"/>
        <v>21892.877363056028</v>
      </c>
    </row>
    <row r="327" spans="1:15" x14ac:dyDescent="0.3">
      <c r="A327">
        <v>2010</v>
      </c>
      <c r="B327" t="s">
        <v>9</v>
      </c>
      <c r="C327">
        <v>104447.386</v>
      </c>
      <c r="D327">
        <v>278833.53399999999</v>
      </c>
      <c r="E327">
        <v>1.8</v>
      </c>
      <c r="F327">
        <f t="shared" si="40"/>
        <v>35.406666666666666</v>
      </c>
      <c r="G327">
        <v>2834259</v>
      </c>
      <c r="H327">
        <v>15804</v>
      </c>
      <c r="I327">
        <v>72935</v>
      </c>
      <c r="J327">
        <f t="shared" si="41"/>
        <v>6.6089209060997218</v>
      </c>
      <c r="K327">
        <f t="shared" si="42"/>
        <v>17.643225385978234</v>
      </c>
      <c r="L327">
        <f t="shared" si="43"/>
        <v>3.6851743612704414E-2</v>
      </c>
      <c r="M327">
        <f t="shared" si="44"/>
        <v>9.8379694304578366E-2</v>
      </c>
      <c r="N327">
        <f t="shared" si="45"/>
        <v>179.33807896735004</v>
      </c>
      <c r="O327">
        <f t="shared" si="46"/>
        <v>25733.357466625315</v>
      </c>
    </row>
    <row r="328" spans="1:15" x14ac:dyDescent="0.3">
      <c r="A328">
        <v>2010</v>
      </c>
      <c r="B328" t="s">
        <v>14</v>
      </c>
      <c r="C328">
        <v>39067.798999999999</v>
      </c>
      <c r="D328">
        <v>125636.292</v>
      </c>
      <c r="E328">
        <v>1.8</v>
      </c>
      <c r="F328">
        <f t="shared" si="40"/>
        <v>35.406666666666666</v>
      </c>
      <c r="G328">
        <v>2235025</v>
      </c>
      <c r="H328">
        <v>16202</v>
      </c>
      <c r="I328">
        <v>47829</v>
      </c>
      <c r="J328">
        <f t="shared" si="41"/>
        <v>2.4112948401431922</v>
      </c>
      <c r="K328">
        <f t="shared" si="42"/>
        <v>7.7543693371188747</v>
      </c>
      <c r="L328">
        <f t="shared" si="43"/>
        <v>1.7479804029037708E-2</v>
      </c>
      <c r="M328">
        <f t="shared" si="44"/>
        <v>5.6212477265354971E-2</v>
      </c>
      <c r="N328">
        <f t="shared" si="45"/>
        <v>137.9474756202938</v>
      </c>
      <c r="O328">
        <f t="shared" si="46"/>
        <v>21399.760629075736</v>
      </c>
    </row>
    <row r="329" spans="1:15" x14ac:dyDescent="0.3">
      <c r="A329">
        <v>2011</v>
      </c>
      <c r="B329" t="s">
        <v>1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41"/>
        <v>14.852772854425423</v>
      </c>
      <c r="K329">
        <f t="shared" si="42"/>
        <v>78.468593180038042</v>
      </c>
      <c r="L329">
        <f t="shared" si="43"/>
        <v>5.0507481944488439E-2</v>
      </c>
      <c r="M329">
        <f t="shared" si="44"/>
        <v>0.26683576811513138</v>
      </c>
      <c r="N329">
        <f t="shared" si="45"/>
        <v>294.0707452165156</v>
      </c>
      <c r="O329">
        <f t="shared" si="46"/>
        <v>38583.617258826947</v>
      </c>
    </row>
    <row r="330" spans="1:15" x14ac:dyDescent="0.3">
      <c r="A330">
        <v>2011</v>
      </c>
      <c r="B330" t="s">
        <v>2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41"/>
        <v>16.097304924725695</v>
      </c>
      <c r="K330">
        <f t="shared" si="42"/>
        <v>76.032021434039294</v>
      </c>
      <c r="L330">
        <f t="shared" si="43"/>
        <v>9.1256299658967047E-2</v>
      </c>
      <c r="M330">
        <f t="shared" si="44"/>
        <v>0.43102873208323272</v>
      </c>
      <c r="N330">
        <f t="shared" si="45"/>
        <v>176.3966431345865</v>
      </c>
      <c r="O330">
        <f t="shared" si="46"/>
        <v>38854.018026624937</v>
      </c>
    </row>
    <row r="331" spans="1:15" x14ac:dyDescent="0.3">
      <c r="A331">
        <v>2011</v>
      </c>
      <c r="B331" t="s">
        <v>3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41"/>
        <v>9.0132368125701454</v>
      </c>
      <c r="K331">
        <f t="shared" si="42"/>
        <v>33.055961840628505</v>
      </c>
      <c r="L331">
        <f t="shared" si="43"/>
        <v>2.4145487585395318E-3</v>
      </c>
      <c r="M331">
        <f t="shared" si="44"/>
        <v>8.8553350238514596E-3</v>
      </c>
      <c r="N331">
        <f t="shared" si="45"/>
        <v>3732.8866442199774</v>
      </c>
      <c r="O331">
        <f t="shared" si="46"/>
        <v>32504.791037407671</v>
      </c>
    </row>
    <row r="332" spans="1:15" x14ac:dyDescent="0.3">
      <c r="A332">
        <v>2011</v>
      </c>
      <c r="B332" t="s">
        <v>15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41"/>
        <v>2.1368856815269441</v>
      </c>
      <c r="K332">
        <f t="shared" si="42"/>
        <v>7.2921440952316718</v>
      </c>
      <c r="L332">
        <f t="shared" si="43"/>
        <v>2.5830639414963434E-2</v>
      </c>
      <c r="M332">
        <f t="shared" si="44"/>
        <v>8.8147319397679752E-2</v>
      </c>
      <c r="N332">
        <f t="shared" si="45"/>
        <v>82.726782221622713</v>
      </c>
      <c r="O332">
        <f t="shared" si="46"/>
        <v>23425.920641779241</v>
      </c>
    </row>
    <row r="333" spans="1:15" x14ac:dyDescent="0.3">
      <c r="A333">
        <v>2011</v>
      </c>
      <c r="B333" t="s">
        <v>10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41"/>
        <v>7.7578878281622909</v>
      </c>
      <c r="K333">
        <f t="shared" si="42"/>
        <v>29.662673031026252</v>
      </c>
      <c r="L333">
        <f t="shared" si="43"/>
        <v>4.9841225302139584E-3</v>
      </c>
      <c r="M333">
        <f t="shared" si="44"/>
        <v>1.9057042359341411E-2</v>
      </c>
      <c r="N333">
        <f t="shared" si="45"/>
        <v>1556.5202863961813</v>
      </c>
      <c r="O333">
        <f t="shared" si="46"/>
        <v>41775.148654823344</v>
      </c>
    </row>
    <row r="334" spans="1:15" x14ac:dyDescent="0.3">
      <c r="A334">
        <v>2011</v>
      </c>
      <c r="B334" t="s">
        <v>4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41"/>
        <v>4.4407973509933774</v>
      </c>
      <c r="K334">
        <f t="shared" si="42"/>
        <v>16.263879470198674</v>
      </c>
      <c r="L334">
        <f t="shared" si="43"/>
        <v>1.9513603583311944E-3</v>
      </c>
      <c r="M334">
        <f t="shared" si="44"/>
        <v>7.1466196636338179E-3</v>
      </c>
      <c r="N334">
        <f t="shared" si="45"/>
        <v>2275.7443708609271</v>
      </c>
      <c r="O334">
        <f t="shared" si="46"/>
        <v>55095.283575070702</v>
      </c>
    </row>
    <row r="335" spans="1:15" x14ac:dyDescent="0.3">
      <c r="A335">
        <v>2011</v>
      </c>
      <c r="B335" t="s">
        <v>11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41"/>
        <v>10.118777135821178</v>
      </c>
      <c r="K335">
        <f t="shared" si="42"/>
        <v>44.706482619814359</v>
      </c>
      <c r="L335">
        <f t="shared" si="43"/>
        <v>3.5648358604291018E-2</v>
      </c>
      <c r="M335">
        <f t="shared" si="44"/>
        <v>0.15750052629638336</v>
      </c>
      <c r="N335">
        <f t="shared" si="45"/>
        <v>283.84973479825726</v>
      </c>
      <c r="O335">
        <f t="shared" si="46"/>
        <v>39528.870889461738</v>
      </c>
    </row>
    <row r="336" spans="1:15" x14ac:dyDescent="0.3">
      <c r="A336">
        <v>2011</v>
      </c>
      <c r="B336" t="s">
        <v>16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41"/>
        <v>1.6176693711096801</v>
      </c>
      <c r="K336">
        <f t="shared" si="42"/>
        <v>4.7127198969735993</v>
      </c>
      <c r="L336">
        <f t="shared" si="43"/>
        <v>2.3451136630242474E-2</v>
      </c>
      <c r="M336">
        <f t="shared" si="44"/>
        <v>6.831967037131767E-2</v>
      </c>
      <c r="N336">
        <f t="shared" si="45"/>
        <v>68.980424983902125</v>
      </c>
      <c r="O336">
        <f t="shared" si="46"/>
        <v>22502.970006204498</v>
      </c>
    </row>
    <row r="337" spans="1:15" x14ac:dyDescent="0.3">
      <c r="A337">
        <v>2011</v>
      </c>
      <c r="B337" t="s">
        <v>5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41"/>
        <v>8.0249367009012786</v>
      </c>
      <c r="K337">
        <f t="shared" si="42"/>
        <v>29.049610354223432</v>
      </c>
      <c r="L337">
        <f t="shared" si="43"/>
        <v>4.9248426826345885E-2</v>
      </c>
      <c r="M337">
        <f t="shared" si="44"/>
        <v>0.17827525165440331</v>
      </c>
      <c r="N337">
        <f t="shared" si="45"/>
        <v>162.94808216306853</v>
      </c>
      <c r="O337">
        <f t="shared" si="46"/>
        <v>30835.760040225086</v>
      </c>
    </row>
    <row r="338" spans="1:15" x14ac:dyDescent="0.3">
      <c r="A338">
        <v>2011</v>
      </c>
      <c r="B338" t="s">
        <v>6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41"/>
        <v>15.12930341228893</v>
      </c>
      <c r="K338">
        <f t="shared" si="42"/>
        <v>59.793784474671675</v>
      </c>
      <c r="L338">
        <f t="shared" si="43"/>
        <v>2.9415367441024871E-2</v>
      </c>
      <c r="M338">
        <f t="shared" si="44"/>
        <v>0.11625493210634316</v>
      </c>
      <c r="N338">
        <f t="shared" si="45"/>
        <v>514.33331378986861</v>
      </c>
      <c r="O338">
        <f t="shared" si="46"/>
        <v>32893.98913806364</v>
      </c>
    </row>
    <row r="339" spans="1:15" x14ac:dyDescent="0.3">
      <c r="A339">
        <v>2011</v>
      </c>
      <c r="B339" t="s">
        <v>7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41"/>
        <v>10.515830043307483</v>
      </c>
      <c r="K339">
        <f t="shared" si="42"/>
        <v>38.356416154698358</v>
      </c>
      <c r="L339">
        <f t="shared" si="43"/>
        <v>5.233624709369572E-2</v>
      </c>
      <c r="M339">
        <f t="shared" si="44"/>
        <v>0.19089609334058139</v>
      </c>
      <c r="N339">
        <f t="shared" si="45"/>
        <v>200.92824050760399</v>
      </c>
      <c r="O339">
        <f t="shared" si="46"/>
        <v>29404.017460507221</v>
      </c>
    </row>
    <row r="340" spans="1:15" x14ac:dyDescent="0.3">
      <c r="A340">
        <v>2011</v>
      </c>
      <c r="B340" t="s">
        <v>8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41"/>
        <v>20.372383119408788</v>
      </c>
      <c r="K340">
        <f t="shared" si="42"/>
        <v>75.990064566316605</v>
      </c>
      <c r="L340">
        <f t="shared" si="43"/>
        <v>5.2489988024312144E-2</v>
      </c>
      <c r="M340">
        <f t="shared" si="44"/>
        <v>0.19579042646476694</v>
      </c>
      <c r="N340">
        <f t="shared" si="45"/>
        <v>388.11940879035393</v>
      </c>
      <c r="O340">
        <f t="shared" si="46"/>
        <v>31858.336131000997</v>
      </c>
    </row>
    <row r="341" spans="1:15" x14ac:dyDescent="0.3">
      <c r="A341">
        <v>2011</v>
      </c>
      <c r="B341" t="s">
        <v>12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41"/>
        <v>3.1918830352303522</v>
      </c>
      <c r="K341">
        <f t="shared" si="42"/>
        <v>12.651552032520327</v>
      </c>
      <c r="L341">
        <f t="shared" si="43"/>
        <v>1.4525801259045597E-2</v>
      </c>
      <c r="M341">
        <f t="shared" si="44"/>
        <v>5.7575396220495283E-2</v>
      </c>
      <c r="N341">
        <f t="shared" si="45"/>
        <v>219.7388617886179</v>
      </c>
      <c r="O341">
        <f t="shared" si="46"/>
        <v>24518.632858613648</v>
      </c>
    </row>
    <row r="342" spans="1:15" x14ac:dyDescent="0.3">
      <c r="A342">
        <v>2011</v>
      </c>
      <c r="B342" t="s">
        <v>13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41"/>
        <v>2.401103891659333</v>
      </c>
      <c r="K342">
        <f t="shared" si="42"/>
        <v>8.2967567224014864</v>
      </c>
      <c r="L342">
        <f t="shared" si="43"/>
        <v>2.1571310419829088E-2</v>
      </c>
      <c r="M342">
        <f t="shared" si="44"/>
        <v>7.4537347325293754E-2</v>
      </c>
      <c r="N342">
        <f t="shared" si="45"/>
        <v>111.31006160164272</v>
      </c>
      <c r="O342">
        <f t="shared" si="46"/>
        <v>22832.247568448867</v>
      </c>
    </row>
    <row r="343" spans="1:15" x14ac:dyDescent="0.3">
      <c r="A343">
        <v>2011</v>
      </c>
      <c r="B343" t="s">
        <v>9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41"/>
        <v>7.2852240572007085</v>
      </c>
      <c r="K343">
        <f t="shared" si="42"/>
        <v>24.928449443178941</v>
      </c>
      <c r="L343">
        <f t="shared" si="43"/>
        <v>4.108663524447715E-2</v>
      </c>
      <c r="M343">
        <f t="shared" si="44"/>
        <v>0.14058951398618116</v>
      </c>
      <c r="N343">
        <f t="shared" si="45"/>
        <v>177.31371804606428</v>
      </c>
      <c r="O343">
        <f t="shared" si="46"/>
        <v>27095.928794768235</v>
      </c>
    </row>
    <row r="344" spans="1:15" x14ac:dyDescent="0.3">
      <c r="A344">
        <v>2011</v>
      </c>
      <c r="B344" t="s">
        <v>14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41"/>
        <v>2.880009875324034</v>
      </c>
      <c r="K344">
        <f t="shared" si="42"/>
        <v>10.634379212442909</v>
      </c>
      <c r="L344">
        <f t="shared" si="43"/>
        <v>2.1388822805982574E-2</v>
      </c>
      <c r="M344">
        <f t="shared" si="44"/>
        <v>7.8977803019156093E-2</v>
      </c>
      <c r="N344">
        <f t="shared" si="45"/>
        <v>134.65022836686828</v>
      </c>
      <c r="O344">
        <f t="shared" si="46"/>
        <v>23205.413633919645</v>
      </c>
    </row>
    <row r="345" spans="1:15" x14ac:dyDescent="0.3">
      <c r="A345">
        <v>2012</v>
      </c>
      <c r="B345" t="s">
        <v>1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41"/>
        <v>9.3207681548618098</v>
      </c>
      <c r="K345">
        <f t="shared" si="42"/>
        <v>87.789361334899866</v>
      </c>
      <c r="L345">
        <f t="shared" si="43"/>
        <v>3.1525718672081315E-2</v>
      </c>
      <c r="M345">
        <f t="shared" si="44"/>
        <v>0.29693075311632172</v>
      </c>
      <c r="N345">
        <f t="shared" si="45"/>
        <v>295.65600872776099</v>
      </c>
      <c r="O345">
        <f t="shared" si="46"/>
        <v>39228.275679950755</v>
      </c>
    </row>
    <row r="346" spans="1:15" x14ac:dyDescent="0.3">
      <c r="A346">
        <v>2012</v>
      </c>
      <c r="B346" t="s">
        <v>2</v>
      </c>
      <c r="C346">
        <v>661405.24699999997</v>
      </c>
      <c r="D346">
        <v>6024856.1030000001</v>
      </c>
      <c r="E346">
        <v>0.67</v>
      </c>
      <c r="F346">
        <f t="shared" ref="F346:F359" si="47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41"/>
        <v>9.3760489779138663</v>
      </c>
      <c r="K346">
        <f t="shared" si="42"/>
        <v>85.408070411953162</v>
      </c>
      <c r="L346">
        <f t="shared" si="43"/>
        <v>5.2829705346932411E-2</v>
      </c>
      <c r="M346">
        <f t="shared" si="44"/>
        <v>0.48123502818107744</v>
      </c>
      <c r="N346">
        <f t="shared" si="45"/>
        <v>177.47683649457062</v>
      </c>
      <c r="O346">
        <f t="shared" si="46"/>
        <v>39658.866905263771</v>
      </c>
    </row>
    <row r="347" spans="1:15" x14ac:dyDescent="0.3">
      <c r="A347">
        <v>2012</v>
      </c>
      <c r="B347" t="s">
        <v>3</v>
      </c>
      <c r="C347">
        <v>5067.9160000000002</v>
      </c>
      <c r="D347">
        <v>34520.777999999998</v>
      </c>
      <c r="E347">
        <v>0.67</v>
      </c>
      <c r="F347">
        <f t="shared" si="47"/>
        <v>19.375833333333333</v>
      </c>
      <c r="G347">
        <v>3375222</v>
      </c>
      <c r="H347">
        <v>891</v>
      </c>
      <c r="I347">
        <v>109772</v>
      </c>
      <c r="J347">
        <f t="shared" si="41"/>
        <v>5.6878967452300788</v>
      </c>
      <c r="K347">
        <f t="shared" si="42"/>
        <v>38.743858585858582</v>
      </c>
      <c r="L347">
        <f t="shared" si="43"/>
        <v>1.5015059750143843E-3</v>
      </c>
      <c r="M347">
        <f t="shared" si="44"/>
        <v>1.0227705910900083E-2</v>
      </c>
      <c r="N347">
        <f t="shared" si="45"/>
        <v>3788.127946127946</v>
      </c>
      <c r="O347">
        <f t="shared" si="46"/>
        <v>32522.897753095942</v>
      </c>
    </row>
    <row r="348" spans="1:15" x14ac:dyDescent="0.3">
      <c r="A348">
        <v>2012</v>
      </c>
      <c r="B348" t="s">
        <v>15</v>
      </c>
      <c r="C348">
        <v>46882.303999999996</v>
      </c>
      <c r="D348">
        <v>263123.54499999998</v>
      </c>
      <c r="E348">
        <v>0.67</v>
      </c>
      <c r="F348">
        <f t="shared" si="47"/>
        <v>19.375833333333333</v>
      </c>
      <c r="G348">
        <v>2449511</v>
      </c>
      <c r="H348">
        <v>29654</v>
      </c>
      <c r="I348">
        <v>58905</v>
      </c>
      <c r="J348">
        <f t="shared" si="41"/>
        <v>1.5809774060834962</v>
      </c>
      <c r="K348">
        <f t="shared" si="42"/>
        <v>8.8731215013151683</v>
      </c>
      <c r="L348">
        <f t="shared" si="43"/>
        <v>1.9139454364565007E-2</v>
      </c>
      <c r="M348">
        <f t="shared" si="44"/>
        <v>0.10741880522275669</v>
      </c>
      <c r="N348">
        <f t="shared" si="45"/>
        <v>82.603055237067508</v>
      </c>
      <c r="O348">
        <f t="shared" si="46"/>
        <v>24047.656858858769</v>
      </c>
    </row>
    <row r="349" spans="1:15" x14ac:dyDescent="0.3">
      <c r="A349">
        <v>2012</v>
      </c>
      <c r="B349" t="s">
        <v>10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41"/>
        <v>4.954284009546539</v>
      </c>
      <c r="K349">
        <f t="shared" si="42"/>
        <v>34.616957040572792</v>
      </c>
      <c r="L349">
        <f t="shared" si="43"/>
        <v>3.1703228900353403E-3</v>
      </c>
      <c r="M349">
        <f t="shared" si="44"/>
        <v>2.2151925702608839E-2</v>
      </c>
      <c r="N349">
        <f t="shared" si="45"/>
        <v>1562.7064439140811</v>
      </c>
      <c r="O349">
        <f t="shared" si="46"/>
        <v>43552.431831441078</v>
      </c>
    </row>
    <row r="350" spans="1:15" x14ac:dyDescent="0.3">
      <c r="A350">
        <v>2012</v>
      </c>
      <c r="B350" t="s">
        <v>4</v>
      </c>
      <c r="C350">
        <v>3228.933</v>
      </c>
      <c r="D350">
        <v>15508.162</v>
      </c>
      <c r="E350">
        <v>0.67</v>
      </c>
      <c r="F350">
        <f t="shared" si="47"/>
        <v>19.375833333333333</v>
      </c>
      <c r="G350">
        <v>1734272</v>
      </c>
      <c r="H350">
        <v>755</v>
      </c>
      <c r="I350">
        <v>97009</v>
      </c>
      <c r="J350">
        <f t="shared" si="41"/>
        <v>4.2767324503311261</v>
      </c>
      <c r="K350">
        <f t="shared" si="42"/>
        <v>20.540611920529802</v>
      </c>
      <c r="L350">
        <f t="shared" si="43"/>
        <v>1.8618377048121634E-3</v>
      </c>
      <c r="M350">
        <f t="shared" si="44"/>
        <v>8.9421740073068121E-3</v>
      </c>
      <c r="N350">
        <f t="shared" si="45"/>
        <v>2297.0490066225166</v>
      </c>
      <c r="O350">
        <f t="shared" si="46"/>
        <v>55936.439036091222</v>
      </c>
    </row>
    <row r="351" spans="1:15" x14ac:dyDescent="0.3">
      <c r="A351">
        <v>2012</v>
      </c>
      <c r="B351" t="s">
        <v>11</v>
      </c>
      <c r="C351">
        <v>140288.64199999999</v>
      </c>
      <c r="D351">
        <v>1084310.7290000001</v>
      </c>
      <c r="E351">
        <v>0.67</v>
      </c>
      <c r="F351">
        <f t="shared" si="47"/>
        <v>19.375833333333333</v>
      </c>
      <c r="G351">
        <v>6016481</v>
      </c>
      <c r="H351">
        <v>21116</v>
      </c>
      <c r="I351">
        <v>237951</v>
      </c>
      <c r="J351">
        <f t="shared" si="41"/>
        <v>6.6437129191134678</v>
      </c>
      <c r="K351">
        <f t="shared" si="42"/>
        <v>51.350195538927828</v>
      </c>
      <c r="L351">
        <f t="shared" si="43"/>
        <v>2.3317391345539028E-2</v>
      </c>
      <c r="M351">
        <f t="shared" si="44"/>
        <v>0.1802234111601117</v>
      </c>
      <c r="N351">
        <f t="shared" si="45"/>
        <v>284.92522258003407</v>
      </c>
      <c r="O351">
        <f t="shared" si="46"/>
        <v>39549.863117659646</v>
      </c>
    </row>
    <row r="352" spans="1:15" x14ac:dyDescent="0.3">
      <c r="A352">
        <v>2012</v>
      </c>
      <c r="B352" t="s">
        <v>16</v>
      </c>
      <c r="C352">
        <v>27351.185000000001</v>
      </c>
      <c r="D352">
        <v>137133.995</v>
      </c>
      <c r="E352">
        <v>0.67</v>
      </c>
      <c r="F352">
        <f t="shared" si="47"/>
        <v>19.375833333333333</v>
      </c>
      <c r="G352">
        <v>1600327</v>
      </c>
      <c r="H352">
        <v>23295</v>
      </c>
      <c r="I352">
        <v>36421</v>
      </c>
      <c r="J352">
        <f t="shared" si="41"/>
        <v>1.1741225584889461</v>
      </c>
      <c r="K352">
        <f t="shared" si="42"/>
        <v>5.8868424554625456</v>
      </c>
      <c r="L352">
        <f t="shared" si="43"/>
        <v>1.7090997652354802E-2</v>
      </c>
      <c r="M352">
        <f t="shared" si="44"/>
        <v>8.5691233729106614E-2</v>
      </c>
      <c r="N352">
        <f t="shared" si="45"/>
        <v>68.698304357158193</v>
      </c>
      <c r="O352">
        <f t="shared" si="46"/>
        <v>22758.473736930016</v>
      </c>
    </row>
    <row r="353" spans="1:15" x14ac:dyDescent="0.3">
      <c r="A353">
        <v>2012</v>
      </c>
      <c r="B353" t="s">
        <v>5</v>
      </c>
      <c r="C353">
        <v>224509.247</v>
      </c>
      <c r="D353">
        <v>1610466.1569999999</v>
      </c>
      <c r="E353">
        <v>0.67</v>
      </c>
      <c r="F353">
        <f t="shared" si="47"/>
        <v>19.375833333333333</v>
      </c>
      <c r="G353">
        <v>7778995</v>
      </c>
      <c r="H353">
        <v>47710</v>
      </c>
      <c r="I353">
        <v>244817</v>
      </c>
      <c r="J353">
        <f t="shared" si="41"/>
        <v>4.7057062879899396</v>
      </c>
      <c r="K353">
        <f t="shared" si="42"/>
        <v>33.755316642213373</v>
      </c>
      <c r="L353">
        <f t="shared" si="43"/>
        <v>2.8860957874378375E-2</v>
      </c>
      <c r="M353">
        <f t="shared" si="44"/>
        <v>0.2070275346622539</v>
      </c>
      <c r="N353">
        <f t="shared" si="45"/>
        <v>163.04747432404108</v>
      </c>
      <c r="O353">
        <f t="shared" si="46"/>
        <v>31471.54613160183</v>
      </c>
    </row>
    <row r="354" spans="1:15" x14ac:dyDescent="0.3">
      <c r="A354">
        <v>2012</v>
      </c>
      <c r="B354" t="s">
        <v>6</v>
      </c>
      <c r="C354">
        <v>348664.54</v>
      </c>
      <c r="D354">
        <v>2388350.1159999999</v>
      </c>
      <c r="E354">
        <v>0.67</v>
      </c>
      <c r="F354">
        <f t="shared" si="47"/>
        <v>19.375833333333333</v>
      </c>
      <c r="G354">
        <v>17554329</v>
      </c>
      <c r="H354">
        <v>34112</v>
      </c>
      <c r="I354">
        <v>582710</v>
      </c>
      <c r="J354">
        <f t="shared" si="41"/>
        <v>10.221169676360224</v>
      </c>
      <c r="K354">
        <f t="shared" si="42"/>
        <v>70.014954151031887</v>
      </c>
      <c r="L354">
        <f t="shared" si="43"/>
        <v>1.9862026056364786E-2</v>
      </c>
      <c r="M354">
        <f t="shared" si="44"/>
        <v>0.13605476552251014</v>
      </c>
      <c r="N354">
        <f t="shared" si="45"/>
        <v>514.60861280487802</v>
      </c>
      <c r="O354">
        <f t="shared" si="46"/>
        <v>33194.660986472343</v>
      </c>
    </row>
    <row r="355" spans="1:15" x14ac:dyDescent="0.3">
      <c r="A355">
        <v>2012</v>
      </c>
      <c r="B355" t="s">
        <v>7</v>
      </c>
      <c r="C355">
        <v>143893.85399999999</v>
      </c>
      <c r="D355">
        <v>905575.56599999999</v>
      </c>
      <c r="E355">
        <v>0.67</v>
      </c>
      <c r="F355">
        <f t="shared" si="47"/>
        <v>19.375833333333333</v>
      </c>
      <c r="G355">
        <v>3990278</v>
      </c>
      <c r="H355">
        <v>19858</v>
      </c>
      <c r="I355">
        <v>120490</v>
      </c>
      <c r="J355">
        <f t="shared" si="41"/>
        <v>7.2461402961023262</v>
      </c>
      <c r="K355">
        <f t="shared" si="42"/>
        <v>45.602556450800684</v>
      </c>
      <c r="L355">
        <f t="shared" si="43"/>
        <v>3.6061110027922866E-2</v>
      </c>
      <c r="M355">
        <f t="shared" si="44"/>
        <v>0.2269454824952046</v>
      </c>
      <c r="N355">
        <f t="shared" si="45"/>
        <v>200.94057810454225</v>
      </c>
      <c r="O355">
        <f t="shared" si="46"/>
        <v>30195.891113351001</v>
      </c>
    </row>
    <row r="356" spans="1:15" x14ac:dyDescent="0.3">
      <c r="A356">
        <v>2012</v>
      </c>
      <c r="B356" t="s">
        <v>8</v>
      </c>
      <c r="C356">
        <v>33974.451999999997</v>
      </c>
      <c r="D356">
        <v>229344.908</v>
      </c>
      <c r="E356">
        <v>0.67</v>
      </c>
      <c r="F356">
        <f t="shared" si="47"/>
        <v>19.375833333333333</v>
      </c>
      <c r="G356">
        <v>994287</v>
      </c>
      <c r="H356">
        <v>2571</v>
      </c>
      <c r="I356">
        <v>32018</v>
      </c>
      <c r="J356">
        <f t="shared" si="41"/>
        <v>13.214489303772851</v>
      </c>
      <c r="K356">
        <f t="shared" si="42"/>
        <v>89.204553870089455</v>
      </c>
      <c r="L356">
        <f t="shared" si="43"/>
        <v>3.4169663286354943E-2</v>
      </c>
      <c r="M356">
        <f t="shared" si="44"/>
        <v>0.23066268391319608</v>
      </c>
      <c r="N356">
        <f t="shared" si="45"/>
        <v>386.73162193698948</v>
      </c>
      <c r="O356">
        <f t="shared" si="46"/>
        <v>32201.969853774619</v>
      </c>
    </row>
    <row r="357" spans="1:15" x14ac:dyDescent="0.3">
      <c r="A357">
        <v>2012</v>
      </c>
      <c r="B357" t="s">
        <v>12</v>
      </c>
      <c r="C357">
        <v>41629.69</v>
      </c>
      <c r="D357">
        <v>275050.82500000001</v>
      </c>
      <c r="E357">
        <v>0.67</v>
      </c>
      <c r="F357">
        <f t="shared" si="47"/>
        <v>19.375833333333333</v>
      </c>
      <c r="G357">
        <v>4050204</v>
      </c>
      <c r="H357">
        <v>18450</v>
      </c>
      <c r="I357">
        <v>101330</v>
      </c>
      <c r="J357">
        <f t="shared" si="41"/>
        <v>2.2563517615176152</v>
      </c>
      <c r="K357">
        <f t="shared" si="42"/>
        <v>14.90790379403794</v>
      </c>
      <c r="L357">
        <f t="shared" si="43"/>
        <v>1.0278418074743891E-2</v>
      </c>
      <c r="M357">
        <f t="shared" si="44"/>
        <v>6.7910363280466859E-2</v>
      </c>
      <c r="N357">
        <f t="shared" si="45"/>
        <v>219.52325203252033</v>
      </c>
      <c r="O357">
        <f t="shared" si="46"/>
        <v>25018.492895666488</v>
      </c>
    </row>
    <row r="358" spans="1:15" x14ac:dyDescent="0.3">
      <c r="A358">
        <v>2012</v>
      </c>
      <c r="B358" t="s">
        <v>13</v>
      </c>
      <c r="C358">
        <v>39711.824000000001</v>
      </c>
      <c r="D358">
        <v>209413.68599999999</v>
      </c>
      <c r="E358">
        <v>0.67</v>
      </c>
      <c r="F358">
        <f t="shared" si="47"/>
        <v>19.375833333333333</v>
      </c>
      <c r="G358">
        <v>2259393</v>
      </c>
      <c r="H358">
        <v>20454</v>
      </c>
      <c r="I358">
        <v>54120</v>
      </c>
      <c r="J358">
        <f t="shared" si="41"/>
        <v>1.9415187249437762</v>
      </c>
      <c r="K358">
        <f t="shared" si="42"/>
        <v>10.238275447345261</v>
      </c>
      <c r="L358">
        <f t="shared" si="43"/>
        <v>1.7576324260542543E-2</v>
      </c>
      <c r="M358">
        <f t="shared" si="44"/>
        <v>9.2685816942869162E-2</v>
      </c>
      <c r="N358">
        <f t="shared" si="45"/>
        <v>110.46215899090643</v>
      </c>
      <c r="O358">
        <f t="shared" si="46"/>
        <v>23953.336139396732</v>
      </c>
    </row>
    <row r="359" spans="1:15" x14ac:dyDescent="0.3">
      <c r="A359">
        <v>2012</v>
      </c>
      <c r="B359" t="s">
        <v>9</v>
      </c>
      <c r="C359">
        <v>73829.888000000006</v>
      </c>
      <c r="D359">
        <v>467799.103</v>
      </c>
      <c r="E359">
        <v>0.67</v>
      </c>
      <c r="F359">
        <f t="shared" si="47"/>
        <v>19.375833333333333</v>
      </c>
      <c r="G359">
        <v>2806531</v>
      </c>
      <c r="H359">
        <v>15804</v>
      </c>
      <c r="I359">
        <v>78768</v>
      </c>
      <c r="J359">
        <f t="shared" si="41"/>
        <v>4.6715950392305752</v>
      </c>
      <c r="K359">
        <f t="shared" si="42"/>
        <v>29.600044482409515</v>
      </c>
      <c r="L359">
        <f t="shared" si="43"/>
        <v>2.630645733113228E-2</v>
      </c>
      <c r="M359">
        <f t="shared" si="44"/>
        <v>0.16668232169892297</v>
      </c>
      <c r="N359">
        <f t="shared" si="45"/>
        <v>177.58358643381422</v>
      </c>
      <c r="O359">
        <f t="shared" si="46"/>
        <v>28065.964708745421</v>
      </c>
    </row>
    <row r="360" spans="1:15" x14ac:dyDescent="0.3">
      <c r="A360">
        <v>2012</v>
      </c>
      <c r="B360" t="s">
        <v>14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41"/>
        <v>2.04346518948278</v>
      </c>
      <c r="K360">
        <f t="shared" si="42"/>
        <v>12.677844401925688</v>
      </c>
      <c r="L360">
        <f t="shared" si="43"/>
        <v>1.5254012052744579E-2</v>
      </c>
      <c r="M360">
        <f t="shared" si="44"/>
        <v>9.4637281958663139E-2</v>
      </c>
      <c r="N360">
        <f t="shared" si="45"/>
        <v>133.96247376867055</v>
      </c>
      <c r="O360">
        <f t="shared" si="46"/>
        <v>23664.568801083642</v>
      </c>
    </row>
    <row r="361" spans="1:15" x14ac:dyDescent="0.3">
      <c r="A361">
        <v>2013</v>
      </c>
      <c r="B361" t="s">
        <v>1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41"/>
        <v>5.8520127559583752</v>
      </c>
      <c r="K361">
        <f t="shared" si="42"/>
        <v>93.641374090858235</v>
      </c>
      <c r="L361">
        <f t="shared" si="43"/>
        <v>1.9677573288931022E-2</v>
      </c>
      <c r="M361">
        <f t="shared" si="44"/>
        <v>0.31487200701552531</v>
      </c>
      <c r="N361">
        <f t="shared" si="45"/>
        <v>297.39504307933311</v>
      </c>
      <c r="O361">
        <f t="shared" si="46"/>
        <v>40010.80585043491</v>
      </c>
    </row>
    <row r="362" spans="1:15" x14ac:dyDescent="0.3">
      <c r="A362">
        <v>2013</v>
      </c>
      <c r="B362" t="s">
        <v>2</v>
      </c>
      <c r="C362">
        <v>380512.18400000001</v>
      </c>
      <c r="D362">
        <v>6405368.2869999995</v>
      </c>
      <c r="E362">
        <v>0.55000000000000004</v>
      </c>
      <c r="F362">
        <f t="shared" ref="F362:F376" si="48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41"/>
        <v>5.3941224235207397</v>
      </c>
      <c r="K362">
        <f t="shared" si="42"/>
        <v>90.802192835473889</v>
      </c>
      <c r="L362">
        <f t="shared" si="43"/>
        <v>3.0189211189500933E-2</v>
      </c>
      <c r="M362">
        <f t="shared" si="44"/>
        <v>0.50819139069348385</v>
      </c>
      <c r="N362">
        <f t="shared" si="45"/>
        <v>178.67715687108389</v>
      </c>
      <c r="O362">
        <f t="shared" si="46"/>
        <v>40616.716083884123</v>
      </c>
    </row>
    <row r="363" spans="1:15" x14ac:dyDescent="0.3">
      <c r="A363">
        <v>2013</v>
      </c>
      <c r="B363" t="s">
        <v>3</v>
      </c>
      <c r="C363">
        <v>3908.1570000000002</v>
      </c>
      <c r="D363">
        <v>38428.934999999998</v>
      </c>
      <c r="E363">
        <v>0.55000000000000004</v>
      </c>
      <c r="F363">
        <f t="shared" si="48"/>
        <v>14.504166666666666</v>
      </c>
      <c r="G363">
        <v>3421829</v>
      </c>
      <c r="H363">
        <v>891</v>
      </c>
      <c r="I363">
        <v>112881</v>
      </c>
      <c r="J363">
        <f t="shared" si="41"/>
        <v>4.3862592592592593</v>
      </c>
      <c r="K363">
        <f t="shared" si="42"/>
        <v>43.130117845117844</v>
      </c>
      <c r="L363">
        <f t="shared" si="43"/>
        <v>1.142125161719069E-3</v>
      </c>
      <c r="M363">
        <f t="shared" si="44"/>
        <v>1.1230524669701496E-2</v>
      </c>
      <c r="N363">
        <f t="shared" si="45"/>
        <v>3840.436588103255</v>
      </c>
      <c r="O363">
        <f t="shared" si="46"/>
        <v>32988.498256341853</v>
      </c>
    </row>
    <row r="364" spans="1:15" x14ac:dyDescent="0.3">
      <c r="A364">
        <v>2013</v>
      </c>
      <c r="B364" t="s">
        <v>15</v>
      </c>
      <c r="C364">
        <v>32895.817000000003</v>
      </c>
      <c r="D364">
        <v>296019.36200000002</v>
      </c>
      <c r="E364">
        <v>0.55000000000000004</v>
      </c>
      <c r="F364">
        <f t="shared" si="48"/>
        <v>14.504166666666666</v>
      </c>
      <c r="G364">
        <v>2449193</v>
      </c>
      <c r="H364">
        <v>29654</v>
      </c>
      <c r="I364">
        <v>60537</v>
      </c>
      <c r="J364">
        <f t="shared" si="41"/>
        <v>1.1093214068928308</v>
      </c>
      <c r="K364">
        <f t="shared" si="42"/>
        <v>9.9824429082080002</v>
      </c>
      <c r="L364">
        <f t="shared" si="43"/>
        <v>1.3431288183495545E-2</v>
      </c>
      <c r="M364">
        <f t="shared" si="44"/>
        <v>0.12086404052273546</v>
      </c>
      <c r="N364">
        <f t="shared" si="45"/>
        <v>82.592331557294131</v>
      </c>
      <c r="O364">
        <f t="shared" si="46"/>
        <v>24717.121108871372</v>
      </c>
    </row>
    <row r="365" spans="1:15" x14ac:dyDescent="0.3">
      <c r="A365">
        <v>2013</v>
      </c>
      <c r="B365" t="s">
        <v>10</v>
      </c>
      <c r="C365">
        <v>1666.9829999999999</v>
      </c>
      <c r="D365">
        <v>16171.487999999999</v>
      </c>
      <c r="E365">
        <v>0.55000000000000004</v>
      </c>
      <c r="F365">
        <f t="shared" si="48"/>
        <v>14.504166666666666</v>
      </c>
      <c r="G365">
        <v>657391</v>
      </c>
      <c r="H365">
        <v>419</v>
      </c>
      <c r="I365">
        <v>28824</v>
      </c>
      <c r="J365">
        <f t="shared" si="41"/>
        <v>3.9784797136038184</v>
      </c>
      <c r="K365">
        <f t="shared" si="42"/>
        <v>38.59543675417661</v>
      </c>
      <c r="L365">
        <f t="shared" si="43"/>
        <v>2.5357557374530528E-3</v>
      </c>
      <c r="M365">
        <f t="shared" si="44"/>
        <v>2.4599497102941778E-2</v>
      </c>
      <c r="N365">
        <f t="shared" si="45"/>
        <v>1568.9522673031026</v>
      </c>
      <c r="O365">
        <f t="shared" si="46"/>
        <v>43846.052045129916</v>
      </c>
    </row>
    <row r="366" spans="1:15" x14ac:dyDescent="0.3">
      <c r="A366">
        <v>2013</v>
      </c>
      <c r="B366" t="s">
        <v>4</v>
      </c>
      <c r="C366">
        <v>3002.1950000000002</v>
      </c>
      <c r="D366">
        <v>18510.357</v>
      </c>
      <c r="E366">
        <v>0.55000000000000004</v>
      </c>
      <c r="F366">
        <f t="shared" si="48"/>
        <v>14.504166666666666</v>
      </c>
      <c r="G366">
        <v>1746342</v>
      </c>
      <c r="H366">
        <v>755</v>
      </c>
      <c r="I366">
        <v>101145</v>
      </c>
      <c r="J366">
        <f t="shared" si="41"/>
        <v>3.9764172185430464</v>
      </c>
      <c r="K366">
        <f t="shared" si="42"/>
        <v>24.517029139072847</v>
      </c>
      <c r="L366">
        <f t="shared" si="43"/>
        <v>1.7191334801545174E-3</v>
      </c>
      <c r="M366">
        <f t="shared" si="44"/>
        <v>1.0599502846521471E-2</v>
      </c>
      <c r="N366">
        <f t="shared" si="45"/>
        <v>2313.035761589404</v>
      </c>
      <c r="O366">
        <f t="shared" si="46"/>
        <v>57918.208460885668</v>
      </c>
    </row>
    <row r="367" spans="1:15" x14ac:dyDescent="0.3">
      <c r="A367">
        <v>2013</v>
      </c>
      <c r="B367" t="s">
        <v>11</v>
      </c>
      <c r="C367">
        <v>94538.789000000004</v>
      </c>
      <c r="D367">
        <v>1178849.5179999999</v>
      </c>
      <c r="E367">
        <v>0.55000000000000004</v>
      </c>
      <c r="F367">
        <f t="shared" si="48"/>
        <v>14.504166666666666</v>
      </c>
      <c r="G367">
        <v>6045425</v>
      </c>
      <c r="H367">
        <v>21116</v>
      </c>
      <c r="I367">
        <v>243459</v>
      </c>
      <c r="J367">
        <f t="shared" si="41"/>
        <v>4.4771163572646335</v>
      </c>
      <c r="K367">
        <f t="shared" si="42"/>
        <v>55.827311896192455</v>
      </c>
      <c r="L367">
        <f t="shared" si="43"/>
        <v>1.5638071599598045E-2</v>
      </c>
      <c r="M367">
        <f t="shared" si="44"/>
        <v>0.1949986176323418</v>
      </c>
      <c r="N367">
        <f t="shared" si="45"/>
        <v>286.29593673044138</v>
      </c>
      <c r="O367">
        <f t="shared" si="46"/>
        <v>40271.610349975395</v>
      </c>
    </row>
    <row r="368" spans="1:15" x14ac:dyDescent="0.3">
      <c r="A368">
        <v>2013</v>
      </c>
      <c r="B368" t="s">
        <v>16</v>
      </c>
      <c r="C368">
        <v>17154.402000000002</v>
      </c>
      <c r="D368">
        <v>154288.397</v>
      </c>
      <c r="E368">
        <v>0.55000000000000004</v>
      </c>
      <c r="F368">
        <f t="shared" si="48"/>
        <v>14.504166666666666</v>
      </c>
      <c r="G368">
        <v>1596505</v>
      </c>
      <c r="H368">
        <v>23295</v>
      </c>
      <c r="I368">
        <v>37627</v>
      </c>
      <c r="J368">
        <f t="shared" si="41"/>
        <v>0.73639845460399234</v>
      </c>
      <c r="K368">
        <f t="shared" si="42"/>
        <v>6.6232409100665377</v>
      </c>
      <c r="L368">
        <f t="shared" si="43"/>
        <v>1.0744972298865335E-2</v>
      </c>
      <c r="M368">
        <f t="shared" si="44"/>
        <v>9.6641349071878879E-2</v>
      </c>
      <c r="N368">
        <f t="shared" si="45"/>
        <v>68.534234814337836</v>
      </c>
      <c r="O368">
        <f t="shared" si="46"/>
        <v>23568.357130106077</v>
      </c>
    </row>
    <row r="369" spans="1:15" x14ac:dyDescent="0.3">
      <c r="A369">
        <v>2013</v>
      </c>
      <c r="B369" t="s">
        <v>5</v>
      </c>
      <c r="C369">
        <v>129136.02499999999</v>
      </c>
      <c r="D369">
        <v>1739602.182</v>
      </c>
      <c r="E369">
        <v>0.55000000000000004</v>
      </c>
      <c r="F369">
        <f t="shared" si="48"/>
        <v>14.504166666666666</v>
      </c>
      <c r="G369">
        <v>7790559</v>
      </c>
      <c r="H369">
        <v>47710</v>
      </c>
      <c r="I369">
        <v>247883</v>
      </c>
      <c r="J369">
        <f t="shared" si="41"/>
        <v>2.7066867533011947</v>
      </c>
      <c r="K369">
        <f t="shared" si="42"/>
        <v>36.462003395514564</v>
      </c>
      <c r="L369">
        <f t="shared" si="43"/>
        <v>1.6575963932755018E-2</v>
      </c>
      <c r="M369">
        <f t="shared" si="44"/>
        <v>0.22329619504839127</v>
      </c>
      <c r="N369">
        <f t="shared" si="45"/>
        <v>163.2898553762314</v>
      </c>
      <c r="O369">
        <f t="shared" si="46"/>
        <v>31818.384277687906</v>
      </c>
    </row>
    <row r="370" spans="1:15" x14ac:dyDescent="0.3">
      <c r="A370">
        <v>2013</v>
      </c>
      <c r="B370" t="s">
        <v>6</v>
      </c>
      <c r="C370">
        <v>234092.72099999999</v>
      </c>
      <c r="D370">
        <v>2622442.8369999998</v>
      </c>
      <c r="E370">
        <v>0.55000000000000004</v>
      </c>
      <c r="F370">
        <f t="shared" si="48"/>
        <v>14.504166666666666</v>
      </c>
      <c r="G370">
        <v>17571856</v>
      </c>
      <c r="H370">
        <v>34112</v>
      </c>
      <c r="I370">
        <v>594356</v>
      </c>
      <c r="J370">
        <f t="shared" si="41"/>
        <v>6.8624742319418388</v>
      </c>
      <c r="K370">
        <f t="shared" si="42"/>
        <v>76.877428382973733</v>
      </c>
      <c r="L370">
        <f t="shared" si="43"/>
        <v>1.3322025914621654E-2</v>
      </c>
      <c r="M370">
        <f t="shared" si="44"/>
        <v>0.14924108398111161</v>
      </c>
      <c r="N370">
        <f t="shared" si="45"/>
        <v>515.12242026266415</v>
      </c>
      <c r="O370">
        <f t="shared" si="46"/>
        <v>33824.315428034461</v>
      </c>
    </row>
    <row r="371" spans="1:15" x14ac:dyDescent="0.3">
      <c r="A371">
        <v>2013</v>
      </c>
      <c r="B371" t="s">
        <v>7</v>
      </c>
      <c r="C371">
        <v>91210.312000000005</v>
      </c>
      <c r="D371">
        <v>996785.87800000003</v>
      </c>
      <c r="E371">
        <v>0.55000000000000004</v>
      </c>
      <c r="F371">
        <f t="shared" si="48"/>
        <v>14.504166666666666</v>
      </c>
      <c r="G371">
        <v>3994366</v>
      </c>
      <c r="H371">
        <v>19858</v>
      </c>
      <c r="I371">
        <v>123016</v>
      </c>
      <c r="J371">
        <f t="shared" si="41"/>
        <v>4.5931268002820023</v>
      </c>
      <c r="K371">
        <f t="shared" si="42"/>
        <v>50.195683251082691</v>
      </c>
      <c r="L371">
        <f t="shared" si="43"/>
        <v>2.2834740732321477E-2</v>
      </c>
      <c r="M371">
        <f t="shared" si="44"/>
        <v>0.24954795779855929</v>
      </c>
      <c r="N371">
        <f t="shared" si="45"/>
        <v>201.1464397220264</v>
      </c>
      <c r="O371">
        <f t="shared" si="46"/>
        <v>30797.3781070638</v>
      </c>
    </row>
    <row r="372" spans="1:15" x14ac:dyDescent="0.3">
      <c r="A372">
        <v>2013</v>
      </c>
      <c r="B372" t="s">
        <v>8</v>
      </c>
      <c r="C372">
        <v>20078.14</v>
      </c>
      <c r="D372">
        <v>249423.04799999998</v>
      </c>
      <c r="E372">
        <v>0.55000000000000004</v>
      </c>
      <c r="F372">
        <f t="shared" si="48"/>
        <v>14.504166666666666</v>
      </c>
      <c r="G372">
        <v>990718</v>
      </c>
      <c r="H372">
        <v>2571</v>
      </c>
      <c r="I372">
        <v>31716</v>
      </c>
      <c r="J372">
        <f t="shared" si="41"/>
        <v>7.8094671334111236</v>
      </c>
      <c r="K372">
        <f t="shared" si="42"/>
        <v>97.014021003500574</v>
      </c>
      <c r="L372">
        <f t="shared" si="43"/>
        <v>2.0266251344984141E-2</v>
      </c>
      <c r="M372">
        <f t="shared" si="44"/>
        <v>0.25175988323619836</v>
      </c>
      <c r="N372">
        <f t="shared" si="45"/>
        <v>385.34344612991055</v>
      </c>
      <c r="O372">
        <f t="shared" si="46"/>
        <v>32013.146021370361</v>
      </c>
    </row>
    <row r="373" spans="1:15" x14ac:dyDescent="0.3">
      <c r="A373">
        <v>2013</v>
      </c>
      <c r="B373" t="s">
        <v>12</v>
      </c>
      <c r="C373">
        <v>29367.355</v>
      </c>
      <c r="D373">
        <v>304418.18</v>
      </c>
      <c r="E373">
        <v>0.55000000000000004</v>
      </c>
      <c r="F373">
        <f t="shared" si="48"/>
        <v>14.504166666666666</v>
      </c>
      <c r="G373">
        <v>4046385</v>
      </c>
      <c r="H373">
        <v>18450</v>
      </c>
      <c r="I373">
        <v>104139</v>
      </c>
      <c r="J373">
        <f t="shared" si="41"/>
        <v>1.5917265582655826</v>
      </c>
      <c r="K373">
        <f t="shared" si="42"/>
        <v>16.499630352303523</v>
      </c>
      <c r="L373">
        <f t="shared" si="43"/>
        <v>7.2576769140850414E-3</v>
      </c>
      <c r="M373">
        <f t="shared" si="44"/>
        <v>7.5232134361905748E-2</v>
      </c>
      <c r="N373">
        <f t="shared" si="45"/>
        <v>219.31626016260162</v>
      </c>
      <c r="O373">
        <f t="shared" si="46"/>
        <v>25736.305368866284</v>
      </c>
    </row>
    <row r="374" spans="1:15" x14ac:dyDescent="0.3">
      <c r="A374">
        <v>2013</v>
      </c>
      <c r="B374" t="s">
        <v>13</v>
      </c>
      <c r="C374">
        <v>29241.649000000001</v>
      </c>
      <c r="D374">
        <v>238655.33499999999</v>
      </c>
      <c r="E374">
        <v>0.55000000000000004</v>
      </c>
      <c r="F374">
        <f t="shared" si="48"/>
        <v>14.504166666666666</v>
      </c>
      <c r="G374">
        <v>2244577</v>
      </c>
      <c r="H374">
        <v>20454</v>
      </c>
      <c r="I374">
        <v>55049</v>
      </c>
      <c r="J374">
        <f t="shared" si="41"/>
        <v>1.4296298523516184</v>
      </c>
      <c r="K374">
        <f t="shared" si="42"/>
        <v>11.66790529969688</v>
      </c>
      <c r="L374">
        <f t="shared" si="43"/>
        <v>1.3027688067729465E-2</v>
      </c>
      <c r="M374">
        <f t="shared" si="44"/>
        <v>0.10632530539161722</v>
      </c>
      <c r="N374">
        <f t="shared" si="45"/>
        <v>109.73780189693947</v>
      </c>
      <c r="O374">
        <f t="shared" si="46"/>
        <v>24525.333726577435</v>
      </c>
    </row>
    <row r="375" spans="1:15" x14ac:dyDescent="0.3">
      <c r="A375">
        <v>2013</v>
      </c>
      <c r="B375" t="s">
        <v>9</v>
      </c>
      <c r="C375">
        <v>36614.701000000001</v>
      </c>
      <c r="D375">
        <v>504413.804</v>
      </c>
      <c r="E375">
        <v>0.55000000000000004</v>
      </c>
      <c r="F375">
        <f t="shared" si="48"/>
        <v>14.504166666666666</v>
      </c>
      <c r="G375">
        <v>2815955</v>
      </c>
      <c r="H375">
        <v>15804</v>
      </c>
      <c r="I375">
        <v>80007</v>
      </c>
      <c r="J375">
        <f t="shared" si="41"/>
        <v>2.3167996076942545</v>
      </c>
      <c r="K375">
        <f t="shared" si="42"/>
        <v>31.916844090103773</v>
      </c>
      <c r="L375">
        <f t="shared" si="43"/>
        <v>1.300258739930148E-2</v>
      </c>
      <c r="M375">
        <f t="shared" si="44"/>
        <v>0.1791270826415905</v>
      </c>
      <c r="N375">
        <f t="shared" si="45"/>
        <v>178.17989116679323</v>
      </c>
      <c r="O375">
        <f t="shared" si="46"/>
        <v>28412.030732025192</v>
      </c>
    </row>
    <row r="376" spans="1:15" x14ac:dyDescent="0.3">
      <c r="A376">
        <v>2013</v>
      </c>
      <c r="B376" t="s">
        <v>14</v>
      </c>
      <c r="C376">
        <v>26915.053</v>
      </c>
      <c r="D376">
        <v>232321.48799999998</v>
      </c>
      <c r="E376">
        <v>0.55000000000000004</v>
      </c>
      <c r="F376">
        <f t="shared" si="48"/>
        <v>14.504166666666666</v>
      </c>
      <c r="G376">
        <v>2160840</v>
      </c>
      <c r="H376">
        <v>16202</v>
      </c>
      <c r="I376">
        <v>53401</v>
      </c>
      <c r="J376">
        <f t="shared" si="41"/>
        <v>1.661217936057277</v>
      </c>
      <c r="K376">
        <f t="shared" si="42"/>
        <v>14.339062337982964</v>
      </c>
      <c r="L376">
        <f t="shared" si="43"/>
        <v>1.2455828751781714E-2</v>
      </c>
      <c r="M376">
        <f t="shared" si="44"/>
        <v>0.10751443327594823</v>
      </c>
      <c r="N376">
        <f t="shared" si="45"/>
        <v>133.36871991112207</v>
      </c>
      <c r="O376">
        <f t="shared" si="46"/>
        <v>24713.074545084321</v>
      </c>
    </row>
    <row r="377" spans="1:15" x14ac:dyDescent="0.3">
      <c r="A377">
        <v>2014</v>
      </c>
      <c r="B377" t="s">
        <v>1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41"/>
        <v>3.5629709634105402</v>
      </c>
      <c r="K377">
        <f t="shared" si="42"/>
        <v>97.204345054268771</v>
      </c>
      <c r="L377">
        <f t="shared" si="43"/>
        <v>1.1885165355870737E-2</v>
      </c>
      <c r="M377">
        <f t="shared" si="44"/>
        <v>0.32424898382366718</v>
      </c>
      <c r="N377">
        <f t="shared" si="45"/>
        <v>299.78303681324832</v>
      </c>
      <c r="O377">
        <f t="shared" si="46"/>
        <v>41307.987836490604</v>
      </c>
    </row>
    <row r="378" spans="1:15" x14ac:dyDescent="0.3">
      <c r="A378">
        <v>2014</v>
      </c>
      <c r="B378" t="s">
        <v>2</v>
      </c>
      <c r="C378">
        <v>213014.611</v>
      </c>
      <c r="D378">
        <v>6618382.898</v>
      </c>
      <c r="E378">
        <v>0.49</v>
      </c>
      <c r="F378">
        <f t="shared" ref="F378:F391" si="49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41"/>
        <v>3.0196848827648779</v>
      </c>
      <c r="K378">
        <f t="shared" si="42"/>
        <v>93.821877718238781</v>
      </c>
      <c r="L378">
        <f t="shared" si="43"/>
        <v>1.678394749963125E-2</v>
      </c>
      <c r="M378">
        <f t="shared" si="44"/>
        <v>0.5214787406883058</v>
      </c>
      <c r="N378">
        <f t="shared" si="45"/>
        <v>179.91505769612431</v>
      </c>
      <c r="O378">
        <f t="shared" si="46"/>
        <v>42080.379666247703</v>
      </c>
    </row>
    <row r="379" spans="1:15" x14ac:dyDescent="0.3">
      <c r="A379">
        <v>2014</v>
      </c>
      <c r="B379" t="s">
        <v>3</v>
      </c>
      <c r="C379">
        <v>3064.1840000000002</v>
      </c>
      <c r="D379">
        <v>41493.118999999999</v>
      </c>
      <c r="E379">
        <v>0.49</v>
      </c>
      <c r="F379">
        <f t="shared" si="49"/>
        <v>12.644166666666665</v>
      </c>
      <c r="G379">
        <v>3469849</v>
      </c>
      <c r="H379">
        <v>891</v>
      </c>
      <c r="I379">
        <v>118519</v>
      </c>
      <c r="J379">
        <f t="shared" si="41"/>
        <v>3.4390392817059485</v>
      </c>
      <c r="K379">
        <f t="shared" si="42"/>
        <v>46.569157126823789</v>
      </c>
      <c r="L379">
        <f t="shared" si="43"/>
        <v>8.8308857244220147E-4</v>
      </c>
      <c r="M379">
        <f t="shared" si="44"/>
        <v>1.1958191552427786E-2</v>
      </c>
      <c r="N379">
        <f t="shared" si="45"/>
        <v>3894.3310886644222</v>
      </c>
      <c r="O379">
        <f t="shared" si="46"/>
        <v>34156.817775067444</v>
      </c>
    </row>
    <row r="380" spans="1:15" x14ac:dyDescent="0.3">
      <c r="A380">
        <v>2014</v>
      </c>
      <c r="B380" t="s">
        <v>15</v>
      </c>
      <c r="C380">
        <v>18512.506000000001</v>
      </c>
      <c r="D380">
        <v>314531.86800000002</v>
      </c>
      <c r="E380">
        <v>0.49</v>
      </c>
      <c r="F380">
        <f t="shared" si="49"/>
        <v>12.644166666666665</v>
      </c>
      <c r="G380">
        <v>2457872</v>
      </c>
      <c r="H380">
        <v>29654</v>
      </c>
      <c r="I380">
        <v>63742</v>
      </c>
      <c r="J380">
        <f t="shared" si="41"/>
        <v>0.62428360423551632</v>
      </c>
      <c r="K380">
        <f t="shared" si="42"/>
        <v>10.606726512443515</v>
      </c>
      <c r="L380">
        <f t="shared" si="43"/>
        <v>7.5319243638399397E-3</v>
      </c>
      <c r="M380">
        <f t="shared" si="44"/>
        <v>0.12796918147080077</v>
      </c>
      <c r="N380">
        <f t="shared" si="45"/>
        <v>82.885007081675326</v>
      </c>
      <c r="O380">
        <f t="shared" si="46"/>
        <v>25933.815918811069</v>
      </c>
    </row>
    <row r="381" spans="1:15" x14ac:dyDescent="0.3">
      <c r="A381">
        <v>2014</v>
      </c>
      <c r="B381" t="s">
        <v>10</v>
      </c>
      <c r="C381">
        <v>1126.96</v>
      </c>
      <c r="D381">
        <v>17298.448</v>
      </c>
      <c r="E381">
        <v>0.49</v>
      </c>
      <c r="F381">
        <f t="shared" si="49"/>
        <v>12.644166666666665</v>
      </c>
      <c r="G381">
        <v>661888</v>
      </c>
      <c r="H381">
        <v>419</v>
      </c>
      <c r="I381">
        <v>29798</v>
      </c>
      <c r="J381">
        <f t="shared" si="41"/>
        <v>2.6896420047732699</v>
      </c>
      <c r="K381">
        <f t="shared" si="42"/>
        <v>41.285078758949879</v>
      </c>
      <c r="L381">
        <f t="shared" si="43"/>
        <v>1.7026445561786889E-3</v>
      </c>
      <c r="M381">
        <f t="shared" si="44"/>
        <v>2.6135007735447691E-2</v>
      </c>
      <c r="N381">
        <f t="shared" si="45"/>
        <v>1579.6849642004772</v>
      </c>
      <c r="O381">
        <f t="shared" si="46"/>
        <v>45019.701218333015</v>
      </c>
    </row>
    <row r="382" spans="1:15" x14ac:dyDescent="0.3">
      <c r="A382">
        <v>2014</v>
      </c>
      <c r="B382" t="s">
        <v>4</v>
      </c>
      <c r="C382">
        <v>1723.866</v>
      </c>
      <c r="D382">
        <v>20234.223000000002</v>
      </c>
      <c r="E382">
        <v>0.49</v>
      </c>
      <c r="F382">
        <f t="shared" si="49"/>
        <v>12.644166666666665</v>
      </c>
      <c r="G382">
        <v>1762791</v>
      </c>
      <c r="H382">
        <v>755</v>
      </c>
      <c r="I382">
        <v>103431</v>
      </c>
      <c r="J382">
        <f t="shared" si="41"/>
        <v>2.2832662251655629</v>
      </c>
      <c r="K382">
        <f t="shared" si="42"/>
        <v>26.800295364238412</v>
      </c>
      <c r="L382">
        <f t="shared" si="43"/>
        <v>9.779185394071107E-4</v>
      </c>
      <c r="M382">
        <f t="shared" si="44"/>
        <v>1.1478515036666288E-2</v>
      </c>
      <c r="N382">
        <f t="shared" si="45"/>
        <v>2334.8225165562912</v>
      </c>
      <c r="O382">
        <f t="shared" si="46"/>
        <v>58674.56777349102</v>
      </c>
    </row>
    <row r="383" spans="1:15" x14ac:dyDescent="0.3">
      <c r="A383">
        <v>2014</v>
      </c>
      <c r="B383" t="s">
        <v>11</v>
      </c>
      <c r="C383">
        <v>53817.716</v>
      </c>
      <c r="D383">
        <v>1232667.2339999999</v>
      </c>
      <c r="E383">
        <v>0.49</v>
      </c>
      <c r="F383">
        <f t="shared" si="49"/>
        <v>12.644166666666665</v>
      </c>
      <c r="G383">
        <v>6093888</v>
      </c>
      <c r="H383">
        <v>21116</v>
      </c>
      <c r="I383">
        <v>253765</v>
      </c>
      <c r="J383">
        <f t="shared" si="41"/>
        <v>2.5486700132600872</v>
      </c>
      <c r="K383">
        <f t="shared" si="42"/>
        <v>58.375981909452548</v>
      </c>
      <c r="L383">
        <f t="shared" si="43"/>
        <v>8.8314251919300122E-3</v>
      </c>
      <c r="M383">
        <f t="shared" si="44"/>
        <v>0.20227927293708056</v>
      </c>
      <c r="N383">
        <f t="shared" si="45"/>
        <v>288.5910210267096</v>
      </c>
      <c r="O383">
        <f t="shared" si="46"/>
        <v>41642.544136026132</v>
      </c>
    </row>
    <row r="384" spans="1:15" x14ac:dyDescent="0.3">
      <c r="A384">
        <v>2014</v>
      </c>
      <c r="B384" t="s">
        <v>16</v>
      </c>
      <c r="C384">
        <v>8893.5169999999998</v>
      </c>
      <c r="D384">
        <v>163181.91399999999</v>
      </c>
      <c r="E384">
        <v>0.49</v>
      </c>
      <c r="F384">
        <f t="shared" si="49"/>
        <v>12.644166666666665</v>
      </c>
      <c r="G384">
        <v>1599138</v>
      </c>
      <c r="H384">
        <v>23295</v>
      </c>
      <c r="I384">
        <v>39407</v>
      </c>
      <c r="J384">
        <f t="shared" si="41"/>
        <v>0.38177793517922298</v>
      </c>
      <c r="K384">
        <f t="shared" si="42"/>
        <v>7.0050188452457602</v>
      </c>
      <c r="L384">
        <f t="shared" si="43"/>
        <v>5.5614443531452566E-3</v>
      </c>
      <c r="M384">
        <f t="shared" si="44"/>
        <v>0.10204367227844001</v>
      </c>
      <c r="N384">
        <f t="shared" si="45"/>
        <v>68.647263361236313</v>
      </c>
      <c r="O384">
        <f t="shared" si="46"/>
        <v>24642.65122834927</v>
      </c>
    </row>
    <row r="385" spans="1:15" x14ac:dyDescent="0.3">
      <c r="A385">
        <v>2014</v>
      </c>
      <c r="B385" t="s">
        <v>5</v>
      </c>
      <c r="C385">
        <v>71352.729000000007</v>
      </c>
      <c r="D385">
        <v>1810954.9110000001</v>
      </c>
      <c r="E385">
        <v>0.49</v>
      </c>
      <c r="F385">
        <f t="shared" si="49"/>
        <v>12.644166666666665</v>
      </c>
      <c r="G385">
        <v>7826739</v>
      </c>
      <c r="H385">
        <v>47710</v>
      </c>
      <c r="I385">
        <v>259058</v>
      </c>
      <c r="J385">
        <f t="shared" si="41"/>
        <v>1.4955508069587089</v>
      </c>
      <c r="K385">
        <f t="shared" si="42"/>
        <v>37.957554202473275</v>
      </c>
      <c r="L385">
        <f t="shared" si="43"/>
        <v>9.1165335908096595E-3</v>
      </c>
      <c r="M385">
        <f t="shared" si="44"/>
        <v>0.23138051632998111</v>
      </c>
      <c r="N385">
        <f t="shared" si="45"/>
        <v>164.04818696290087</v>
      </c>
      <c r="O385">
        <f t="shared" si="46"/>
        <v>33099.097849053098</v>
      </c>
    </row>
    <row r="386" spans="1:15" x14ac:dyDescent="0.3">
      <c r="A386">
        <v>2014</v>
      </c>
      <c r="B386" t="s">
        <v>6</v>
      </c>
      <c r="C386">
        <v>126292.493</v>
      </c>
      <c r="D386">
        <v>2748735.33</v>
      </c>
      <c r="E386">
        <v>0.49</v>
      </c>
      <c r="F386">
        <f t="shared" si="49"/>
        <v>12.644166666666665</v>
      </c>
      <c r="G386">
        <v>17638098</v>
      </c>
      <c r="H386">
        <v>34112</v>
      </c>
      <c r="I386">
        <v>617470</v>
      </c>
      <c r="J386">
        <f t="shared" ref="J386:J449" si="50">C386/H386</f>
        <v>3.7022893116791744</v>
      </c>
      <c r="K386">
        <f t="shared" ref="K386:K449" si="51">D386/H386</f>
        <v>80.579717694652913</v>
      </c>
      <c r="L386">
        <f t="shared" ref="L386:L449" si="52">C386/G386</f>
        <v>7.1602104149778509E-3</v>
      </c>
      <c r="M386">
        <f t="shared" ref="M386:M449" si="53">D386/G386</f>
        <v>0.15584080154220711</v>
      </c>
      <c r="N386">
        <f t="shared" si="45"/>
        <v>517.06431754221387</v>
      </c>
      <c r="O386">
        <f t="shared" si="46"/>
        <v>35007.742898355595</v>
      </c>
    </row>
    <row r="387" spans="1:15" x14ac:dyDescent="0.3">
      <c r="A387">
        <v>2014</v>
      </c>
      <c r="B387" t="s">
        <v>7</v>
      </c>
      <c r="C387">
        <v>43125.006999999998</v>
      </c>
      <c r="D387">
        <v>1039910.885</v>
      </c>
      <c r="E387">
        <v>0.49</v>
      </c>
      <c r="F387">
        <f t="shared" si="49"/>
        <v>12.644166666666665</v>
      </c>
      <c r="G387">
        <v>4011582</v>
      </c>
      <c r="H387">
        <v>19858</v>
      </c>
      <c r="I387">
        <v>127528</v>
      </c>
      <c r="J387">
        <f t="shared" si="50"/>
        <v>2.171669201329439</v>
      </c>
      <c r="K387">
        <f t="shared" si="51"/>
        <v>52.367352452412128</v>
      </c>
      <c r="L387">
        <f t="shared" si="52"/>
        <v>1.0750124763746571E-2</v>
      </c>
      <c r="M387">
        <f t="shared" si="53"/>
        <v>0.25922712909769763</v>
      </c>
      <c r="N387">
        <f t="shared" ref="N387:N450" si="54">G387/H387</f>
        <v>202.01339510524727</v>
      </c>
      <c r="O387">
        <f t="shared" ref="O387:O450" si="55">(I387/G387)*10^6</f>
        <v>31789.952193423938</v>
      </c>
    </row>
    <row r="388" spans="1:15" x14ac:dyDescent="0.3">
      <c r="A388">
        <v>2014</v>
      </c>
      <c r="B388" t="s">
        <v>8</v>
      </c>
      <c r="C388">
        <v>8877.2739999999994</v>
      </c>
      <c r="D388">
        <v>258300.32199999999</v>
      </c>
      <c r="E388">
        <v>0.49</v>
      </c>
      <c r="F388">
        <f t="shared" si="49"/>
        <v>12.644166666666665</v>
      </c>
      <c r="G388">
        <v>989035</v>
      </c>
      <c r="H388">
        <v>2571</v>
      </c>
      <c r="I388">
        <v>33254</v>
      </c>
      <c r="J388">
        <f t="shared" si="50"/>
        <v>3.4528486970050563</v>
      </c>
      <c r="K388">
        <f t="shared" si="51"/>
        <v>100.46686970050564</v>
      </c>
      <c r="L388">
        <f t="shared" si="52"/>
        <v>8.9756924679106394E-3</v>
      </c>
      <c r="M388">
        <f t="shared" si="53"/>
        <v>0.26116398509658401</v>
      </c>
      <c r="N388">
        <f t="shared" si="54"/>
        <v>384.68883702839361</v>
      </c>
      <c r="O388">
        <f t="shared" si="55"/>
        <v>33622.672605115091</v>
      </c>
    </row>
    <row r="389" spans="1:15" x14ac:dyDescent="0.3">
      <c r="A389">
        <v>2014</v>
      </c>
      <c r="B389" t="s">
        <v>12</v>
      </c>
      <c r="C389">
        <v>19921.605</v>
      </c>
      <c r="D389">
        <v>324339.78499999997</v>
      </c>
      <c r="E389">
        <v>0.49</v>
      </c>
      <c r="F389">
        <f t="shared" si="49"/>
        <v>12.644166666666665</v>
      </c>
      <c r="G389">
        <v>4055274</v>
      </c>
      <c r="H389">
        <v>18450</v>
      </c>
      <c r="I389">
        <v>109328</v>
      </c>
      <c r="J389">
        <f t="shared" si="50"/>
        <v>1.0797617886178861</v>
      </c>
      <c r="K389">
        <f t="shared" si="51"/>
        <v>17.579392140921406</v>
      </c>
      <c r="L389">
        <f t="shared" si="52"/>
        <v>4.9125176251962254E-3</v>
      </c>
      <c r="M389">
        <f t="shared" si="53"/>
        <v>7.9979746128128457E-2</v>
      </c>
      <c r="N389">
        <f t="shared" si="54"/>
        <v>219.79804878048782</v>
      </c>
      <c r="O389">
        <f t="shared" si="55"/>
        <v>26959.46069242177</v>
      </c>
    </row>
    <row r="390" spans="1:15" x14ac:dyDescent="0.3">
      <c r="A390">
        <v>2014</v>
      </c>
      <c r="B390" t="s">
        <v>13</v>
      </c>
      <c r="C390">
        <v>15584.512000000001</v>
      </c>
      <c r="D390">
        <v>254239.84700000001</v>
      </c>
      <c r="E390">
        <v>0.49</v>
      </c>
      <c r="F390">
        <f t="shared" si="49"/>
        <v>12.644166666666665</v>
      </c>
      <c r="G390">
        <v>2235548</v>
      </c>
      <c r="H390">
        <v>20454</v>
      </c>
      <c r="I390">
        <v>56318</v>
      </c>
      <c r="J390">
        <f t="shared" si="50"/>
        <v>0.76192979368338709</v>
      </c>
      <c r="K390">
        <f t="shared" si="51"/>
        <v>12.429835093380268</v>
      </c>
      <c r="L390">
        <f t="shared" si="52"/>
        <v>6.9712267417205986E-3</v>
      </c>
      <c r="M390">
        <f t="shared" si="53"/>
        <v>0.11372596204599499</v>
      </c>
      <c r="N390">
        <f t="shared" si="54"/>
        <v>109.29637234770705</v>
      </c>
      <c r="O390">
        <f t="shared" si="55"/>
        <v>25192.033452200532</v>
      </c>
    </row>
    <row r="391" spans="1:15" x14ac:dyDescent="0.3">
      <c r="A391">
        <v>2014</v>
      </c>
      <c r="B391" t="s">
        <v>9</v>
      </c>
      <c r="C391">
        <v>18794.8</v>
      </c>
      <c r="D391">
        <v>523208.60399999999</v>
      </c>
      <c r="E391">
        <v>0.49</v>
      </c>
      <c r="F391">
        <f t="shared" si="49"/>
        <v>12.644166666666665</v>
      </c>
      <c r="G391">
        <v>2830864</v>
      </c>
      <c r="H391">
        <v>15804</v>
      </c>
      <c r="I391">
        <v>82868</v>
      </c>
      <c r="J391">
        <f t="shared" si="50"/>
        <v>1.189243229562136</v>
      </c>
      <c r="K391">
        <f t="shared" si="51"/>
        <v>33.10608731966591</v>
      </c>
      <c r="L391">
        <f t="shared" si="52"/>
        <v>6.6392451209242127E-3</v>
      </c>
      <c r="M391">
        <f t="shared" si="53"/>
        <v>0.18482293886248155</v>
      </c>
      <c r="N391">
        <f t="shared" si="54"/>
        <v>179.12325993419387</v>
      </c>
      <c r="O391">
        <f t="shared" si="55"/>
        <v>29273.041728602999</v>
      </c>
    </row>
    <row r="392" spans="1:15" x14ac:dyDescent="0.3">
      <c r="A392">
        <v>2014</v>
      </c>
      <c r="B392" t="s">
        <v>14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50"/>
        <v>0.99751388717442291</v>
      </c>
      <c r="K392">
        <f t="shared" si="51"/>
        <v>15.336576225157387</v>
      </c>
      <c r="L392">
        <f t="shared" si="52"/>
        <v>7.4935215292946493E-3</v>
      </c>
      <c r="M392">
        <f t="shared" si="53"/>
        <v>0.11521139264980464</v>
      </c>
      <c r="N392">
        <f t="shared" si="54"/>
        <v>133.11683742747809</v>
      </c>
      <c r="O392">
        <f t="shared" si="55"/>
        <v>26056.226031744856</v>
      </c>
    </row>
    <row r="393" spans="1:15" x14ac:dyDescent="0.3">
      <c r="A393">
        <v>2015</v>
      </c>
      <c r="B393" t="s">
        <v>1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50"/>
        <v>2.4210981313639923</v>
      </c>
      <c r="K393">
        <f t="shared" si="51"/>
        <v>99.625443185632761</v>
      </c>
      <c r="L393">
        <f t="shared" si="52"/>
        <v>7.9551888678444406E-3</v>
      </c>
      <c r="M393">
        <f t="shared" si="53"/>
        <v>0.32734700271645567</v>
      </c>
      <c r="N393">
        <f t="shared" si="54"/>
        <v>304.34200514714109</v>
      </c>
      <c r="O393">
        <f t="shared" si="55"/>
        <v>42664.917095434779</v>
      </c>
    </row>
    <row r="394" spans="1:15" x14ac:dyDescent="0.3">
      <c r="A394">
        <v>2015</v>
      </c>
      <c r="B394" t="s">
        <v>2</v>
      </c>
      <c r="C394">
        <v>124728.166</v>
      </c>
      <c r="D394">
        <v>6743111.0640000002</v>
      </c>
      <c r="E394">
        <v>0.54</v>
      </c>
      <c r="F394">
        <f t="shared" ref="F394:F408" si="56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50"/>
        <v>1.7681404836834793</v>
      </c>
      <c r="K394">
        <f t="shared" si="51"/>
        <v>95.590018201922263</v>
      </c>
      <c r="L394">
        <f t="shared" si="52"/>
        <v>9.7113738498669448E-3</v>
      </c>
      <c r="M394">
        <f t="shared" si="53"/>
        <v>0.52502072750494921</v>
      </c>
      <c r="N394">
        <f t="shared" si="54"/>
        <v>182.06903688582688</v>
      </c>
      <c r="O394">
        <f t="shared" si="55"/>
        <v>43248.288591424433</v>
      </c>
    </row>
    <row r="395" spans="1:15" x14ac:dyDescent="0.3">
      <c r="A395">
        <v>2015</v>
      </c>
      <c r="B395" t="s">
        <v>3</v>
      </c>
      <c r="C395">
        <v>2794.4360000000001</v>
      </c>
      <c r="D395">
        <v>44287.555</v>
      </c>
      <c r="E395">
        <v>0.54</v>
      </c>
      <c r="F395">
        <f t="shared" si="56"/>
        <v>12.452499999999999</v>
      </c>
      <c r="G395">
        <v>3520031</v>
      </c>
      <c r="H395">
        <v>891</v>
      </c>
      <c r="I395">
        <v>124996</v>
      </c>
      <c r="J395">
        <f t="shared" si="50"/>
        <v>3.1362918069584738</v>
      </c>
      <c r="K395">
        <f t="shared" si="51"/>
        <v>49.705448933782264</v>
      </c>
      <c r="L395">
        <f t="shared" si="52"/>
        <v>7.9386687219515969E-4</v>
      </c>
      <c r="M395">
        <f t="shared" si="53"/>
        <v>1.2581580957667702E-2</v>
      </c>
      <c r="N395">
        <f t="shared" si="54"/>
        <v>3950.6520763187432</v>
      </c>
      <c r="O395">
        <f t="shared" si="55"/>
        <v>35509.914543366234</v>
      </c>
    </row>
    <row r="396" spans="1:15" x14ac:dyDescent="0.3">
      <c r="A396">
        <v>2015</v>
      </c>
      <c r="B396" t="s">
        <v>15</v>
      </c>
      <c r="C396">
        <v>12252.472</v>
      </c>
      <c r="D396">
        <v>326784.33999999997</v>
      </c>
      <c r="E396">
        <v>0.54</v>
      </c>
      <c r="F396">
        <f t="shared" si="56"/>
        <v>12.452499999999999</v>
      </c>
      <c r="G396">
        <v>2484826</v>
      </c>
      <c r="H396">
        <v>29654</v>
      </c>
      <c r="I396">
        <v>65431</v>
      </c>
      <c r="J396">
        <f t="shared" si="50"/>
        <v>0.41318108855466379</v>
      </c>
      <c r="K396">
        <f t="shared" si="51"/>
        <v>11.019907600998177</v>
      </c>
      <c r="L396">
        <f t="shared" si="52"/>
        <v>4.9309174968388131E-3</v>
      </c>
      <c r="M396">
        <f t="shared" si="53"/>
        <v>0.13151196099847634</v>
      </c>
      <c r="N396">
        <f t="shared" si="54"/>
        <v>83.793956970391847</v>
      </c>
      <c r="O396">
        <f t="shared" si="55"/>
        <v>26332.226079411597</v>
      </c>
    </row>
    <row r="397" spans="1:15" x14ac:dyDescent="0.3">
      <c r="A397">
        <v>2015</v>
      </c>
      <c r="B397" t="s">
        <v>10</v>
      </c>
      <c r="C397">
        <v>597.55999999999995</v>
      </c>
      <c r="D397">
        <v>17896.007999999998</v>
      </c>
      <c r="E397">
        <v>0.54</v>
      </c>
      <c r="F397">
        <f t="shared" si="56"/>
        <v>12.452499999999999</v>
      </c>
      <c r="G397">
        <v>671489</v>
      </c>
      <c r="H397">
        <v>419</v>
      </c>
      <c r="I397">
        <v>30541</v>
      </c>
      <c r="J397">
        <f t="shared" si="50"/>
        <v>1.4261575178997612</v>
      </c>
      <c r="K397">
        <f t="shared" si="51"/>
        <v>42.71123627684964</v>
      </c>
      <c r="L397">
        <f t="shared" si="52"/>
        <v>8.8990288746353249E-4</v>
      </c>
      <c r="M397">
        <f t="shared" si="53"/>
        <v>2.6651230325440919E-2</v>
      </c>
      <c r="N397">
        <f t="shared" si="54"/>
        <v>1602.599045346062</v>
      </c>
      <c r="O397">
        <f t="shared" si="55"/>
        <v>45482.502319472092</v>
      </c>
    </row>
    <row r="398" spans="1:15" x14ac:dyDescent="0.3">
      <c r="A398">
        <v>2015</v>
      </c>
      <c r="B398" t="s">
        <v>4</v>
      </c>
      <c r="C398">
        <v>1438.7660000000001</v>
      </c>
      <c r="D398">
        <v>21672.989000000001</v>
      </c>
      <c r="E398">
        <v>0.54</v>
      </c>
      <c r="F398">
        <f t="shared" si="56"/>
        <v>12.452499999999999</v>
      </c>
      <c r="G398">
        <v>1787408</v>
      </c>
      <c r="H398">
        <v>755</v>
      </c>
      <c r="I398">
        <v>108361</v>
      </c>
      <c r="J398">
        <f t="shared" si="50"/>
        <v>1.9056503311258279</v>
      </c>
      <c r="K398">
        <f t="shared" si="51"/>
        <v>28.705945695364239</v>
      </c>
      <c r="L398">
        <f t="shared" si="52"/>
        <v>8.049454853060969E-4</v>
      </c>
      <c r="M398">
        <f t="shared" si="53"/>
        <v>1.2125373166059456E-2</v>
      </c>
      <c r="N398">
        <f t="shared" si="54"/>
        <v>2367.4278145695366</v>
      </c>
      <c r="O398">
        <f t="shared" si="55"/>
        <v>60624.658723693748</v>
      </c>
    </row>
    <row r="399" spans="1:15" x14ac:dyDescent="0.3">
      <c r="A399">
        <v>2015</v>
      </c>
      <c r="B399" t="s">
        <v>11</v>
      </c>
      <c r="C399">
        <v>30477.774000000001</v>
      </c>
      <c r="D399">
        <v>1263145.0079999999</v>
      </c>
      <c r="E399">
        <v>0.54</v>
      </c>
      <c r="F399">
        <f t="shared" si="56"/>
        <v>12.452499999999999</v>
      </c>
      <c r="G399">
        <v>6176172</v>
      </c>
      <c r="H399">
        <v>21116</v>
      </c>
      <c r="I399">
        <v>260886</v>
      </c>
      <c r="J399">
        <f t="shared" si="50"/>
        <v>1.4433497821557113</v>
      </c>
      <c r="K399">
        <f t="shared" si="51"/>
        <v>59.819331691608255</v>
      </c>
      <c r="L399">
        <f t="shared" si="52"/>
        <v>4.9347353020608884E-3</v>
      </c>
      <c r="M399">
        <f t="shared" si="53"/>
        <v>0.20451907880803835</v>
      </c>
      <c r="N399">
        <f t="shared" si="54"/>
        <v>292.4877817768517</v>
      </c>
      <c r="O399">
        <f t="shared" si="55"/>
        <v>42240.727751753024</v>
      </c>
    </row>
    <row r="400" spans="1:15" x14ac:dyDescent="0.3">
      <c r="A400">
        <v>2015</v>
      </c>
      <c r="B400" t="s">
        <v>16</v>
      </c>
      <c r="C400">
        <v>5274.21</v>
      </c>
      <c r="D400">
        <v>168456.12400000001</v>
      </c>
      <c r="E400">
        <v>0.54</v>
      </c>
      <c r="F400">
        <f t="shared" si="56"/>
        <v>12.452499999999999</v>
      </c>
      <c r="G400">
        <v>1612362</v>
      </c>
      <c r="H400">
        <v>23295</v>
      </c>
      <c r="I400">
        <v>40196</v>
      </c>
      <c r="J400">
        <f t="shared" si="50"/>
        <v>0.22640952994204766</v>
      </c>
      <c r="K400">
        <f t="shared" si="51"/>
        <v>7.231428375187809</v>
      </c>
      <c r="L400">
        <f t="shared" si="52"/>
        <v>3.2711078529511365E-3</v>
      </c>
      <c r="M400">
        <f t="shared" si="53"/>
        <v>0.10447785546918124</v>
      </c>
      <c r="N400">
        <f t="shared" si="54"/>
        <v>69.214938828074693</v>
      </c>
      <c r="O400">
        <f t="shared" si="55"/>
        <v>24929.885472369107</v>
      </c>
    </row>
    <row r="401" spans="1:15" x14ac:dyDescent="0.3">
      <c r="A401">
        <v>2015</v>
      </c>
      <c r="B401" t="s">
        <v>5</v>
      </c>
      <c r="C401">
        <v>40116.646999999997</v>
      </c>
      <c r="D401">
        <v>1851071.558</v>
      </c>
      <c r="E401">
        <v>0.54</v>
      </c>
      <c r="F401">
        <f t="shared" si="56"/>
        <v>12.452499999999999</v>
      </c>
      <c r="G401">
        <v>7926599</v>
      </c>
      <c r="H401">
        <v>47710</v>
      </c>
      <c r="I401">
        <v>261524</v>
      </c>
      <c r="J401">
        <f t="shared" si="50"/>
        <v>0.84084357577027868</v>
      </c>
      <c r="K401">
        <f t="shared" si="51"/>
        <v>38.798397778243555</v>
      </c>
      <c r="L401">
        <f t="shared" si="52"/>
        <v>5.0610163324775227E-3</v>
      </c>
      <c r="M401">
        <f t="shared" si="53"/>
        <v>0.23352658031521462</v>
      </c>
      <c r="N401">
        <f t="shared" si="54"/>
        <v>166.14124921400125</v>
      </c>
      <c r="O401">
        <f t="shared" si="55"/>
        <v>32993.216889109695</v>
      </c>
    </row>
    <row r="402" spans="1:15" x14ac:dyDescent="0.3">
      <c r="A402">
        <v>2015</v>
      </c>
      <c r="B402" t="s">
        <v>6</v>
      </c>
      <c r="C402">
        <v>77196.532000000007</v>
      </c>
      <c r="D402">
        <v>2825931.8620000002</v>
      </c>
      <c r="E402">
        <v>0.54</v>
      </c>
      <c r="F402">
        <f t="shared" si="56"/>
        <v>12.452499999999999</v>
      </c>
      <c r="G402">
        <v>17865516</v>
      </c>
      <c r="H402">
        <v>34112</v>
      </c>
      <c r="I402">
        <v>637549</v>
      </c>
      <c r="J402">
        <f t="shared" si="50"/>
        <v>2.2630315431519703</v>
      </c>
      <c r="K402">
        <f t="shared" si="51"/>
        <v>82.842749237804881</v>
      </c>
      <c r="L402">
        <f t="shared" si="52"/>
        <v>4.3209797019016973E-3</v>
      </c>
      <c r="M402">
        <f t="shared" si="53"/>
        <v>0.15817801523336913</v>
      </c>
      <c r="N402">
        <f t="shared" si="54"/>
        <v>523.73112101313325</v>
      </c>
      <c r="O402">
        <f t="shared" si="55"/>
        <v>35686.010972199183</v>
      </c>
    </row>
    <row r="403" spans="1:15" x14ac:dyDescent="0.3">
      <c r="A403">
        <v>2015</v>
      </c>
      <c r="B403" t="s">
        <v>7</v>
      </c>
      <c r="C403">
        <v>28395.077000000001</v>
      </c>
      <c r="D403">
        <v>1068305.9620000001</v>
      </c>
      <c r="E403">
        <v>0.54</v>
      </c>
      <c r="F403">
        <f t="shared" si="56"/>
        <v>12.452499999999999</v>
      </c>
      <c r="G403">
        <v>4052803</v>
      </c>
      <c r="H403">
        <v>19858</v>
      </c>
      <c r="I403">
        <v>133178</v>
      </c>
      <c r="J403">
        <f t="shared" si="50"/>
        <v>1.4299061839057308</v>
      </c>
      <c r="K403">
        <f t="shared" si="51"/>
        <v>53.797258636317856</v>
      </c>
      <c r="L403">
        <f t="shared" si="52"/>
        <v>7.0062810849676142E-3</v>
      </c>
      <c r="M403">
        <f t="shared" si="53"/>
        <v>0.26359681484641617</v>
      </c>
      <c r="N403">
        <f t="shared" si="54"/>
        <v>204.08918320072516</v>
      </c>
      <c r="O403">
        <f t="shared" si="55"/>
        <v>32860.713930580881</v>
      </c>
    </row>
    <row r="404" spans="1:15" x14ac:dyDescent="0.3">
      <c r="A404">
        <v>2015</v>
      </c>
      <c r="B404" t="s">
        <v>8</v>
      </c>
      <c r="C404">
        <v>5655.5619999999999</v>
      </c>
      <c r="D404">
        <v>263955.88399999996</v>
      </c>
      <c r="E404">
        <v>0.54</v>
      </c>
      <c r="F404">
        <f t="shared" si="56"/>
        <v>12.452499999999999</v>
      </c>
      <c r="G404">
        <v>995597</v>
      </c>
      <c r="H404">
        <v>2571</v>
      </c>
      <c r="I404">
        <v>34090</v>
      </c>
      <c r="J404">
        <f t="shared" si="50"/>
        <v>2.1997518475301439</v>
      </c>
      <c r="K404">
        <f t="shared" si="51"/>
        <v>102.66662154803576</v>
      </c>
      <c r="L404">
        <f t="shared" si="52"/>
        <v>5.6805735654084939E-3</v>
      </c>
      <c r="M404">
        <f t="shared" si="53"/>
        <v>0.26512322154446022</v>
      </c>
      <c r="N404">
        <f t="shared" si="54"/>
        <v>387.24115130299492</v>
      </c>
      <c r="O404">
        <f t="shared" si="55"/>
        <v>34240.762075418068</v>
      </c>
    </row>
    <row r="405" spans="1:15" x14ac:dyDescent="0.3">
      <c r="A405">
        <v>2015</v>
      </c>
      <c r="B405" t="s">
        <v>12</v>
      </c>
      <c r="C405">
        <v>14452.731</v>
      </c>
      <c r="D405">
        <v>338792.516</v>
      </c>
      <c r="E405">
        <v>0.54</v>
      </c>
      <c r="F405">
        <f t="shared" si="56"/>
        <v>12.452499999999999</v>
      </c>
      <c r="G405">
        <v>4084851</v>
      </c>
      <c r="H405">
        <v>18450</v>
      </c>
      <c r="I405">
        <v>113629</v>
      </c>
      <c r="J405">
        <f t="shared" si="50"/>
        <v>0.78334585365853659</v>
      </c>
      <c r="K405">
        <f t="shared" si="51"/>
        <v>18.362737994579945</v>
      </c>
      <c r="L405">
        <f t="shared" si="52"/>
        <v>3.5381292977393788E-3</v>
      </c>
      <c r="M405">
        <f t="shared" si="53"/>
        <v>8.2938769614852539E-2</v>
      </c>
      <c r="N405">
        <f t="shared" si="54"/>
        <v>221.40113821138212</v>
      </c>
      <c r="O405">
        <f t="shared" si="55"/>
        <v>27817.171299516187</v>
      </c>
    </row>
    <row r="406" spans="1:15" x14ac:dyDescent="0.3">
      <c r="A406">
        <v>2015</v>
      </c>
      <c r="B406" t="s">
        <v>13</v>
      </c>
      <c r="C406">
        <v>10951.044</v>
      </c>
      <c r="D406">
        <v>265190.891</v>
      </c>
      <c r="E406">
        <v>0.54</v>
      </c>
      <c r="F406">
        <f t="shared" si="56"/>
        <v>12.452499999999999</v>
      </c>
      <c r="G406">
        <v>2245470</v>
      </c>
      <c r="H406">
        <v>20454</v>
      </c>
      <c r="I406">
        <v>57487</v>
      </c>
      <c r="J406">
        <f t="shared" si="50"/>
        <v>0.53539865063068348</v>
      </c>
      <c r="K406">
        <f t="shared" si="51"/>
        <v>12.965233744010952</v>
      </c>
      <c r="L406">
        <f t="shared" si="52"/>
        <v>4.8769495918449144E-3</v>
      </c>
      <c r="M406">
        <f t="shared" si="53"/>
        <v>0.11810039368150098</v>
      </c>
      <c r="N406">
        <f t="shared" si="54"/>
        <v>109.78146083895571</v>
      </c>
      <c r="O406">
        <f t="shared" si="55"/>
        <v>25601.321772279298</v>
      </c>
    </row>
    <row r="407" spans="1:15" x14ac:dyDescent="0.3">
      <c r="A407">
        <v>2015</v>
      </c>
      <c r="B407" t="s">
        <v>9</v>
      </c>
      <c r="C407">
        <v>11273.821</v>
      </c>
      <c r="D407">
        <v>534482.42500000005</v>
      </c>
      <c r="E407">
        <v>0.54</v>
      </c>
      <c r="F407">
        <f t="shared" si="56"/>
        <v>12.452499999999999</v>
      </c>
      <c r="G407">
        <v>2858714</v>
      </c>
      <c r="H407">
        <v>15804</v>
      </c>
      <c r="I407">
        <v>84921</v>
      </c>
      <c r="J407">
        <f t="shared" si="50"/>
        <v>0.71335237914452032</v>
      </c>
      <c r="K407">
        <f t="shared" si="51"/>
        <v>33.819439698810427</v>
      </c>
      <c r="L407">
        <f t="shared" si="52"/>
        <v>3.9436687265672603E-3</v>
      </c>
      <c r="M407">
        <f t="shared" si="53"/>
        <v>0.18696603612673393</v>
      </c>
      <c r="N407">
        <f t="shared" si="54"/>
        <v>180.88547203239685</v>
      </c>
      <c r="O407">
        <f t="shared" si="55"/>
        <v>29706.014662537069</v>
      </c>
    </row>
    <row r="408" spans="1:15" x14ac:dyDescent="0.3">
      <c r="A408">
        <v>2015</v>
      </c>
      <c r="B408" t="s">
        <v>14</v>
      </c>
      <c r="C408">
        <v>10362.509</v>
      </c>
      <c r="D408">
        <v>258845.717</v>
      </c>
      <c r="E408">
        <v>0.54</v>
      </c>
      <c r="F408">
        <f t="shared" si="56"/>
        <v>12.452499999999999</v>
      </c>
      <c r="G408">
        <v>2170714</v>
      </c>
      <c r="H408">
        <v>16202</v>
      </c>
      <c r="I408">
        <v>57641</v>
      </c>
      <c r="J408">
        <f t="shared" si="50"/>
        <v>0.63958208863103316</v>
      </c>
      <c r="K408">
        <f t="shared" si="51"/>
        <v>15.976158313788421</v>
      </c>
      <c r="L408">
        <f t="shared" si="52"/>
        <v>4.7737790422874684E-3</v>
      </c>
      <c r="M408">
        <f t="shared" si="53"/>
        <v>0.11924450526416654</v>
      </c>
      <c r="N408">
        <f t="shared" si="54"/>
        <v>133.97815084557462</v>
      </c>
      <c r="O408">
        <f t="shared" si="55"/>
        <v>26553.935709632868</v>
      </c>
    </row>
    <row r="409" spans="1:15" x14ac:dyDescent="0.3">
      <c r="A409">
        <v>2016</v>
      </c>
      <c r="B409" t="s">
        <v>1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50"/>
        <v>2.7604703479914958</v>
      </c>
      <c r="K409">
        <f t="shared" si="51"/>
        <v>102.38591353362426</v>
      </c>
      <c r="L409">
        <f t="shared" si="52"/>
        <v>9.0104326256657177E-3</v>
      </c>
      <c r="M409">
        <f t="shared" si="53"/>
        <v>0.33419716911039948</v>
      </c>
      <c r="N409">
        <f t="shared" si="54"/>
        <v>306.3637965760322</v>
      </c>
      <c r="O409">
        <f t="shared" si="55"/>
        <v>43390.854896044002</v>
      </c>
    </row>
    <row r="410" spans="1:15" x14ac:dyDescent="0.3">
      <c r="A410">
        <v>2016</v>
      </c>
      <c r="B410" t="s">
        <v>2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50"/>
        <v>1.8745116384565221</v>
      </c>
      <c r="K410">
        <f t="shared" si="51"/>
        <v>97.464529840378788</v>
      </c>
      <c r="L410">
        <f t="shared" si="52"/>
        <v>1.022615005114552E-2</v>
      </c>
      <c r="M410">
        <f t="shared" si="53"/>
        <v>0.53170483787059242</v>
      </c>
      <c r="N410">
        <f t="shared" si="54"/>
        <v>183.30570440305067</v>
      </c>
      <c r="O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50"/>
        <v>2.295290684624018</v>
      </c>
      <c r="K411">
        <f t="shared" si="51"/>
        <v>52.000739618406286</v>
      </c>
      <c r="L411">
        <f t="shared" si="52"/>
        <v>5.7208426694416235E-4</v>
      </c>
      <c r="M411">
        <f t="shared" si="53"/>
        <v>1.2960800653457647E-2</v>
      </c>
      <c r="N411">
        <f t="shared" si="54"/>
        <v>4012.1548821548822</v>
      </c>
      <c r="O411">
        <f t="shared" si="55"/>
        <v>37265.548291806881</v>
      </c>
    </row>
    <row r="412" spans="1:15" x14ac:dyDescent="0.3">
      <c r="A412">
        <v>2016</v>
      </c>
      <c r="B412" t="s">
        <v>15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50"/>
        <v>0.43913883455857555</v>
      </c>
      <c r="K412">
        <f t="shared" si="51"/>
        <v>11.459046435556756</v>
      </c>
      <c r="L412">
        <f t="shared" si="52"/>
        <v>5.2200643136827317E-3</v>
      </c>
      <c r="M412">
        <f t="shared" si="53"/>
        <v>0.13621423262921262</v>
      </c>
      <c r="N412">
        <f t="shared" si="54"/>
        <v>84.125177041883049</v>
      </c>
      <c r="O412">
        <f t="shared" si="55"/>
        <v>26922.83640818264</v>
      </c>
    </row>
    <row r="413" spans="1:15" x14ac:dyDescent="0.3">
      <c r="A413">
        <v>2016</v>
      </c>
      <c r="B413" t="s">
        <v>10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50"/>
        <v>1.9331264916467781</v>
      </c>
      <c r="K413">
        <f t="shared" si="51"/>
        <v>44.644362768496414</v>
      </c>
      <c r="L413">
        <f t="shared" si="52"/>
        <v>1.193335425405118E-3</v>
      </c>
      <c r="M413">
        <f t="shared" si="53"/>
        <v>2.7559344857407624E-2</v>
      </c>
      <c r="N413">
        <f t="shared" si="54"/>
        <v>1619.9355608591886</v>
      </c>
      <c r="O413">
        <f t="shared" si="55"/>
        <v>46296.664618793577</v>
      </c>
    </row>
    <row r="414" spans="1:15" x14ac:dyDescent="0.3">
      <c r="A414">
        <v>2016</v>
      </c>
      <c r="B414" t="s">
        <v>4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50"/>
        <v>2.419264900662252</v>
      </c>
      <c r="K414">
        <f t="shared" si="51"/>
        <v>31.125210596026491</v>
      </c>
      <c r="L414">
        <f t="shared" si="52"/>
        <v>1.0088967421143392E-3</v>
      </c>
      <c r="M414">
        <f t="shared" si="53"/>
        <v>1.2980026932709101E-2</v>
      </c>
      <c r="N414">
        <f t="shared" si="54"/>
        <v>2397.9311258278144</v>
      </c>
      <c r="O414">
        <f t="shared" si="55"/>
        <v>61137.691542046727</v>
      </c>
    </row>
    <row r="415" spans="1:15" x14ac:dyDescent="0.3">
      <c r="A415">
        <v>2016</v>
      </c>
      <c r="B415" t="s">
        <v>11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50"/>
        <v>1.5756385679105891</v>
      </c>
      <c r="K415">
        <f t="shared" si="51"/>
        <v>61.39497025951885</v>
      </c>
      <c r="L415">
        <f t="shared" si="52"/>
        <v>5.3550157345268572E-3</v>
      </c>
      <c r="M415">
        <f t="shared" si="53"/>
        <v>0.20865891357083627</v>
      </c>
      <c r="N415">
        <f t="shared" si="54"/>
        <v>294.23602955105133</v>
      </c>
      <c r="O415">
        <f t="shared" si="55"/>
        <v>43703.227766933283</v>
      </c>
    </row>
    <row r="416" spans="1:15" x14ac:dyDescent="0.3">
      <c r="A416">
        <v>2016</v>
      </c>
      <c r="B416" t="s">
        <v>16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50"/>
        <v>0.20898424554625455</v>
      </c>
      <c r="K416">
        <f t="shared" si="51"/>
        <v>7.4404126207340635</v>
      </c>
      <c r="L416">
        <f t="shared" si="52"/>
        <v>3.0225160398690237E-3</v>
      </c>
      <c r="M416">
        <f t="shared" si="53"/>
        <v>0.10760986518687209</v>
      </c>
      <c r="N416">
        <f t="shared" si="54"/>
        <v>69.142476926379047</v>
      </c>
      <c r="O416">
        <f t="shared" si="55"/>
        <v>25458.28640680858</v>
      </c>
    </row>
    <row r="417" spans="1:15" x14ac:dyDescent="0.3">
      <c r="A417">
        <v>2016</v>
      </c>
      <c r="B417" t="s">
        <v>5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50"/>
        <v>0.85597528819953883</v>
      </c>
      <c r="K417">
        <f t="shared" si="51"/>
        <v>39.654373066443092</v>
      </c>
      <c r="L417">
        <f t="shared" si="52"/>
        <v>5.1397180985654472E-3</v>
      </c>
      <c r="M417">
        <f t="shared" si="53"/>
        <v>0.23810535391221777</v>
      </c>
      <c r="N417">
        <f t="shared" si="54"/>
        <v>166.54129113393418</v>
      </c>
      <c r="O417">
        <f t="shared" si="55"/>
        <v>35273.988334548878</v>
      </c>
    </row>
    <row r="418" spans="1:15" x14ac:dyDescent="0.3">
      <c r="A418">
        <v>2016</v>
      </c>
      <c r="B418" t="s">
        <v>6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50"/>
        <v>2.3967603775797373</v>
      </c>
      <c r="K418">
        <f t="shared" si="51"/>
        <v>85.23950961538462</v>
      </c>
      <c r="L418">
        <f t="shared" si="52"/>
        <v>4.5700297930140127E-3</v>
      </c>
      <c r="M418">
        <f t="shared" si="53"/>
        <v>0.16253068188551212</v>
      </c>
      <c r="N418">
        <f t="shared" si="54"/>
        <v>524.45180581613511</v>
      </c>
      <c r="O418">
        <f t="shared" si="55"/>
        <v>36459.77384139831</v>
      </c>
    </row>
    <row r="419" spans="1:15" x14ac:dyDescent="0.3">
      <c r="A419">
        <v>2016</v>
      </c>
      <c r="B419" t="s">
        <v>7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50"/>
        <v>1.5156633598549705</v>
      </c>
      <c r="K419">
        <f t="shared" si="51"/>
        <v>55.312921996172818</v>
      </c>
      <c r="L419">
        <f t="shared" si="52"/>
        <v>7.4022751302061244E-3</v>
      </c>
      <c r="M419">
        <f t="shared" si="53"/>
        <v>0.27014011007726657</v>
      </c>
      <c r="N419">
        <f t="shared" si="54"/>
        <v>204.75642058616174</v>
      </c>
      <c r="O419">
        <f t="shared" si="55"/>
        <v>33550.718596142251</v>
      </c>
    </row>
    <row r="420" spans="1:15" x14ac:dyDescent="0.3">
      <c r="A420">
        <v>2016</v>
      </c>
      <c r="B420" t="s">
        <v>8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50"/>
        <v>2.2234317386231037</v>
      </c>
      <c r="K420">
        <f t="shared" si="51"/>
        <v>104.89005328665888</v>
      </c>
      <c r="L420">
        <f t="shared" si="52"/>
        <v>5.7356516975350449E-3</v>
      </c>
      <c r="M420">
        <f t="shared" si="53"/>
        <v>0.27057849437767079</v>
      </c>
      <c r="N420">
        <f t="shared" si="54"/>
        <v>387.65110851808635</v>
      </c>
      <c r="O420">
        <f t="shared" si="55"/>
        <v>34429.3037382193</v>
      </c>
    </row>
    <row r="421" spans="1:15" x14ac:dyDescent="0.3">
      <c r="A421">
        <v>2016</v>
      </c>
      <c r="B421" t="s">
        <v>12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50"/>
        <v>0.76747560975609752</v>
      </c>
      <c r="K421">
        <f t="shared" si="51"/>
        <v>19.130213604336042</v>
      </c>
      <c r="L421">
        <f t="shared" si="52"/>
        <v>3.4690538424017149E-3</v>
      </c>
      <c r="M421">
        <f t="shared" si="53"/>
        <v>8.6470162916548965E-2</v>
      </c>
      <c r="N421">
        <f t="shared" si="54"/>
        <v>221.23485094850949</v>
      </c>
      <c r="O421">
        <f t="shared" si="55"/>
        <v>28673.988793622786</v>
      </c>
    </row>
    <row r="422" spans="1:15" x14ac:dyDescent="0.3">
      <c r="A422">
        <v>2016</v>
      </c>
      <c r="B422" t="s">
        <v>13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50"/>
        <v>0.52594020729441671</v>
      </c>
      <c r="K422">
        <f t="shared" si="51"/>
        <v>13.491173951305369</v>
      </c>
      <c r="L422">
        <f t="shared" si="52"/>
        <v>4.8105405830827655E-3</v>
      </c>
      <c r="M422">
        <f t="shared" si="53"/>
        <v>0.12339775302604537</v>
      </c>
      <c r="N422">
        <f t="shared" si="54"/>
        <v>109.33079104331671</v>
      </c>
      <c r="O422">
        <f t="shared" si="55"/>
        <v>26384.772378068305</v>
      </c>
    </row>
    <row r="423" spans="1:15" x14ac:dyDescent="0.3">
      <c r="A423">
        <v>2016</v>
      </c>
      <c r="B423" t="s">
        <v>9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50"/>
        <v>0.68953847127309542</v>
      </c>
      <c r="K423">
        <f t="shared" si="51"/>
        <v>34.508978170083523</v>
      </c>
      <c r="L423">
        <f t="shared" si="52"/>
        <v>3.7813136076360046E-3</v>
      </c>
      <c r="M423">
        <f t="shared" si="53"/>
        <v>0.1892414624802996</v>
      </c>
      <c r="N423">
        <f t="shared" si="54"/>
        <v>182.35421412300684</v>
      </c>
      <c r="O423">
        <f t="shared" si="55"/>
        <v>30352.271362970459</v>
      </c>
    </row>
    <row r="424" spans="1:15" x14ac:dyDescent="0.3">
      <c r="A424">
        <v>2016</v>
      </c>
      <c r="B424" t="s">
        <v>14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50"/>
        <v>0.62848919886433774</v>
      </c>
      <c r="K424">
        <f t="shared" si="51"/>
        <v>16.604647512652761</v>
      </c>
      <c r="L424">
        <f t="shared" si="52"/>
        <v>4.7183401540594437E-3</v>
      </c>
      <c r="M424">
        <f t="shared" si="53"/>
        <v>0.12465826818427823</v>
      </c>
      <c r="N424">
        <f t="shared" si="54"/>
        <v>133.20133316874461</v>
      </c>
      <c r="O424">
        <f t="shared" si="55"/>
        <v>27433.961284965488</v>
      </c>
    </row>
    <row r="425" spans="1:15" x14ac:dyDescent="0.3">
      <c r="A425">
        <v>2017</v>
      </c>
      <c r="B425" t="s">
        <v>1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50"/>
        <v>3.7406191115586886</v>
      </c>
      <c r="K425">
        <f t="shared" si="51"/>
        <v>106.12653264518295</v>
      </c>
      <c r="L425">
        <f t="shared" si="52"/>
        <v>1.213049954982231E-2</v>
      </c>
      <c r="M425">
        <f t="shared" si="53"/>
        <v>0.34415903305914447</v>
      </c>
      <c r="N425">
        <f t="shared" si="54"/>
        <v>308.36480362537765</v>
      </c>
      <c r="O425">
        <f t="shared" si="55"/>
        <v>44921.88226435976</v>
      </c>
    </row>
    <row r="426" spans="1:15" x14ac:dyDescent="0.3">
      <c r="A426">
        <v>2017</v>
      </c>
      <c r="B426" t="s">
        <v>2</v>
      </c>
      <c r="C426">
        <v>193813.44200000001</v>
      </c>
      <c r="D426">
        <v>7069156.3059999999</v>
      </c>
      <c r="E426">
        <v>0.32</v>
      </c>
      <c r="F426">
        <f t="shared" ref="F426:F440" si="57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50"/>
        <v>2.747490034305804</v>
      </c>
      <c r="K426">
        <f t="shared" si="51"/>
        <v>100.21201987468459</v>
      </c>
      <c r="L426">
        <f t="shared" si="52"/>
        <v>1.4911933520471019E-2</v>
      </c>
      <c r="M426">
        <f t="shared" si="53"/>
        <v>0.54389823426638528</v>
      </c>
      <c r="N426">
        <f t="shared" si="54"/>
        <v>184.24773893566953</v>
      </c>
      <c r="O426">
        <f t="shared" si="55"/>
        <v>46305.882403630807</v>
      </c>
    </row>
    <row r="427" spans="1:15" x14ac:dyDescent="0.3">
      <c r="A427">
        <v>2017</v>
      </c>
      <c r="B427" t="s">
        <v>3</v>
      </c>
      <c r="C427">
        <v>6279.6509999999998</v>
      </c>
      <c r="D427">
        <v>52612.31</v>
      </c>
      <c r="E427">
        <v>0.32</v>
      </c>
      <c r="F427">
        <f t="shared" si="57"/>
        <v>12.307499999999999</v>
      </c>
      <c r="G427">
        <v>3613495</v>
      </c>
      <c r="H427">
        <v>891</v>
      </c>
      <c r="I427">
        <v>139266</v>
      </c>
      <c r="J427">
        <f t="shared" si="50"/>
        <v>7.0478686868686866</v>
      </c>
      <c r="K427">
        <f t="shared" si="51"/>
        <v>59.048608305274968</v>
      </c>
      <c r="L427">
        <f t="shared" si="52"/>
        <v>1.7378330397579075E-3</v>
      </c>
      <c r="M427">
        <f t="shared" si="53"/>
        <v>1.4559950961603655E-2</v>
      </c>
      <c r="N427">
        <f t="shared" si="54"/>
        <v>4055.5499438832771</v>
      </c>
      <c r="O427">
        <f t="shared" si="55"/>
        <v>38540.526553931857</v>
      </c>
    </row>
    <row r="428" spans="1:15" x14ac:dyDescent="0.3">
      <c r="A428">
        <v>2017</v>
      </c>
      <c r="B428" t="s">
        <v>15</v>
      </c>
      <c r="C428">
        <v>16893.738000000001</v>
      </c>
      <c r="D428">
        <v>356700.30099999998</v>
      </c>
      <c r="E428">
        <v>0.32</v>
      </c>
      <c r="F428">
        <f t="shared" si="57"/>
        <v>12.307499999999999</v>
      </c>
      <c r="G428">
        <v>2504040</v>
      </c>
      <c r="H428">
        <v>29654</v>
      </c>
      <c r="I428">
        <v>69865</v>
      </c>
      <c r="J428">
        <f t="shared" si="50"/>
        <v>0.56969508329399077</v>
      </c>
      <c r="K428">
        <f t="shared" si="51"/>
        <v>12.028741518850744</v>
      </c>
      <c r="L428">
        <f t="shared" si="52"/>
        <v>6.7465927061868027E-3</v>
      </c>
      <c r="M428">
        <f t="shared" si="53"/>
        <v>0.14244992132713535</v>
      </c>
      <c r="N428">
        <f t="shared" si="54"/>
        <v>84.441896540095769</v>
      </c>
      <c r="O428">
        <f t="shared" si="55"/>
        <v>27900.912126004376</v>
      </c>
    </row>
    <row r="429" spans="1:15" x14ac:dyDescent="0.3">
      <c r="A429">
        <v>2017</v>
      </c>
      <c r="B429" t="s">
        <v>10</v>
      </c>
      <c r="C429">
        <v>878.11500000000001</v>
      </c>
      <c r="D429">
        <v>19584.102999999999</v>
      </c>
      <c r="E429">
        <v>0.32</v>
      </c>
      <c r="F429">
        <f t="shared" si="57"/>
        <v>12.307499999999999</v>
      </c>
      <c r="G429">
        <v>681032</v>
      </c>
      <c r="H429">
        <v>419</v>
      </c>
      <c r="I429">
        <v>32198</v>
      </c>
      <c r="J429">
        <f t="shared" si="50"/>
        <v>2.0957398568019094</v>
      </c>
      <c r="K429">
        <f t="shared" si="51"/>
        <v>46.740102625298327</v>
      </c>
      <c r="L429">
        <f t="shared" si="52"/>
        <v>1.2893887511893714E-3</v>
      </c>
      <c r="M429">
        <f t="shared" si="53"/>
        <v>2.8756509238919755E-2</v>
      </c>
      <c r="N429">
        <f t="shared" si="54"/>
        <v>1625.3747016706443</v>
      </c>
      <c r="O429">
        <f t="shared" si="55"/>
        <v>47278.24830551281</v>
      </c>
    </row>
    <row r="430" spans="1:15" x14ac:dyDescent="0.3">
      <c r="A430">
        <v>2017</v>
      </c>
      <c r="B430" t="s">
        <v>4</v>
      </c>
      <c r="C430">
        <v>2272.67</v>
      </c>
      <c r="D430">
        <v>25772.204000000002</v>
      </c>
      <c r="E430">
        <v>0.32</v>
      </c>
      <c r="F430">
        <f t="shared" si="57"/>
        <v>12.307499999999999</v>
      </c>
      <c r="G430">
        <v>1830584</v>
      </c>
      <c r="H430">
        <v>755</v>
      </c>
      <c r="I430">
        <v>115406</v>
      </c>
      <c r="J430">
        <f t="shared" si="50"/>
        <v>3.0101589403973512</v>
      </c>
      <c r="K430">
        <f t="shared" si="51"/>
        <v>34.135369536423845</v>
      </c>
      <c r="L430">
        <f t="shared" si="52"/>
        <v>1.2414999803341447E-3</v>
      </c>
      <c r="M430">
        <f t="shared" si="53"/>
        <v>1.4078678716737392E-2</v>
      </c>
      <c r="N430">
        <f t="shared" si="54"/>
        <v>2424.6145695364239</v>
      </c>
      <c r="O430">
        <f t="shared" si="55"/>
        <v>63043.269251779762</v>
      </c>
    </row>
    <row r="431" spans="1:15" x14ac:dyDescent="0.3">
      <c r="A431">
        <v>2017</v>
      </c>
      <c r="B431" t="s">
        <v>11</v>
      </c>
      <c r="C431">
        <v>51098.527000000002</v>
      </c>
      <c r="D431">
        <v>1347514.719</v>
      </c>
      <c r="E431">
        <v>0.32</v>
      </c>
      <c r="F431">
        <f t="shared" si="57"/>
        <v>12.307499999999999</v>
      </c>
      <c r="G431">
        <v>6243262</v>
      </c>
      <c r="H431">
        <v>21116</v>
      </c>
      <c r="I431">
        <v>278353</v>
      </c>
      <c r="J431">
        <f t="shared" si="50"/>
        <v>2.4198961451032392</v>
      </c>
      <c r="K431">
        <f t="shared" si="51"/>
        <v>63.814866404622087</v>
      </c>
      <c r="L431">
        <f t="shared" si="52"/>
        <v>8.1845879605885515E-3</v>
      </c>
      <c r="M431">
        <f t="shared" si="53"/>
        <v>0.21583504248259966</v>
      </c>
      <c r="N431">
        <f t="shared" si="54"/>
        <v>295.66499336995645</v>
      </c>
      <c r="O431">
        <f t="shared" si="55"/>
        <v>44584.545707035846</v>
      </c>
    </row>
    <row r="432" spans="1:15" x14ac:dyDescent="0.3">
      <c r="A432">
        <v>2017</v>
      </c>
      <c r="B432" t="s">
        <v>16</v>
      </c>
      <c r="C432">
        <v>7004.8959999999997</v>
      </c>
      <c r="D432">
        <v>180329.30799999999</v>
      </c>
      <c r="E432">
        <v>0.32</v>
      </c>
      <c r="F432">
        <f t="shared" si="57"/>
        <v>12.307499999999999</v>
      </c>
      <c r="G432">
        <v>1611119</v>
      </c>
      <c r="H432">
        <v>23295</v>
      </c>
      <c r="I432">
        <v>43792</v>
      </c>
      <c r="J432">
        <f t="shared" si="50"/>
        <v>0.30070384202618589</v>
      </c>
      <c r="K432">
        <f t="shared" si="51"/>
        <v>7.7411164627602487</v>
      </c>
      <c r="L432">
        <f t="shared" si="52"/>
        <v>4.3478451933097427E-3</v>
      </c>
      <c r="M432">
        <f t="shared" si="53"/>
        <v>0.11192798793881767</v>
      </c>
      <c r="N432">
        <f t="shared" si="54"/>
        <v>69.161579738141228</v>
      </c>
      <c r="O432">
        <f t="shared" si="55"/>
        <v>27181.108285607708</v>
      </c>
    </row>
    <row r="433" spans="1:15" x14ac:dyDescent="0.3">
      <c r="A433">
        <v>2017</v>
      </c>
      <c r="B433" t="s">
        <v>5</v>
      </c>
      <c r="C433">
        <v>60756.194000000003</v>
      </c>
      <c r="D433">
        <v>1952666.3330000001</v>
      </c>
      <c r="E433">
        <v>0.32</v>
      </c>
      <c r="F433">
        <f t="shared" si="57"/>
        <v>12.307499999999999</v>
      </c>
      <c r="G433">
        <v>7962775</v>
      </c>
      <c r="H433">
        <v>47710</v>
      </c>
      <c r="I433">
        <v>286318</v>
      </c>
      <c r="J433">
        <f t="shared" si="50"/>
        <v>1.273447788723538</v>
      </c>
      <c r="K433">
        <f t="shared" si="51"/>
        <v>40.927820855166637</v>
      </c>
      <c r="L433">
        <f t="shared" si="52"/>
        <v>7.6300277227474098E-3</v>
      </c>
      <c r="M433">
        <f t="shared" si="53"/>
        <v>0.24522435118410355</v>
      </c>
      <c r="N433">
        <f t="shared" si="54"/>
        <v>166.89949696080487</v>
      </c>
      <c r="O433">
        <f t="shared" si="55"/>
        <v>35957.06270741042</v>
      </c>
    </row>
    <row r="434" spans="1:15" x14ac:dyDescent="0.3">
      <c r="A434">
        <v>2017</v>
      </c>
      <c r="B434" t="s">
        <v>6</v>
      </c>
      <c r="C434">
        <v>111639.348</v>
      </c>
      <c r="D434">
        <v>3019329.5</v>
      </c>
      <c r="E434">
        <v>0.32</v>
      </c>
      <c r="F434">
        <f t="shared" si="57"/>
        <v>12.307499999999999</v>
      </c>
      <c r="G434">
        <v>17912134</v>
      </c>
      <c r="H434">
        <v>34112</v>
      </c>
      <c r="I434">
        <v>673481</v>
      </c>
      <c r="J434">
        <f t="shared" si="50"/>
        <v>3.2727294793621011</v>
      </c>
      <c r="K434">
        <f t="shared" si="51"/>
        <v>88.512239094746718</v>
      </c>
      <c r="L434">
        <f t="shared" si="52"/>
        <v>6.2326101401429888E-3</v>
      </c>
      <c r="M434">
        <f t="shared" si="53"/>
        <v>0.16856336045721856</v>
      </c>
      <c r="N434">
        <f t="shared" si="54"/>
        <v>525.09773686679171</v>
      </c>
      <c r="O434">
        <f t="shared" si="55"/>
        <v>37599.149269428199</v>
      </c>
    </row>
    <row r="435" spans="1:15" x14ac:dyDescent="0.3">
      <c r="A435">
        <v>2017</v>
      </c>
      <c r="B435" t="s">
        <v>7</v>
      </c>
      <c r="C435">
        <v>40940.228000000003</v>
      </c>
      <c r="D435">
        <v>1139344.233</v>
      </c>
      <c r="E435">
        <v>0.32</v>
      </c>
      <c r="F435">
        <f t="shared" si="57"/>
        <v>12.307499999999999</v>
      </c>
      <c r="G435">
        <v>4073679</v>
      </c>
      <c r="H435">
        <v>19858</v>
      </c>
      <c r="I435">
        <v>139691</v>
      </c>
      <c r="J435">
        <f t="shared" si="50"/>
        <v>2.0616491086715683</v>
      </c>
      <c r="K435">
        <f t="shared" si="51"/>
        <v>57.374571104844392</v>
      </c>
      <c r="L435">
        <f t="shared" si="52"/>
        <v>1.0049939624599779E-2</v>
      </c>
      <c r="M435">
        <f t="shared" si="53"/>
        <v>0.27968434258074826</v>
      </c>
      <c r="N435">
        <f t="shared" si="54"/>
        <v>205.1404471749421</v>
      </c>
      <c r="O435">
        <f t="shared" si="55"/>
        <v>34291.116212151232</v>
      </c>
    </row>
    <row r="436" spans="1:15" x14ac:dyDescent="0.3">
      <c r="A436">
        <v>2017</v>
      </c>
      <c r="B436" t="s">
        <v>8</v>
      </c>
      <c r="C436">
        <v>7065.9830000000002</v>
      </c>
      <c r="D436">
        <v>276738.31</v>
      </c>
      <c r="E436">
        <v>0.32</v>
      </c>
      <c r="F436">
        <f t="shared" si="57"/>
        <v>12.307499999999999</v>
      </c>
      <c r="G436">
        <v>994187</v>
      </c>
      <c r="H436">
        <v>2571</v>
      </c>
      <c r="I436">
        <v>35217</v>
      </c>
      <c r="J436">
        <f t="shared" si="50"/>
        <v>2.7483403345001944</v>
      </c>
      <c r="K436">
        <f t="shared" si="51"/>
        <v>107.63839362115908</v>
      </c>
      <c r="L436">
        <f t="shared" si="52"/>
        <v>7.1072977216559861E-3</v>
      </c>
      <c r="M436">
        <f t="shared" si="53"/>
        <v>0.27835639572836901</v>
      </c>
      <c r="N436">
        <f t="shared" si="54"/>
        <v>386.69272656553869</v>
      </c>
      <c r="O436">
        <f t="shared" si="55"/>
        <v>35422.913395568437</v>
      </c>
    </row>
    <row r="437" spans="1:15" x14ac:dyDescent="0.3">
      <c r="A437">
        <v>2017</v>
      </c>
      <c r="B437" t="s">
        <v>12</v>
      </c>
      <c r="C437">
        <v>19290.915000000001</v>
      </c>
      <c r="D437">
        <v>372243.35599999997</v>
      </c>
      <c r="E437">
        <v>0.32</v>
      </c>
      <c r="F437">
        <f t="shared" si="57"/>
        <v>12.307499999999999</v>
      </c>
      <c r="G437">
        <v>4081308</v>
      </c>
      <c r="H437">
        <v>18450</v>
      </c>
      <c r="I437">
        <v>120893</v>
      </c>
      <c r="J437">
        <f t="shared" si="50"/>
        <v>1.0455780487804878</v>
      </c>
      <c r="K437">
        <f t="shared" si="51"/>
        <v>20.17579165311653</v>
      </c>
      <c r="L437">
        <f t="shared" si="52"/>
        <v>4.7266501327515595E-3</v>
      </c>
      <c r="M437">
        <f t="shared" si="53"/>
        <v>9.1206876814981852E-2</v>
      </c>
      <c r="N437">
        <f t="shared" si="54"/>
        <v>221.20910569105692</v>
      </c>
      <c r="O437">
        <f t="shared" si="55"/>
        <v>29621.141065560358</v>
      </c>
    </row>
    <row r="438" spans="1:15" x14ac:dyDescent="0.3">
      <c r="A438">
        <v>2017</v>
      </c>
      <c r="B438" t="s">
        <v>13</v>
      </c>
      <c r="C438">
        <v>12974.326999999999</v>
      </c>
      <c r="D438">
        <v>288922.799</v>
      </c>
      <c r="E438">
        <v>0.32</v>
      </c>
      <c r="F438">
        <f t="shared" si="57"/>
        <v>12.307499999999999</v>
      </c>
      <c r="G438">
        <v>2223081</v>
      </c>
      <c r="H438">
        <v>20454</v>
      </c>
      <c r="I438">
        <v>60609</v>
      </c>
      <c r="J438">
        <f t="shared" si="50"/>
        <v>0.63431734624034419</v>
      </c>
      <c r="K438">
        <f t="shared" si="51"/>
        <v>14.125491297545713</v>
      </c>
      <c r="L438">
        <f t="shared" si="52"/>
        <v>5.8361917536967839E-3</v>
      </c>
      <c r="M438">
        <f t="shared" si="53"/>
        <v>0.12996503456239336</v>
      </c>
      <c r="N438">
        <f t="shared" si="54"/>
        <v>108.68685831622176</v>
      </c>
      <c r="O438">
        <f t="shared" si="55"/>
        <v>27263.514015008899</v>
      </c>
    </row>
    <row r="439" spans="1:15" x14ac:dyDescent="0.3">
      <c r="A439">
        <v>2017</v>
      </c>
      <c r="B439" t="s">
        <v>9</v>
      </c>
      <c r="C439">
        <v>14556.05</v>
      </c>
      <c r="D439">
        <v>559935.94099999999</v>
      </c>
      <c r="E439">
        <v>0.32</v>
      </c>
      <c r="F439">
        <f t="shared" si="57"/>
        <v>12.307499999999999</v>
      </c>
      <c r="G439">
        <v>2889821</v>
      </c>
      <c r="H439">
        <v>15804</v>
      </c>
      <c r="I439">
        <v>91814</v>
      </c>
      <c r="J439">
        <f t="shared" si="50"/>
        <v>0.92103581371804599</v>
      </c>
      <c r="K439">
        <f t="shared" si="51"/>
        <v>35.430013983801565</v>
      </c>
      <c r="L439">
        <f t="shared" si="52"/>
        <v>5.0370074824703671E-3</v>
      </c>
      <c r="M439">
        <f t="shared" si="53"/>
        <v>0.19376146169607045</v>
      </c>
      <c r="N439">
        <f t="shared" si="54"/>
        <v>182.85377119716529</v>
      </c>
      <c r="O439">
        <f t="shared" si="55"/>
        <v>31771.518028279261</v>
      </c>
    </row>
    <row r="440" spans="1:15" x14ac:dyDescent="0.3">
      <c r="A440">
        <v>2017</v>
      </c>
      <c r="B440" t="s">
        <v>14</v>
      </c>
      <c r="C440">
        <v>13033.072</v>
      </c>
      <c r="D440">
        <v>282061.571</v>
      </c>
      <c r="E440">
        <v>0.32</v>
      </c>
      <c r="F440">
        <f t="shared" si="57"/>
        <v>12.307499999999999</v>
      </c>
      <c r="G440">
        <v>2151205</v>
      </c>
      <c r="H440">
        <v>16202</v>
      </c>
      <c r="I440">
        <v>61047</v>
      </c>
      <c r="J440">
        <f t="shared" si="50"/>
        <v>0.80441130724601906</v>
      </c>
      <c r="K440">
        <f t="shared" si="51"/>
        <v>17.409058819898778</v>
      </c>
      <c r="L440">
        <f t="shared" si="52"/>
        <v>6.0584983764913154E-3</v>
      </c>
      <c r="M440">
        <f t="shared" si="53"/>
        <v>0.13111794133985372</v>
      </c>
      <c r="N440">
        <f t="shared" si="54"/>
        <v>132.77404024194544</v>
      </c>
      <c r="O440">
        <f t="shared" si="55"/>
        <v>28378.048582073767</v>
      </c>
    </row>
    <row r="441" spans="1:15" x14ac:dyDescent="0.3">
      <c r="A441">
        <v>2018</v>
      </c>
      <c r="B441" t="s">
        <v>1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50"/>
        <v>4.69740102942822</v>
      </c>
      <c r="K441">
        <f t="shared" si="51"/>
        <v>110.82393367461117</v>
      </c>
      <c r="L441">
        <f t="shared" si="52"/>
        <v>1.5169808157218558E-2</v>
      </c>
      <c r="M441">
        <f t="shared" si="53"/>
        <v>0.35789531328918756</v>
      </c>
      <c r="N441">
        <f t="shared" si="54"/>
        <v>309.65461004811459</v>
      </c>
      <c r="O441">
        <f t="shared" si="55"/>
        <v>46382.986527073903</v>
      </c>
    </row>
    <row r="442" spans="1:15" x14ac:dyDescent="0.3">
      <c r="A442">
        <v>2018</v>
      </c>
      <c r="B442" t="s">
        <v>2</v>
      </c>
      <c r="C442">
        <v>234569.22700000001</v>
      </c>
      <c r="D442">
        <v>7303725.5329999998</v>
      </c>
      <c r="E442">
        <v>0.3</v>
      </c>
      <c r="F442">
        <f t="shared" ref="F442:F456" si="58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50"/>
        <v>3.3252420827308558</v>
      </c>
      <c r="K442">
        <f t="shared" si="51"/>
        <v>103.53726195741544</v>
      </c>
      <c r="L442">
        <f t="shared" si="52"/>
        <v>1.7937923964272084E-2</v>
      </c>
      <c r="M442">
        <f t="shared" si="53"/>
        <v>0.55852881873062821</v>
      </c>
      <c r="N442">
        <f t="shared" si="54"/>
        <v>185.37496810410818</v>
      </c>
      <c r="O442">
        <f t="shared" si="55"/>
        <v>47158.152261564654</v>
      </c>
    </row>
    <row r="443" spans="1:15" x14ac:dyDescent="0.3">
      <c r="A443">
        <v>2018</v>
      </c>
      <c r="B443" t="s">
        <v>3</v>
      </c>
      <c r="C443">
        <v>4566.0709999999999</v>
      </c>
      <c r="D443">
        <v>57178.381000000001</v>
      </c>
      <c r="E443">
        <v>0.3</v>
      </c>
      <c r="F443">
        <f t="shared" si="58"/>
        <v>12.116666666666669</v>
      </c>
      <c r="G443">
        <v>3644826</v>
      </c>
      <c r="H443">
        <v>891</v>
      </c>
      <c r="I443">
        <v>145547</v>
      </c>
      <c r="J443">
        <f t="shared" si="50"/>
        <v>5.1246588103254771</v>
      </c>
      <c r="K443">
        <f t="shared" si="51"/>
        <v>64.173267115600453</v>
      </c>
      <c r="L443">
        <f t="shared" si="52"/>
        <v>1.2527541781144011E-3</v>
      </c>
      <c r="M443">
        <f t="shared" si="53"/>
        <v>1.5687547498838078E-2</v>
      </c>
      <c r="N443">
        <f t="shared" si="54"/>
        <v>4090.7138047138046</v>
      </c>
      <c r="O443">
        <f t="shared" si="55"/>
        <v>39932.496091720153</v>
      </c>
    </row>
    <row r="444" spans="1:15" x14ac:dyDescent="0.3">
      <c r="A444">
        <v>2018</v>
      </c>
      <c r="B444" t="s">
        <v>15</v>
      </c>
      <c r="C444">
        <v>22354.012999999999</v>
      </c>
      <c r="D444">
        <v>379054.31400000001</v>
      </c>
      <c r="E444">
        <v>0.3</v>
      </c>
      <c r="F444">
        <f t="shared" si="58"/>
        <v>12.116666666666669</v>
      </c>
      <c r="G444">
        <v>2511917</v>
      </c>
      <c r="H444">
        <v>29654</v>
      </c>
      <c r="I444">
        <v>71903</v>
      </c>
      <c r="J444">
        <f t="shared" si="50"/>
        <v>0.75382791528967419</v>
      </c>
      <c r="K444">
        <f t="shared" si="51"/>
        <v>12.78256943414042</v>
      </c>
      <c r="L444">
        <f t="shared" si="52"/>
        <v>8.8991845670059952E-3</v>
      </c>
      <c r="M444">
        <f t="shared" si="53"/>
        <v>0.15090240402051502</v>
      </c>
      <c r="N444">
        <f t="shared" si="54"/>
        <v>84.707526809199436</v>
      </c>
      <c r="O444">
        <f t="shared" si="55"/>
        <v>28624.75153438589</v>
      </c>
    </row>
    <row r="445" spans="1:15" x14ac:dyDescent="0.3">
      <c r="A445">
        <v>2018</v>
      </c>
      <c r="B445" t="s">
        <v>10</v>
      </c>
      <c r="C445">
        <v>1217.088</v>
      </c>
      <c r="D445">
        <v>20801.190999999999</v>
      </c>
      <c r="E445">
        <v>0.3</v>
      </c>
      <c r="F445">
        <f t="shared" si="58"/>
        <v>12.116666666666669</v>
      </c>
      <c r="G445">
        <v>682986</v>
      </c>
      <c r="H445">
        <v>419</v>
      </c>
      <c r="I445">
        <v>32835</v>
      </c>
      <c r="J445">
        <f t="shared" si="50"/>
        <v>2.9047446300715989</v>
      </c>
      <c r="K445">
        <f t="shared" si="51"/>
        <v>49.644847255369925</v>
      </c>
      <c r="L445">
        <f t="shared" si="52"/>
        <v>1.7820101729757272E-3</v>
      </c>
      <c r="M445">
        <f t="shared" si="53"/>
        <v>3.0456248005083557E-2</v>
      </c>
      <c r="N445">
        <f t="shared" si="54"/>
        <v>1630.0381861575179</v>
      </c>
      <c r="O445">
        <f t="shared" si="55"/>
        <v>48075.656016375149</v>
      </c>
    </row>
    <row r="446" spans="1:15" x14ac:dyDescent="0.3">
      <c r="A446">
        <v>2018</v>
      </c>
      <c r="B446" t="s">
        <v>4</v>
      </c>
      <c r="C446">
        <v>3848.335</v>
      </c>
      <c r="D446">
        <v>29620.539000000001</v>
      </c>
      <c r="E446">
        <v>0.3</v>
      </c>
      <c r="F446">
        <f t="shared" si="58"/>
        <v>12.116666666666669</v>
      </c>
      <c r="G446">
        <v>1841179</v>
      </c>
      <c r="H446">
        <v>755</v>
      </c>
      <c r="I446">
        <v>118912</v>
      </c>
      <c r="J446">
        <f t="shared" si="50"/>
        <v>5.0971324503311255</v>
      </c>
      <c r="K446">
        <f t="shared" si="51"/>
        <v>39.232501986754968</v>
      </c>
      <c r="L446">
        <f t="shared" si="52"/>
        <v>2.090147128551868E-3</v>
      </c>
      <c r="M446">
        <f t="shared" si="53"/>
        <v>1.6087810582241055E-2</v>
      </c>
      <c r="N446">
        <f t="shared" si="54"/>
        <v>2438.6476821192055</v>
      </c>
      <c r="O446">
        <f t="shared" si="55"/>
        <v>64584.703605678747</v>
      </c>
    </row>
    <row r="447" spans="1:15" x14ac:dyDescent="0.3">
      <c r="A447">
        <v>2018</v>
      </c>
      <c r="B447" t="s">
        <v>11</v>
      </c>
      <c r="C447">
        <v>56280.112999999998</v>
      </c>
      <c r="D447">
        <v>1403794.8319999999</v>
      </c>
      <c r="E447">
        <v>0.3</v>
      </c>
      <c r="F447">
        <f t="shared" si="58"/>
        <v>12.116666666666669</v>
      </c>
      <c r="G447">
        <v>6265809</v>
      </c>
      <c r="H447">
        <v>21116</v>
      </c>
      <c r="I447">
        <v>285833</v>
      </c>
      <c r="J447">
        <f t="shared" si="50"/>
        <v>2.6652828660731198</v>
      </c>
      <c r="K447">
        <f t="shared" si="51"/>
        <v>66.480149270695208</v>
      </c>
      <c r="L447">
        <f t="shared" si="52"/>
        <v>8.9820984010205215E-3</v>
      </c>
      <c r="M447">
        <f t="shared" si="53"/>
        <v>0.22404047617793646</v>
      </c>
      <c r="N447">
        <f t="shared" si="54"/>
        <v>296.73276188672099</v>
      </c>
      <c r="O447">
        <f t="shared" si="55"/>
        <v>45617.892278554929</v>
      </c>
    </row>
    <row r="448" spans="1:15" x14ac:dyDescent="0.3">
      <c r="A448">
        <v>2018</v>
      </c>
      <c r="B448" t="s">
        <v>16</v>
      </c>
      <c r="C448">
        <v>7930.7349999999997</v>
      </c>
      <c r="D448">
        <v>188260.04300000001</v>
      </c>
      <c r="E448">
        <v>0.3</v>
      </c>
      <c r="F448">
        <f t="shared" si="58"/>
        <v>12.116666666666669</v>
      </c>
      <c r="G448">
        <v>1609675</v>
      </c>
      <c r="H448">
        <v>23295</v>
      </c>
      <c r="I448">
        <v>44684</v>
      </c>
      <c r="J448">
        <f t="shared" si="50"/>
        <v>0.34044795020390639</v>
      </c>
      <c r="K448">
        <f t="shared" si="51"/>
        <v>8.0815644129641555</v>
      </c>
      <c r="L448">
        <f t="shared" si="52"/>
        <v>4.9269169242238337E-3</v>
      </c>
      <c r="M448">
        <f t="shared" si="53"/>
        <v>0.1169553127184059</v>
      </c>
      <c r="N448">
        <f t="shared" si="54"/>
        <v>69.099592187164632</v>
      </c>
      <c r="O448">
        <f t="shared" si="55"/>
        <v>27759.640921303991</v>
      </c>
    </row>
    <row r="449" spans="1:15" x14ac:dyDescent="0.3">
      <c r="A449">
        <v>2018</v>
      </c>
      <c r="B449" t="s">
        <v>5</v>
      </c>
      <c r="C449">
        <v>71421.384999999995</v>
      </c>
      <c r="D449">
        <v>2024087.7179999999</v>
      </c>
      <c r="E449">
        <v>0.3</v>
      </c>
      <c r="F449">
        <f t="shared" si="58"/>
        <v>12.116666666666669</v>
      </c>
      <c r="G449">
        <v>7982448</v>
      </c>
      <c r="H449">
        <v>47710</v>
      </c>
      <c r="I449">
        <v>297301</v>
      </c>
      <c r="J449">
        <f t="shared" si="50"/>
        <v>1.4969898344162649</v>
      </c>
      <c r="K449">
        <f t="shared" si="51"/>
        <v>42.424810689582891</v>
      </c>
      <c r="L449">
        <f t="shared" si="52"/>
        <v>8.9473035088985225E-3</v>
      </c>
      <c r="M449">
        <f t="shared" si="53"/>
        <v>0.25356729138730372</v>
      </c>
      <c r="N449">
        <f t="shared" si="54"/>
        <v>167.3118423810522</v>
      </c>
      <c r="O449">
        <f t="shared" si="55"/>
        <v>37244.33907994139</v>
      </c>
    </row>
    <row r="450" spans="1:15" x14ac:dyDescent="0.3">
      <c r="A450">
        <v>2018</v>
      </c>
      <c r="B450" t="s">
        <v>6</v>
      </c>
      <c r="C450">
        <v>131825.04399999999</v>
      </c>
      <c r="D450">
        <v>3151154.5440000002</v>
      </c>
      <c r="E450">
        <v>0.3</v>
      </c>
      <c r="F450">
        <f t="shared" si="58"/>
        <v>12.116666666666669</v>
      </c>
      <c r="G450">
        <v>17932651</v>
      </c>
      <c r="H450">
        <v>34112</v>
      </c>
      <c r="I450">
        <v>694839</v>
      </c>
      <c r="J450">
        <f t="shared" ref="J450:J488" si="59">C450/H450</f>
        <v>3.8644771341463411</v>
      </c>
      <c r="K450">
        <f t="shared" ref="K450:K488" si="60">D450/H450</f>
        <v>92.376716228893059</v>
      </c>
      <c r="L450">
        <f t="shared" ref="L450:L488" si="61">C450/G450</f>
        <v>7.3511185825230188E-3</v>
      </c>
      <c r="M450">
        <f t="shared" ref="M450:M488" si="62">D450/G450</f>
        <v>0.17572162331157842</v>
      </c>
      <c r="N450">
        <f t="shared" si="54"/>
        <v>525.69919676360223</v>
      </c>
      <c r="O450">
        <f t="shared" si="55"/>
        <v>38747.143408969481</v>
      </c>
    </row>
    <row r="451" spans="1:15" x14ac:dyDescent="0.3">
      <c r="A451">
        <v>2018</v>
      </c>
      <c r="B451" t="s">
        <v>7</v>
      </c>
      <c r="C451">
        <v>48867.281999999999</v>
      </c>
      <c r="D451">
        <v>1188211.5149999999</v>
      </c>
      <c r="E451">
        <v>0.3</v>
      </c>
      <c r="F451">
        <f t="shared" si="58"/>
        <v>12.116666666666669</v>
      </c>
      <c r="G451">
        <v>4084844</v>
      </c>
      <c r="H451">
        <v>19858</v>
      </c>
      <c r="I451">
        <v>143655</v>
      </c>
      <c r="J451">
        <f t="shared" si="59"/>
        <v>2.4608360358545673</v>
      </c>
      <c r="K451">
        <f t="shared" si="60"/>
        <v>59.835407140698955</v>
      </c>
      <c r="L451">
        <f t="shared" si="61"/>
        <v>1.1963071784381484E-2</v>
      </c>
      <c r="M451">
        <f t="shared" si="62"/>
        <v>0.29088296027951127</v>
      </c>
      <c r="N451">
        <f t="shared" ref="N451:N488" si="63">G451/H451</f>
        <v>205.70268909255716</v>
      </c>
      <c r="O451">
        <f t="shared" ref="O451:O488" si="64">(I451/G451)*10^6</f>
        <v>35167.80567385193</v>
      </c>
    </row>
    <row r="452" spans="1:15" x14ac:dyDescent="0.3">
      <c r="A452">
        <v>2018</v>
      </c>
      <c r="B452" t="s">
        <v>8</v>
      </c>
      <c r="C452">
        <v>8654.1939999999995</v>
      </c>
      <c r="D452">
        <v>285392.50400000002</v>
      </c>
      <c r="E452">
        <v>0.3</v>
      </c>
      <c r="F452">
        <f t="shared" si="58"/>
        <v>12.116666666666669</v>
      </c>
      <c r="G452">
        <v>990509</v>
      </c>
      <c r="H452">
        <v>2571</v>
      </c>
      <c r="I452">
        <v>35710</v>
      </c>
      <c r="J452">
        <f t="shared" si="59"/>
        <v>3.3660809023726173</v>
      </c>
      <c r="K452">
        <f t="shared" si="60"/>
        <v>111.00447452353171</v>
      </c>
      <c r="L452">
        <f t="shared" si="61"/>
        <v>8.7371179868128406E-3</v>
      </c>
      <c r="M452">
        <f t="shared" si="62"/>
        <v>0.28812711848150802</v>
      </c>
      <c r="N452">
        <f t="shared" si="63"/>
        <v>385.26215480357837</v>
      </c>
      <c r="O452">
        <f t="shared" si="64"/>
        <v>36052.171156445831</v>
      </c>
    </row>
    <row r="453" spans="1:15" x14ac:dyDescent="0.3">
      <c r="A453">
        <v>2018</v>
      </c>
      <c r="B453" t="s">
        <v>12</v>
      </c>
      <c r="C453">
        <v>24439.498</v>
      </c>
      <c r="D453">
        <v>396682.85399999999</v>
      </c>
      <c r="E453">
        <v>0.3</v>
      </c>
      <c r="F453">
        <f t="shared" si="58"/>
        <v>12.116666666666669</v>
      </c>
      <c r="G453">
        <v>4077937</v>
      </c>
      <c r="H453">
        <v>18450</v>
      </c>
      <c r="I453">
        <v>124374</v>
      </c>
      <c r="J453">
        <f t="shared" si="59"/>
        <v>1.3246340379403794</v>
      </c>
      <c r="K453">
        <f t="shared" si="60"/>
        <v>21.500425691056911</v>
      </c>
      <c r="L453">
        <f t="shared" si="61"/>
        <v>5.9931033755548455E-3</v>
      </c>
      <c r="M453">
        <f t="shared" si="62"/>
        <v>9.7275375759851124E-2</v>
      </c>
      <c r="N453">
        <f t="shared" si="63"/>
        <v>221.02639566395663</v>
      </c>
      <c r="O453">
        <f t="shared" si="64"/>
        <v>30499.245083972608</v>
      </c>
    </row>
    <row r="454" spans="1:15" x14ac:dyDescent="0.3">
      <c r="A454">
        <v>2018</v>
      </c>
      <c r="B454" t="s">
        <v>13</v>
      </c>
      <c r="C454">
        <v>16209.826000000001</v>
      </c>
      <c r="D454">
        <v>305132.625</v>
      </c>
      <c r="E454">
        <v>0.3</v>
      </c>
      <c r="F454">
        <f t="shared" si="58"/>
        <v>12.116666666666669</v>
      </c>
      <c r="G454">
        <v>2208321</v>
      </c>
      <c r="H454">
        <v>20454</v>
      </c>
      <c r="I454">
        <v>61755</v>
      </c>
      <c r="J454">
        <f t="shared" si="59"/>
        <v>0.79250151559597148</v>
      </c>
      <c r="K454">
        <f t="shared" si="60"/>
        <v>14.917992813141684</v>
      </c>
      <c r="L454">
        <f t="shared" si="61"/>
        <v>7.3403395611417004E-3</v>
      </c>
      <c r="M454">
        <f t="shared" si="62"/>
        <v>0.13817403583989826</v>
      </c>
      <c r="N454">
        <f t="shared" si="63"/>
        <v>107.96523907304194</v>
      </c>
      <c r="O454">
        <f t="shared" si="64"/>
        <v>27964.684482011449</v>
      </c>
    </row>
    <row r="455" spans="1:15" x14ac:dyDescent="0.3">
      <c r="A455">
        <v>2018</v>
      </c>
      <c r="B455" t="s">
        <v>9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9"/>
        <v>1.1318125158187802</v>
      </c>
      <c r="K455">
        <f t="shared" si="60"/>
        <v>36.561826499620352</v>
      </c>
      <c r="L455">
        <f t="shared" si="61"/>
        <v>6.1749890910798178E-3</v>
      </c>
      <c r="M455">
        <f t="shared" si="62"/>
        <v>0.19947551085506604</v>
      </c>
      <c r="N455">
        <f t="shared" si="63"/>
        <v>183.2898000506201</v>
      </c>
      <c r="O455">
        <f t="shared" si="64"/>
        <v>32681.882078715455</v>
      </c>
    </row>
    <row r="456" spans="1:15" x14ac:dyDescent="0.3">
      <c r="A456">
        <v>2018</v>
      </c>
      <c r="B456" t="s">
        <v>14</v>
      </c>
      <c r="C456">
        <v>14923.532999999999</v>
      </c>
      <c r="D456">
        <v>296985.10399999999</v>
      </c>
      <c r="E456">
        <v>0.3</v>
      </c>
      <c r="F456">
        <f t="shared" si="58"/>
        <v>12.116666666666669</v>
      </c>
      <c r="G456">
        <v>2143145</v>
      </c>
      <c r="H456">
        <v>16202</v>
      </c>
      <c r="I456">
        <v>62240</v>
      </c>
      <c r="J456">
        <f t="shared" si="59"/>
        <v>0.92109202567584247</v>
      </c>
      <c r="K456">
        <f t="shared" si="60"/>
        <v>18.330150845574622</v>
      </c>
      <c r="L456">
        <f t="shared" si="61"/>
        <v>6.9633799859552198E-3</v>
      </c>
      <c r="M456">
        <f t="shared" si="62"/>
        <v>0.13857443336778424</v>
      </c>
      <c r="N456">
        <f t="shared" si="63"/>
        <v>132.27657079372918</v>
      </c>
      <c r="O456">
        <f t="shared" si="64"/>
        <v>29041.432100954436</v>
      </c>
    </row>
    <row r="457" spans="1:15" x14ac:dyDescent="0.3">
      <c r="A457">
        <v>2019</v>
      </c>
      <c r="B457" t="s">
        <v>1</v>
      </c>
      <c r="C457">
        <v>167667.37100000001</v>
      </c>
      <c r="D457">
        <v>4129401.352</v>
      </c>
      <c r="E457">
        <v>0.26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9"/>
        <v>4.6902587837081802</v>
      </c>
      <c r="K457">
        <f t="shared" si="60"/>
        <v>115.51419245831934</v>
      </c>
      <c r="L457">
        <f t="shared" si="61"/>
        <v>1.5104632412146813E-2</v>
      </c>
      <c r="M457">
        <f t="shared" si="62"/>
        <v>0.37200493532031387</v>
      </c>
      <c r="N457">
        <f t="shared" si="63"/>
        <v>310.5179030994741</v>
      </c>
      <c r="O457">
        <f t="shared" si="64"/>
        <v>47234.809863505747</v>
      </c>
    </row>
    <row r="458" spans="1:15" x14ac:dyDescent="0.3">
      <c r="A458">
        <v>2019</v>
      </c>
      <c r="B458" t="s">
        <v>2</v>
      </c>
      <c r="C458">
        <v>231132.65700000001</v>
      </c>
      <c r="D458">
        <v>7534858.1899999995</v>
      </c>
      <c r="E458">
        <v>0.26</v>
      </c>
      <c r="F458">
        <f t="shared" ref="F458:F472" si="65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9"/>
        <v>3.2765254316577357</v>
      </c>
      <c r="K458">
        <f t="shared" si="60"/>
        <v>106.81378738907317</v>
      </c>
      <c r="L458">
        <f t="shared" si="61"/>
        <v>1.7610460080076273E-2</v>
      </c>
      <c r="M458">
        <f t="shared" si="62"/>
        <v>0.57409593731287711</v>
      </c>
      <c r="N458">
        <f t="shared" si="63"/>
        <v>186.05564061126705</v>
      </c>
      <c r="O458">
        <f t="shared" si="64"/>
        <v>48221.690080342181</v>
      </c>
    </row>
    <row r="459" spans="1:15" x14ac:dyDescent="0.3">
      <c r="A459">
        <v>2019</v>
      </c>
      <c r="B459" t="s">
        <v>3</v>
      </c>
      <c r="C459">
        <v>5184.7460000000001</v>
      </c>
      <c r="D459">
        <v>62363.127</v>
      </c>
      <c r="E459">
        <v>0.26</v>
      </c>
      <c r="F459">
        <f t="shared" si="65"/>
        <v>10.817499999999999</v>
      </c>
      <c r="G459">
        <v>3669491</v>
      </c>
      <c r="H459">
        <v>891</v>
      </c>
      <c r="I459">
        <v>153291</v>
      </c>
      <c r="J459">
        <f t="shared" si="59"/>
        <v>5.8190190796857468</v>
      </c>
      <c r="K459">
        <f t="shared" si="60"/>
        <v>69.992286195286198</v>
      </c>
      <c r="L459">
        <f t="shared" si="61"/>
        <v>1.412933292383058E-3</v>
      </c>
      <c r="M459">
        <f t="shared" si="62"/>
        <v>1.6995034733700124E-2</v>
      </c>
      <c r="N459">
        <f t="shared" si="63"/>
        <v>4118.3961840628508</v>
      </c>
      <c r="O459">
        <f t="shared" si="64"/>
        <v>41774.458637451346</v>
      </c>
    </row>
    <row r="460" spans="1:15" x14ac:dyDescent="0.3">
      <c r="A460">
        <v>2019</v>
      </c>
      <c r="B460" t="s">
        <v>15</v>
      </c>
      <c r="C460">
        <v>25924.632000000001</v>
      </c>
      <c r="D460">
        <v>404978.946</v>
      </c>
      <c r="E460">
        <v>0.26</v>
      </c>
      <c r="F460">
        <f t="shared" si="65"/>
        <v>10.817499999999999</v>
      </c>
      <c r="G460">
        <v>2521893</v>
      </c>
      <c r="H460">
        <v>29654</v>
      </c>
      <c r="I460">
        <v>74330</v>
      </c>
      <c r="J460">
        <f t="shared" si="59"/>
        <v>0.87423726984555206</v>
      </c>
      <c r="K460">
        <f t="shared" si="60"/>
        <v>13.656806703985971</v>
      </c>
      <c r="L460">
        <f t="shared" si="61"/>
        <v>1.0279830270356435E-2</v>
      </c>
      <c r="M460">
        <f t="shared" si="62"/>
        <v>0.16058530080380096</v>
      </c>
      <c r="N460">
        <f t="shared" si="63"/>
        <v>85.043940109260134</v>
      </c>
      <c r="O460">
        <f t="shared" si="64"/>
        <v>29473.891239636258</v>
      </c>
    </row>
    <row r="461" spans="1:15" x14ac:dyDescent="0.3">
      <c r="A461">
        <v>2019</v>
      </c>
      <c r="B461" t="s">
        <v>10</v>
      </c>
      <c r="C461">
        <v>884.08</v>
      </c>
      <c r="D461">
        <v>21685.271000000001</v>
      </c>
      <c r="E461">
        <v>0.26</v>
      </c>
      <c r="F461">
        <f t="shared" si="65"/>
        <v>10.817499999999999</v>
      </c>
      <c r="G461">
        <v>681202</v>
      </c>
      <c r="H461">
        <v>419</v>
      </c>
      <c r="I461">
        <v>33623</v>
      </c>
      <c r="J461">
        <f t="shared" si="59"/>
        <v>2.1099761336515512</v>
      </c>
      <c r="K461">
        <f t="shared" si="60"/>
        <v>51.754823389021482</v>
      </c>
      <c r="L461">
        <f t="shared" si="61"/>
        <v>1.2978235530723633E-3</v>
      </c>
      <c r="M461">
        <f t="shared" si="62"/>
        <v>3.1833833429731562E-2</v>
      </c>
      <c r="N461">
        <f t="shared" si="63"/>
        <v>1625.7804295942722</v>
      </c>
      <c r="O461">
        <f t="shared" si="64"/>
        <v>49358.340110569254</v>
      </c>
    </row>
    <row r="462" spans="1:15" x14ac:dyDescent="0.3">
      <c r="A462">
        <v>2019</v>
      </c>
      <c r="B462" t="s">
        <v>4</v>
      </c>
      <c r="C462">
        <v>2174.2800000000002</v>
      </c>
      <c r="D462">
        <v>31794.819</v>
      </c>
      <c r="E462">
        <v>0.26</v>
      </c>
      <c r="F462">
        <f t="shared" si="65"/>
        <v>10.817499999999999</v>
      </c>
      <c r="G462">
        <v>1847253</v>
      </c>
      <c r="H462">
        <v>755</v>
      </c>
      <c r="I462">
        <v>123270</v>
      </c>
      <c r="J462">
        <f t="shared" si="59"/>
        <v>2.8798410596026494</v>
      </c>
      <c r="K462">
        <f t="shared" si="60"/>
        <v>42.112343046357616</v>
      </c>
      <c r="L462">
        <f t="shared" si="61"/>
        <v>1.1770342232493331E-3</v>
      </c>
      <c r="M462">
        <f t="shared" si="62"/>
        <v>1.7211946062612973E-2</v>
      </c>
      <c r="N462">
        <f t="shared" si="63"/>
        <v>2446.692715231788</v>
      </c>
      <c r="O462">
        <f t="shared" si="64"/>
        <v>66731.519721445846</v>
      </c>
    </row>
    <row r="463" spans="1:15" x14ac:dyDescent="0.3">
      <c r="A463">
        <v>2019</v>
      </c>
      <c r="B463" t="s">
        <v>11</v>
      </c>
      <c r="C463">
        <v>53425.959000000003</v>
      </c>
      <c r="D463">
        <v>1457220.791</v>
      </c>
      <c r="E463">
        <v>0.26</v>
      </c>
      <c r="F463">
        <f t="shared" si="65"/>
        <v>10.817499999999999</v>
      </c>
      <c r="G463">
        <v>6288080</v>
      </c>
      <c r="H463">
        <v>21116</v>
      </c>
      <c r="I463">
        <v>294477</v>
      </c>
      <c r="J463">
        <f t="shared" si="59"/>
        <v>2.5301173991286228</v>
      </c>
      <c r="K463">
        <f t="shared" si="60"/>
        <v>69.010266669823835</v>
      </c>
      <c r="L463">
        <f t="shared" si="61"/>
        <v>8.4963866553860647E-3</v>
      </c>
      <c r="M463">
        <f t="shared" si="62"/>
        <v>0.2317433606124604</v>
      </c>
      <c r="N463">
        <f t="shared" si="63"/>
        <v>297.78745974616402</v>
      </c>
      <c r="O463">
        <f t="shared" si="64"/>
        <v>46830.988155366977</v>
      </c>
    </row>
    <row r="464" spans="1:15" x14ac:dyDescent="0.3">
      <c r="A464">
        <v>2019</v>
      </c>
      <c r="B464" t="s">
        <v>16</v>
      </c>
      <c r="C464">
        <v>9540.6260000000002</v>
      </c>
      <c r="D464">
        <v>197800.66899999999</v>
      </c>
      <c r="E464">
        <v>0.26</v>
      </c>
      <c r="F464">
        <f t="shared" si="65"/>
        <v>10.817499999999999</v>
      </c>
      <c r="G464">
        <v>1608138</v>
      </c>
      <c r="H464">
        <v>23295</v>
      </c>
      <c r="I464">
        <v>46567</v>
      </c>
      <c r="J464">
        <f t="shared" si="59"/>
        <v>0.40955681476711742</v>
      </c>
      <c r="K464">
        <f t="shared" si="60"/>
        <v>8.4911212277312718</v>
      </c>
      <c r="L464">
        <f t="shared" si="61"/>
        <v>5.9327159733803944E-3</v>
      </c>
      <c r="M464">
        <f t="shared" si="62"/>
        <v>0.1229998103396599</v>
      </c>
      <c r="N464">
        <f t="shared" si="63"/>
        <v>69.033612363168061</v>
      </c>
      <c r="O464">
        <f t="shared" si="64"/>
        <v>28957.091990861481</v>
      </c>
    </row>
    <row r="465" spans="1:15" x14ac:dyDescent="0.3">
      <c r="A465">
        <v>2019</v>
      </c>
      <c r="B465" t="s">
        <v>5</v>
      </c>
      <c r="C465">
        <v>81849.422000000006</v>
      </c>
      <c r="D465">
        <v>2105937.14</v>
      </c>
      <c r="E465">
        <v>0.26</v>
      </c>
      <c r="F465">
        <f t="shared" si="65"/>
        <v>10.817499999999999</v>
      </c>
      <c r="G465">
        <v>7993608</v>
      </c>
      <c r="H465">
        <v>47710</v>
      </c>
      <c r="I465">
        <v>307036</v>
      </c>
      <c r="J465">
        <f t="shared" si="59"/>
        <v>1.7155611402221758</v>
      </c>
      <c r="K465">
        <f t="shared" si="60"/>
        <v>44.140371829805076</v>
      </c>
      <c r="L465">
        <f t="shared" si="61"/>
        <v>1.0239358997839274E-2</v>
      </c>
      <c r="M465">
        <f t="shared" si="62"/>
        <v>0.2634526411602871</v>
      </c>
      <c r="N465">
        <f t="shared" si="63"/>
        <v>167.54575560679103</v>
      </c>
      <c r="O465">
        <f t="shared" si="64"/>
        <v>38410.189741603543</v>
      </c>
    </row>
    <row r="466" spans="1:15" x14ac:dyDescent="0.3">
      <c r="A466">
        <v>2019</v>
      </c>
      <c r="B466" t="s">
        <v>6</v>
      </c>
      <c r="C466">
        <v>148386.609</v>
      </c>
      <c r="D466">
        <v>3299541.1529999999</v>
      </c>
      <c r="E466">
        <v>0.26</v>
      </c>
      <c r="F466">
        <f t="shared" si="65"/>
        <v>10.817499999999999</v>
      </c>
      <c r="G466">
        <v>17947221</v>
      </c>
      <c r="H466">
        <v>34112</v>
      </c>
      <c r="I466">
        <v>711419</v>
      </c>
      <c r="J466">
        <f t="shared" si="59"/>
        <v>4.3499826747185741</v>
      </c>
      <c r="K466">
        <f t="shared" si="60"/>
        <v>96.726698903611634</v>
      </c>
      <c r="L466">
        <f t="shared" si="61"/>
        <v>8.2679434882982714E-3</v>
      </c>
      <c r="M466">
        <f t="shared" si="62"/>
        <v>0.18384691161935321</v>
      </c>
      <c r="N466">
        <f t="shared" si="63"/>
        <v>526.12631918386489</v>
      </c>
      <c r="O466">
        <f t="shared" si="64"/>
        <v>39639.507420118134</v>
      </c>
    </row>
    <row r="467" spans="1:15" x14ac:dyDescent="0.3">
      <c r="A467">
        <v>2019</v>
      </c>
      <c r="B467" t="s">
        <v>7</v>
      </c>
      <c r="C467">
        <v>50397.726999999999</v>
      </c>
      <c r="D467">
        <v>1238609.2420000001</v>
      </c>
      <c r="E467">
        <v>0.26</v>
      </c>
      <c r="F467">
        <f t="shared" si="65"/>
        <v>10.817499999999999</v>
      </c>
      <c r="G467">
        <v>4093903</v>
      </c>
      <c r="H467">
        <v>19858</v>
      </c>
      <c r="I467">
        <v>145003</v>
      </c>
      <c r="J467">
        <f t="shared" si="59"/>
        <v>2.5379054789001914</v>
      </c>
      <c r="K467">
        <f t="shared" si="60"/>
        <v>62.373312619599162</v>
      </c>
      <c r="L467">
        <f t="shared" si="61"/>
        <v>1.2310435054274612E-2</v>
      </c>
      <c r="M467">
        <f t="shared" si="62"/>
        <v>0.30254972870632257</v>
      </c>
      <c r="N467">
        <f t="shared" si="63"/>
        <v>206.15887803404169</v>
      </c>
      <c r="O467">
        <f t="shared" si="64"/>
        <v>35419.256391761111</v>
      </c>
    </row>
    <row r="468" spans="1:15" x14ac:dyDescent="0.3">
      <c r="A468">
        <v>2019</v>
      </c>
      <c r="B468" t="s">
        <v>8</v>
      </c>
      <c r="C468">
        <v>7878.8040000000001</v>
      </c>
      <c r="D468">
        <v>293271.30799999996</v>
      </c>
      <c r="E468">
        <v>0.26</v>
      </c>
      <c r="F468">
        <f t="shared" si="65"/>
        <v>10.817499999999999</v>
      </c>
      <c r="G468">
        <v>986887</v>
      </c>
      <c r="H468">
        <v>2571</v>
      </c>
      <c r="I468">
        <v>36253</v>
      </c>
      <c r="J468">
        <f t="shared" si="59"/>
        <v>3.06449008168028</v>
      </c>
      <c r="K468">
        <f t="shared" si="60"/>
        <v>114.06896460521196</v>
      </c>
      <c r="L468">
        <f t="shared" si="61"/>
        <v>7.9834915243589179E-3</v>
      </c>
      <c r="M468">
        <f t="shared" si="62"/>
        <v>0.29716807294046832</v>
      </c>
      <c r="N468">
        <f t="shared" si="63"/>
        <v>383.85336444963048</v>
      </c>
      <c r="O468">
        <f t="shared" si="64"/>
        <v>36734.702149283548</v>
      </c>
    </row>
    <row r="469" spans="1:15" x14ac:dyDescent="0.3">
      <c r="A469">
        <v>2019</v>
      </c>
      <c r="B469" t="s">
        <v>12</v>
      </c>
      <c r="C469">
        <v>24904.416000000001</v>
      </c>
      <c r="D469">
        <v>421587.27</v>
      </c>
      <c r="E469">
        <v>0.26</v>
      </c>
      <c r="F469">
        <f t="shared" si="65"/>
        <v>10.817499999999999</v>
      </c>
      <c r="G469">
        <v>4071971</v>
      </c>
      <c r="H469">
        <v>18450</v>
      </c>
      <c r="I469">
        <v>128097</v>
      </c>
      <c r="J469">
        <f t="shared" si="59"/>
        <v>1.3498328455284554</v>
      </c>
      <c r="K469">
        <f t="shared" si="60"/>
        <v>22.850258536585368</v>
      </c>
      <c r="L469">
        <f t="shared" si="61"/>
        <v>6.1160592744889395E-3</v>
      </c>
      <c r="M469">
        <f t="shared" si="62"/>
        <v>0.10353395689704077</v>
      </c>
      <c r="N469">
        <f t="shared" si="63"/>
        <v>220.7030352303523</v>
      </c>
      <c r="O469">
        <f t="shared" si="64"/>
        <v>31458.229933366423</v>
      </c>
    </row>
    <row r="470" spans="1:15" x14ac:dyDescent="0.3">
      <c r="A470">
        <v>2019</v>
      </c>
      <c r="B470" t="s">
        <v>13</v>
      </c>
      <c r="C470">
        <v>18854.647000000001</v>
      </c>
      <c r="D470">
        <v>323987.272</v>
      </c>
      <c r="E470">
        <v>0.26</v>
      </c>
      <c r="F470">
        <f t="shared" si="65"/>
        <v>10.817499999999999</v>
      </c>
      <c r="G470">
        <v>2194782</v>
      </c>
      <c r="H470">
        <v>20454</v>
      </c>
      <c r="I470">
        <v>63545</v>
      </c>
      <c r="J470">
        <f t="shared" si="59"/>
        <v>0.92180732375085561</v>
      </c>
      <c r="K470">
        <f t="shared" si="60"/>
        <v>15.839800136892539</v>
      </c>
      <c r="L470">
        <f t="shared" si="61"/>
        <v>8.590669597253851E-3</v>
      </c>
      <c r="M470">
        <f t="shared" si="62"/>
        <v>0.14761706265132482</v>
      </c>
      <c r="N470">
        <f t="shared" si="63"/>
        <v>107.30331475506013</v>
      </c>
      <c r="O470">
        <f t="shared" si="64"/>
        <v>28952.761595456861</v>
      </c>
    </row>
    <row r="471" spans="1:15" x14ac:dyDescent="0.3">
      <c r="A471">
        <v>2019</v>
      </c>
      <c r="B471" t="s">
        <v>9</v>
      </c>
      <c r="C471">
        <v>18723.800999999999</v>
      </c>
      <c r="D471">
        <v>596546.90700000001</v>
      </c>
      <c r="E471">
        <v>0.26</v>
      </c>
      <c r="F471">
        <f t="shared" si="65"/>
        <v>10.817499999999999</v>
      </c>
      <c r="G471">
        <v>2903773</v>
      </c>
      <c r="H471">
        <v>15804</v>
      </c>
      <c r="I471">
        <v>97762</v>
      </c>
      <c r="J471">
        <f t="shared" si="59"/>
        <v>1.1847507593014426</v>
      </c>
      <c r="K471">
        <f t="shared" si="60"/>
        <v>37.746577258921789</v>
      </c>
      <c r="L471">
        <f t="shared" si="61"/>
        <v>6.4480939109221001E-3</v>
      </c>
      <c r="M471">
        <f t="shared" si="62"/>
        <v>0.20543854736578926</v>
      </c>
      <c r="N471">
        <f t="shared" si="63"/>
        <v>183.73658567451278</v>
      </c>
      <c r="O471">
        <f t="shared" si="64"/>
        <v>33667.232252658869</v>
      </c>
    </row>
    <row r="472" spans="1:15" x14ac:dyDescent="0.3">
      <c r="A472">
        <v>2019</v>
      </c>
      <c r="B472" t="s">
        <v>14</v>
      </c>
      <c r="C472">
        <v>12565.767</v>
      </c>
      <c r="D472">
        <v>309550.87099999998</v>
      </c>
      <c r="E472">
        <v>0.26</v>
      </c>
      <c r="F472">
        <f t="shared" si="65"/>
        <v>10.817499999999999</v>
      </c>
      <c r="G472">
        <v>2133378</v>
      </c>
      <c r="H472">
        <v>16202</v>
      </c>
      <c r="I472">
        <v>63866</v>
      </c>
      <c r="J472">
        <f t="shared" si="59"/>
        <v>0.7755688803851376</v>
      </c>
      <c r="K472">
        <f t="shared" si="60"/>
        <v>19.105719725959759</v>
      </c>
      <c r="L472">
        <f t="shared" si="61"/>
        <v>5.8900799577008859E-3</v>
      </c>
      <c r="M472">
        <f t="shared" si="62"/>
        <v>0.14509893277234506</v>
      </c>
      <c r="N472">
        <f t="shared" si="63"/>
        <v>131.67374398222441</v>
      </c>
      <c r="O472">
        <f t="shared" si="64"/>
        <v>29936.560703260275</v>
      </c>
    </row>
    <row r="473" spans="1:15" x14ac:dyDescent="0.3">
      <c r="A473">
        <v>2020</v>
      </c>
      <c r="B473" t="s">
        <v>1</v>
      </c>
      <c r="C473">
        <v>25524.458999999999</v>
      </c>
      <c r="D473">
        <v>4154925.8110000002</v>
      </c>
      <c r="H473">
        <v>35748</v>
      </c>
      <c r="J473">
        <f t="shared" si="59"/>
        <v>0.71401082578046327</v>
      </c>
      <c r="K473">
        <f t="shared" si="60"/>
        <v>116.22820328409982</v>
      </c>
      <c r="L473" t="e">
        <f t="shared" si="61"/>
        <v>#DIV/0!</v>
      </c>
      <c r="M473" t="e">
        <f t="shared" si="62"/>
        <v>#DIV/0!</v>
      </c>
      <c r="N473">
        <f t="shared" si="63"/>
        <v>0</v>
      </c>
      <c r="O473" t="e">
        <f t="shared" si="64"/>
        <v>#DIV/0!</v>
      </c>
    </row>
    <row r="474" spans="1:15" x14ac:dyDescent="0.3">
      <c r="A474">
        <v>2020</v>
      </c>
      <c r="B474" t="s">
        <v>2</v>
      </c>
      <c r="C474">
        <v>32193.178</v>
      </c>
      <c r="D474">
        <v>7567051.3679999998</v>
      </c>
      <c r="H474">
        <v>70542</v>
      </c>
      <c r="J474">
        <f t="shared" si="59"/>
        <v>0.45636894332454425</v>
      </c>
      <c r="K474">
        <f t="shared" si="60"/>
        <v>107.27015633239772</v>
      </c>
      <c r="L474" t="e">
        <f t="shared" si="61"/>
        <v>#DIV/0!</v>
      </c>
      <c r="M474" t="e">
        <f t="shared" si="62"/>
        <v>#DIV/0!</v>
      </c>
      <c r="N474">
        <f t="shared" si="63"/>
        <v>0</v>
      </c>
      <c r="O474" t="e">
        <f t="shared" si="64"/>
        <v>#DIV/0!</v>
      </c>
    </row>
    <row r="475" spans="1:15" x14ac:dyDescent="0.3">
      <c r="A475">
        <v>2020</v>
      </c>
      <c r="B475" t="s">
        <v>3</v>
      </c>
      <c r="C475">
        <v>928.29600000000005</v>
      </c>
      <c r="D475">
        <v>63291.423000000003</v>
      </c>
      <c r="H475">
        <v>891</v>
      </c>
      <c r="J475">
        <f t="shared" si="59"/>
        <v>1.0418585858585858</v>
      </c>
      <c r="K475">
        <f t="shared" si="60"/>
        <v>71.034144781144789</v>
      </c>
      <c r="L475" t="e">
        <f t="shared" si="61"/>
        <v>#DIV/0!</v>
      </c>
      <c r="M475" t="e">
        <f t="shared" si="62"/>
        <v>#DIV/0!</v>
      </c>
      <c r="N475">
        <f t="shared" si="63"/>
        <v>0</v>
      </c>
      <c r="O475" t="e">
        <f t="shared" si="64"/>
        <v>#DIV/0!</v>
      </c>
    </row>
    <row r="476" spans="1:15" x14ac:dyDescent="0.3">
      <c r="A476">
        <v>2020</v>
      </c>
      <c r="B476" t="s">
        <v>15</v>
      </c>
      <c r="C476">
        <v>4305.67</v>
      </c>
      <c r="D476">
        <v>409284.61599999998</v>
      </c>
      <c r="H476">
        <v>29654</v>
      </c>
      <c r="J476">
        <f t="shared" si="59"/>
        <v>0.1451969380184798</v>
      </c>
      <c r="K476">
        <f t="shared" si="60"/>
        <v>13.802003642004451</v>
      </c>
      <c r="L476" t="e">
        <f t="shared" si="61"/>
        <v>#DIV/0!</v>
      </c>
      <c r="M476" t="e">
        <f t="shared" si="62"/>
        <v>#DIV/0!</v>
      </c>
      <c r="N476">
        <f t="shared" si="63"/>
        <v>0</v>
      </c>
      <c r="O476" t="e">
        <f t="shared" si="64"/>
        <v>#DIV/0!</v>
      </c>
    </row>
    <row r="477" spans="1:15" x14ac:dyDescent="0.3">
      <c r="A477">
        <v>2020</v>
      </c>
      <c r="B477" t="s">
        <v>10</v>
      </c>
      <c r="C477">
        <v>257.63499999999999</v>
      </c>
      <c r="D477">
        <v>21942.905999999999</v>
      </c>
      <c r="H477">
        <v>419</v>
      </c>
      <c r="J477">
        <f t="shared" si="59"/>
        <v>0.61488066825775656</v>
      </c>
      <c r="K477">
        <f t="shared" si="60"/>
        <v>52.369704057279236</v>
      </c>
      <c r="L477" t="e">
        <f t="shared" si="61"/>
        <v>#DIV/0!</v>
      </c>
      <c r="M477" t="e">
        <f t="shared" si="62"/>
        <v>#DIV/0!</v>
      </c>
      <c r="N477">
        <f t="shared" si="63"/>
        <v>0</v>
      </c>
      <c r="O477" t="e">
        <f t="shared" si="64"/>
        <v>#DIV/0!</v>
      </c>
    </row>
    <row r="478" spans="1:15" x14ac:dyDescent="0.3">
      <c r="A478">
        <v>2020</v>
      </c>
      <c r="B478" t="s">
        <v>4</v>
      </c>
      <c r="C478">
        <v>239.255</v>
      </c>
      <c r="D478">
        <v>32034.074000000001</v>
      </c>
      <c r="H478">
        <v>755</v>
      </c>
      <c r="J478">
        <f t="shared" si="59"/>
        <v>0.31689403973509933</v>
      </c>
      <c r="K478">
        <f t="shared" si="60"/>
        <v>42.429237086092719</v>
      </c>
      <c r="L478" t="e">
        <f t="shared" si="61"/>
        <v>#DIV/0!</v>
      </c>
      <c r="M478" t="e">
        <f t="shared" si="62"/>
        <v>#DIV/0!</v>
      </c>
      <c r="N478">
        <f t="shared" si="63"/>
        <v>0</v>
      </c>
      <c r="O478" t="e">
        <f t="shared" si="64"/>
        <v>#DIV/0!</v>
      </c>
    </row>
    <row r="479" spans="1:15" x14ac:dyDescent="0.3">
      <c r="A479">
        <v>2020</v>
      </c>
      <c r="B479" t="s">
        <v>11</v>
      </c>
      <c r="C479">
        <v>8493.9529999999995</v>
      </c>
      <c r="D479">
        <v>1465714.7439999999</v>
      </c>
      <c r="H479">
        <v>21116</v>
      </c>
      <c r="J479">
        <f t="shared" si="59"/>
        <v>0.40225198901307063</v>
      </c>
      <c r="K479">
        <f t="shared" si="60"/>
        <v>69.412518658836902</v>
      </c>
      <c r="L479" t="e">
        <f t="shared" si="61"/>
        <v>#DIV/0!</v>
      </c>
      <c r="M479" t="e">
        <f t="shared" si="62"/>
        <v>#DIV/0!</v>
      </c>
      <c r="N479">
        <f t="shared" si="63"/>
        <v>0</v>
      </c>
      <c r="O479" t="e">
        <f t="shared" si="64"/>
        <v>#DIV/0!</v>
      </c>
    </row>
    <row r="480" spans="1:15" x14ac:dyDescent="0.3">
      <c r="A480">
        <v>2020</v>
      </c>
      <c r="B480" t="s">
        <v>16</v>
      </c>
      <c r="C480">
        <v>1504.6559999999999</v>
      </c>
      <c r="D480">
        <v>199305.32500000001</v>
      </c>
      <c r="H480">
        <v>23295</v>
      </c>
      <c r="J480">
        <f t="shared" si="59"/>
        <v>6.459137153895686E-2</v>
      </c>
      <c r="K480">
        <f t="shared" si="60"/>
        <v>8.5557125992702296</v>
      </c>
      <c r="L480" t="e">
        <f t="shared" si="61"/>
        <v>#DIV/0!</v>
      </c>
      <c r="M480" t="e">
        <f t="shared" si="62"/>
        <v>#DIV/0!</v>
      </c>
      <c r="N480">
        <f t="shared" si="63"/>
        <v>0</v>
      </c>
      <c r="O480" t="e">
        <f t="shared" si="64"/>
        <v>#DIV/0!</v>
      </c>
    </row>
    <row r="481" spans="1:15" x14ac:dyDescent="0.3">
      <c r="A481">
        <v>2020</v>
      </c>
      <c r="B481" t="s">
        <v>5</v>
      </c>
      <c r="C481">
        <v>14134.761</v>
      </c>
      <c r="D481">
        <v>2120071.9010000001</v>
      </c>
      <c r="H481">
        <v>47710</v>
      </c>
      <c r="J481">
        <f t="shared" si="59"/>
        <v>0.29626411653741352</v>
      </c>
      <c r="K481">
        <f t="shared" si="60"/>
        <v>44.436635946342484</v>
      </c>
      <c r="L481" t="e">
        <f t="shared" si="61"/>
        <v>#DIV/0!</v>
      </c>
      <c r="M481" t="e">
        <f t="shared" si="62"/>
        <v>#DIV/0!</v>
      </c>
      <c r="N481">
        <f t="shared" si="63"/>
        <v>0</v>
      </c>
      <c r="O481" t="e">
        <f t="shared" si="64"/>
        <v>#DIV/0!</v>
      </c>
    </row>
    <row r="482" spans="1:15" x14ac:dyDescent="0.3">
      <c r="A482">
        <v>2020</v>
      </c>
      <c r="B482" t="s">
        <v>6</v>
      </c>
      <c r="C482">
        <v>26366.855</v>
      </c>
      <c r="D482">
        <v>3325908.0079999999</v>
      </c>
      <c r="H482">
        <v>34112</v>
      </c>
      <c r="J482">
        <f t="shared" si="59"/>
        <v>0.7729495485459662</v>
      </c>
      <c r="K482">
        <f t="shared" si="60"/>
        <v>97.499648452157601</v>
      </c>
      <c r="L482" t="e">
        <f t="shared" si="61"/>
        <v>#DIV/0!</v>
      </c>
      <c r="M482" t="e">
        <f t="shared" si="62"/>
        <v>#DIV/0!</v>
      </c>
      <c r="N482">
        <f t="shared" si="63"/>
        <v>0</v>
      </c>
      <c r="O482" t="e">
        <f t="shared" si="64"/>
        <v>#DIV/0!</v>
      </c>
    </row>
    <row r="483" spans="1:15" x14ac:dyDescent="0.3">
      <c r="A483">
        <v>2020</v>
      </c>
      <c r="B483" t="s">
        <v>7</v>
      </c>
      <c r="C483">
        <v>7754.866</v>
      </c>
      <c r="D483">
        <v>1246364.108</v>
      </c>
      <c r="H483">
        <v>19858</v>
      </c>
      <c r="J483">
        <f t="shared" si="59"/>
        <v>0.39051596333971195</v>
      </c>
      <c r="K483">
        <f t="shared" si="60"/>
        <v>62.763828582938864</v>
      </c>
      <c r="L483" t="e">
        <f t="shared" si="61"/>
        <v>#DIV/0!</v>
      </c>
      <c r="M483" t="e">
        <f t="shared" si="62"/>
        <v>#DIV/0!</v>
      </c>
      <c r="N483">
        <f t="shared" si="63"/>
        <v>0</v>
      </c>
      <c r="O483" t="e">
        <f t="shared" si="64"/>
        <v>#DIV/0!</v>
      </c>
    </row>
    <row r="484" spans="1:15" x14ac:dyDescent="0.3">
      <c r="A484">
        <v>2020</v>
      </c>
      <c r="B484" t="s">
        <v>8</v>
      </c>
      <c r="C484">
        <v>1122.912</v>
      </c>
      <c r="D484">
        <v>294394.21999999997</v>
      </c>
      <c r="H484">
        <v>2571</v>
      </c>
      <c r="J484">
        <f t="shared" si="59"/>
        <v>0.43676079346557761</v>
      </c>
      <c r="K484">
        <f t="shared" si="60"/>
        <v>114.50572539867754</v>
      </c>
      <c r="L484" t="e">
        <f t="shared" si="61"/>
        <v>#DIV/0!</v>
      </c>
      <c r="M484" t="e">
        <f t="shared" si="62"/>
        <v>#DIV/0!</v>
      </c>
      <c r="N484">
        <f t="shared" si="63"/>
        <v>0</v>
      </c>
      <c r="O484" t="e">
        <f t="shared" si="64"/>
        <v>#DIV/0!</v>
      </c>
    </row>
    <row r="485" spans="1:15" x14ac:dyDescent="0.3">
      <c r="A485">
        <v>2020</v>
      </c>
      <c r="B485" t="s">
        <v>12</v>
      </c>
      <c r="C485">
        <v>4094.4270000000001</v>
      </c>
      <c r="D485">
        <v>425681.69699999999</v>
      </c>
      <c r="H485">
        <v>18450</v>
      </c>
      <c r="J485">
        <f t="shared" si="59"/>
        <v>0.22192016260162603</v>
      </c>
      <c r="K485">
        <f t="shared" si="60"/>
        <v>23.072178699186992</v>
      </c>
      <c r="L485" t="e">
        <f t="shared" si="61"/>
        <v>#DIV/0!</v>
      </c>
      <c r="M485" t="e">
        <f t="shared" si="62"/>
        <v>#DIV/0!</v>
      </c>
      <c r="N485">
        <f t="shared" si="63"/>
        <v>0</v>
      </c>
      <c r="O485" t="e">
        <f t="shared" si="64"/>
        <v>#DIV/0!</v>
      </c>
    </row>
    <row r="486" spans="1:15" x14ac:dyDescent="0.3">
      <c r="A486">
        <v>2020</v>
      </c>
      <c r="B486" t="s">
        <v>13</v>
      </c>
      <c r="C486">
        <v>2785.0749999999998</v>
      </c>
      <c r="D486">
        <v>326772.34700000001</v>
      </c>
      <c r="H486">
        <v>20454</v>
      </c>
      <c r="J486">
        <f t="shared" si="59"/>
        <v>0.13616285323164173</v>
      </c>
      <c r="K486">
        <f t="shared" si="60"/>
        <v>15.975962990124181</v>
      </c>
      <c r="L486" t="e">
        <f t="shared" si="61"/>
        <v>#DIV/0!</v>
      </c>
      <c r="M486" t="e">
        <f t="shared" si="62"/>
        <v>#DIV/0!</v>
      </c>
      <c r="N486">
        <f t="shared" si="63"/>
        <v>0</v>
      </c>
      <c r="O486" t="e">
        <f t="shared" si="64"/>
        <v>#DIV/0!</v>
      </c>
    </row>
    <row r="487" spans="1:15" x14ac:dyDescent="0.3">
      <c r="A487">
        <v>2020</v>
      </c>
      <c r="B487" t="s">
        <v>9</v>
      </c>
      <c r="C487">
        <v>2743.98</v>
      </c>
      <c r="D487">
        <v>599290.88699999999</v>
      </c>
      <c r="H487">
        <v>15804</v>
      </c>
      <c r="J487">
        <f t="shared" si="59"/>
        <v>0.17362566438876234</v>
      </c>
      <c r="K487">
        <f t="shared" si="60"/>
        <v>37.920202923310555</v>
      </c>
      <c r="L487" t="e">
        <f t="shared" si="61"/>
        <v>#DIV/0!</v>
      </c>
      <c r="M487" t="e">
        <f t="shared" si="62"/>
        <v>#DIV/0!</v>
      </c>
      <c r="N487">
        <f t="shared" si="63"/>
        <v>0</v>
      </c>
      <c r="O487" t="e">
        <f t="shared" si="64"/>
        <v>#DIV/0!</v>
      </c>
    </row>
    <row r="488" spans="1:15" x14ac:dyDescent="0.3">
      <c r="A488">
        <v>2020</v>
      </c>
      <c r="B488" t="s">
        <v>14</v>
      </c>
      <c r="C488">
        <v>1988.87</v>
      </c>
      <c r="D488">
        <v>311539.74099999998</v>
      </c>
      <c r="H488">
        <v>16202</v>
      </c>
      <c r="J488">
        <f t="shared" si="59"/>
        <v>0.12275459819775336</v>
      </c>
      <c r="K488">
        <f t="shared" si="60"/>
        <v>19.22847432415751</v>
      </c>
      <c r="L488" t="e">
        <f t="shared" si="61"/>
        <v>#DIV/0!</v>
      </c>
      <c r="M488" t="e">
        <f t="shared" si="62"/>
        <v>#DIV/0!</v>
      </c>
      <c r="N488">
        <f t="shared" si="63"/>
        <v>0</v>
      </c>
      <c r="O488" t="e">
        <f t="shared" si="64"/>
        <v>#DIV/0!</v>
      </c>
    </row>
    <row r="489" spans="1:15" x14ac:dyDescent="0.3">
      <c r="I489" s="1"/>
    </row>
    <row r="490" spans="1:15" x14ac:dyDescent="0.3">
      <c r="I490" s="1"/>
    </row>
    <row r="491" spans="1:15" x14ac:dyDescent="0.3">
      <c r="I491" s="1"/>
    </row>
    <row r="492" spans="1:15" x14ac:dyDescent="0.3">
      <c r="I492" s="1"/>
    </row>
    <row r="493" spans="1:15" x14ac:dyDescent="0.3">
      <c r="I493" s="1"/>
    </row>
    <row r="494" spans="1:15" x14ac:dyDescent="0.3">
      <c r="I494" s="1"/>
    </row>
    <row r="495" spans="1:15" x14ac:dyDescent="0.3">
      <c r="I495" s="1"/>
    </row>
    <row r="496" spans="1:15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2020-08-07T20:39:12Z</dcterms:modified>
</cp:coreProperties>
</file>