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cl/Google Drive/Bushman Lab/200_SWGA/Scripts/"/>
    </mc:Choice>
  </mc:AlternateContent>
  <bookViews>
    <workbookView xWindow="5260" yWindow="6140" windowWidth="28640" windowHeight="17320" tabRatio="500" activeTab="1"/>
  </bookViews>
  <sheets>
    <sheet name="Chart" sheetId="2" r:id="rId1"/>
    <sheet name="Data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1" l="1"/>
  <c r="F20" i="1"/>
  <c r="H20" i="1"/>
  <c r="D20" i="1"/>
  <c r="G20" i="1"/>
  <c r="I19" i="1"/>
  <c r="F19" i="1"/>
  <c r="H19" i="1"/>
  <c r="D19" i="1"/>
  <c r="G19" i="1"/>
  <c r="I18" i="1"/>
  <c r="F18" i="1"/>
  <c r="H18" i="1"/>
  <c r="D18" i="1"/>
  <c r="G18" i="1"/>
  <c r="I17" i="1"/>
  <c r="F17" i="1"/>
  <c r="H17" i="1"/>
  <c r="D17" i="1"/>
  <c r="G17" i="1"/>
  <c r="I16" i="1"/>
  <c r="F16" i="1"/>
  <c r="H16" i="1"/>
  <c r="D16" i="1"/>
  <c r="G16" i="1"/>
  <c r="I15" i="1"/>
  <c r="F15" i="1"/>
  <c r="H15" i="1"/>
  <c r="D15" i="1"/>
  <c r="G15" i="1"/>
  <c r="I14" i="1"/>
  <c r="F14" i="1"/>
  <c r="H14" i="1"/>
  <c r="D14" i="1"/>
  <c r="G14" i="1"/>
  <c r="I13" i="1"/>
  <c r="F13" i="1"/>
  <c r="H13" i="1"/>
  <c r="D13" i="1"/>
  <c r="G13" i="1"/>
  <c r="I12" i="1"/>
  <c r="F12" i="1"/>
  <c r="H12" i="1"/>
  <c r="D12" i="1"/>
  <c r="G12" i="1"/>
  <c r="I11" i="1"/>
  <c r="F11" i="1"/>
  <c r="H11" i="1"/>
  <c r="D11" i="1"/>
  <c r="G11" i="1"/>
  <c r="I10" i="1"/>
  <c r="F10" i="1"/>
  <c r="H10" i="1"/>
  <c r="D10" i="1"/>
  <c r="G10" i="1"/>
  <c r="I9" i="1"/>
  <c r="F9" i="1"/>
  <c r="H9" i="1"/>
  <c r="D9" i="1"/>
  <c r="G9" i="1"/>
  <c r="I8" i="1"/>
  <c r="F8" i="1"/>
  <c r="H8" i="1"/>
  <c r="D8" i="1"/>
  <c r="G8" i="1"/>
  <c r="I7" i="1"/>
  <c r="F7" i="1"/>
  <c r="H7" i="1"/>
  <c r="D7" i="1"/>
  <c r="G7" i="1"/>
  <c r="I6" i="1"/>
  <c r="F6" i="1"/>
  <c r="H6" i="1"/>
  <c r="D6" i="1"/>
  <c r="G6" i="1"/>
  <c r="I5" i="1"/>
  <c r="F5" i="1"/>
  <c r="H5" i="1"/>
  <c r="D5" i="1"/>
  <c r="G5" i="1"/>
  <c r="I4" i="1"/>
  <c r="F4" i="1"/>
  <c r="H4" i="1"/>
  <c r="D4" i="1"/>
  <c r="G4" i="1"/>
  <c r="I3" i="1"/>
  <c r="F3" i="1"/>
  <c r="H3" i="1"/>
  <c r="D3" i="1"/>
  <c r="G3" i="1"/>
  <c r="I2" i="1"/>
  <c r="F2" i="1"/>
  <c r="H2" i="1"/>
  <c r="D2" i="1"/>
  <c r="G2" i="1"/>
</calcChain>
</file>

<file path=xl/sharedStrings.xml><?xml version="1.0" encoding="utf-8"?>
<sst xmlns="http://schemas.openxmlformats.org/spreadsheetml/2006/main" count="28" uniqueCount="28">
  <si>
    <t>Total</t>
    <phoneticPr fontId="1" type="noConversion"/>
  </si>
  <si>
    <t>Leichty-1</t>
    <phoneticPr fontId="1" type="noConversion"/>
  </si>
  <si>
    <t>Leichty-2</t>
  </si>
  <si>
    <t>Leichty-3</t>
  </si>
  <si>
    <t>High_Tm_Gini-1</t>
    <phoneticPr fontId="1" type="noConversion"/>
  </si>
  <si>
    <t>High_Tm_Gini-2</t>
  </si>
  <si>
    <t>High_Tm_Gini-3</t>
  </si>
  <si>
    <t>High_Tm_Score-1</t>
    <phoneticPr fontId="1" type="noConversion"/>
  </si>
  <si>
    <t>High_Tm_Score-2</t>
  </si>
  <si>
    <t>High_Tm_Score-3</t>
  </si>
  <si>
    <t>Standard_Tm_Gini-1</t>
    <phoneticPr fontId="1" type="noConversion"/>
  </si>
  <si>
    <t>Standard_Tm_Gini-2</t>
  </si>
  <si>
    <t>Standard_Tm_Gini-3</t>
  </si>
  <si>
    <t>Standard_Tm_Score-1</t>
    <phoneticPr fontId="1" type="noConversion"/>
  </si>
  <si>
    <t>Standard_Tm_Score-2</t>
  </si>
  <si>
    <t>Standard_Tm_Score-3</t>
  </si>
  <si>
    <t>Unamplified</t>
  </si>
  <si>
    <t>Sample</t>
  </si>
  <si>
    <t>Standard_Tm_Gini_20ng-1</t>
  </si>
  <si>
    <t>Standard_Tm_Gini_20ng-2</t>
  </si>
  <si>
    <t>Standard_Tm_Gini_20ng-3</t>
  </si>
  <si>
    <t>Unmapped_Drosophila</t>
  </si>
  <si>
    <t>Mapped_Drosophila</t>
  </si>
  <si>
    <t>Unmapped_Wolbachia</t>
  </si>
  <si>
    <t>Mapped_Wolbachia</t>
  </si>
  <si>
    <t>Percent_Drosophila</t>
  </si>
  <si>
    <t>Percent_Wolbachia</t>
  </si>
  <si>
    <t>Percent_Unmapped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</si>
</sst>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/>
    <xf numFmtId="3" fontId="0" fillId="2" borderId="0" xfId="0" applyNumberFormat="1" applyFill="1"/>
    <xf numFmtId="10" fontId="0" fillId="2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v>Percent Wolbachia</c:v>
          </c:tx>
          <c:spPr>
            <a:solidFill>
              <a:srgbClr val="FF0000"/>
            </a:solidFill>
          </c:spPr>
          <c:invertIfNegative val="0"/>
          <c:val>
            <c:numRef>
              <c:f>Data!$H$2:$H$16</c:f>
              <c:numCache>
                <c:formatCode>0.00%</c:formatCode>
                <c:ptCount val="15"/>
                <c:pt idx="0">
                  <c:v>0.130355578741661</c:v>
                </c:pt>
                <c:pt idx="1">
                  <c:v>0.277207222540778</c:v>
                </c:pt>
                <c:pt idx="2">
                  <c:v>0.121062418607468</c:v>
                </c:pt>
                <c:pt idx="3">
                  <c:v>0.688178118594387</c:v>
                </c:pt>
                <c:pt idx="4">
                  <c:v>0.04875201097638</c:v>
                </c:pt>
                <c:pt idx="5">
                  <c:v>0.502702619894448</c:v>
                </c:pt>
                <c:pt idx="6">
                  <c:v>0.778543095230774</c:v>
                </c:pt>
                <c:pt idx="7">
                  <c:v>0.638709354176061</c:v>
                </c:pt>
                <c:pt idx="8">
                  <c:v>0.574265546218487</c:v>
                </c:pt>
                <c:pt idx="9">
                  <c:v>0.256884612287624</c:v>
                </c:pt>
                <c:pt idx="10">
                  <c:v>0.194622660466184</c:v>
                </c:pt>
                <c:pt idx="11">
                  <c:v>0.221877193079913</c:v>
                </c:pt>
                <c:pt idx="12">
                  <c:v>0.660698533142853</c:v>
                </c:pt>
                <c:pt idx="13">
                  <c:v>0.595625161141647</c:v>
                </c:pt>
                <c:pt idx="14">
                  <c:v>0.567149587316777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0"/>
          <c:order val="1"/>
          <c:tx>
            <c:v>Percent Drosophila</c:v>
          </c:tx>
          <c:spPr>
            <a:solidFill>
              <a:schemeClr val="bg1">
                <a:lumMod val="85000"/>
              </a:schemeClr>
            </a:solidFill>
            <a:ln>
              <a:noFill/>
            </a:ln>
          </c:spPr>
          <c:invertIfNegative val="0"/>
          <c:val>
            <c:numRef>
              <c:f>Data!$G$2:$G$16</c:f>
              <c:numCache>
                <c:formatCode>0.00%</c:formatCode>
                <c:ptCount val="15"/>
                <c:pt idx="0">
                  <c:v>0.641791134688114</c:v>
                </c:pt>
                <c:pt idx="1">
                  <c:v>0.59919095910014</c:v>
                </c:pt>
                <c:pt idx="2">
                  <c:v>0.814077955116751</c:v>
                </c:pt>
                <c:pt idx="3">
                  <c:v>0.0588398288053094</c:v>
                </c:pt>
                <c:pt idx="4">
                  <c:v>0.698747931099441</c:v>
                </c:pt>
                <c:pt idx="5">
                  <c:v>0.284261483900454</c:v>
                </c:pt>
                <c:pt idx="6">
                  <c:v>0.0220267929440464</c:v>
                </c:pt>
                <c:pt idx="7">
                  <c:v>0.0515374699953086</c:v>
                </c:pt>
                <c:pt idx="8">
                  <c:v>0.0546733893557423</c:v>
                </c:pt>
                <c:pt idx="9">
                  <c:v>0.713622048653049</c:v>
                </c:pt>
                <c:pt idx="10">
                  <c:v>0.771285451831439</c:v>
                </c:pt>
                <c:pt idx="11">
                  <c:v>0.659745098148138</c:v>
                </c:pt>
                <c:pt idx="12">
                  <c:v>0.137764740782376</c:v>
                </c:pt>
                <c:pt idx="13">
                  <c:v>0.263619749063952</c:v>
                </c:pt>
                <c:pt idx="14">
                  <c:v>0.142306701386652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tx>
            <c:v>Percent Unmapped</c:v>
          </c:tx>
          <c:spPr>
            <a:solidFill>
              <a:srgbClr val="008000"/>
            </a:solidFill>
          </c:spPr>
          <c:invertIfNegative val="0"/>
          <c:val>
            <c:numRef>
              <c:f>Data!$I$2:$I$16</c:f>
              <c:numCache>
                <c:formatCode>0.00%</c:formatCode>
                <c:ptCount val="15"/>
                <c:pt idx="0">
                  <c:v>0.227853286570225</c:v>
                </c:pt>
                <c:pt idx="1">
                  <c:v>0.123601818359081</c:v>
                </c:pt>
                <c:pt idx="2">
                  <c:v>0.0648596262757806</c:v>
                </c:pt>
                <c:pt idx="3">
                  <c:v>0.252982052600303</c:v>
                </c:pt>
                <c:pt idx="4">
                  <c:v>0.252500057924179</c:v>
                </c:pt>
                <c:pt idx="5">
                  <c:v>0.213035896205098</c:v>
                </c:pt>
                <c:pt idx="6">
                  <c:v>0.19943011182518</c:v>
                </c:pt>
                <c:pt idx="7">
                  <c:v>0.30975317582863</c:v>
                </c:pt>
                <c:pt idx="8">
                  <c:v>0.37106106442577</c:v>
                </c:pt>
                <c:pt idx="9">
                  <c:v>0.0294933390593267</c:v>
                </c:pt>
                <c:pt idx="10">
                  <c:v>0.0340918877023768</c:v>
                </c:pt>
                <c:pt idx="11">
                  <c:v>0.118377708771949</c:v>
                </c:pt>
                <c:pt idx="12">
                  <c:v>0.201536726074771</c:v>
                </c:pt>
                <c:pt idx="13">
                  <c:v>0.1407550897944</c:v>
                </c:pt>
                <c:pt idx="14">
                  <c:v>0.290543711296571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3143984"/>
        <c:axId val="-2122203936"/>
      </c:barChart>
      <c:catAx>
        <c:axId val="-212314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203936"/>
        <c:crosses val="autoZero"/>
        <c:auto val="1"/>
        <c:lblAlgn val="ctr"/>
        <c:lblOffset val="100"/>
        <c:noMultiLvlLbl val="0"/>
      </c:catAx>
      <c:valAx>
        <c:axId val="-21222039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23143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925" cy="62927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3" x14ac:dyDescent="0.15"/>
  <cols>
    <col min="1" max="1" width="26.5" customWidth="1"/>
    <col min="7" max="7" width="11.83203125" customWidth="1"/>
    <col min="8" max="8" width="11.1640625" customWidth="1"/>
    <col min="9" max="9" width="11.6640625" customWidth="1"/>
  </cols>
  <sheetData>
    <row r="1" spans="1:9" ht="39" x14ac:dyDescent="0.15">
      <c r="A1" s="3" t="s">
        <v>17</v>
      </c>
      <c r="B1" s="3" t="s">
        <v>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15">
      <c r="A2" s="4" t="s">
        <v>1</v>
      </c>
      <c r="B2" s="5">
        <v>1659998</v>
      </c>
      <c r="C2" s="5">
        <v>594626</v>
      </c>
      <c r="D2" s="5">
        <f>B2-C2</f>
        <v>1065372</v>
      </c>
      <c r="E2" s="5">
        <v>378236</v>
      </c>
      <c r="F2" s="5">
        <f>C2-E2</f>
        <v>216390</v>
      </c>
      <c r="G2" s="6">
        <f>D2/B2</f>
        <v>0.64179113468811411</v>
      </c>
      <c r="H2" s="6">
        <f>F2/B2</f>
        <v>0.13035557874166112</v>
      </c>
      <c r="I2" s="6">
        <f>E2/B2</f>
        <v>0.22785328657022477</v>
      </c>
    </row>
    <row r="3" spans="1:9" x14ac:dyDescent="0.15">
      <c r="A3" s="4" t="s">
        <v>2</v>
      </c>
      <c r="B3" s="5">
        <v>1210322</v>
      </c>
      <c r="C3" s="5">
        <v>485108</v>
      </c>
      <c r="D3" s="5">
        <f t="shared" ref="D3:D16" si="0">B3-C3</f>
        <v>725214</v>
      </c>
      <c r="E3" s="5">
        <v>149598</v>
      </c>
      <c r="F3" s="5">
        <f t="shared" ref="F3:F16" si="1">C3-E3</f>
        <v>335510</v>
      </c>
      <c r="G3" s="6">
        <f t="shared" ref="G3:G16" si="2">D3/B3</f>
        <v>0.59919095910014031</v>
      </c>
      <c r="H3" s="6">
        <f t="shared" ref="H3:H16" si="3">F3/B3</f>
        <v>0.2772072225407784</v>
      </c>
      <c r="I3" s="6">
        <f t="shared" ref="I3:I16" si="4">E3/B3</f>
        <v>0.12360181835908131</v>
      </c>
    </row>
    <row r="4" spans="1:9" x14ac:dyDescent="0.15">
      <c r="A4" s="4" t="s">
        <v>3</v>
      </c>
      <c r="B4" s="5">
        <v>1650950</v>
      </c>
      <c r="C4" s="5">
        <v>306948</v>
      </c>
      <c r="D4" s="5">
        <f t="shared" si="0"/>
        <v>1344002</v>
      </c>
      <c r="E4" s="5">
        <v>107080</v>
      </c>
      <c r="F4" s="5">
        <f t="shared" si="1"/>
        <v>199868</v>
      </c>
      <c r="G4" s="6">
        <f t="shared" si="2"/>
        <v>0.81407795511675096</v>
      </c>
      <c r="H4" s="6">
        <f t="shared" si="3"/>
        <v>0.12106241860746843</v>
      </c>
      <c r="I4" s="6">
        <f t="shared" si="4"/>
        <v>6.485962627578061E-2</v>
      </c>
    </row>
    <row r="5" spans="1:9" x14ac:dyDescent="0.15">
      <c r="A5" t="s">
        <v>4</v>
      </c>
      <c r="B5" s="2">
        <v>2396336</v>
      </c>
      <c r="C5" s="2">
        <v>2255336</v>
      </c>
      <c r="D5" s="2">
        <f t="shared" si="0"/>
        <v>141000</v>
      </c>
      <c r="E5" s="2">
        <v>606230</v>
      </c>
      <c r="F5" s="2">
        <f t="shared" si="1"/>
        <v>1649106</v>
      </c>
      <c r="G5" s="1">
        <f t="shared" si="2"/>
        <v>5.8839828805309441E-2</v>
      </c>
      <c r="H5" s="1">
        <f t="shared" si="3"/>
        <v>0.68817811859438738</v>
      </c>
      <c r="I5" s="1">
        <f t="shared" si="4"/>
        <v>0.25298205260030315</v>
      </c>
    </row>
    <row r="6" spans="1:9" x14ac:dyDescent="0.15">
      <c r="A6" t="s">
        <v>5</v>
      </c>
      <c r="B6" s="2">
        <v>1985354</v>
      </c>
      <c r="C6" s="2">
        <v>598092</v>
      </c>
      <c r="D6" s="2">
        <f t="shared" si="0"/>
        <v>1387262</v>
      </c>
      <c r="E6" s="2">
        <v>501302</v>
      </c>
      <c r="F6" s="2">
        <f t="shared" si="1"/>
        <v>96790</v>
      </c>
      <c r="G6" s="1">
        <f t="shared" si="2"/>
        <v>0.69874793109944122</v>
      </c>
      <c r="H6" s="1">
        <f t="shared" si="3"/>
        <v>4.8752010976380031E-2</v>
      </c>
      <c r="I6" s="1">
        <f t="shared" si="4"/>
        <v>0.25250005792417873</v>
      </c>
    </row>
    <row r="7" spans="1:9" x14ac:dyDescent="0.15">
      <c r="A7" t="s">
        <v>6</v>
      </c>
      <c r="B7" s="2">
        <v>783314</v>
      </c>
      <c r="C7" s="2">
        <v>560648</v>
      </c>
      <c r="D7" s="2">
        <f t="shared" si="0"/>
        <v>222666</v>
      </c>
      <c r="E7" s="2">
        <v>166874</v>
      </c>
      <c r="F7" s="2">
        <f t="shared" si="1"/>
        <v>393774</v>
      </c>
      <c r="G7" s="1">
        <f t="shared" si="2"/>
        <v>0.28426148390045369</v>
      </c>
      <c r="H7" s="1">
        <f t="shared" si="3"/>
        <v>0.50270261989444842</v>
      </c>
      <c r="I7" s="1">
        <f t="shared" si="4"/>
        <v>0.21303589620509783</v>
      </c>
    </row>
    <row r="8" spans="1:9" x14ac:dyDescent="0.15">
      <c r="A8" s="4" t="s">
        <v>7</v>
      </c>
      <c r="B8" s="5">
        <v>195126</v>
      </c>
      <c r="C8" s="5">
        <v>190828</v>
      </c>
      <c r="D8" s="5">
        <f t="shared" si="0"/>
        <v>4298</v>
      </c>
      <c r="E8" s="5">
        <v>38914</v>
      </c>
      <c r="F8" s="5">
        <f t="shared" si="1"/>
        <v>151914</v>
      </c>
      <c r="G8" s="6">
        <f t="shared" si="2"/>
        <v>2.202679294404641E-2</v>
      </c>
      <c r="H8" s="6">
        <f t="shared" si="3"/>
        <v>0.77854309523077392</v>
      </c>
      <c r="I8" s="6">
        <f t="shared" si="4"/>
        <v>0.19943011182517964</v>
      </c>
    </row>
    <row r="9" spans="1:9" x14ac:dyDescent="0.15">
      <c r="A9" s="4" t="s">
        <v>8</v>
      </c>
      <c r="B9" s="5">
        <v>439098</v>
      </c>
      <c r="C9" s="5">
        <v>416468</v>
      </c>
      <c r="D9" s="5">
        <f t="shared" si="0"/>
        <v>22630</v>
      </c>
      <c r="E9" s="5">
        <v>136012</v>
      </c>
      <c r="F9" s="5">
        <f t="shared" si="1"/>
        <v>280456</v>
      </c>
      <c r="G9" s="6">
        <f t="shared" si="2"/>
        <v>5.1537469995308567E-2</v>
      </c>
      <c r="H9" s="6">
        <f t="shared" si="3"/>
        <v>0.6387093541760609</v>
      </c>
      <c r="I9" s="6">
        <f t="shared" si="4"/>
        <v>0.30975317582863049</v>
      </c>
    </row>
    <row r="10" spans="1:9" x14ac:dyDescent="0.15">
      <c r="A10" s="4" t="s">
        <v>9</v>
      </c>
      <c r="B10" s="5">
        <v>446250</v>
      </c>
      <c r="C10" s="5">
        <v>421852</v>
      </c>
      <c r="D10" s="5">
        <f t="shared" si="0"/>
        <v>24398</v>
      </c>
      <c r="E10" s="5">
        <v>165586</v>
      </c>
      <c r="F10" s="5">
        <f t="shared" si="1"/>
        <v>256266</v>
      </c>
      <c r="G10" s="6">
        <f t="shared" si="2"/>
        <v>5.46733893557423E-2</v>
      </c>
      <c r="H10" s="6">
        <f t="shared" si="3"/>
        <v>0.57426554621848735</v>
      </c>
      <c r="I10" s="6">
        <f t="shared" si="4"/>
        <v>0.3710610644257703</v>
      </c>
    </row>
    <row r="11" spans="1:9" x14ac:dyDescent="0.15">
      <c r="A11" t="s">
        <v>10</v>
      </c>
      <c r="B11" s="2">
        <v>1788336</v>
      </c>
      <c r="C11" s="2">
        <v>512140</v>
      </c>
      <c r="D11" s="2">
        <f t="shared" si="0"/>
        <v>1276196</v>
      </c>
      <c r="E11" s="2">
        <v>52744</v>
      </c>
      <c r="F11" s="2">
        <f t="shared" si="1"/>
        <v>459396</v>
      </c>
      <c r="G11" s="1">
        <f t="shared" si="2"/>
        <v>0.71362204865304957</v>
      </c>
      <c r="H11" s="1">
        <f t="shared" si="3"/>
        <v>0.25688461228762383</v>
      </c>
      <c r="I11" s="1">
        <f t="shared" si="4"/>
        <v>2.9493339059326659E-2</v>
      </c>
    </row>
    <row r="12" spans="1:9" x14ac:dyDescent="0.15">
      <c r="A12" t="s">
        <v>11</v>
      </c>
      <c r="B12" s="2">
        <v>1114752</v>
      </c>
      <c r="C12" s="2">
        <v>254960</v>
      </c>
      <c r="D12" s="2">
        <f t="shared" si="0"/>
        <v>859792</v>
      </c>
      <c r="E12" s="2">
        <v>38004</v>
      </c>
      <c r="F12" s="2">
        <f t="shared" si="1"/>
        <v>216956</v>
      </c>
      <c r="G12" s="1">
        <f t="shared" si="2"/>
        <v>0.77128545183143871</v>
      </c>
      <c r="H12" s="1">
        <f t="shared" si="3"/>
        <v>0.1946226604661844</v>
      </c>
      <c r="I12" s="1">
        <f t="shared" si="4"/>
        <v>3.4091887702376852E-2</v>
      </c>
    </row>
    <row r="13" spans="1:9" x14ac:dyDescent="0.15">
      <c r="A13" t="s">
        <v>12</v>
      </c>
      <c r="B13" s="2">
        <v>2160204</v>
      </c>
      <c r="C13" s="2">
        <v>735020</v>
      </c>
      <c r="D13" s="2">
        <f t="shared" si="0"/>
        <v>1425184</v>
      </c>
      <c r="E13" s="2">
        <v>255720</v>
      </c>
      <c r="F13" s="2">
        <f t="shared" si="1"/>
        <v>479300</v>
      </c>
      <c r="G13" s="1">
        <f t="shared" si="2"/>
        <v>0.65974509814813787</v>
      </c>
      <c r="H13" s="1">
        <f t="shared" si="3"/>
        <v>0.22187719307991283</v>
      </c>
      <c r="I13" s="1">
        <f t="shared" si="4"/>
        <v>0.11837770877194932</v>
      </c>
    </row>
    <row r="14" spans="1:9" x14ac:dyDescent="0.15">
      <c r="A14" s="4" t="s">
        <v>13</v>
      </c>
      <c r="B14" s="5">
        <v>1024776</v>
      </c>
      <c r="C14" s="5">
        <v>883598</v>
      </c>
      <c r="D14" s="5">
        <f t="shared" si="0"/>
        <v>141178</v>
      </c>
      <c r="E14" s="5">
        <v>206530</v>
      </c>
      <c r="F14" s="5">
        <f t="shared" si="1"/>
        <v>677068</v>
      </c>
      <c r="G14" s="6">
        <f t="shared" si="2"/>
        <v>0.13776474078237586</v>
      </c>
      <c r="H14" s="6">
        <f t="shared" si="3"/>
        <v>0.66069853314285265</v>
      </c>
      <c r="I14" s="6">
        <f t="shared" si="4"/>
        <v>0.20153672607477147</v>
      </c>
    </row>
    <row r="15" spans="1:9" x14ac:dyDescent="0.15">
      <c r="A15" s="4" t="s">
        <v>14</v>
      </c>
      <c r="B15" s="5">
        <v>876558</v>
      </c>
      <c r="C15" s="5">
        <v>645480</v>
      </c>
      <c r="D15" s="5">
        <f t="shared" si="0"/>
        <v>231078</v>
      </c>
      <c r="E15" s="5">
        <v>123380</v>
      </c>
      <c r="F15" s="5">
        <f t="shared" si="1"/>
        <v>522100</v>
      </c>
      <c r="G15" s="6">
        <f t="shared" si="2"/>
        <v>0.26361974906395241</v>
      </c>
      <c r="H15" s="6">
        <f t="shared" si="3"/>
        <v>0.59562516114164721</v>
      </c>
      <c r="I15" s="6">
        <f t="shared" si="4"/>
        <v>0.14075508979440038</v>
      </c>
    </row>
    <row r="16" spans="1:9" x14ac:dyDescent="0.15">
      <c r="A16" s="4" t="s">
        <v>15</v>
      </c>
      <c r="B16" s="5">
        <v>869432</v>
      </c>
      <c r="C16" s="5">
        <v>745706</v>
      </c>
      <c r="D16" s="5">
        <f t="shared" si="0"/>
        <v>123726</v>
      </c>
      <c r="E16" s="5">
        <v>252608</v>
      </c>
      <c r="F16" s="5">
        <f t="shared" si="1"/>
        <v>493098</v>
      </c>
      <c r="G16" s="6">
        <f t="shared" si="2"/>
        <v>0.14230670138665244</v>
      </c>
      <c r="H16" s="6">
        <f t="shared" si="3"/>
        <v>0.56714958731677689</v>
      </c>
      <c r="I16" s="6">
        <f t="shared" si="4"/>
        <v>0.29054371129657064</v>
      </c>
    </row>
    <row r="17" spans="1:9" x14ac:dyDescent="0.15">
      <c r="A17" t="s">
        <v>18</v>
      </c>
      <c r="B17" s="2">
        <v>6184276</v>
      </c>
      <c r="C17" s="2">
        <v>4847112</v>
      </c>
      <c r="D17" s="2">
        <f t="shared" ref="D17:D20" si="5">B17-C17</f>
        <v>1337164</v>
      </c>
      <c r="E17" s="2">
        <v>3283404</v>
      </c>
      <c r="F17" s="2">
        <f t="shared" ref="F17:F20" si="6">C17-E17</f>
        <v>1563708</v>
      </c>
      <c r="G17" s="1">
        <f t="shared" ref="G17:G20" si="7">D17/B17</f>
        <v>0.21621997465831086</v>
      </c>
      <c r="H17" s="1">
        <f t="shared" ref="H17:H20" si="8">F17/B17</f>
        <v>0.25285223363252224</v>
      </c>
      <c r="I17" s="1">
        <f t="shared" ref="I17:I20" si="9">E17/B17</f>
        <v>0.53092779170916693</v>
      </c>
    </row>
    <row r="18" spans="1:9" x14ac:dyDescent="0.15">
      <c r="A18" t="s">
        <v>19</v>
      </c>
      <c r="B18" s="2">
        <v>7271316</v>
      </c>
      <c r="C18" s="2">
        <v>3807990</v>
      </c>
      <c r="D18" s="2">
        <f t="shared" si="5"/>
        <v>3463326</v>
      </c>
      <c r="E18" s="2">
        <v>559920</v>
      </c>
      <c r="F18" s="2">
        <f t="shared" si="6"/>
        <v>3248070</v>
      </c>
      <c r="G18" s="1">
        <f t="shared" si="7"/>
        <v>0.4762997509666751</v>
      </c>
      <c r="H18" s="1">
        <f t="shared" si="8"/>
        <v>0.44669630641826047</v>
      </c>
      <c r="I18" s="1">
        <f t="shared" si="9"/>
        <v>7.700394261506445E-2</v>
      </c>
    </row>
    <row r="19" spans="1:9" x14ac:dyDescent="0.15">
      <c r="A19" t="s">
        <v>20</v>
      </c>
      <c r="B19" s="2">
        <v>11461080</v>
      </c>
      <c r="C19" s="2">
        <v>5525938</v>
      </c>
      <c r="D19" s="2">
        <f t="shared" si="5"/>
        <v>5935142</v>
      </c>
      <c r="E19" s="2">
        <v>383890</v>
      </c>
      <c r="F19" s="2">
        <f t="shared" si="6"/>
        <v>5142048</v>
      </c>
      <c r="G19" s="1">
        <f t="shared" si="7"/>
        <v>0.51785189528386499</v>
      </c>
      <c r="H19" s="1">
        <f t="shared" si="8"/>
        <v>0.44865300652294549</v>
      </c>
      <c r="I19" s="1">
        <f t="shared" si="9"/>
        <v>3.3495098193189472E-2</v>
      </c>
    </row>
    <row r="20" spans="1:9" x14ac:dyDescent="0.15">
      <c r="A20" s="4" t="s">
        <v>16</v>
      </c>
      <c r="B20" s="5">
        <v>3139700</v>
      </c>
      <c r="C20" s="5">
        <v>203208</v>
      </c>
      <c r="D20" s="5">
        <f t="shared" si="5"/>
        <v>2936492</v>
      </c>
      <c r="E20" s="5">
        <v>53072</v>
      </c>
      <c r="F20" s="5">
        <f t="shared" si="6"/>
        <v>150136</v>
      </c>
      <c r="G20" s="6">
        <f t="shared" si="7"/>
        <v>0.935277892792305</v>
      </c>
      <c r="H20" s="6">
        <f t="shared" si="8"/>
        <v>4.7818581393126731E-2</v>
      </c>
      <c r="I20" s="6">
        <f t="shared" si="9"/>
        <v>1.690352581456827E-2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 Sundararaman</dc:creator>
  <cp:lastModifiedBy>Erik Clarke</cp:lastModifiedBy>
  <dcterms:created xsi:type="dcterms:W3CDTF">2015-05-03T03:26:35Z</dcterms:created>
  <dcterms:modified xsi:type="dcterms:W3CDTF">2016-03-01T19:24:20Z</dcterms:modified>
</cp:coreProperties>
</file>