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bookViews>
    <workbookView xWindow="15" yWindow="480" windowWidth="24150" windowHeight="13650" tabRatio="575" activeTab="2"/>
  </bookViews>
  <sheets>
    <sheet name="Kura QA" sheetId="6" r:id="rId1"/>
    <sheet name="Revisions" sheetId="7" r:id="rId2"/>
    <sheet name="Report" sheetId="5" r:id="rId3"/>
  </sheets>
  <calcPr calcId="145621"/>
</workbook>
</file>

<file path=xl/calcChain.xml><?xml version="1.0" encoding="utf-8"?>
<calcChain xmlns="http://schemas.openxmlformats.org/spreadsheetml/2006/main">
  <c r="B27" i="5" l="1"/>
  <c r="B29" i="5"/>
  <c r="B30" i="5"/>
  <c r="B28" i="5"/>
  <c r="C30" i="5" l="1"/>
  <c r="C29" i="5"/>
  <c r="B31" i="5"/>
  <c r="C28" i="5" s="1"/>
</calcChain>
</file>

<file path=xl/sharedStrings.xml><?xml version="1.0" encoding="utf-8"?>
<sst xmlns="http://schemas.openxmlformats.org/spreadsheetml/2006/main" count="387" uniqueCount="381">
  <si>
    <t>Test Information</t>
  </si>
  <si>
    <t>Platform Name</t>
  </si>
  <si>
    <t>Hardware Variant</t>
  </si>
  <si>
    <t>Hardware Revision</t>
  </si>
  <si>
    <t>Linux Kernel Version (uname -a)</t>
  </si>
  <si>
    <t>Linux Distrib Version (cat /etc/issue)</t>
  </si>
  <si>
    <t>JVM Version (java -version)</t>
  </si>
  <si>
    <t>Date</t>
  </si>
  <si>
    <t>Tested By</t>
  </si>
  <si>
    <t>Test Report</t>
  </si>
  <si>
    <t>Test ID</t>
  </si>
  <si>
    <t>Test Comments
Installation and upgrade scripts</t>
  </si>
  <si>
    <t>Test procedure/steps</t>
  </si>
  <si>
    <t>Pass (Y/N?)</t>
  </si>
  <si>
    <t>Bug filed and additional information on test conditions</t>
  </si>
  <si>
    <t>SYS-001</t>
  </si>
  <si>
    <t>Uninstall
apt-get purge kura
make sure that all files are deleted afterward from /opt/eclipse/kura*</t>
  </si>
  <si>
    <t>DEN-001</t>
  </si>
  <si>
    <t>Connect to http://&lt;host&gt;/</t>
  </si>
  <si>
    <t>DEN-002</t>
  </si>
  <si>
    <t>Verify that the web page open a login window with username/password = admin/admin</t>
  </si>
  <si>
    <t>DEN-003</t>
  </si>
  <si>
    <t>DEN-004</t>
  </si>
  <si>
    <t>DEN-005</t>
  </si>
  <si>
    <t>Select several of the tabs, to make sure they display.</t>
  </si>
  <si>
    <t>DEN-006</t>
  </si>
  <si>
    <t>Repeat the above steps with Internet Explorer (note the version used)</t>
  </si>
  <si>
    <t>DEN-007</t>
  </si>
  <si>
    <t>Repeat the above steps with Mozilla Firefox (note the version used)</t>
  </si>
  <si>
    <t>Logout</t>
  </si>
  <si>
    <t>Ethernet</t>
  </si>
  <si>
    <t>NET-ETH0-001</t>
  </si>
  <si>
    <t>`ifconfig` or `ip addr`
route</t>
  </si>
  <si>
    <t>NET-ETH0-002</t>
  </si>
  <si>
    <t xml:space="preserve">Open an ssh console and check settings to make sure they are right: 
ifconfig should show eth0 with correct ip address and subnet. </t>
  </si>
  <si>
    <t>NET-ETH0-003</t>
  </si>
  <si>
    <t>NET-ETH0-004</t>
  </si>
  <si>
    <t>Modify MqttDataTransport configuration to connect using ssl : mqtts://iot.eclipse.org:8883. Verify the gateway reconnects to the broker.</t>
  </si>
  <si>
    <t>NET-ETH0-005</t>
  </si>
  <si>
    <t>Reboot the gateway (Power OFF/ON) and check it reconnects.</t>
  </si>
  <si>
    <t>NET-ETH0-006</t>
  </si>
  <si>
    <t>Reconfigure Subnet Mask and DNS servers to something different (but still appropriate for you network) without rebooting. Check the ifconfig and route to make sure it changes correctly.</t>
  </si>
  <si>
    <t>NET-ETH0-007</t>
  </si>
  <si>
    <t>NET-ETH0-008</t>
  </si>
  <si>
    <t>Reconfigure eth0 to use DHCP Client. Use console to determine eth0 address after reconfiguration. Repeat ifconfig, route, /etc/resolv.conf, ssh login, and ping tests.</t>
  </si>
  <si>
    <t>NET-ETH0-009</t>
  </si>
  <si>
    <t>Remove Ethernet cable and reboot. Check ifconfig – there should be no address.</t>
  </si>
  <si>
    <t>NET-ETH0-010</t>
  </si>
  <si>
    <t>NET-ETH0-011</t>
  </si>
  <si>
    <t>NET-ETH0-012</t>
  </si>
  <si>
    <t>NET-ETH0-013</t>
  </si>
  <si>
    <t>NET-ETH0-014</t>
  </si>
  <si>
    <t>Disconnect Ethernet cable from between the laptop and the gateway. Verify interface is disabled in the laptop. Then reconnect cable and ensure it reacquires its IP, DHCP and DNS addresses.</t>
  </si>
  <si>
    <t>Wifi</t>
  </si>
  <si>
    <t>NET-WIFI-001</t>
  </si>
  <si>
    <t>NET-WIFI-002</t>
  </si>
  <si>
    <t>NET-WIFI-003</t>
  </si>
  <si>
    <t>Note: eth0 may take ~30 s to be disabled.
Note: in Station Mode only one mode is available and preselected: all modulations.</t>
  </si>
  <si>
    <t>NET-WIFI-004</t>
  </si>
  <si>
    <t>NET-WIFI-005</t>
  </si>
  <si>
    <t>NET-WIFI-006</t>
  </si>
  <si>
    <t>Reboot the gateway (power OFF/ON) and check it reconnects on EC console</t>
  </si>
  <si>
    <t>Firewal: Open Ports</t>
  </si>
  <si>
    <t>NET-FW-001</t>
  </si>
  <si>
    <t>NET-FW-003</t>
    <phoneticPr fontId="7" type="noConversion"/>
  </si>
  <si>
    <t>NET-FW-004</t>
    <phoneticPr fontId="7" type="noConversion"/>
  </si>
  <si>
    <t>NET-FW-005</t>
    <phoneticPr fontId="7" type="noConversion"/>
  </si>
  <si>
    <t>NET-FW-006</t>
    <phoneticPr fontId="7" type="noConversion"/>
  </si>
  <si>
    <t>NET-FW-007</t>
    <phoneticPr fontId="7" type="noConversion"/>
  </si>
  <si>
    <t>Firewal: Port Forwarding</t>
  </si>
  <si>
    <t>NET-FW-008</t>
    <phoneticPr fontId="7" type="noConversion"/>
  </si>
  <si>
    <t>NET-FW-009</t>
  </si>
  <si>
    <t xml:space="preserve">Modify port forwarding entry by specifying permitted host. To do this, set the 'Permitted Network' entry to the 10.11.5.10/32. Where 10.11.5.10/32 is IP address (in CIDR notation) asigned to the connecting host. Verify that connection allowed only if originated from the specified host. </t>
  </si>
  <si>
    <t>NET-FW-010</t>
  </si>
  <si>
    <t xml:space="preserve">Modify port forwarding entry by specifying permitted MAC address. Verify that connection allowed only if originated from the specified host. </t>
  </si>
  <si>
    <t>NET-FW-011</t>
  </si>
  <si>
    <t>NET-FW-012</t>
  </si>
  <si>
    <t>Modify port forwarding entry by adding permitted network. Establish VPN connections from two connecting laptops that are on different networks. Verify that only connection from a matching network is allowed.</t>
    <phoneticPr fontId="7" type="noConversion"/>
  </si>
  <si>
    <t>Firewal: IP Forwarding/Masquerading</t>
  </si>
  <si>
    <t>NET-FW-013</t>
  </si>
  <si>
    <t>DEN-DEPLOY-001</t>
  </si>
  <si>
    <t>DEN-DEPLOY-002</t>
  </si>
  <si>
    <t>DEN-DEPLOY-003</t>
  </si>
  <si>
    <t>Reboot the gateway (power OFF/ON) and check after reconnection that publisher application is still publishing with the same parameters</t>
  </si>
  <si>
    <t>DEN-DEPLOY-004</t>
  </si>
  <si>
    <t>DEN-DEPLOY-005</t>
  </si>
  <si>
    <t>DEN-DEPLOY-006</t>
  </si>
  <si>
    <t>Reboot the gateway (power OFF/ON) and check after reconnection that publisher application is still not installed and not publishing</t>
  </si>
  <si>
    <t>DEN-CONF-001</t>
  </si>
  <si>
    <t>DEN-CONF-002</t>
  </si>
  <si>
    <t>Change publish.rate and check the time interval is correct on the log.</t>
  </si>
  <si>
    <t>DEN-CONF-003</t>
  </si>
  <si>
    <t>DEN-CONF-004</t>
  </si>
  <si>
    <t>Try to change metric.integer.fixed, you should not be allowed to edit this field</t>
  </si>
  <si>
    <t>DEN-CONF-005</t>
  </si>
  <si>
    <t>DEN-CONF-006</t>
  </si>
  <si>
    <t>DEN-CONF-007</t>
  </si>
  <si>
    <t>Try to change metric.long to 0.1, an error should be reported saying “For input string: 0.1”.</t>
  </si>
  <si>
    <t>DEN-CONF-008</t>
  </si>
  <si>
    <t>Change metric.long to 0 and check on the log that the message is published.</t>
  </si>
  <si>
    <t>DEN-CONF-009</t>
  </si>
  <si>
    <t>DEN-CONF-010</t>
  </si>
  <si>
    <t>DEN-CONF-011</t>
  </si>
  <si>
    <t>DEN-CONF-012</t>
  </si>
  <si>
    <t>Try to change metric.integer to 0.1, an error should be reported saying “For input string: 0.1”.</t>
  </si>
  <si>
    <t>DEN-CONF-013</t>
  </si>
  <si>
    <t>Change metric.integer to 0 and check on the log that the message is published.</t>
  </si>
  <si>
    <t>DEN-CONF-014</t>
  </si>
  <si>
    <t>DEN-CONF-015</t>
  </si>
  <si>
    <t>DEN-CONF-016</t>
  </si>
  <si>
    <t>DEN-CONF-017</t>
  </si>
  <si>
    <t>Try to change metric.short to 0.1, an error should be reported saying “For input string: 0.1”.</t>
  </si>
  <si>
    <t>DEN-CONF-018</t>
  </si>
  <si>
    <t>Change metric.short to 0 and check on the log that the message is published.</t>
  </si>
  <si>
    <t>DEN-CONF-019</t>
  </si>
  <si>
    <t>DEN-CONF-020</t>
  </si>
  <si>
    <t>DEN-CONF-021</t>
  </si>
  <si>
    <t>Change metric. double to 0.0 and check on the log that the message is published.</t>
  </si>
  <si>
    <t>DEN-CONF-022</t>
  </si>
  <si>
    <t>DEN-CONF-023</t>
  </si>
  <si>
    <t>DEN-CONF-024</t>
  </si>
  <si>
    <t>Change metric.float to 0.0 and check on the log that the message is published.</t>
  </si>
  <si>
    <t>DEN-CONF-025</t>
  </si>
  <si>
    <t>Try to change metric.char to A, an error should be reported saying “Value must be greater than a”.</t>
  </si>
  <si>
    <t>DEN-CONF-026</t>
  </si>
  <si>
    <t>Change metric.char to m and check on the log that the message is published.</t>
  </si>
  <si>
    <t>DEN-CONF-027</t>
  </si>
  <si>
    <t>DEN-CONF-028</t>
  </si>
  <si>
    <t>DEN-CONF-029</t>
  </si>
  <si>
    <t>Try to change metric.byte to 128, an error should be reported saying “Value out of range. Value: 128…”.</t>
  </si>
  <si>
    <t>DEN-CONF-030</t>
  </si>
  <si>
    <t>Try to change metric.byte to 0.1, an error should be reported saying “For input string: 0.1”.</t>
  </si>
  <si>
    <t>DEN-CONF-031</t>
  </si>
  <si>
    <t>Change metric.byte to 0 and check on the log that the message is published.</t>
  </si>
  <si>
    <t>DEN-CONF-032</t>
  </si>
  <si>
    <t>Change metric.boolean to true using a radio button and check the value on EC console  Results Table.</t>
  </si>
  <si>
    <t>DEN-CONF-033</t>
  </si>
  <si>
    <t>DEN-CONF-034</t>
  </si>
  <si>
    <t>DEN-CONF-036</t>
  </si>
  <si>
    <t xml:space="preserve">Try to switch to the configuration of another service before clicking on Apply. A dialog warning for unsaved changes should appear. </t>
  </si>
  <si>
    <t>DEN-CONF-037</t>
  </si>
  <si>
    <t>DEN-SNAP-001</t>
  </si>
  <si>
    <t>DEN-SNAP-002</t>
  </si>
  <si>
    <t>DEN-SNAP-003</t>
  </si>
  <si>
    <t>Select the last snapshot created and click on Download: the xml file is downloaded on your station.</t>
  </si>
  <si>
    <t>DEN-SNAP-004</t>
  </si>
  <si>
    <t>Clock Service</t>
  </si>
  <si>
    <t>DEN-CLOCK-001</t>
  </si>
  <si>
    <t>DEN-CLOCK-002</t>
  </si>
  <si>
    <t>DEN-CLOCK-003</t>
  </si>
  <si>
    <t>Position Service</t>
  </si>
  <si>
    <t>DEN-POS-001</t>
  </si>
  <si>
    <t>DEN-POS-002</t>
  </si>
  <si>
    <t>GPIO</t>
  </si>
  <si>
    <t>PTC-GPIO-002</t>
  </si>
  <si>
    <t>Install org.eclipse.kura.example.gpio bundle and check in kura.log and kura-console.log that no error is reported.</t>
  </si>
  <si>
    <t>PTC-GPIO-003</t>
  </si>
  <si>
    <t>Bluetooth Low Energy</t>
  </si>
  <si>
    <t>PTC-BLE-001</t>
  </si>
  <si>
    <t>PTC-BLE-002</t>
  </si>
  <si>
    <t>Install org.eclipse.kura.example.ble.tisensortag bundle and check in kura.log and kura-console.log that no error is reported. A message indicating "startLeScan" is repeated periodically.</t>
  </si>
  <si>
    <t>PTC-BLE-003</t>
  </si>
  <si>
    <t>Bluetooth Low Energy Beacon</t>
  </si>
  <si>
    <t>PTC-BLE-004</t>
  </si>
  <si>
    <t>Run PTC-BLE-001 test in order to detect BLE capabilities of the device</t>
  </si>
  <si>
    <t>PTC-BLE-005</t>
  </si>
  <si>
    <t>Install org.eclipse.kura.example.beacon bundle and check in kura.log and kura-console.log that no errors are reported.</t>
  </si>
  <si>
    <t>PTC-BLE-006</t>
  </si>
  <si>
    <t>Change some parameters for the beacon bundle from the web UI and enable advertising. Check that in the log files all commands succedeed.</t>
  </si>
  <si>
    <t>PTC-BLE-007</t>
  </si>
  <si>
    <t>Bluetooth Low Energy Beacon Scanner</t>
  </si>
  <si>
    <t>PTC-BLE-008</t>
  </si>
  <si>
    <t>PTC-BLE-009</t>
  </si>
  <si>
    <t>Install org.eclipse.kura.example.beacon.scanner bundle and check in kura.log and kura-console.log that no errors are reported.</t>
  </si>
  <si>
    <t>requires package bluez-hcidump</t>
  </si>
  <si>
    <t>PTC-BLE-010</t>
  </si>
  <si>
    <t>PTC-BLE-011</t>
  </si>
  <si>
    <t>Set the same company code in the org.eclipse.kura.example.beacon.scanner (e.g. abcd) and check the kura.log file for detected beacons.</t>
  </si>
  <si>
    <t>Kura User Workspace</t>
  </si>
  <si>
    <t>UW-SETUP-001</t>
  </si>
  <si>
    <t>UW-SETUP-002</t>
  </si>
  <si>
    <t>In Eclipse expand the target-definition project and open the kura-equinox_3.8.1.target.
In the Target Definition editor (Definition tab) click on the link “Set as Target Platform” in the upper right corner. A full build is started.
No errors must appear in the workspace.</t>
  </si>
  <si>
    <t>UW-LAUNCH-001</t>
  </si>
  <si>
    <t>Launch the emulator.
Delete the temporary kura directories:
rm -r /tmp/kura
rm -r &lt;your_workspace&gt;/kura
Expand the org.eclipse.kura.emulator project.
Under src/main/resources right click on Kura_Emulator_&lt;OS&gt;.launch and select “Run as | Run Configurations...”. Expand “OSGi Framework” and select Kura_Emulator_&lt;OS&gt;.
Make sure that the following workspace bundles are checked in the “Bundles” tab:
Org.eclipse.kura.emulator
Com.eurotech.demo.heater
Click “Validate Bundles”. Ignore the missing javax.microedition.io Import-Package in org.eclipse.kura.api and org.eclipse.kura.core.comm.
Click “Run”.
In the Eclipse Console type “ss” and check that all bundles but log4j.apache-log4j-extras_1.1.0 and slf4j.log4j12_1.6.0 are in ACTIVE state.
In the Eclipse Console type “ls” and check that all components are in Active state.
In the Eclipse Console check for these repeated log lines:
14:13:18,658 [] INFO  Heater:290  - Published to data message: org.eclipse.kura.message.KuraPayload@1</t>
  </si>
  <si>
    <t>UW-LAUNCH-002</t>
  </si>
  <si>
    <t>UW-LAUNCH-003</t>
  </si>
  <si>
    <t>if not java –version
    apt-get install java
dpkg -i &lt;file&gt;.deb
apt-get install -f
easier option (installs with all prerequisites):
gdebi &lt;file&gt;.deb
reboot
If necessary, check contents of the .deb package:
dpkg --unpack kura_2.1.0_raspberry-pi-2-3_installer.deb
unzip -l /tmp/kura_2.1.0_raspberry-pi-2.zip</t>
  </si>
  <si>
    <t>Note: basic authentication, so the prompts may differ.</t>
  </si>
  <si>
    <t>ifconfig
or
ifconfig eth0
or
ip addr</t>
  </si>
  <si>
    <t>route
and/or
ip route</t>
  </si>
  <si>
    <t>Prerequisites:
remove package dhcpcd5:
apt-get purge dhcpcd5
disable wlan0 to avoid interference with its prerequisites:
ifconfig wlan0 down
kill any stray /usr/sbin/named -f -u bind:
kill -9 &lt;pid&gt;
Note: the change may take up to 1 minute to be applied
ps aux | grep dhcpd
ps aux | grep named
iptables -L -n
cat /etc/dhcpd-eth0.conf</t>
  </si>
  <si>
    <t>Modify MqttDataTransport configuration to connect using ssl: mqtts://iot.eclipse.org:8883.
Verify the gateway reconnects to EC.</t>
  </si>
  <si>
    <t>Remove entry created in the previous step and verify that unit no longer allows connections to port 5400.</t>
  </si>
  <si>
    <t>Test port range the same way as before (NET-FW-001): 5400:5402.</t>
  </si>
  <si>
    <t xml:space="preserve">Edit the 'port 5400' entry to allow connection based on permitted interface (eth0) instead of network. Verify that only packets arrived on this interface are allowed.  </t>
  </si>
  <si>
    <t>Edit the same open port entry as follows: clear the 'Permitted Interface Name' field and add this interface (eth0) to the 'Unpermitted Interface Name' field. Verify that connections connections via eth0 are not allowed while connections via other interfaces are allowed.</t>
  </si>
  <si>
    <t>Server/destination on e.g. 172.16.0.5:
nc -l 5400
Client/source on 10.11.5.x:
nc 172.16.0.5 5400</t>
  </si>
  <si>
    <t>NET-FW-002</t>
  </si>
  <si>
    <t>e.g. Raspberry Pi 3</t>
  </si>
  <si>
    <t>e.g. Linux raspberrypi 4.1.18-v7+ #846 SMP Thu Feb 25 14:22:53 GMT 2016 armv7l GNU/Linux</t>
  </si>
  <si>
    <t>e.g. Raspbian GNU/Linux 8</t>
  </si>
  <si>
    <t>e.g. java version "1.8.0_65"
Java(TM) SE Runtime Environment (build 1.8.0_65-b17)
Java HotSpot(TM) Client VM (build 25.65-b01, mixed mode)</t>
  </si>
  <si>
    <t>e.g. 2.1.0, build 12</t>
  </si>
  <si>
    <t>Necessary additional test equipment (may vary across devices)</t>
  </si>
  <si>
    <t>Apache Camel Integration</t>
  </si>
  <si>
    <t>CAMEL-RTR-001</t>
  </si>
  <si>
    <t>CAMEL-RTR-002</t>
  </si>
  <si>
    <t>CAMEL-RTR-003</t>
  </si>
  <si>
    <t>Select the service “Camel example publisher” in the Web UI. Change the parameters (amplitude, offset, period) for the service and monitor in the cloud that the values are still being updated but in the range of the updated parameters.</t>
  </si>
  <si>
    <t>CAMEL-RTR-004</t>
  </si>
  <si>
    <t>Change the cloud service PID to some non-existing PID. Telemetry data must stop in the cloud.</t>
  </si>
  <si>
    <t>CAMEL-RTR-005</t>
  </si>
  <si>
    <t>Change the cloud service PID back to the original setting. Telemetry data must re-start in the cloud.</t>
  </si>
  <si>
    <t>CAMEL-XML-001</t>
  </si>
  <si>
    <t>Change the required components to “timer, non-existing-id”. The output in the kura-console.log must stop. Change the setting back to the original setting afterwards. The output must re-start.</t>
  </si>
  <si>
    <t>Change the init code back to an empty string. The text “Foo Bar” must not appear a second time in the kura-console.log.</t>
  </si>
  <si>
    <t>CAMEL-CCS-001</t>
  </si>
  <si>
    <t>Ensure that there are no Camel based cloud services. Install the following DP:
https://dentrassi.de/download/kura/de.dentrassi.kura.addons.milo_0.1.0-pre1.dp
Check in kura.log and kura-console.log that no errors are being reported.</t>
  </si>
  <si>
    <t>CAMEL-CCS-002</t>
  </si>
  <si>
    <t>Create a new Camel cloud service instance. Enter no additional configuration. The service instance should be created and reported as “Connected”.</t>
  </si>
  <si>
    <t>CAMEL-CCS-003</t>
  </si>
  <si>
    <t>CAMEL-CCS-004</t>
  </si>
  <si>
    <t>Install the package “org.eclipse.kura.example.camel.publisher” bundle and check in kura.log and kura-console.log that no errors are being reported. Check that a new service “Camel example publisher” is available in the service list on the left in the Web UI.</t>
  </si>
  <si>
    <t>Select the “Camel XML router” service in the Web UI. Enter the following XML routes (be sure to use proper quotation marks!):
&lt;routes xmlns="http://camel.apache.org/schema/spring"&gt;
&lt;route id="route1"&gt;
&lt;from uri="timer:foo"/&gt;
&lt;setBody&gt;&lt;simple&gt;${random(0,10)}&lt;/simple&gt;&lt;/setBody&gt;
&lt;to uri="stream:out"/&gt;
&lt;/route&gt;
&lt;/routes&gt;
And the following required components: timer
On the kura-console.log there should be a new random number between 0 and 10 printed out every second.</t>
  </si>
  <si>
    <t>Bluez package may already have been installed on the system.</t>
  </si>
  <si>
    <t>Try to change metric.long to 9999999999999999999 (outside long type range), an error should be reported saying “Value must be smaller or equal to 4294967296”.</t>
  </si>
  <si>
    <t>"For input string…" is not an appropriate error message if a number is specified!</t>
  </si>
  <si>
    <t>For input string: "128" is not an appropriate response</t>
  </si>
  <si>
    <t>Kura QA spreadsheet</t>
  </si>
  <si>
    <t>Version</t>
  </si>
  <si>
    <t>Author</t>
  </si>
  <si>
    <t>Updates</t>
  </si>
  <si>
    <t>Author(s)</t>
  </si>
  <si>
    <t>1.1</t>
  </si>
  <si>
    <t>Updated most test descriptions, added more specific commands and test comments, added conditional formatting of results and value restrictions</t>
  </si>
  <si>
    <t>Marko Erker et al</t>
  </si>
  <si>
    <t>Đuro Drljača, Marko Erker, Matteo Maeiro, Jens Reimann</t>
  </si>
  <si>
    <t>1.2</t>
  </si>
  <si>
    <t>Cristiano De Alti</t>
  </si>
  <si>
    <t>Added test information</t>
  </si>
  <si>
    <t>OS download URL</t>
  </si>
  <si>
    <t>e.g. https://downloads.raspberrypi.org/raspbian_lite_latest</t>
  </si>
  <si>
    <t>Linux /etc/*release files (find /etc -name "*release"  -exec tail -n +1 {} \+)</t>
  </si>
  <si>
    <t>Linux vendor-specific versions (e.g. /usr/sbin/eurotech_versions)</t>
  </si>
  <si>
    <t>e.g. No</t>
  </si>
  <si>
    <t>JVM download URL</t>
  </si>
  <si>
    <t>indicate the URL if the JVM has been manually downloaded. If installed from packages indicate the package</t>
  </si>
  <si>
    <t>Kura CI Job</t>
  </si>
  <si>
    <t>e.g. kura-release-candidate</t>
  </si>
  <si>
    <t>Kura CI commit ID</t>
  </si>
  <si>
    <t>e.g. 3e769f666497228b72b2ba441d725dbe4e40b795</t>
  </si>
  <si>
    <t>Kura installer filename</t>
  </si>
  <si>
    <t>e.g. kura_2.1.0_raspberry-pi-2-3_installer.deb</t>
  </si>
  <si>
    <t>Install instructions</t>
  </si>
  <si>
    <t>e.g. https://eclipse.github.io/kura/doc/raspberry-pi-quick-start.html</t>
  </si>
  <si>
    <t>e.g. 1 April 2017</t>
  </si>
  <si>
    <t>OS upgraded? (e.g. "apt-get update; apt-get upgrade")</t>
  </si>
  <si>
    <t>Kura version (CI build #)</t>
  </si>
  <si>
    <r>
      <rPr>
        <b/>
        <sz val="10"/>
        <rFont val="Arial"/>
        <family val="2"/>
        <charset val="238"/>
      </rPr>
      <t xml:space="preserve">Common prerequisites:
</t>
    </r>
    <r>
      <rPr>
        <sz val="10"/>
        <rFont val="Arial"/>
        <family val="2"/>
        <charset val="238"/>
      </rPr>
      <t>remove packages dhcpcd5 and network-manager:
apt-get purge dhcpcd5 network-manager
BLE beacon scanner test requires bluez-hcidump package:
apt-get install bluez-hcidump
On BBB install using gdebi. Disable connman service.</t>
    </r>
  </si>
  <si>
    <t>Try to install the new Kura release using the installation script or the .deb package and reboot. Check if at the startup Kura starts and the logs do not show exceptions:
- check file /opt/eclipse/kura/log/kura_install_&lt;timestamp&gt;.log for warnings and errors
- check file /var/log/kura/log for warnings and errors
Check contents of the /opt/eclipse/kura/plugins/ and /opt/eclipse/kura/kura/plugins/ and verify that there are no unwanted (i.e. test-only) libraries.
Configure NTP server address, if the default one doesn't work. Use e.g. one of the system-defined NTP servers (/etc/ntp.conf).</t>
  </si>
  <si>
    <t>First boot and General Kura Functions</t>
  </si>
  <si>
    <t>Power on a device loaded with last Kura release. Start Chrome browser (note the version used) in "incognito mode" and try to connect to Kura Admin web page.</t>
  </si>
  <si>
    <t>In Kura Admin web page browse to the Services-&gt;WebConsole page and make attempt to change the password, log out (close the window, if you are not prompted for the new credentials automatically), and log back in using the newly created password. Change username, too.
Use both short and long usernames and passwords.</t>
  </si>
  <si>
    <t>On the System-&gt;Device-&gt;Profile page, verify that all displayed version and status information is correct.
Note that Model Name, ID, Part and Serial Number are all the same - device name.</t>
  </si>
  <si>
    <t>Disable all interfaces except eth0 (and lo).
Modify eth0 status to "Enabled for WAN"
     Gateway: [appropriate_gateway_for_your_network]
     DNS Servers: [appropriate]
Navigate to System-&gt;Cloud Services and:
Configure MqttDataTransport to connect to mqtt://iot.eclipse.org:1883 broker (broker-url).
Configure DataService to enable connect.auto-on-startup
Check in the kura.log file that the gateway connects correctly.</t>
  </si>
  <si>
    <t>Remove Ethernet cable and reboot, with serial or VGA/HDMI console connected. Check ifconfig and route.
Then connect cable to eth0. Verify that the interface comes up with the fixed IP address, and is able to ping the network.</t>
  </si>
  <si>
    <t>Then connect cable to eth0. Verify that the interface comes up with DHCP address. Check settings to make sure they are correct:
ifconfig - should show only eth0 Ethernet interface.
route - should show the appropriate gateway for your network.
/etc/resolv.conf - should show the appropriate DNS servers and search domain, if available, for your network.
Ping google.com.</t>
  </si>
  <si>
    <t>Disconnect from network, reboot and connect a laptop via crossover cable to device's ethernet port 0 (or cables and a hub/switch). Disconnect the laptop from any other network, and make sure its Ethernet is set to obtain an address automatically.</t>
  </si>
  <si>
    <t>Use ‘ipconfig /all’ or 'ifconfig' as appropriate on the laptop to check that the laptop is given a DHCP address from the device, with correct lease time (should be 15 minutes), address (192.168.1.x), subnet (255.255.255.0). 192.168.1.1 should be the DHCP Server, Default Gateway, and DNS server. Check that there are dhcpd and bind tasks running with the right configuration.</t>
  </si>
  <si>
    <t>Connect a wi-fi usb dongle to the device and configure wlan0 as access point, TCP/IP Settings:
Status: Enabled for LAN
Configure: Manually
IP address: 172.16.1.1 / 255.255.255.0
no gateway, no dns
Wireless Settings:
Wireless Mode: Access Point
Network Name: kura_gateway (your choice)
Radio Mode: 802.11g/b
Wireless security: WPA/WPA2
Password : [your choice, default is testKEYS]
DHCP &amp; NAT:
Beginning / Ending : 172.16.1.100 / 172.16.1.110 - Mask 255.255.255.0
Time: 7200
Pass DNS server through DHCP: true
Apply and check in a console with ifconfig that the wlan0 config is ok</t>
  </si>
  <si>
    <t>Try to get an IP address from a laptop connecting to the WiFi SSID kura_gateway and verify Kura Admin web page can be opened on 172.16.1.1</t>
  </si>
  <si>
    <t>Disable eth0 as WAN. Configure WiFi as Station Mode to access WAN.
TCP/IP Settings:
Status: Enabled for WAN
Configure: using DHCP
Wireless Settings:
Wireless Mode: Station Mode
Network Name: click on button to select a wireless network and fill the corresponding security fields
Radio Mode: 802.11n/g/b
Apply and check in a console with ifconfig that the wlan0 get a correct address/gateway/dhcp config</t>
  </si>
  <si>
    <t>Configure MqttDataTransport to connect to mqtt://iot.eclipse.org:1883 broker with correct credentials
Configure DataService to enable connect.auto-on-startup
Check the gateway connects correctly</t>
  </si>
  <si>
    <t>Precondition: wlan0 is enabled and configured for lan as in NET-WIFI-001
Verify that the INPUT and FORWARD policies are set to DROP in iptables (Kura sets these policies).
In Kura web UI select the Firewall under 'System' and go to the 'Open Ports' tab. Add a New TCP port, for example 5400, without defining "Permitted Network", "Permitted MAC Address", or "Source Port Range".
Try to connect to this port from another system with nc. 
On gateway: nc -l 5400
On connecting host: nc &lt;gateway IP&gt; 5400</t>
  </si>
  <si>
    <t>Repeat step NET-FW-001 but this time specify permitted network (e.g. 172.16.1.0/24). Using nc, verify that connection to port 5400 is allowed only if originated from the host on 172.16.1.0/24 network.</t>
  </si>
  <si>
    <t xml:space="preserve">Edit the same open port entry as follows: specify port (e.g. 5400), protocol (tcp), permitted network (172.16.1.0/24), and permitted MAC address. Verify that connections are allowed only from specific host on specific network. </t>
  </si>
  <si>
    <t>Edit the same open port entry as follows: specify port (e.g. 5400), protocol (tcp), and source port range (e.g. 10100:10200). Verify that connection allowed only if source port is within specified range.
On gateway: nc -l 5400
On connecting host: nc -p 10101 &lt;gateway IP&gt; 5400</t>
  </si>
  <si>
    <t>Configure gateway as follows:
eth0 - LAN/Static/No NAT/172.16.0.1/24
wlan0 - WAN/Using DHCP (let's assume the 10.11.5.4/16 address was assigned)
Setup a host (172.16.0.5/24) on the LAN side of the gateway. Make sure no default gateway route is set on this host.  
In Kura web UI select System-&gt;Firewall-&gt;Port Forwarding. Setup the port forwarding entry as follows:
Input Interface: wlan0 - interface via which packets are going to be received
Output Interface: eth0 - interface via which packets are going to be forwarded to destination
LAN Address: 172.16.0.5 - IP address of destination host
Protocol: tcp
Internal Port: 4050 - internal destination port (outbound port on a gateway unit)
External Port: 3040 - external destination port (inbound port on a gateway unit)
Enable Masquerading: yes - all forwarded packets will appear to come from masquerading host (gateway).
Permitted Network: leave blank
Permitted MAC Address: leave blank
Permitted Source Port Range: leave blank 
Using nc verify that connection can be established: 
On destination host: nc -l 4050
On connecting host: nc 10.11.5.4 3040</t>
  </si>
  <si>
    <t>Modify port forwarding entry by specifying source port range (i.e. 10100:10200). Verify that connection allowed only if source port falls in the range specified.
On destination host: nc -l 4050
On connecting host: nc -p 10101 10.11.5.4 3040</t>
  </si>
  <si>
    <t>Use the same setup as in NET-FW-008. On the connecting host setup a route that points to the destination network (i.e. Linux: route add -net 172.16.0.0 netmask 255.255.255.0 gw 10.11.5.4
Win: route add 172.16.0.0 mask 255.255.255.0 10.11.5.4).
Configure 'IP Forwarding/Masquerading' entry as follows:
Input Interface Name: wlan0 - interface via which packets are going to be received
Output Interface Name: eth0 - interface via which packets are going to be forwarded to destination
Protocol: tcp - protocol for the rule to check
Source Network/Host: leave blank
Destination Network/Host: leave blank
Enable Masquerading: yes
Using nc, verify that connection from any host on source network can be established to any host on destination network.</t>
  </si>
  <si>
    <t>Kura web UI Package Deployment</t>
  </si>
  <si>
    <t>Install from the System-&gt;Packages the org.eclipse.kura.example.publisher.ExamplePublisher deplyment package (https://s3.amazonaws.com/esf-resources/securityQA/org.eclipse.kura.example.publisher.dp) and verify after clicking on "Refresh" that the bundle is listed in the Services window and its configuration is accessible</t>
  </si>
  <si>
    <t>After connecting the gateway to mqtt://iot.eclipse.org:1883 (or its secure counterpart), verify that the deployed package is functional. By default, it should publish a message every second to the  account on the topic defined in bundle configuration parameter: publish.appTopic with the values of its configuration parameters as metrics.</t>
  </si>
  <si>
    <t>Package update. Kura Admin web page &gt; Packages. Rebuild the publisher deployment package with a version number (eg 1.0.0 -&gt; 2.0.0). Upload the new package and verify that the package is still listed in the Packages table and the version number has been updated.</t>
  </si>
  <si>
    <t>Package uninstall. Kura Admin web page System-&gt;Packages. Select the previously installed 
org.eclipse.kura.example.publisher.ExamplePublisher package. Click Uninstall button. Verify that the package disappears from the table and it stops publishing.</t>
  </si>
  <si>
    <t>Kura Admin web page Configuration</t>
  </si>
  <si>
    <t>After installing bundle ExamplePublisher, open configuration window: Services-&gt;ExamplePublisher. Check all fields are set and correctly published in EC console Results Table. If the fields are not updated or the ExamplePublisher is not listed, click on the Refresh button.</t>
  </si>
  <si>
    <t>Change publish.appTopic and check the topic changes on the log.</t>
  </si>
  <si>
    <t>Try to change metric.long to 4294967297, an error should be reported saying “Value must be smaller or equal to 4294967296”.</t>
  </si>
  <si>
    <t>Try to change metric.long to -4294967297, an error should be reported saying "Value must be greater or equal to -4294967296”.</t>
  </si>
  <si>
    <t>Try to change metric.integer to 2147483601, an error should be reported saying “Value must be smaller or equal to 2147483600”.</t>
  </si>
  <si>
    <t>Try to change metric. integer to -2147483601, an error should be reported saying “Value must be greater or equal to -2147483600”.</t>
  </si>
  <si>
    <t>Try to change metric.integer to 2147483648 (just outside int type range), an error should be reported saying “Value must be smaller or equal to 2147483600”.</t>
  </si>
  <si>
    <t>Try to change metric.short to 32761, an error should be reported saying “Value must be smaller or equal to 32760”.</t>
  </si>
  <si>
    <t>Try to change metric.short to - 32761, an error should be reported saying “Value must be greater or equal to -32760”.</t>
  </si>
  <si>
    <t>Try to change metric.short to 32768, an error should be reported saying “Value out of range. Value: 32768…”.</t>
  </si>
  <si>
    <t>Try to change metric.double to 4294967296, an error should be reported saying “Value must be smaller or equal to 4294967295.99999”.</t>
  </si>
  <si>
    <t>Try to change metric.double to - 4294967296, an error should be reported saying “Value must be greater or equal to -4294967295.99999”.</t>
  </si>
  <si>
    <t>Try to change metric.float to 32767, an error should be reported saying “Value must be smaller or equal to 32766.99”.</t>
  </si>
  <si>
    <t>Try to change metric.float to - 32767, an error should be reported saying “Value must be greater or equal to -32766.99”.</t>
  </si>
  <si>
    <t>Try to change metric.byte to 121, an error should be reported saying “Value must be smaller or equal to 120”.</t>
  </si>
  <si>
    <t>Try to change metric.byte to -121, an error should be reported saying “Value must be greater or equal to -120”.</t>
  </si>
  <si>
    <t>Change the metric metric.string.array to be: string.value10,string.value20,string.value30,string.value40
Unclear what to verify</t>
  </si>
  <si>
    <t>Change the metric metric.short.array to be: 10,20,30,40
Unclear what to verify</t>
  </si>
  <si>
    <t>Reboot the gateway, check after reconnection that publisher application is still publishing with the same parameters and check in Kura Admin web page that parameters are retained.</t>
  </si>
  <si>
    <t>Kura Snapshots</t>
  </si>
  <si>
    <t>After installing bundle ExamplePublisher, open configuration window by selecting ExamplePublisher in Services and modify some fields. Apply and check a new snapshot is listed in System-&gt;Settings-&gt;Snapshots with the right timestamp. Verify that the modifications are applied in EC console data.</t>
  </si>
  <si>
    <t>Select the previous snapshot and click on Rollback. The corresponding configuration is restored and a new snapshot is created. Refresh page to see the changes.</t>
  </si>
  <si>
    <t>Open the xml file, modify one of the ExamplePublisher parameter in an editor and save the file. In Kura Admin web page click on Upload and Apply and select the modified xml file. After the modification is applied check that the modified values you made are reported in the bundle configuration (after page refresh).</t>
  </si>
  <si>
    <t>Open an ssh console on the device and check the date. In Kura Admin web page Services-&gt;ClockService, disable the Clock service. Modify the date in the ssh console, choosing a date in the past to avoid that linux scripts recover the previous date. Reboot the device (with the reboot command to update the hwclock) and check in an ssh console that the date is consistent with the modified one.</t>
  </si>
  <si>
    <t xml:space="preserve">In Kura Admin web page Services-&gt;ClockService, enable the Clock service but disable the clock.set.hwclock. Verify in a ssh console that the date is correctly adjusted. Disable the Clock service again (to avoid it corrects the date on reboot) and power OFF/ON the gateway without using reboot command. Check after reboot that the date has been restored to the previous one (the one you set by hand). </t>
  </si>
  <si>
    <t>In Kura Admin web page Services-&gt;ClockService, enable the Clock service AND the clock.set.hwclock. Verify in a ssh console that the date is correctly adjusted. Disable the Clock service again (to avoid it corrects the date on reboot) and power OFF/ON the gateway without using reboot command. Check after reboot that the date is correctly saved.</t>
  </si>
  <si>
    <t>In Kura Admin web page Services-&gt;PositionService, enable the Position service, enable the static position, set the latitude, longitude, altitude fields to a well known position, apply and check after a while in EC console that the Device Profile correctly reports the GPS information.</t>
  </si>
  <si>
    <t>In Kura Admin web page Services &gt; PositionService, enable the Position service, disable the static position, apply and check after a while in EC console  that the Device Profile correctly reports the GPS position.</t>
  </si>
  <si>
    <t>As explained in Kura documentation (http://eclipse.github.io/kura/doc/bluetooth-le-example.html), install bluez-4.101 or newer package on the device. Connect a Bluetooth 4.0 usb dongle and check that the interface is configured with 'sudo hciconfig up' and 'sudo hcitool lescan'.</t>
  </si>
  <si>
    <t>Power on the SensorTag by pressing its On/Off button and verify that the device is detected in kura.log, then the sensors values are periodically reported in the log.</t>
  </si>
  <si>
    <t>Using an Android app (like iBeacon Finder, iBeacon Scanner or iBeaconDetector) check that the beacons are received and the parameters are consistent with ones on the web UI.</t>
  </si>
  <si>
    <t>Configure a different device with a org.eclipse.kura.example.beacon bundle and set the company code (e.g. abcd)</t>
  </si>
  <si>
    <t>Import distrib/target/user_workspace_archive_x.y.z.zip in a fresh Eclipse workspace.
File | Import | General | Existing Projects into Workspace.
Check “Select Archive File” and select the above zip file.
Click “Finish”.
The workspace is populated with the following projects:
Org.eclipse.kura.api
Org.eclipse.kura.emulator
Target-definition
org.eclipse.kura.demo.heater</t>
  </si>
  <si>
    <t>Open a browser at localhost:8080.
The Kura WEB UI must appear.</t>
  </si>
  <si>
    <t>Create a configuration snapshot: In the Kura WEB UI, select System-&gt;CloudService. Change the value of the property “device.custom-name” and click “Apply”.
A first snapshot file is created in &lt;your_workspace&gt;/kura/snapshots.
Open the snaphot file. Its contents must appear encrypted.</t>
  </si>
  <si>
    <t>SYS-002</t>
  </si>
  <si>
    <t>DEN-008</t>
  </si>
  <si>
    <t>NET-FW-002.5</t>
  </si>
  <si>
    <t>DEN-CONF-005.5</t>
  </si>
  <si>
    <t>- HDMI-DVI adapter cable, depending on the available monitor
- additional keyboard and/or mouse for Rpi
- cross-over ethernet cable/patch cables and switch
- WiFi dongle (not necessary with RPi3)
- BT dongle (not necessary with RPi3)
- GPS module for testing position service
- second computer/RPi/BBB for testing firewall
- second device w/BT for testing beacon scanner
- TI SensorTag for one of the BT tests</t>
  </si>
  <si>
    <t>Marko Erker</t>
  </si>
  <si>
    <t>Chrome version</t>
  </si>
  <si>
    <t>Firefox version</t>
  </si>
  <si>
    <t>IE version</t>
  </si>
  <si>
    <r>
      <t>Test eth0: In System-&gt;Network-&gt;eth0 configure interface as follows:
     Status: Enabled for LAN
     Configure: Manually
     IP Address: [some_static_address_allowed_on_your_network]
     Subnet Mask: [appropriate_mask_for_your_network]
     Then try to connect to</t>
    </r>
    <r>
      <rPr>
        <sz val="10"/>
        <rFont val="Arial"/>
        <family val="2"/>
        <charset val="238"/>
      </rPr>
      <t xml:space="preserve"> port 80 with your browser</t>
    </r>
  </si>
  <si>
    <t>1.3</t>
  </si>
  <si>
    <t>Added browser versions</t>
  </si>
  <si>
    <t>DEN-DEPLOY-007-NEW</t>
  </si>
  <si>
    <t>Kura Wires</t>
  </si>
  <si>
    <t>Add Timer and connect it to Logger. Apply. Check the log for messages that arrive every 10 s.
Update interval and logging level. Apply. Verify that interval in the log is updated and that log message is more detailed.</t>
  </si>
  <si>
    <t>WIRES-001</t>
  </si>
  <si>
    <t>WIRES-002</t>
  </si>
  <si>
    <t>WIRES-003</t>
  </si>
  <si>
    <t>WIRES-MOD-001</t>
  </si>
  <si>
    <t>WIRES-MOD-002</t>
  </si>
  <si>
    <t>Modify a few parameters in the last test:
- DB Filter's cache.expiration.interval
- DB Store's periodic.cleanup
- DB Store's periodic.cleanup.records.keep</t>
  </si>
  <si>
    <t>Test DHCP server function:
On the System-&gt;Firewall page, make sure there is a default “Open Ports” configuration for ports 53 &amp; 67 (UDP).
On the System-&gt;Network-&gt;eth0 TCP/IP page, set the following
Status: Enabled for LAN
Configure: Manually
IP Address: 192.168.1.1
Subnet Mask: 255.255.255.0
Gateway: (blank)
DNS Servers: (blank)
On the System-&gt;Network-&gt;eth0 DHCP &amp; NAT page, set the following
Router Mode: DHCP and NAT
DHCP Beginning Address: 192.168.1.10
DHCP Ending Address: 192.168.1.254
DHCP Subnet Mask: 255.255.255.0
DHCP Default Lease Time: 900
DHCP Max Lease Time: 900
Pass DNS Servers through DHCP: true
Use local console to verify that the IP changes, that dhcpd is running, 
and that the firewall has been set appropriately, and that bind (named) is 
running</t>
  </si>
  <si>
    <r>
      <t xml:space="preserve">iptables --policy INPUT DROP
It is better to use
nc -lk 5400
so that nc keeps on listening for more connections.
</t>
    </r>
    <r>
      <rPr>
        <sz val="10"/>
        <color rgb="FFFF0000"/>
        <rFont val="Arial"/>
        <family val="2"/>
        <charset val="238"/>
      </rPr>
      <t>BBB requires use of -p option:
nc -l -p 5400</t>
    </r>
    <r>
      <rPr>
        <sz val="10"/>
        <rFont val="Arial"/>
        <family val="2"/>
        <charset val="238"/>
      </rPr>
      <t xml:space="preserve">
On RPi:
iptables -L
Connecting host can also use telnet:
telnet &lt;host&gt; &lt;port&gt;</t>
    </r>
  </si>
  <si>
    <t>Install package from Eclipse Kura Marketplace:
Open System-&gt;Packages page
In a new browser window navigate to https://marketplace.eclipse.org/taxonomy/term/4397%2C4396/title
Drag one of the components to drop location to Install from Eclipse Marketplace™ area
Answer Yes to install the file
The package will apear in the list of installed packages, if nothing more.</t>
  </si>
  <si>
    <t>DEN-DEPLOY-008-NEW</t>
  </si>
  <si>
    <t>Drag one of the components to a location not planned for installation - installation shouldn't trigger</t>
  </si>
  <si>
    <t>Passed</t>
  </si>
  <si>
    <t>Partial</t>
  </si>
  <si>
    <t>Failed</t>
  </si>
  <si>
    <t>All tests</t>
  </si>
  <si>
    <t>Not tested</t>
  </si>
  <si>
    <t>Note on the Clock Service tests
With the systems where the system clock is not retained across reboots simply check that if the Kura Clock Service has been disabled, after a reboot the system clock is not synchronized.
The expectation is different (as in cases 001-003 below) on platforms with an RTC battery-backed.
On BBB systemd's time-sync service interferes. It has to be disabled with the command "timedatectl set-ntp false" to be able to manually set date and time.</t>
  </si>
  <si>
    <t>Pass/Fail</t>
  </si>
  <si>
    <t>Pass/Fail rate (executed tests only)</t>
  </si>
  <si>
    <t>Run a Modbus emulator on PC (e.g. Modbus Pal)
Configure the previous Modbus asset on TCP, update Modbus driver's modbus.tcp-udp.ip to IP of the PC and try much the same</t>
  </si>
  <si>
    <t>Use DB Store and DB Filter:
Add a Timer that triggers every 4 seconds
Add DB Store that stores data and truncates everything (periodic.cleanup.records.keep = 0) every 40 s (periodic.cleanup = 40)
Add another Timer that triggers every 20 s
Add DB Filter that selects last 10 items from the db table: SELECT * FROM "WR_data" ORDER BY timestamp DESC LIMIT 15;
Set DB Filter's cache.expiration.interval = 0
Add Logger with VERBOSE level
Connect first 2 components and last 3. Apply. Observe the effect:
- DB should be filled properly (max 10 items before truncating - visible in the log)
- logger should first log N and then N+5 elements (last N the same as before) and restart (ideally, that would be 5 and 10)</t>
  </si>
  <si>
    <t>1.4</t>
  </si>
  <si>
    <t>Added Wires tests, updated a few other details</t>
  </si>
  <si>
    <t>Đuro Drljača, Marko Erker</t>
  </si>
  <si>
    <t>Build X</t>
  </si>
  <si>
    <t>Build Y</t>
  </si>
  <si>
    <t>Build Z</t>
  </si>
  <si>
    <t>UW-OOMPH-001</t>
  </si>
  <si>
    <t>Preconditions:
where is JAVA_HOME?
readlink -f `which java` and 2 dirs down
export JAVA_HOME=&lt;path to java&gt;
http://stackoverflow.com/questions/34110426/does-java-support-lets-encrypt-certificates suggests:
wget https://letsencrypt.org/certs/lets-encrypt-x3-cross-signed.der
sudo cp -a $JAVA_HOME/jre/lib/security/cacerts $JAVA_HOME/jre/lib/security/cacerts.orig
sudo keytool -trustcacerts -keystore $JAVA_HOME/jre/lib/security/cacerts -storepass changeit -noprompt -importcert -alias lets-encrypt-x3-cross-signed -file lets-encrypt-x3-cross-signed.der
reboot</t>
  </si>
  <si>
    <t>date
date 051521452016
On BBB HW clock needs to be written explicitly:
hwclock -w</t>
  </si>
  <si>
    <t xml:space="preserve">Raspberry Pi 2/3:
Test Digital I/O on Raspberry Pi 2/3. Install a jumper on pins 11 and 12 on the header J8. 
Configure GPIO service with the following parameters:
- gpio.pins : 17 / 18
- gpio.directions : Only output / Only Input
- gpio.modes : Push-Pull output / Input with Pull Down
- gpio.triggers : Both edges
Check on the log file that every variation on the first pin is reported on the second one. Then try changing the trigger option. 
BeagleBone Black:
Test Digital I/O on BeagleBone Black. Install a jumper on pins 11 and 12 on the header P8. 
Configure GPIO service with the following parameters:
- gpio.pins : 45 / 44
- gpio.directions : Only output / Only Input
- gpio.modes : Push-Pull output / Input with Pull Down
- gpio.triggers : Both edges
Check on the log file that every variation on the first pin is reported on the second one. Then try changing the trigger option. </t>
  </si>
  <si>
    <t>For BBB check configuration in:
/sys/class/gpio/gpio45/
/sys/class/gpio/gpio44/</t>
  </si>
  <si>
    <t>CAMEL-XML-002</t>
  </si>
  <si>
    <t>CAMEL-XML-003</t>
  </si>
  <si>
    <t>CAMEL-XML-004</t>
  </si>
  <si>
    <t>CAMEL-XML-005</t>
  </si>
  <si>
    <t>Connect the device to the cloud using the standard Kura cloud service.
Set "Enable service" to "true". Under the app id “camel/example” there should be metric data being publish under the tags “intValue” and “doubleValue”.</t>
  </si>
  <si>
    <t>Change the init code to (be sure to use proper quotation marks!):
print("Foo Bar\n");
The text “Foo Bar” should appear in the kura-console.log file.</t>
  </si>
  <si>
    <t>Change the Cloud Service Mappings to some non-existing cloud service PID. The output in the kura-console.log must stop. Change the setting back to the original setting afterwards. The output must re-start.</t>
  </si>
  <si>
    <t>Configure the following XML routes (be sure to use proper quotation marks!):
&lt;routes xmlns="http://camel.apache.org/schema/spring"&gt;
&lt;route id="opc-ua-example"&gt;
&lt;from uri="vm:camel:example"/&gt;
&lt;split&gt;
&lt;simple&gt;${body.metrics().entrySet()}&lt;/simple&gt;
&lt;setHeader headerName="item"&gt;
&lt;simple&gt;${body.key()}&lt;/simple&gt;
&lt;/setHeader&gt;
&lt;setBody&gt;
&lt;simple&gt;${body.value()}&lt;/simple&gt;
&lt;/setBody&gt;
&lt;toD uri="my-milo-server:${header.item}"/&gt;
&lt;/split&gt;
&lt;/route&gt;
&lt;/routes&gt;
And set Cloud Service Mappings to:
cloud=&lt;camel cloud service PID&gt;
And the following init code (be sure to use proper quotation marks!):
var milo = new org.apache.camel.component.milo.server.MiloServerComponent();
milo.setEnableAnonymousAuthentication(true);
camelContext.addComponent("my-milo-server", milo);
The cloud service must still be “Connected”.</t>
  </si>
  <si>
    <t>Replace "&lt;camel cloud service PID&gt;" with the cloud service PID that you entered for the camel cloud service in "Cloud Services" page.</t>
  </si>
  <si>
    <t>Open port 12685 in System-&gt;Firewall.
In the Web UI, switch to the “Camel example publisher” and enter the PID of the camel cloud service which was just created and enter in in the field “Cloud Service PID”. Use an OPC UA client (e.g. https://github.com/FreeOpcUa/opcua-client-gui) and connect it to “opc.tcp://&lt;IP&gt;:12685” and monitor the items “intValue” and “doubleValue” under “Objects/Camel” namespace. Those items must exist and be updated once a second according to the parameters of the Camel example publisher.</t>
  </si>
  <si>
    <t>Add Modbus driver:
  Click Services-&gt;+
  Select org.eclipse.kura.driver.modbus, type in a name and click Create. New service will show up under Services.
Configure the new service:
  access.type = RTU
  modbus.rtu.port.name = /dev/ttyUSB0
Go to System-&gt;Wires
  Add a new simple Timer
  Add a new Asset with the previously added Modbus driver
  Configure the new asset:
    add new Channel, name it, set type READ_WRITE, value type BOOLEAN, primary table COILS and appropriate memory address (e.g. 1)
  Add a Publisher:
    publish.qos = 0
  Add Logger
  Connect timer to asset, and asset to publisher and logger
  Save
Observe the log and events</t>
  </si>
  <si>
    <t>Download Eclipse installer from https://www.eclipse.org/downloads/eclipse-packages/
Start the Eclipse Installer
  Switch to advanced mode (in simple mode you cannot add the custom installer)
  Select "Eclipse for Committers" and select a JRE 1.8+ -&gt; Next
  Add a new installer by URL (if Eclipse Kura is not already available): https://raw.githubusercontent.com/eclipse/kura/develop/kura/setups/kura.setup -&gt; Check and next
  Update Eclipse Kura Git repository's username (and select https) and customize further settings (e.g. Root install folder, Installation folder name) -&gt; Next
  Leave all Bootstrap Tasks selected -&gt; Finish
  Accept the licenses
  Wait for the installation to finish
  At first startup Eclipse IDE will checkout the code and perform a full build
  A few Working Sets will be prepared
Make sure projects build successfully.</t>
  </si>
  <si>
    <t>org.eclipse.kura.protocol.can requires de.entropia.can which is built separately:
mvn -f manifest_pom.xml clean install -Pcan -Dmaven.test.skip=true
and has to be installed separately, too
org.eclipse.kura.docs has an issue, but doesn't affect the main build
Karaf WS projects have a few problems...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</si>
</sst>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color rgb="FF000000"/>
      <name val="Arial"/>
    </font>
    <font>
      <b/>
      <sz val="10"/>
      <color rgb="FF000000"/>
      <name val="Arial"/>
      <family val="2"/>
      <charset val="238"/>
    </font>
    <font>
      <b/>
      <sz val="13"/>
      <color theme="3"/>
      <name val="Calibri"/>
      <family val="2"/>
      <scheme val="minor"/>
    </font>
    <font>
      <u/>
      <sz val="10"/>
      <color theme="10"/>
      <name val="Arial"/>
      <family val="2"/>
      <charset val="238"/>
    </font>
    <font>
      <u/>
      <sz val="10"/>
      <color theme="11"/>
      <name val="Arial"/>
      <family val="2"/>
      <charset val="238"/>
    </font>
    <font>
      <sz val="10"/>
      <color rgb="FF000000"/>
      <name val="Arial"/>
      <family val="2"/>
    </font>
    <font>
      <b/>
      <sz val="10"/>
      <color rgb="FF000000"/>
      <name val="Arial"/>
      <family val="2"/>
    </font>
    <font>
      <i/>
      <sz val="10"/>
      <color rgb="FF000000"/>
      <name val="Arial"/>
      <family val="2"/>
    </font>
    <font>
      <sz val="11"/>
      <color rgb="FF9C6500"/>
      <name val="Calibri"/>
      <family val="2"/>
      <charset val="238"/>
      <scheme val="minor"/>
    </font>
    <font>
      <sz val="10"/>
      <color rgb="FF000000"/>
      <name val="Arial"/>
      <family val="2"/>
      <charset val="238"/>
    </font>
    <font>
      <sz val="11"/>
      <name val="Calibri"/>
      <family val="2"/>
      <charset val="238"/>
      <scheme val="minor"/>
    </font>
    <font>
      <sz val="10"/>
      <name val="Arial"/>
      <family val="2"/>
      <charset val="238"/>
    </font>
    <font>
      <b/>
      <sz val="10"/>
      <color theme="0"/>
      <name val="Arial"/>
      <family val="2"/>
    </font>
    <font>
      <sz val="10"/>
      <color theme="1"/>
      <name val="Arial"/>
      <family val="2"/>
      <charset val="238"/>
    </font>
    <font>
      <b/>
      <sz val="10"/>
      <color theme="1"/>
      <name val="Arial"/>
      <family val="2"/>
    </font>
    <font>
      <b/>
      <sz val="10"/>
      <name val="Arial"/>
      <family val="2"/>
      <charset val="238"/>
    </font>
    <font>
      <b/>
      <sz val="10"/>
      <name val="Arial"/>
      <family val="2"/>
    </font>
    <font>
      <sz val="10"/>
      <name val="Arial"/>
      <family val="2"/>
    </font>
    <font>
      <b/>
      <sz val="10"/>
      <color rgb="FF000000"/>
      <name val="Arial"/>
    </font>
    <font>
      <sz val="10"/>
      <color rgb="FFFF0000"/>
      <name val="Arial"/>
      <family val="2"/>
      <charset val="238"/>
    </font>
    <font>
      <sz val="10"/>
      <color rgb="FF000000"/>
      <name val="Arial"/>
    </font>
  </fonts>
  <fills count="5">
    <fill>
      <patternFill patternType="none"/>
    </fill>
    <fill>
      <patternFill patternType="gray125"/>
    </fill>
    <fill>
      <patternFill patternType="solid">
        <fgColor rgb="FFFFEB9C"/>
      </patternFill>
    </fill>
    <fill>
      <patternFill patternType="solid">
        <fgColor theme="4"/>
        <bgColor theme="4"/>
      </patternFill>
    </fill>
    <fill>
      <patternFill patternType="solid">
        <fgColor theme="4" tint="0.59999389629810485"/>
        <bgColor theme="4" tint="0.59999389629810485"/>
      </patternFill>
    </fill>
  </fills>
  <borders count="5">
    <border>
      <left/>
      <right/>
      <top/>
      <bottom/>
      <diagonal/>
    </border>
    <border>
      <left/>
      <right/>
      <top/>
      <bottom style="thick">
        <color theme="4" tint="0.499984740745262"/>
      </bottom>
      <diagonal/>
    </border>
    <border>
      <left style="thin">
        <color theme="0"/>
      </left>
      <right style="thin">
        <color theme="0"/>
      </right>
      <top style="thick">
        <color theme="4" tint="0.499984740745262"/>
      </top>
      <bottom style="thick">
        <color theme="0"/>
      </bottom>
      <diagonal/>
    </border>
    <border>
      <left style="thin">
        <color theme="0"/>
      </left>
      <right style="thin">
        <color theme="0"/>
      </right>
      <top style="thin">
        <color theme="0"/>
      </top>
      <bottom style="thin">
        <color theme="0"/>
      </bottom>
      <diagonal/>
    </border>
    <border>
      <left/>
      <right/>
      <top/>
      <bottom style="medium">
        <color indexed="64"/>
      </bottom>
      <diagonal/>
    </border>
  </borders>
  <cellStyleXfs count="34">
    <xf numFmtId="0" fontId="0" fillId="0" borderId="0"/>
    <xf numFmtId="0" fontId="2" fillId="0" borderId="1" applyNumberFormat="0" applyFill="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8" fillId="2" borderId="0" applyNumberFormat="0" applyBorder="0" applyAlignment="0" applyProtection="0"/>
    <xf numFmtId="9" fontId="20" fillId="0" borderId="0" applyFont="0" applyFill="0" applyBorder="0" applyAlignment="0" applyProtection="0"/>
  </cellStyleXfs>
  <cellXfs count="77">
    <xf numFmtId="0" fontId="0" fillId="0" borderId="0" xfId="0" applyAlignment="1">
      <alignment wrapText="1"/>
    </xf>
    <xf numFmtId="0" fontId="0" fillId="0" borderId="0" xfId="0" applyAlignment="1">
      <alignment horizontal="center" wrapText="1"/>
    </xf>
    <xf numFmtId="0" fontId="0" fillId="0" borderId="0" xfId="0" applyAlignment="1">
      <alignment vertical="top" wrapText="1"/>
    </xf>
    <xf numFmtId="0" fontId="0" fillId="0" borderId="0" xfId="0" applyAlignment="1">
      <alignment horizontal="center" vertical="top" wrapText="1"/>
    </xf>
    <xf numFmtId="0" fontId="2" fillId="0" borderId="1" xfId="1" applyAlignment="1">
      <alignment wrapText="1"/>
    </xf>
    <xf numFmtId="0" fontId="2" fillId="0" borderId="1" xfId="1" applyAlignment="1">
      <alignment vertical="center" wrapText="1"/>
    </xf>
    <xf numFmtId="0" fontId="0" fillId="0" borderId="0" xfId="0" applyAlignment="1">
      <alignment vertical="center" wrapText="1"/>
    </xf>
    <xf numFmtId="0" fontId="6" fillId="0" borderId="0" xfId="0" applyFont="1" applyAlignment="1">
      <alignment wrapText="1"/>
    </xf>
    <xf numFmtId="0" fontId="0" fillId="0" borderId="0" xfId="0" applyAlignment="1">
      <alignment wrapText="1"/>
    </xf>
    <xf numFmtId="0" fontId="9" fillId="0" borderId="0" xfId="0" applyFont="1" applyAlignment="1">
      <alignment wrapText="1"/>
    </xf>
    <xf numFmtId="0" fontId="2" fillId="0" borderId="1" xfId="1" applyAlignment="1">
      <alignment vertical="top" wrapText="1"/>
    </xf>
    <xf numFmtId="0" fontId="6" fillId="0" borderId="0" xfId="0" applyFont="1" applyAlignment="1">
      <alignment vertical="top" wrapText="1"/>
    </xf>
    <xf numFmtId="0" fontId="0" fillId="0" borderId="0" xfId="0" applyAlignment="1">
      <alignment wrapText="1"/>
    </xf>
    <xf numFmtId="0" fontId="2" fillId="0" borderId="0" xfId="1" applyBorder="1" applyAlignment="1">
      <alignment wrapText="1"/>
    </xf>
    <xf numFmtId="0" fontId="2" fillId="0" borderId="0" xfId="1" applyBorder="1" applyAlignment="1">
      <alignment vertical="top"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0" borderId="0" xfId="0" applyFont="1"/>
    <xf numFmtId="0" fontId="0" fillId="0" borderId="0" xfId="0" applyAlignment="1">
      <alignment wrapText="1"/>
    </xf>
    <xf numFmtId="0" fontId="12" fillId="3" borderId="2" xfId="0" applyFont="1" applyFill="1" applyBorder="1" applyAlignment="1">
      <alignment vertical="center" wrapText="1"/>
    </xf>
    <xf numFmtId="0" fontId="0" fillId="0" borderId="0" xfId="0" applyAlignment="1">
      <alignment wrapText="1"/>
    </xf>
    <xf numFmtId="0" fontId="14" fillId="4" borderId="3" xfId="0" applyFont="1" applyFill="1" applyBorder="1" applyAlignment="1">
      <alignment vertical="top" wrapText="1"/>
    </xf>
    <xf numFmtId="14" fontId="13" fillId="4" borderId="3" xfId="0" applyNumberFormat="1" applyFont="1" applyFill="1" applyBorder="1" applyAlignment="1">
      <alignment vertical="top" wrapText="1"/>
    </xf>
    <xf numFmtId="0" fontId="13" fillId="4" borderId="3" xfId="0" applyFont="1" applyFill="1" applyBorder="1" applyAlignment="1">
      <alignment horizontal="right" vertical="top" wrapText="1"/>
    </xf>
    <xf numFmtId="49" fontId="13" fillId="4" borderId="3" xfId="0" applyNumberFormat="1" applyFont="1" applyFill="1" applyBorder="1" applyAlignment="1">
      <alignment horizontal="right" vertical="top" wrapText="1"/>
    </xf>
    <xf numFmtId="14" fontId="0" fillId="0" borderId="0" xfId="0" applyNumberFormat="1" applyAlignment="1"/>
    <xf numFmtId="14" fontId="1" fillId="0" borderId="4" xfId="0" applyNumberFormat="1" applyFont="1" applyBorder="1" applyAlignment="1"/>
    <xf numFmtId="0" fontId="1" fillId="0" borderId="4" xfId="0" applyFont="1" applyBorder="1" applyAlignment="1">
      <alignment wrapText="1"/>
    </xf>
    <xf numFmtId="49" fontId="9" fillId="0" borderId="0" xfId="0" applyNumberFormat="1" applyFont="1" applyAlignment="1">
      <alignment horizontal="right"/>
    </xf>
    <xf numFmtId="49" fontId="0" fillId="0" borderId="0" xfId="0" applyNumberFormat="1" applyAlignment="1">
      <alignment horizontal="right"/>
    </xf>
    <xf numFmtId="49" fontId="1" fillId="0" borderId="4" xfId="0" applyNumberFormat="1" applyFont="1" applyBorder="1" applyAlignment="1">
      <alignment horizontal="left"/>
    </xf>
    <xf numFmtId="0" fontId="0" fillId="0" borderId="0" xfId="0" applyAlignment="1">
      <alignment wrapText="1"/>
    </xf>
    <xf numFmtId="0" fontId="2" fillId="0" borderId="1" xfId="1" applyAlignment="1">
      <alignment wrapText="1"/>
    </xf>
    <xf numFmtId="0" fontId="1" fillId="0" borderId="0" xfId="0" applyFont="1" applyAlignment="1">
      <alignment wrapText="1"/>
    </xf>
    <xf numFmtId="0" fontId="17" fillId="0" borderId="0" xfId="0" applyFont="1" applyAlignment="1">
      <alignment horizontal="center" vertical="top" wrapText="1"/>
    </xf>
    <xf numFmtId="0" fontId="10" fillId="2" borderId="0" xfId="32" applyFont="1" applyAlignment="1">
      <alignment horizontal="center" vertical="top" wrapText="1"/>
    </xf>
    <xf numFmtId="0" fontId="11" fillId="0" borderId="0" xfId="0" applyFont="1" applyAlignment="1">
      <alignment horizontal="center" vertical="top" wrapText="1"/>
    </xf>
    <xf numFmtId="0" fontId="11" fillId="0" borderId="0" xfId="0" applyFont="1" applyAlignment="1">
      <alignment horizontal="left" vertical="top" wrapText="1"/>
    </xf>
    <xf numFmtId="0" fontId="11" fillId="0" borderId="0" xfId="0" applyFont="1" applyAlignment="1">
      <alignment horizontal="center" vertical="center" wrapText="1"/>
    </xf>
    <xf numFmtId="0" fontId="10" fillId="2" borderId="0" xfId="32" applyFont="1" applyAlignment="1">
      <alignment horizontal="center" vertical="center" wrapText="1"/>
    </xf>
    <xf numFmtId="0" fontId="11" fillId="0" borderId="0" xfId="0" applyFont="1" applyFill="1" applyAlignment="1">
      <alignment horizontal="center" vertical="center" wrapText="1"/>
    </xf>
    <xf numFmtId="0" fontId="17" fillId="0" borderId="0" xfId="0" applyFont="1" applyFill="1" applyAlignment="1">
      <alignment horizontal="center" vertical="center" wrapText="1"/>
    </xf>
    <xf numFmtId="0" fontId="17" fillId="0" borderId="0" xfId="0" applyFont="1" applyAlignment="1">
      <alignment horizontal="center" vertical="center" wrapText="1"/>
    </xf>
    <xf numFmtId="0" fontId="10" fillId="2" borderId="0" xfId="32" applyFont="1" applyAlignment="1">
      <alignment horizontal="left" vertical="top" wrapText="1"/>
    </xf>
    <xf numFmtId="0" fontId="16" fillId="0" borderId="0" xfId="0" applyFont="1" applyAlignment="1">
      <alignment horizontal="left" vertical="top" wrapText="1"/>
    </xf>
    <xf numFmtId="0" fontId="17" fillId="0" borderId="0" xfId="0" applyFont="1" applyAlignment="1">
      <alignment horizontal="left" vertical="top" wrapText="1"/>
    </xf>
    <xf numFmtId="0" fontId="15" fillId="0" borderId="0" xfId="0" applyFont="1" applyAlignment="1">
      <alignment horizontal="left" vertical="top" wrapText="1"/>
    </xf>
    <xf numFmtId="0" fontId="11" fillId="0" borderId="0" xfId="0" applyFont="1" applyAlignment="1">
      <alignment horizontal="left" vertical="top"/>
    </xf>
    <xf numFmtId="0" fontId="11" fillId="0" borderId="0" xfId="0" quotePrefix="1" applyFont="1" applyAlignment="1">
      <alignment horizontal="left" vertical="top" wrapText="1"/>
    </xf>
    <xf numFmtId="0" fontId="11" fillId="0" borderId="0" xfId="0" applyFont="1" applyBorder="1" applyAlignment="1">
      <alignment horizontal="left" vertical="top" wrapText="1"/>
    </xf>
    <xf numFmtId="0" fontId="11" fillId="0" borderId="0" xfId="0" applyFont="1" applyAlignment="1">
      <alignment horizontal="left" vertical="top" wrapText="1"/>
    </xf>
    <xf numFmtId="0" fontId="0" fillId="0" borderId="0" xfId="0" applyAlignment="1">
      <alignment horizontal="left" vertical="top" wrapText="1"/>
    </xf>
    <xf numFmtId="49" fontId="5" fillId="0" borderId="0" xfId="0" applyNumberFormat="1" applyFont="1" applyAlignment="1">
      <alignment horizontal="left" vertical="top" wrapText="1"/>
    </xf>
    <xf numFmtId="49" fontId="11" fillId="0" borderId="0" xfId="0" applyNumberFormat="1" applyFont="1" applyAlignment="1">
      <alignment horizontal="left" vertical="top" wrapText="1"/>
    </xf>
    <xf numFmtId="14" fontId="11" fillId="0" borderId="0" xfId="0" applyNumberFormat="1" applyFont="1" applyAlignment="1">
      <alignment horizontal="left" vertical="top" wrapText="1"/>
    </xf>
    <xf numFmtId="0" fontId="0" fillId="0" borderId="0" xfId="0" applyAlignment="1">
      <alignment horizontal="left" vertical="top" wrapText="1"/>
    </xf>
    <xf numFmtId="0" fontId="18" fillId="0" borderId="0" xfId="0" applyFont="1" applyAlignment="1">
      <alignment wrapText="1"/>
    </xf>
    <xf numFmtId="0" fontId="11" fillId="0" borderId="0" xfId="0" applyFont="1" applyAlignment="1">
      <alignment horizontal="left" vertical="top" wrapText="1"/>
    </xf>
    <xf numFmtId="0" fontId="8" fillId="2" borderId="0" xfId="32" applyAlignment="1">
      <alignment horizontal="center" vertical="top" wrapText="1"/>
    </xf>
    <xf numFmtId="0" fontId="8" fillId="2" borderId="0" xfId="32" applyAlignment="1">
      <alignment horizontal="left" vertical="top" wrapText="1"/>
    </xf>
    <xf numFmtId="0" fontId="0" fillId="0" borderId="0" xfId="0"/>
    <xf numFmtId="0" fontId="0" fillId="0" borderId="0" xfId="0" applyAlignment="1">
      <alignment horizontal="center" vertical="top"/>
    </xf>
    <xf numFmtId="0" fontId="11" fillId="0" borderId="0" xfId="0" applyFont="1" applyAlignment="1">
      <alignment horizontal="left" vertical="top" wrapText="1"/>
    </xf>
    <xf numFmtId="0" fontId="1" fillId="0" borderId="0" xfId="0" applyFont="1"/>
    <xf numFmtId="9" fontId="11" fillId="0" borderId="0" xfId="33" quotePrefix="1" applyFont="1" applyAlignment="1">
      <alignment horizontal="left" vertical="top" wrapText="1"/>
    </xf>
    <xf numFmtId="0" fontId="11" fillId="0" borderId="0" xfId="0" applyFont="1" applyAlignment="1">
      <alignment horizontal="left" vertical="top" wrapText="1"/>
    </xf>
    <xf numFmtId="0" fontId="11" fillId="0" borderId="0" xfId="0" applyFont="1" applyAlignment="1">
      <alignment horizontal="left" vertical="top" wrapText="1"/>
    </xf>
    <xf numFmtId="0" fontId="11" fillId="0" borderId="0" xfId="0" applyFont="1" applyAlignment="1">
      <alignment horizontal="left" vertical="top" wrapText="1"/>
    </xf>
    <xf numFmtId="14" fontId="0" fillId="0" borderId="0" xfId="0" applyNumberFormat="1" applyAlignment="1">
      <alignment horizontal="left" vertical="top" wrapText="1"/>
    </xf>
    <xf numFmtId="0" fontId="0" fillId="0" borderId="0" xfId="0" applyAlignment="1">
      <alignment horizontal="left" vertical="top" wrapText="1"/>
    </xf>
    <xf numFmtId="49" fontId="11" fillId="0" borderId="0" xfId="0" applyNumberFormat="1" applyFont="1" applyAlignment="1">
      <alignment horizontal="left" vertical="top" wrapText="1"/>
    </xf>
    <xf numFmtId="14" fontId="11" fillId="0" borderId="0" xfId="0" applyNumberFormat="1" applyFont="1" applyAlignment="1">
      <alignment horizontal="left" vertical="top" wrapText="1"/>
    </xf>
  </cellXfs>
  <cellStyles count="34">
    <cellStyle name="Followed Hyperlink" xfId="29" builtinId="9" hidden="1"/>
    <cellStyle name="Followed Hyperlink" xfId="31" builtinId="9" hidden="1"/>
    <cellStyle name="Followed Hyperlink" xfId="27" builtinId="9" hidden="1"/>
    <cellStyle name="Followed Hyperlink" xfId="25" builtinId="9" hidden="1"/>
    <cellStyle name="Followed Hyperlink" xfId="13" builtinId="9" hidden="1"/>
    <cellStyle name="Followed Hyperlink" xfId="15" builtinId="9" hidden="1"/>
    <cellStyle name="Followed Hyperlink" xfId="23" builtinId="9" hidden="1"/>
    <cellStyle name="Followed Hyperlink" xfId="17" builtinId="9" hidden="1"/>
    <cellStyle name="Followed Hyperlink" xfId="19" builtinId="9" hidden="1"/>
    <cellStyle name="Followed Hyperlink" xfId="21" builtinId="9" hidden="1"/>
    <cellStyle name="Followed Hyperlink" xfId="11" builtinId="9" hidden="1"/>
    <cellStyle name="Followed Hyperlink" xfId="5" builtinId="9" hidden="1"/>
    <cellStyle name="Followed Hyperlink" xfId="3" builtinId="9" hidden="1"/>
    <cellStyle name="Followed Hyperlink" xfId="9" builtinId="9" hidden="1"/>
    <cellStyle name="Followed Hyperlink" xfId="7" builtinId="9" hidden="1"/>
    <cellStyle name="Heading 2" xfId="1" builtinId="17"/>
    <cellStyle name="Hyperlink" xfId="22" builtinId="8" hidden="1"/>
    <cellStyle name="Hyperlink" xfId="10" builtinId="8" hidden="1"/>
    <cellStyle name="Hyperlink" xfId="24" builtinId="8" hidden="1"/>
    <cellStyle name="Hyperlink" xfId="14" builtinId="8" hidden="1"/>
    <cellStyle name="Hyperlink" xfId="6" builtinId="8" hidden="1"/>
    <cellStyle name="Hyperlink" xfId="18" builtinId="8" hidden="1"/>
    <cellStyle name="Hyperlink" xfId="2" builtinId="8" hidden="1"/>
    <cellStyle name="Hyperlink" xfId="12" builtinId="8" hidden="1"/>
    <cellStyle name="Hyperlink" xfId="26" builtinId="8" hidden="1"/>
    <cellStyle name="Hyperlink" xfId="28" builtinId="8" hidden="1"/>
    <cellStyle name="Hyperlink" xfId="4" builtinId="8" hidden="1"/>
    <cellStyle name="Hyperlink" xfId="30" builtinId="8" hidden="1"/>
    <cellStyle name="Hyperlink" xfId="20" builtinId="8" hidden="1"/>
    <cellStyle name="Hyperlink" xfId="8" builtinId="8" hidden="1"/>
    <cellStyle name="Hyperlink" xfId="16" builtinId="8" hidden="1"/>
    <cellStyle name="Neutral" xfId="32" builtinId="28"/>
    <cellStyle name="Normal" xfId="0" builtinId="0"/>
    <cellStyle name="Percent" xfId="33" builtinId="5"/>
  </cellStyles>
  <dxfs count="17">
    <dxf>
      <font>
        <b val="0"/>
        <outline val="0"/>
        <shadow val="0"/>
        <u val="none"/>
        <vertAlign val="baseline"/>
        <color auto="1"/>
      </font>
      <alignment horizontal="left" vertical="top" textRotation="0" wrapText="1" indent="0" justifyLastLine="0" shrinkToFit="0" readingOrder="0"/>
    </dxf>
    <dxf>
      <font>
        <b val="0"/>
        <outline val="0"/>
        <shadow val="0"/>
        <u val="none"/>
        <vertAlign val="baseline"/>
        <color auto="1"/>
      </font>
      <alignment horizontal="left" vertical="top" textRotation="0" wrapText="1" indent="0" justifyLastLine="0" shrinkToFit="0" readingOrder="0"/>
    </dxf>
    <dxf>
      <font>
        <b val="0"/>
        <outline val="0"/>
        <shadow val="0"/>
        <u val="none"/>
        <vertAlign val="baseline"/>
        <color auto="1"/>
      </font>
      <alignment horizontal="left" vertical="top" textRotation="0" wrapText="1" indent="0" justifyLastLine="0" shrinkToFit="0" readingOrder="0"/>
    </dxf>
    <dxf>
      <font>
        <b val="0"/>
        <outline val="0"/>
        <shadow val="0"/>
        <u val="none"/>
        <vertAlign val="baseline"/>
        <color auto="1"/>
      </font>
      <alignment horizontal="left" vertical="top" textRotation="0" wrapText="1" indent="0" justifyLastLine="0" shrinkToFit="0" readingOrder="0"/>
    </dxf>
    <dxf>
      <font>
        <b val="0"/>
        <outline val="0"/>
        <shadow val="0"/>
        <u val="none"/>
        <vertAlign val="baseline"/>
        <color auto="1"/>
      </font>
      <alignment horizontal="center" vertical="center" textRotation="0" wrapText="1" indent="0" justifyLastLine="0" shrinkToFit="0" readingOrder="0"/>
    </dxf>
    <dxf>
      <font>
        <outline val="0"/>
        <shadow val="0"/>
        <u val="none"/>
        <vertAlign val="baseline"/>
        <color auto="1"/>
      </font>
      <alignment horizontal="left" vertical="top" textRotation="0" wrapText="1" indent="0" justifyLastLine="0" shrinkToFit="0" readingOrder="0"/>
    </dxf>
    <dxf>
      <font>
        <outline val="0"/>
        <shadow val="0"/>
        <u val="none"/>
        <vertAlign val="baseline"/>
        <color auto="1"/>
      </font>
      <alignment horizontal="left" vertical="top" textRotation="0" wrapText="1" indent="0" justifyLastLine="0" shrinkToFit="0" readingOrder="0"/>
    </dxf>
    <dxf>
      <font>
        <outline val="0"/>
        <shadow val="0"/>
        <u val="none"/>
        <vertAlign val="baseline"/>
        <color auto="1"/>
      </font>
      <alignment horizontal="center" vertical="top" textRotation="0" wrapText="1" indent="0" justifyLastLine="0" shrinkToFit="0" readingOrder="0"/>
    </dxf>
    <dxf>
      <border outline="0">
        <top style="thick">
          <color theme="4" tint="0.499984740745262"/>
        </top>
      </border>
    </dxf>
    <dxf>
      <font>
        <outline val="0"/>
        <shadow val="0"/>
        <u val="none"/>
        <vertAlign val="baseline"/>
        <color auto="1"/>
      </font>
      <alignment horizontal="left" vertical="top" textRotation="0" wrapText="1" indent="0" justifyLastLine="0" shrinkToFit="0" readingOrder="0"/>
    </dxf>
    <dxf>
      <font>
        <b/>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34:H221" totalsRowShown="0" headerRowDxfId="10" dataDxfId="9" tableBorderDxfId="8">
  <autoFilter ref="A34:H221"/>
  <tableColumns count="8">
    <tableColumn id="1" name="Test ID" dataDxfId="7"/>
    <tableColumn id="2" name="Test procedure/steps" dataDxfId="6"/>
    <tableColumn id="3" name="Test Comments_x000a_Installation and upgrade scripts" dataDxfId="5"/>
    <tableColumn id="4" name="Pass (Y/N?)" dataDxfId="4"/>
    <tableColumn id="5" name="Bug filed and additional information on test conditions" dataDxfId="3"/>
    <tableColumn id="6" name="Build X" dataDxfId="2"/>
    <tableColumn id="7" name="Build Y" dataDxfId="1"/>
    <tableColumn id="8" name="Build Z"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5"/>
  <sheetViews>
    <sheetView zoomScaleNormal="100" workbookViewId="0"/>
  </sheetViews>
  <sheetFormatPr defaultRowHeight="12.75" x14ac:dyDescent="0.2"/>
  <cols>
    <col min="1" max="1" width="16.140625" customWidth="1"/>
    <col min="2" max="2" width="42.85546875" customWidth="1"/>
  </cols>
  <sheetData>
    <row r="2" spans="1:2" x14ac:dyDescent="0.2">
      <c r="A2" s="26"/>
      <c r="B2" s="26" t="s">
        <v>228</v>
      </c>
    </row>
    <row r="3" spans="1:2" x14ac:dyDescent="0.2">
      <c r="A3" s="26" t="s">
        <v>229</v>
      </c>
      <c r="B3" s="29" t="s">
        <v>357</v>
      </c>
    </row>
    <row r="4" spans="1:2" x14ac:dyDescent="0.2">
      <c r="A4" s="26" t="s">
        <v>7</v>
      </c>
      <c r="B4" s="27">
        <v>42789</v>
      </c>
    </row>
    <row r="5" spans="1:2" x14ac:dyDescent="0.2">
      <c r="A5" s="26" t="s">
        <v>230</v>
      </c>
      <c r="B5" s="28" t="s">
        <v>235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5"/>
  <sheetViews>
    <sheetView workbookViewId="0"/>
  </sheetViews>
  <sheetFormatPr defaultRowHeight="12.75" x14ac:dyDescent="0.2"/>
  <cols>
    <col min="1" max="1" width="7.85546875" style="34" bestFit="1" customWidth="1"/>
    <col min="2" max="2" width="10.85546875" style="30" customWidth="1"/>
    <col min="3" max="3" width="56.42578125" style="25" customWidth="1"/>
    <col min="4" max="4" width="27.28515625" customWidth="1"/>
  </cols>
  <sheetData>
    <row r="1" spans="1:4" ht="13.5" thickBot="1" x14ac:dyDescent="0.25">
      <c r="A1" s="35" t="s">
        <v>229</v>
      </c>
      <c r="B1" s="31" t="s">
        <v>7</v>
      </c>
      <c r="C1" s="32" t="s">
        <v>231</v>
      </c>
      <c r="D1" s="32" t="s">
        <v>232</v>
      </c>
    </row>
    <row r="2" spans="1:4" ht="38.25" x14ac:dyDescent="0.2">
      <c r="A2" s="33" t="s">
        <v>233</v>
      </c>
      <c r="B2" s="30">
        <v>42762</v>
      </c>
      <c r="C2" s="9" t="s">
        <v>234</v>
      </c>
      <c r="D2" s="9" t="s">
        <v>236</v>
      </c>
    </row>
    <row r="3" spans="1:4" x14ac:dyDescent="0.2">
      <c r="A3" s="34" t="s">
        <v>237</v>
      </c>
      <c r="B3" s="30">
        <v>42773</v>
      </c>
      <c r="C3" s="25" t="s">
        <v>239</v>
      </c>
      <c r="D3" t="s">
        <v>238</v>
      </c>
    </row>
    <row r="4" spans="1:4" x14ac:dyDescent="0.2">
      <c r="A4" s="33" t="s">
        <v>331</v>
      </c>
      <c r="B4" s="30">
        <v>42782</v>
      </c>
      <c r="C4" s="9" t="s">
        <v>332</v>
      </c>
      <c r="D4" s="9" t="s">
        <v>326</v>
      </c>
    </row>
    <row r="5" spans="1:4" x14ac:dyDescent="0.2">
      <c r="A5" s="34" t="s">
        <v>357</v>
      </c>
      <c r="B5" s="30">
        <v>42789</v>
      </c>
      <c r="C5" s="25" t="s">
        <v>358</v>
      </c>
      <c r="D5" s="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C234"/>
  <sheetViews>
    <sheetView tabSelected="1" zoomScale="115" zoomScaleNormal="115" workbookViewId="0"/>
  </sheetViews>
  <sheetFormatPr defaultColWidth="17.140625" defaultRowHeight="12.75" outlineLevelRow="1" x14ac:dyDescent="0.2"/>
  <cols>
    <col min="1" max="1" width="21.28515625" customWidth="1"/>
    <col min="2" max="2" width="64.85546875" style="6" customWidth="1"/>
    <col min="3" max="3" width="44.7109375" style="2" customWidth="1"/>
    <col min="4" max="4" width="13.140625" customWidth="1"/>
    <col min="5" max="5" width="54.28515625" customWidth="1"/>
  </cols>
  <sheetData>
    <row r="1" spans="1:8" ht="18" thickBot="1" x14ac:dyDescent="0.35">
      <c r="A1" s="4" t="s">
        <v>0</v>
      </c>
      <c r="B1" s="5"/>
      <c r="C1" s="10"/>
      <c r="D1" s="4"/>
      <c r="E1" s="4"/>
      <c r="F1" s="37"/>
      <c r="G1" s="37"/>
      <c r="H1" s="37"/>
    </row>
    <row r="2" spans="1:8" s="36" customFormat="1" ht="13.5" outlineLevel="1" thickTop="1" x14ac:dyDescent="0.2">
      <c r="A2" s="56" t="s">
        <v>1</v>
      </c>
      <c r="B2" s="57"/>
      <c r="C2" s="57"/>
      <c r="D2" s="73" t="s">
        <v>198</v>
      </c>
      <c r="E2" s="74"/>
    </row>
    <row r="3" spans="1:8" s="36" customFormat="1" outlineLevel="1" x14ac:dyDescent="0.2">
      <c r="A3" s="42" t="s">
        <v>2</v>
      </c>
      <c r="B3" s="58"/>
      <c r="C3" s="58"/>
      <c r="D3" s="59"/>
      <c r="E3" s="42"/>
    </row>
    <row r="4" spans="1:8" s="36" customFormat="1" outlineLevel="1" x14ac:dyDescent="0.2">
      <c r="A4" s="42" t="s">
        <v>3</v>
      </c>
      <c r="B4" s="58"/>
      <c r="C4" s="58"/>
      <c r="D4" s="42"/>
      <c r="E4" s="42"/>
    </row>
    <row r="5" spans="1:8" s="36" customFormat="1" outlineLevel="1" x14ac:dyDescent="0.2">
      <c r="A5" s="42" t="s">
        <v>240</v>
      </c>
      <c r="B5" s="58"/>
      <c r="C5" s="58"/>
      <c r="D5" s="52" t="s">
        <v>241</v>
      </c>
      <c r="E5" s="42"/>
    </row>
    <row r="6" spans="1:8" s="36" customFormat="1" outlineLevel="1" x14ac:dyDescent="0.2">
      <c r="A6" s="72" t="s">
        <v>4</v>
      </c>
      <c r="B6" s="72"/>
      <c r="C6" s="55"/>
      <c r="D6" s="72" t="s">
        <v>199</v>
      </c>
      <c r="E6" s="72"/>
    </row>
    <row r="7" spans="1:8" s="36" customFormat="1" outlineLevel="1" x14ac:dyDescent="0.2">
      <c r="A7" s="72" t="s">
        <v>5</v>
      </c>
      <c r="B7" s="72"/>
      <c r="C7" s="42"/>
      <c r="D7" s="72" t="s">
        <v>200</v>
      </c>
      <c r="E7" s="72"/>
    </row>
    <row r="8" spans="1:8" s="36" customFormat="1" outlineLevel="1" x14ac:dyDescent="0.2">
      <c r="A8" s="52" t="s">
        <v>242</v>
      </c>
      <c r="B8" s="42"/>
      <c r="C8" s="42"/>
      <c r="D8" s="42"/>
      <c r="E8" s="42"/>
    </row>
    <row r="9" spans="1:8" s="36" customFormat="1" outlineLevel="1" x14ac:dyDescent="0.2">
      <c r="A9" s="52" t="s">
        <v>243</v>
      </c>
      <c r="B9" s="42"/>
      <c r="C9" s="42"/>
      <c r="D9" s="42"/>
      <c r="E9" s="42"/>
    </row>
    <row r="10" spans="1:8" s="36" customFormat="1" outlineLevel="1" x14ac:dyDescent="0.2">
      <c r="A10" s="52" t="s">
        <v>256</v>
      </c>
      <c r="B10" s="42"/>
      <c r="C10" s="42"/>
      <c r="D10" s="52" t="s">
        <v>244</v>
      </c>
      <c r="E10" s="42"/>
    </row>
    <row r="11" spans="1:8" s="36" customFormat="1" outlineLevel="1" x14ac:dyDescent="0.2">
      <c r="A11" s="52" t="s">
        <v>245</v>
      </c>
      <c r="B11" s="42"/>
      <c r="C11" s="42"/>
      <c r="D11" s="52" t="s">
        <v>246</v>
      </c>
      <c r="E11" s="42"/>
    </row>
    <row r="12" spans="1:8" s="36" customFormat="1" ht="25.5" outlineLevel="1" x14ac:dyDescent="0.2">
      <c r="A12" s="42" t="s">
        <v>6</v>
      </c>
      <c r="B12" s="58"/>
      <c r="C12" s="58"/>
      <c r="D12" s="72" t="s">
        <v>201</v>
      </c>
      <c r="E12" s="72"/>
    </row>
    <row r="13" spans="1:8" outlineLevel="1" x14ac:dyDescent="0.2">
      <c r="A13" s="52" t="s">
        <v>247</v>
      </c>
      <c r="B13" s="58"/>
      <c r="C13" s="58"/>
      <c r="D13" s="52" t="s">
        <v>248</v>
      </c>
      <c r="E13" s="42"/>
    </row>
    <row r="14" spans="1:8" outlineLevel="1" x14ac:dyDescent="0.2">
      <c r="A14" s="42" t="s">
        <v>257</v>
      </c>
      <c r="B14" s="58"/>
      <c r="C14" s="58"/>
      <c r="D14" s="75" t="s">
        <v>202</v>
      </c>
      <c r="E14" s="75"/>
    </row>
    <row r="15" spans="1:8" outlineLevel="1" x14ac:dyDescent="0.2">
      <c r="A15" s="42" t="s">
        <v>249</v>
      </c>
      <c r="B15" s="58"/>
      <c r="C15" s="9"/>
      <c r="D15" s="72" t="s">
        <v>250</v>
      </c>
      <c r="E15" s="72"/>
    </row>
    <row r="16" spans="1:8" outlineLevel="1" x14ac:dyDescent="0.2">
      <c r="A16" s="42" t="s">
        <v>251</v>
      </c>
      <c r="B16" s="58"/>
      <c r="C16" s="58"/>
      <c r="D16" s="52" t="s">
        <v>252</v>
      </c>
      <c r="E16" s="42"/>
    </row>
    <row r="17" spans="1:5" outlineLevel="1" x14ac:dyDescent="0.2">
      <c r="A17" s="42" t="s">
        <v>253</v>
      </c>
      <c r="B17" s="58"/>
      <c r="C17" s="58"/>
      <c r="D17" s="52" t="s">
        <v>254</v>
      </c>
      <c r="E17" s="42"/>
    </row>
    <row r="18" spans="1:5" s="36" customFormat="1" outlineLevel="1" x14ac:dyDescent="0.2">
      <c r="A18" s="55" t="s">
        <v>327</v>
      </c>
      <c r="B18" s="58"/>
      <c r="C18" s="58"/>
      <c r="D18" s="52"/>
      <c r="E18" s="55"/>
    </row>
    <row r="19" spans="1:5" s="36" customFormat="1" outlineLevel="1" x14ac:dyDescent="0.2">
      <c r="A19" s="55" t="s">
        <v>328</v>
      </c>
      <c r="B19" s="58"/>
      <c r="C19" s="58"/>
      <c r="D19" s="52"/>
      <c r="E19" s="55"/>
    </row>
    <row r="20" spans="1:5" s="36" customFormat="1" outlineLevel="1" x14ac:dyDescent="0.2">
      <c r="A20" s="55" t="s">
        <v>329</v>
      </c>
      <c r="B20" s="58"/>
      <c r="C20" s="58"/>
      <c r="D20" s="52"/>
      <c r="E20" s="55"/>
    </row>
    <row r="21" spans="1:5" outlineLevel="1" x14ac:dyDescent="0.2">
      <c r="A21" s="42" t="s">
        <v>7</v>
      </c>
      <c r="B21" s="58"/>
      <c r="C21" s="58"/>
      <c r="D21" s="76" t="s">
        <v>255</v>
      </c>
      <c r="E21" s="72"/>
    </row>
    <row r="22" spans="1:5" outlineLevel="1" x14ac:dyDescent="0.2">
      <c r="A22" s="42" t="s">
        <v>8</v>
      </c>
      <c r="B22" s="42"/>
      <c r="C22" s="42"/>
      <c r="D22" s="72"/>
      <c r="E22" s="72"/>
    </row>
    <row r="23" spans="1:5" s="15" customFormat="1" outlineLevel="1" x14ac:dyDescent="0.2">
      <c r="A23" s="42"/>
      <c r="B23" s="42"/>
      <c r="C23" s="42"/>
      <c r="D23" s="42"/>
      <c r="E23" s="42"/>
    </row>
    <row r="24" spans="1:5" ht="114.75" x14ac:dyDescent="0.2">
      <c r="A24" s="42" t="s">
        <v>203</v>
      </c>
      <c r="B24" s="53" t="s">
        <v>325</v>
      </c>
      <c r="C24" s="42"/>
      <c r="D24" s="42"/>
      <c r="E24" s="42"/>
    </row>
    <row r="25" spans="1:5" s="36" customFormat="1" x14ac:dyDescent="0.2">
      <c r="A25" s="67"/>
      <c r="B25" s="53"/>
      <c r="C25" s="67"/>
      <c r="D25" s="67"/>
      <c r="E25" s="67"/>
    </row>
    <row r="26" spans="1:5" s="36" customFormat="1" x14ac:dyDescent="0.2">
      <c r="A26" s="67"/>
      <c r="B26" s="53" t="s">
        <v>353</v>
      </c>
      <c r="C26" s="67" t="s">
        <v>354</v>
      </c>
      <c r="D26" s="67"/>
      <c r="E26" s="67"/>
    </row>
    <row r="27" spans="1:5" s="36" customFormat="1" x14ac:dyDescent="0.2">
      <c r="A27" s="67" t="s">
        <v>350</v>
      </c>
      <c r="B27" s="53">
        <f>COUNTA(Table1[Test ID])</f>
        <v>136</v>
      </c>
      <c r="C27" s="67"/>
      <c r="D27" s="67"/>
      <c r="E27" s="67"/>
    </row>
    <row r="28" spans="1:5" s="36" customFormat="1" x14ac:dyDescent="0.2">
      <c r="A28" s="67" t="s">
        <v>347</v>
      </c>
      <c r="B28" s="53">
        <f>COUNTIF(Table1[Pass (Y/N?)], "Y")</f>
        <v>0</v>
      </c>
      <c r="C28" s="69">
        <f>IF(($B$27-$B$31) &gt; 0,B28/($B$27-$B$31),0)</f>
        <v>0</v>
      </c>
      <c r="D28" s="67"/>
      <c r="E28" s="67"/>
    </row>
    <row r="29" spans="1:5" s="36" customFormat="1" x14ac:dyDescent="0.2">
      <c r="A29" s="67" t="s">
        <v>348</v>
      </c>
      <c r="B29" s="53">
        <f>COUNTIF(Table1[Pass (Y/N?)], "P")</f>
        <v>0</v>
      </c>
      <c r="C29" s="69">
        <f>$B$29/($B$27-$B$32)</f>
        <v>0</v>
      </c>
      <c r="D29" s="67"/>
      <c r="E29" s="67"/>
    </row>
    <row r="30" spans="1:5" s="36" customFormat="1" x14ac:dyDescent="0.2">
      <c r="A30" s="67" t="s">
        <v>349</v>
      </c>
      <c r="B30" s="53">
        <f>COUNTIF(Table1[Pass (Y/N?)], "N")</f>
        <v>0</v>
      </c>
      <c r="C30" s="69">
        <f>$B$30/($B$27-$B$33)</f>
        <v>0</v>
      </c>
      <c r="D30" s="67"/>
      <c r="E30" s="67"/>
    </row>
    <row r="31" spans="1:5" s="36" customFormat="1" x14ac:dyDescent="0.2">
      <c r="A31" s="67" t="s">
        <v>351</v>
      </c>
      <c r="B31" s="53">
        <f>$B$27-$B$28-$B$29-$B$30</f>
        <v>136</v>
      </c>
      <c r="C31" s="69"/>
      <c r="D31" s="67"/>
      <c r="E31" s="67"/>
    </row>
    <row r="32" spans="1:5" x14ac:dyDescent="0.2">
      <c r="A32" s="19"/>
      <c r="D32" s="19"/>
      <c r="E32" s="19"/>
    </row>
    <row r="33" spans="1:29" ht="18" thickBot="1" x14ac:dyDescent="0.35">
      <c r="A33" s="13" t="s">
        <v>9</v>
      </c>
      <c r="C33" s="14"/>
      <c r="D33" s="13"/>
      <c r="E33" s="22"/>
    </row>
    <row r="34" spans="1:29" s="7" customFormat="1" ht="27" thickTop="1" thickBot="1" x14ac:dyDescent="0.25">
      <c r="A34" s="7" t="s">
        <v>10</v>
      </c>
      <c r="B34" s="11" t="s">
        <v>12</v>
      </c>
      <c r="C34" s="24" t="s">
        <v>11</v>
      </c>
      <c r="D34" s="38" t="s">
        <v>13</v>
      </c>
      <c r="E34" s="7" t="s">
        <v>14</v>
      </c>
      <c r="F34" s="61" t="s">
        <v>360</v>
      </c>
      <c r="G34" s="61" t="s">
        <v>361</v>
      </c>
      <c r="H34" s="38" t="s">
        <v>362</v>
      </c>
    </row>
    <row r="35" spans="1:29" s="7" customFormat="1" ht="102.75" thickTop="1" x14ac:dyDescent="0.2">
      <c r="A35" s="41"/>
      <c r="B35" s="42" t="s">
        <v>258</v>
      </c>
      <c r="C35" s="49"/>
      <c r="D35" s="47"/>
      <c r="E35" s="42"/>
      <c r="F35" s="55"/>
      <c r="G35" s="55"/>
      <c r="H35" s="62"/>
    </row>
    <row r="36" spans="1:29" s="7" customFormat="1" ht="204.75" customHeight="1" x14ac:dyDescent="0.2">
      <c r="A36" s="39" t="s">
        <v>15</v>
      </c>
      <c r="B36" s="42" t="s">
        <v>259</v>
      </c>
      <c r="C36" s="42" t="s">
        <v>186</v>
      </c>
      <c r="D36" s="22"/>
      <c r="E36" s="42"/>
      <c r="F36" s="55"/>
      <c r="G36" s="55"/>
      <c r="H36" s="62"/>
    </row>
    <row r="37" spans="1:29" s="17" customFormat="1" ht="60" x14ac:dyDescent="0.2">
      <c r="A37" s="40" t="s">
        <v>321</v>
      </c>
      <c r="B37" s="48" t="s">
        <v>16</v>
      </c>
      <c r="C37" s="48"/>
      <c r="D37" s="44"/>
      <c r="E37" s="48"/>
      <c r="F37" s="48"/>
      <c r="G37" s="48"/>
      <c r="H37" s="48"/>
      <c r="I37" s="1"/>
      <c r="J37" s="19"/>
      <c r="K37" s="19"/>
      <c r="L37" s="19"/>
      <c r="M37" s="19"/>
      <c r="N37" s="19"/>
      <c r="O37" s="19"/>
      <c r="P37" s="19"/>
      <c r="Q37" s="19"/>
      <c r="R37" s="19"/>
      <c r="S37" s="19"/>
      <c r="T37" s="19"/>
      <c r="U37" s="19"/>
      <c r="V37" s="19"/>
      <c r="W37" s="19"/>
      <c r="X37" s="19"/>
      <c r="Y37" s="19"/>
      <c r="Z37" s="19"/>
      <c r="AA37" s="19"/>
      <c r="AB37" s="19"/>
      <c r="AC37" s="19"/>
    </row>
    <row r="38" spans="1:29" s="18" customFormat="1" x14ac:dyDescent="0.2">
      <c r="A38" s="41"/>
      <c r="B38" s="49"/>
      <c r="C38" s="49"/>
      <c r="D38" s="43"/>
      <c r="E38" s="42"/>
      <c r="F38" s="55"/>
      <c r="G38" s="55"/>
      <c r="H38" s="62"/>
      <c r="I38" s="1"/>
      <c r="J38" s="19"/>
      <c r="K38" s="19"/>
      <c r="L38" s="19"/>
      <c r="M38" s="19"/>
      <c r="N38" s="19"/>
      <c r="O38" s="19"/>
      <c r="P38" s="19"/>
      <c r="Q38" s="19"/>
      <c r="R38" s="19"/>
      <c r="S38" s="19"/>
      <c r="T38" s="19"/>
      <c r="U38" s="19"/>
      <c r="V38" s="19"/>
      <c r="W38" s="19"/>
      <c r="X38" s="19"/>
      <c r="Y38" s="19"/>
      <c r="Z38" s="19"/>
      <c r="AA38" s="19"/>
      <c r="AB38" s="19"/>
      <c r="AC38" s="19"/>
    </row>
    <row r="39" spans="1:29" s="7" customFormat="1" x14ac:dyDescent="0.2">
      <c r="A39" s="41"/>
      <c r="B39" s="49" t="s">
        <v>260</v>
      </c>
      <c r="C39" s="49"/>
      <c r="D39" s="43"/>
      <c r="E39" s="42"/>
      <c r="F39" s="55"/>
      <c r="G39" s="55"/>
      <c r="H39" s="62"/>
    </row>
    <row r="40" spans="1:29" s="7" customFormat="1" ht="38.25" x14ac:dyDescent="0.2">
      <c r="A40" s="41" t="s">
        <v>17</v>
      </c>
      <c r="B40" s="42" t="s">
        <v>261</v>
      </c>
      <c r="C40" s="42" t="s">
        <v>18</v>
      </c>
      <c r="D40" s="45"/>
      <c r="E40" s="55"/>
      <c r="F40" s="55"/>
      <c r="G40" s="55"/>
      <c r="H40" s="62"/>
    </row>
    <row r="41" spans="1:29" s="7" customFormat="1" ht="25.5" x14ac:dyDescent="0.2">
      <c r="A41" s="41" t="s">
        <v>19</v>
      </c>
      <c r="B41" s="42" t="s">
        <v>20</v>
      </c>
      <c r="C41" s="42" t="s">
        <v>187</v>
      </c>
      <c r="D41" s="45"/>
      <c r="E41" s="42"/>
      <c r="F41" s="67"/>
      <c r="G41" s="55"/>
      <c r="H41" s="62"/>
    </row>
    <row r="42" spans="1:29" s="7" customFormat="1" ht="63.75" x14ac:dyDescent="0.2">
      <c r="A42" s="41" t="s">
        <v>21</v>
      </c>
      <c r="B42" s="42" t="s">
        <v>262</v>
      </c>
      <c r="C42" s="42"/>
      <c r="D42" s="45"/>
      <c r="E42" s="42"/>
      <c r="F42" s="67"/>
      <c r="G42" s="55"/>
      <c r="H42" s="62"/>
    </row>
    <row r="43" spans="1:29" s="7" customFormat="1" ht="51" x14ac:dyDescent="0.2">
      <c r="A43" s="41" t="s">
        <v>22</v>
      </c>
      <c r="B43" s="42" t="s">
        <v>263</v>
      </c>
      <c r="C43" s="42"/>
      <c r="D43" s="45"/>
      <c r="E43" s="42"/>
      <c r="F43" s="67"/>
      <c r="G43" s="55"/>
      <c r="H43" s="62"/>
    </row>
    <row r="44" spans="1:29" s="7" customFormat="1" x14ac:dyDescent="0.2">
      <c r="A44" s="41" t="s">
        <v>23</v>
      </c>
      <c r="B44" s="42" t="s">
        <v>24</v>
      </c>
      <c r="C44" s="42"/>
      <c r="D44" s="45"/>
      <c r="E44" s="42"/>
      <c r="F44" s="67"/>
      <c r="G44" s="55"/>
      <c r="H44" s="62"/>
    </row>
    <row r="45" spans="1:29" s="7" customFormat="1" x14ac:dyDescent="0.2">
      <c r="A45" s="41" t="s">
        <v>25</v>
      </c>
      <c r="B45" s="50" t="s">
        <v>26</v>
      </c>
      <c r="C45" s="50"/>
      <c r="D45" s="45"/>
      <c r="E45" s="42"/>
      <c r="F45" s="55"/>
      <c r="G45" s="55"/>
      <c r="H45" s="62"/>
    </row>
    <row r="46" spans="1:29" s="7" customFormat="1" x14ac:dyDescent="0.2">
      <c r="A46" s="41" t="s">
        <v>27</v>
      </c>
      <c r="B46" s="50" t="s">
        <v>28</v>
      </c>
      <c r="C46" s="50"/>
      <c r="D46" s="45"/>
      <c r="E46" s="42"/>
      <c r="F46" s="67"/>
      <c r="G46" s="55"/>
      <c r="H46" s="62"/>
    </row>
    <row r="47" spans="1:29" ht="15" x14ac:dyDescent="0.2">
      <c r="A47" s="40" t="s">
        <v>322</v>
      </c>
      <c r="B47" s="48" t="s">
        <v>29</v>
      </c>
      <c r="C47" s="48"/>
      <c r="D47" s="44"/>
      <c r="E47" s="48"/>
      <c r="F47" s="48"/>
      <c r="G47" s="48"/>
      <c r="H47" s="48"/>
      <c r="I47" s="1"/>
      <c r="J47" s="19"/>
      <c r="K47" s="19"/>
      <c r="L47" s="19"/>
      <c r="M47" s="19"/>
      <c r="N47" s="19"/>
      <c r="O47" s="19"/>
      <c r="P47" s="19"/>
      <c r="Q47" s="19"/>
      <c r="R47" s="19"/>
      <c r="S47" s="19"/>
      <c r="T47" s="19"/>
      <c r="U47" s="19"/>
      <c r="V47" s="19"/>
      <c r="W47" s="19"/>
      <c r="X47" s="19"/>
      <c r="Y47" s="19"/>
      <c r="Z47" s="19"/>
      <c r="AA47" s="19"/>
      <c r="AB47" s="19"/>
      <c r="AC47" s="19"/>
    </row>
    <row r="48" spans="1:29" x14ac:dyDescent="0.2">
      <c r="A48" s="41"/>
      <c r="B48" s="42"/>
      <c r="C48" s="42"/>
      <c r="D48" s="43"/>
      <c r="E48" s="42"/>
      <c r="F48" s="55"/>
      <c r="G48" s="55"/>
      <c r="H48" s="62"/>
      <c r="I48" s="19"/>
      <c r="J48" s="19"/>
      <c r="K48" s="19"/>
      <c r="L48" s="19"/>
      <c r="M48" s="19"/>
      <c r="N48" s="19"/>
      <c r="O48" s="19"/>
      <c r="P48" s="19"/>
      <c r="Q48" s="19"/>
      <c r="R48" s="19"/>
      <c r="S48" s="19"/>
      <c r="T48" s="19"/>
      <c r="U48" s="19"/>
      <c r="V48" s="19"/>
      <c r="W48" s="19"/>
      <c r="X48" s="19"/>
      <c r="Y48" s="19"/>
      <c r="Z48" s="19"/>
      <c r="AA48" s="19"/>
      <c r="AB48" s="19"/>
      <c r="AC48" s="19"/>
    </row>
    <row r="49" spans="1:29" s="12" customFormat="1" x14ac:dyDescent="0.2">
      <c r="A49" s="41"/>
      <c r="B49" s="42"/>
      <c r="C49" s="42"/>
      <c r="D49" s="45"/>
      <c r="E49" s="42"/>
      <c r="F49" s="55"/>
      <c r="G49" s="55"/>
      <c r="H49" s="62"/>
      <c r="I49" s="1"/>
      <c r="J49" s="19"/>
      <c r="K49" s="19"/>
      <c r="L49" s="19"/>
      <c r="M49" s="19"/>
      <c r="N49" s="19"/>
      <c r="O49" s="19"/>
      <c r="P49" s="19"/>
      <c r="Q49" s="19"/>
      <c r="R49" s="19"/>
      <c r="S49" s="19"/>
      <c r="T49" s="19"/>
      <c r="U49" s="19"/>
      <c r="V49" s="19"/>
      <c r="W49" s="19"/>
      <c r="X49" s="19"/>
      <c r="Y49" s="19"/>
      <c r="Z49" s="19"/>
      <c r="AA49" s="19"/>
      <c r="AB49" s="19"/>
      <c r="AC49" s="19"/>
    </row>
    <row r="50" spans="1:29" x14ac:dyDescent="0.2">
      <c r="A50" s="41"/>
      <c r="B50" s="49" t="s">
        <v>30</v>
      </c>
      <c r="C50" s="49"/>
      <c r="D50" s="45"/>
      <c r="E50" s="42"/>
      <c r="F50" s="55"/>
      <c r="G50" s="55"/>
      <c r="H50" s="62"/>
      <c r="I50" s="1"/>
      <c r="J50" s="19"/>
      <c r="K50" s="19"/>
      <c r="L50" s="19"/>
      <c r="M50" s="19"/>
      <c r="N50" s="19"/>
      <c r="O50" s="19"/>
      <c r="P50" s="19"/>
      <c r="Q50" s="19"/>
      <c r="R50" s="19"/>
      <c r="S50" s="19"/>
      <c r="T50" s="19"/>
      <c r="U50" s="19"/>
      <c r="V50" s="19"/>
      <c r="W50" s="19"/>
      <c r="X50" s="19"/>
      <c r="Y50" s="19"/>
      <c r="Z50" s="19"/>
      <c r="AA50" s="19"/>
      <c r="AB50" s="19"/>
      <c r="AC50" s="19"/>
    </row>
    <row r="51" spans="1:29" ht="76.5" x14ac:dyDescent="0.2">
      <c r="A51" s="39" t="s">
        <v>31</v>
      </c>
      <c r="B51" s="42" t="s">
        <v>330</v>
      </c>
      <c r="C51" s="42" t="s">
        <v>32</v>
      </c>
      <c r="D51" s="45"/>
      <c r="E51" s="42"/>
      <c r="F51" s="67"/>
      <c r="G51" s="55"/>
      <c r="H51" s="62"/>
      <c r="I51" s="1"/>
      <c r="J51" s="19"/>
      <c r="K51" s="19"/>
      <c r="L51" s="19"/>
      <c r="M51" s="19"/>
      <c r="N51" s="19"/>
      <c r="O51" s="19"/>
      <c r="P51" s="19"/>
      <c r="Q51" s="19"/>
      <c r="R51" s="19"/>
      <c r="S51" s="19"/>
      <c r="T51" s="19"/>
      <c r="U51" s="19"/>
      <c r="V51" s="19"/>
      <c r="W51" s="19"/>
      <c r="X51" s="19"/>
      <c r="Y51" s="19"/>
      <c r="Z51" s="19"/>
      <c r="AA51" s="19"/>
      <c r="AB51" s="19"/>
      <c r="AC51" s="19"/>
    </row>
    <row r="52" spans="1:29" ht="63.75" x14ac:dyDescent="0.2">
      <c r="A52" s="39" t="s">
        <v>33</v>
      </c>
      <c r="B52" s="50" t="s">
        <v>34</v>
      </c>
      <c r="C52" s="50" t="s">
        <v>188</v>
      </c>
      <c r="D52" s="45"/>
      <c r="E52" s="42"/>
      <c r="F52" s="67"/>
      <c r="G52" s="55"/>
      <c r="H52" s="62"/>
      <c r="I52" s="1"/>
      <c r="J52" s="19"/>
      <c r="K52" s="19"/>
      <c r="L52" s="19"/>
      <c r="M52" s="19"/>
      <c r="N52" s="19"/>
      <c r="O52" s="19"/>
      <c r="P52" s="19"/>
      <c r="Q52" s="19"/>
      <c r="R52" s="19"/>
      <c r="S52" s="19"/>
      <c r="T52" s="19"/>
      <c r="U52" s="19"/>
      <c r="V52" s="19"/>
      <c r="W52" s="19"/>
      <c r="X52" s="19"/>
      <c r="Y52" s="19"/>
      <c r="Z52" s="19"/>
      <c r="AA52" s="19"/>
      <c r="AB52" s="19"/>
      <c r="AC52" s="19"/>
    </row>
    <row r="53" spans="1:29" ht="114.75" x14ac:dyDescent="0.2">
      <c r="A53" s="39" t="s">
        <v>35</v>
      </c>
      <c r="B53" s="42" t="s">
        <v>264</v>
      </c>
      <c r="C53" s="42"/>
      <c r="D53" s="45"/>
      <c r="E53" s="42"/>
      <c r="F53" s="67"/>
      <c r="G53" s="55"/>
      <c r="H53" s="62"/>
      <c r="I53" s="3"/>
      <c r="J53" s="2"/>
      <c r="K53" s="3"/>
      <c r="L53" s="2"/>
      <c r="M53" s="2"/>
      <c r="N53" s="2"/>
      <c r="O53" s="2"/>
      <c r="P53" s="2"/>
      <c r="Q53" s="2"/>
      <c r="R53" s="2"/>
      <c r="S53" s="2"/>
      <c r="T53" s="2"/>
      <c r="U53" s="2"/>
      <c r="V53" s="2"/>
      <c r="W53" s="2"/>
      <c r="X53" s="2"/>
      <c r="Y53" s="2"/>
      <c r="Z53" s="2"/>
      <c r="AA53" s="2"/>
      <c r="AB53" s="2"/>
      <c r="AC53" s="2"/>
    </row>
    <row r="54" spans="1:29" ht="147.75" customHeight="1" x14ac:dyDescent="0.2">
      <c r="A54" s="39" t="s">
        <v>36</v>
      </c>
      <c r="B54" s="42" t="s">
        <v>37</v>
      </c>
      <c r="C54" s="71" t="s">
        <v>364</v>
      </c>
      <c r="D54" s="45"/>
      <c r="E54" s="42"/>
      <c r="F54" s="67"/>
      <c r="G54" s="55"/>
      <c r="H54" s="62"/>
      <c r="I54" s="1"/>
      <c r="J54" s="19"/>
      <c r="K54" s="19"/>
      <c r="L54" s="19"/>
      <c r="M54" s="19"/>
      <c r="N54" s="19"/>
      <c r="O54" s="19"/>
      <c r="P54" s="19"/>
      <c r="Q54" s="19"/>
      <c r="R54" s="19"/>
      <c r="S54" s="19"/>
      <c r="T54" s="19"/>
      <c r="U54" s="19"/>
      <c r="V54" s="19"/>
      <c r="W54" s="19"/>
      <c r="X54" s="19"/>
      <c r="Y54" s="19"/>
      <c r="Z54" s="19"/>
      <c r="AA54" s="19"/>
      <c r="AB54" s="19"/>
      <c r="AC54" s="19"/>
    </row>
    <row r="55" spans="1:29" x14ac:dyDescent="0.2">
      <c r="A55" s="39" t="s">
        <v>38</v>
      </c>
      <c r="B55" s="42" t="s">
        <v>39</v>
      </c>
      <c r="C55" s="42"/>
      <c r="D55" s="45"/>
      <c r="E55" s="42"/>
      <c r="F55" s="67"/>
      <c r="G55" s="55"/>
      <c r="H55" s="62"/>
      <c r="I55" s="1"/>
      <c r="J55" s="19"/>
      <c r="K55" s="19"/>
      <c r="L55" s="19"/>
      <c r="M55" s="19"/>
      <c r="N55" s="19"/>
      <c r="O55" s="19"/>
      <c r="P55" s="19"/>
      <c r="Q55" s="19"/>
      <c r="R55" s="19"/>
      <c r="S55" s="19"/>
      <c r="T55" s="19"/>
      <c r="U55" s="19"/>
      <c r="V55" s="19"/>
      <c r="W55" s="19"/>
      <c r="X55" s="19"/>
      <c r="Y55" s="19"/>
      <c r="Z55" s="19"/>
      <c r="AA55" s="19"/>
      <c r="AB55" s="19"/>
      <c r="AC55" s="19"/>
    </row>
    <row r="56" spans="1:29" ht="55.5" customHeight="1" x14ac:dyDescent="0.2">
      <c r="A56" s="39" t="s">
        <v>40</v>
      </c>
      <c r="B56" s="50" t="s">
        <v>41</v>
      </c>
      <c r="C56" s="50" t="s">
        <v>189</v>
      </c>
      <c r="D56" s="45"/>
      <c r="E56" s="42"/>
      <c r="F56" s="67"/>
      <c r="G56" s="55"/>
      <c r="H56" s="62"/>
      <c r="I56" s="1"/>
      <c r="J56" s="19"/>
      <c r="K56" s="19"/>
      <c r="L56" s="19"/>
      <c r="M56" s="19"/>
      <c r="N56" s="19"/>
      <c r="O56" s="19"/>
      <c r="P56" s="19"/>
      <c r="Q56" s="19"/>
      <c r="R56" s="19"/>
      <c r="S56" s="19"/>
      <c r="T56" s="19"/>
      <c r="U56" s="19"/>
      <c r="V56" s="19"/>
      <c r="W56" s="19"/>
      <c r="X56" s="19"/>
      <c r="Y56" s="19"/>
      <c r="Z56" s="19"/>
      <c r="AA56" s="19"/>
      <c r="AB56" s="19"/>
      <c r="AC56" s="19"/>
    </row>
    <row r="57" spans="1:29" ht="51" x14ac:dyDescent="0.2">
      <c r="A57" s="39" t="s">
        <v>42</v>
      </c>
      <c r="B57" s="42" t="s">
        <v>265</v>
      </c>
      <c r="C57" s="42"/>
      <c r="D57" s="45"/>
      <c r="E57" s="42"/>
      <c r="F57" s="67"/>
      <c r="G57" s="55"/>
      <c r="H57" s="62"/>
      <c r="I57" s="1"/>
      <c r="J57" s="19"/>
      <c r="K57" s="19"/>
      <c r="L57" s="19"/>
      <c r="M57" s="19"/>
      <c r="N57" s="19"/>
      <c r="O57" s="19"/>
      <c r="P57" s="19"/>
      <c r="Q57" s="19"/>
      <c r="R57" s="19"/>
      <c r="S57" s="19"/>
      <c r="T57" s="19"/>
      <c r="U57" s="19"/>
      <c r="V57" s="19"/>
      <c r="W57" s="19"/>
      <c r="X57" s="19"/>
      <c r="Y57" s="19"/>
      <c r="Z57" s="19"/>
      <c r="AA57" s="19"/>
      <c r="AB57" s="19"/>
      <c r="AC57" s="19"/>
    </row>
    <row r="58" spans="1:29" ht="38.25" x14ac:dyDescent="0.2">
      <c r="A58" s="39" t="s">
        <v>43</v>
      </c>
      <c r="B58" s="50" t="s">
        <v>44</v>
      </c>
      <c r="C58" s="50"/>
      <c r="D58" s="45"/>
      <c r="E58" s="42"/>
      <c r="F58" s="67"/>
      <c r="G58" s="55"/>
      <c r="H58" s="62"/>
      <c r="I58" s="1"/>
      <c r="J58" s="19"/>
      <c r="K58" s="19"/>
      <c r="L58" s="19"/>
      <c r="M58" s="19"/>
      <c r="N58" s="19"/>
      <c r="O58" s="19"/>
      <c r="P58" s="19"/>
      <c r="Q58" s="19"/>
      <c r="R58" s="19"/>
      <c r="S58" s="19"/>
      <c r="T58" s="19"/>
      <c r="U58" s="19"/>
      <c r="V58" s="19"/>
      <c r="W58" s="19"/>
      <c r="X58" s="19"/>
      <c r="Y58" s="19"/>
      <c r="Z58" s="19"/>
      <c r="AA58" s="19"/>
      <c r="AB58" s="19"/>
      <c r="AC58" s="19"/>
    </row>
    <row r="59" spans="1:29" ht="25.5" x14ac:dyDescent="0.2">
      <c r="A59" s="39" t="s">
        <v>45</v>
      </c>
      <c r="B59" s="42" t="s">
        <v>46</v>
      </c>
      <c r="C59" s="42"/>
      <c r="D59" s="45"/>
      <c r="E59" s="42"/>
      <c r="F59" s="67"/>
      <c r="G59" s="55"/>
      <c r="H59" s="62"/>
      <c r="I59" s="1"/>
      <c r="J59" s="19"/>
      <c r="K59" s="19"/>
      <c r="L59" s="19"/>
      <c r="M59" s="19"/>
      <c r="N59" s="19"/>
      <c r="O59" s="19"/>
      <c r="P59" s="19"/>
      <c r="Q59" s="19"/>
      <c r="R59" s="19"/>
      <c r="S59" s="19"/>
      <c r="T59" s="19"/>
      <c r="U59" s="19"/>
      <c r="V59" s="19"/>
      <c r="W59" s="19"/>
      <c r="X59" s="19"/>
      <c r="Y59" s="19"/>
      <c r="Z59" s="19"/>
      <c r="AA59" s="19"/>
      <c r="AB59" s="19"/>
      <c r="AC59" s="19"/>
    </row>
    <row r="60" spans="1:29" ht="89.25" x14ac:dyDescent="0.2">
      <c r="A60" s="39" t="s">
        <v>47</v>
      </c>
      <c r="B60" s="42" t="s">
        <v>266</v>
      </c>
      <c r="C60" s="42"/>
      <c r="D60" s="45"/>
      <c r="E60" s="42"/>
      <c r="F60" s="67"/>
      <c r="G60" s="55"/>
      <c r="H60" s="62"/>
      <c r="I60" s="1"/>
      <c r="J60" s="19"/>
      <c r="K60" s="19"/>
      <c r="L60" s="19"/>
      <c r="M60" s="19"/>
      <c r="N60" s="19"/>
      <c r="O60" s="19"/>
      <c r="P60" s="19"/>
      <c r="Q60" s="19"/>
      <c r="R60" s="19"/>
      <c r="S60" s="19"/>
      <c r="T60" s="19"/>
      <c r="U60" s="19"/>
      <c r="V60" s="19"/>
      <c r="W60" s="19"/>
      <c r="X60" s="19"/>
      <c r="Y60" s="19"/>
      <c r="Z60" s="19"/>
      <c r="AA60" s="19"/>
      <c r="AB60" s="19"/>
      <c r="AC60" s="19"/>
    </row>
    <row r="61" spans="1:29" ht="293.25" x14ac:dyDescent="0.2">
      <c r="A61" s="39" t="s">
        <v>48</v>
      </c>
      <c r="B61" s="50" t="s">
        <v>342</v>
      </c>
      <c r="C61" s="50" t="s">
        <v>190</v>
      </c>
      <c r="D61" s="45"/>
      <c r="E61" s="42"/>
      <c r="F61" s="55"/>
      <c r="G61" s="55"/>
      <c r="H61" s="62"/>
      <c r="I61" s="1"/>
      <c r="J61" s="19"/>
      <c r="K61" s="19"/>
      <c r="L61" s="19"/>
      <c r="M61" s="19"/>
      <c r="N61" s="19"/>
      <c r="O61" s="19"/>
      <c r="P61" s="19"/>
      <c r="Q61" s="19"/>
      <c r="R61" s="19"/>
      <c r="S61" s="19"/>
      <c r="T61" s="19"/>
      <c r="U61" s="19"/>
      <c r="V61" s="19"/>
      <c r="W61" s="19"/>
      <c r="X61" s="19"/>
      <c r="Y61" s="19"/>
      <c r="Z61" s="19"/>
      <c r="AA61" s="19"/>
      <c r="AB61" s="19"/>
      <c r="AC61" s="19"/>
    </row>
    <row r="62" spans="1:29" ht="51" x14ac:dyDescent="0.2">
      <c r="A62" s="39" t="s">
        <v>49</v>
      </c>
      <c r="B62" s="50" t="s">
        <v>267</v>
      </c>
      <c r="C62" s="50"/>
      <c r="D62" s="45"/>
      <c r="E62" s="42"/>
      <c r="F62" s="55"/>
      <c r="G62" s="55"/>
      <c r="H62" s="62"/>
      <c r="I62" s="1"/>
      <c r="J62" s="19"/>
      <c r="K62" s="19"/>
      <c r="L62" s="19"/>
      <c r="M62" s="19"/>
      <c r="N62" s="19"/>
      <c r="O62" s="19"/>
      <c r="P62" s="19"/>
      <c r="Q62" s="19"/>
      <c r="R62" s="19"/>
      <c r="S62" s="19"/>
      <c r="T62" s="19"/>
      <c r="U62" s="19"/>
      <c r="V62" s="19"/>
      <c r="W62" s="19"/>
      <c r="X62" s="19"/>
      <c r="Y62" s="19"/>
      <c r="Z62" s="19"/>
      <c r="AA62" s="19"/>
      <c r="AB62" s="19"/>
      <c r="AC62" s="19"/>
    </row>
    <row r="63" spans="1:29" ht="76.5" x14ac:dyDescent="0.2">
      <c r="A63" s="39" t="s">
        <v>50</v>
      </c>
      <c r="B63" s="42" t="s">
        <v>268</v>
      </c>
      <c r="C63" s="42"/>
      <c r="D63" s="45"/>
      <c r="E63" s="67"/>
      <c r="F63" s="55"/>
      <c r="G63" s="55"/>
      <c r="H63" s="62"/>
      <c r="I63" s="1"/>
      <c r="J63" s="19"/>
      <c r="K63" s="19"/>
      <c r="L63" s="19"/>
      <c r="M63" s="19"/>
      <c r="N63" s="19"/>
      <c r="O63" s="19"/>
      <c r="P63" s="19"/>
      <c r="Q63" s="19"/>
      <c r="R63" s="19"/>
      <c r="S63" s="19"/>
      <c r="T63" s="19"/>
      <c r="U63" s="19"/>
      <c r="V63" s="19"/>
      <c r="W63" s="19"/>
      <c r="X63" s="19"/>
      <c r="Y63" s="19"/>
      <c r="Z63" s="19"/>
      <c r="AA63" s="19"/>
      <c r="AB63" s="19"/>
      <c r="AC63" s="19"/>
    </row>
    <row r="64" spans="1:29" ht="38.25" x14ac:dyDescent="0.2">
      <c r="A64" s="39" t="s">
        <v>51</v>
      </c>
      <c r="B64" s="42" t="s">
        <v>52</v>
      </c>
      <c r="C64" s="42"/>
      <c r="D64" s="45"/>
      <c r="E64" s="42"/>
      <c r="F64" s="55"/>
      <c r="G64" s="55"/>
      <c r="H64" s="62"/>
      <c r="I64" s="1"/>
      <c r="J64" s="19"/>
      <c r="K64" s="19"/>
      <c r="L64" s="19"/>
      <c r="M64" s="19"/>
      <c r="N64" s="19"/>
      <c r="O64" s="19"/>
      <c r="P64" s="19"/>
      <c r="Q64" s="19"/>
      <c r="R64" s="19"/>
      <c r="S64" s="19"/>
      <c r="T64" s="19"/>
      <c r="U64" s="19"/>
      <c r="V64" s="19"/>
      <c r="W64" s="19"/>
      <c r="X64" s="19"/>
      <c r="Y64" s="19"/>
      <c r="Z64" s="19"/>
      <c r="AA64" s="19"/>
      <c r="AB64" s="19"/>
      <c r="AC64" s="19"/>
    </row>
    <row r="65" spans="1:29" x14ac:dyDescent="0.2">
      <c r="A65" s="39"/>
      <c r="B65" s="50"/>
      <c r="C65" s="50"/>
      <c r="D65" s="45"/>
      <c r="E65" s="42"/>
      <c r="F65" s="55"/>
      <c r="G65" s="55"/>
      <c r="H65" s="62"/>
      <c r="I65" s="1"/>
      <c r="J65" s="19"/>
      <c r="K65" s="19"/>
      <c r="L65" s="19"/>
      <c r="M65" s="19"/>
      <c r="N65" s="19"/>
      <c r="O65" s="19"/>
      <c r="P65" s="19"/>
      <c r="Q65" s="19"/>
      <c r="R65" s="19"/>
      <c r="S65" s="19"/>
      <c r="T65" s="19"/>
      <c r="U65" s="19"/>
      <c r="V65" s="19"/>
      <c r="W65" s="19"/>
      <c r="X65" s="19"/>
      <c r="Y65" s="19"/>
      <c r="Z65" s="19"/>
      <c r="AA65" s="19"/>
      <c r="AB65" s="19"/>
      <c r="AC65" s="19"/>
    </row>
    <row r="66" spans="1:29" x14ac:dyDescent="0.2">
      <c r="A66" s="41"/>
      <c r="B66" s="51" t="s">
        <v>53</v>
      </c>
      <c r="C66" s="51"/>
      <c r="D66" s="45"/>
      <c r="E66" s="42"/>
      <c r="F66" s="55"/>
      <c r="G66" s="55"/>
      <c r="H66" s="62"/>
      <c r="I66" s="1"/>
      <c r="J66" s="19"/>
      <c r="K66" s="19"/>
      <c r="L66" s="19"/>
      <c r="M66" s="19"/>
      <c r="N66" s="19"/>
      <c r="O66" s="19"/>
      <c r="P66" s="19"/>
      <c r="Q66" s="19"/>
      <c r="R66" s="19"/>
      <c r="S66" s="19"/>
      <c r="T66" s="19"/>
      <c r="U66" s="19"/>
      <c r="V66" s="19"/>
      <c r="W66" s="19"/>
      <c r="X66" s="19"/>
      <c r="Y66" s="19"/>
      <c r="Z66" s="19"/>
      <c r="AA66" s="19"/>
      <c r="AB66" s="19"/>
      <c r="AC66" s="19"/>
    </row>
    <row r="67" spans="1:29" ht="216.75" x14ac:dyDescent="0.2">
      <c r="A67" s="39" t="s">
        <v>54</v>
      </c>
      <c r="B67" s="42" t="s">
        <v>269</v>
      </c>
      <c r="C67" s="42"/>
      <c r="D67" s="45"/>
      <c r="E67" s="42"/>
      <c r="F67" s="67"/>
      <c r="G67" s="55"/>
      <c r="H67" s="62"/>
      <c r="I67" s="1"/>
      <c r="J67" s="19"/>
      <c r="K67" s="19"/>
      <c r="L67" s="19"/>
      <c r="M67" s="19"/>
      <c r="N67" s="19"/>
      <c r="O67" s="19"/>
      <c r="P67" s="19"/>
      <c r="Q67" s="19"/>
      <c r="R67" s="19"/>
      <c r="S67" s="19"/>
      <c r="T67" s="19"/>
      <c r="U67" s="19"/>
      <c r="V67" s="19"/>
      <c r="W67" s="19"/>
      <c r="X67" s="19"/>
      <c r="Y67" s="19"/>
      <c r="Z67" s="19"/>
      <c r="AA67" s="19"/>
      <c r="AB67" s="19"/>
      <c r="AC67" s="19"/>
    </row>
    <row r="68" spans="1:29" ht="38.25" x14ac:dyDescent="0.2">
      <c r="A68" s="39" t="s">
        <v>55</v>
      </c>
      <c r="B68" s="42" t="s">
        <v>270</v>
      </c>
      <c r="C68" s="42"/>
      <c r="D68" s="45"/>
      <c r="E68" s="42"/>
      <c r="F68" s="67"/>
      <c r="G68" s="55"/>
      <c r="H68" s="62"/>
      <c r="I68" s="1"/>
      <c r="J68" s="19"/>
      <c r="K68" s="19"/>
      <c r="L68" s="19"/>
      <c r="M68" s="19"/>
      <c r="N68" s="19"/>
      <c r="O68" s="19"/>
      <c r="P68" s="19"/>
      <c r="Q68" s="19"/>
      <c r="R68" s="19"/>
      <c r="S68" s="19"/>
      <c r="T68" s="19"/>
      <c r="U68" s="19"/>
      <c r="V68" s="19"/>
      <c r="W68" s="19"/>
      <c r="X68" s="19"/>
      <c r="Y68" s="19"/>
      <c r="Z68" s="19"/>
      <c r="AA68" s="19"/>
      <c r="AB68" s="19"/>
      <c r="AC68" s="19"/>
    </row>
    <row r="69" spans="1:29" ht="140.25" x14ac:dyDescent="0.2">
      <c r="A69" s="39" t="s">
        <v>56</v>
      </c>
      <c r="B69" s="50" t="s">
        <v>271</v>
      </c>
      <c r="C69" s="50" t="s">
        <v>57</v>
      </c>
      <c r="D69" s="45"/>
      <c r="E69" s="42"/>
      <c r="F69" s="67"/>
      <c r="G69" s="55"/>
      <c r="H69" s="62"/>
      <c r="I69" s="1"/>
      <c r="J69" s="19"/>
      <c r="K69" s="19"/>
      <c r="L69" s="19"/>
      <c r="M69" s="19"/>
      <c r="N69" s="19"/>
      <c r="O69" s="19"/>
      <c r="P69" s="19"/>
      <c r="Q69" s="19"/>
      <c r="R69" s="19"/>
      <c r="S69" s="19"/>
      <c r="T69" s="19"/>
      <c r="U69" s="19"/>
      <c r="V69" s="19"/>
      <c r="W69" s="19"/>
      <c r="X69" s="19"/>
      <c r="Y69" s="19"/>
      <c r="Z69" s="19"/>
      <c r="AA69" s="19"/>
      <c r="AB69" s="19"/>
      <c r="AC69" s="19"/>
    </row>
    <row r="70" spans="1:29" ht="51" x14ac:dyDescent="0.2">
      <c r="A70" s="39" t="s">
        <v>58</v>
      </c>
      <c r="B70" s="42" t="s">
        <v>272</v>
      </c>
      <c r="C70" s="42"/>
      <c r="D70" s="45"/>
      <c r="E70" s="42"/>
      <c r="F70" s="67"/>
      <c r="G70" s="55"/>
      <c r="H70" s="62"/>
      <c r="I70" s="1"/>
      <c r="J70" s="19"/>
      <c r="K70" s="19"/>
      <c r="L70" s="19"/>
      <c r="M70" s="19"/>
      <c r="N70" s="19"/>
      <c r="O70" s="19"/>
      <c r="P70" s="19"/>
      <c r="Q70" s="19"/>
      <c r="R70" s="19"/>
      <c r="S70" s="19"/>
      <c r="T70" s="19"/>
      <c r="U70" s="19"/>
      <c r="V70" s="19"/>
      <c r="W70" s="19"/>
      <c r="X70" s="19"/>
      <c r="Y70" s="19"/>
      <c r="Z70" s="19"/>
      <c r="AA70" s="19"/>
      <c r="AB70" s="19"/>
      <c r="AC70" s="19"/>
    </row>
    <row r="71" spans="1:29" ht="38.25" x14ac:dyDescent="0.2">
      <c r="A71" s="39" t="s">
        <v>59</v>
      </c>
      <c r="B71" s="42" t="s">
        <v>191</v>
      </c>
      <c r="C71" s="42"/>
      <c r="D71" s="45"/>
      <c r="E71" s="42"/>
      <c r="F71" s="67"/>
      <c r="G71" s="55"/>
      <c r="H71" s="62"/>
      <c r="I71" s="1"/>
      <c r="J71" s="19"/>
      <c r="K71" s="19"/>
      <c r="L71" s="19"/>
      <c r="M71" s="19"/>
      <c r="N71" s="19"/>
      <c r="O71" s="19"/>
      <c r="P71" s="19"/>
      <c r="Q71" s="19"/>
      <c r="R71" s="19"/>
      <c r="S71" s="19"/>
      <c r="T71" s="19"/>
      <c r="U71" s="19"/>
      <c r="V71" s="19"/>
      <c r="W71" s="19"/>
      <c r="X71" s="19"/>
      <c r="Y71" s="19"/>
      <c r="Z71" s="19"/>
      <c r="AA71" s="19"/>
      <c r="AB71" s="19"/>
      <c r="AC71" s="19"/>
    </row>
    <row r="72" spans="1:29" ht="25.5" x14ac:dyDescent="0.2">
      <c r="A72" s="39" t="s">
        <v>60</v>
      </c>
      <c r="B72" s="50" t="s">
        <v>61</v>
      </c>
      <c r="C72" s="50"/>
      <c r="D72" s="45"/>
      <c r="E72" s="42"/>
      <c r="F72" s="67"/>
      <c r="G72" s="55"/>
      <c r="H72" s="62"/>
      <c r="I72" s="1"/>
      <c r="J72" s="19"/>
      <c r="K72" s="19"/>
      <c r="L72" s="19"/>
      <c r="M72" s="19"/>
      <c r="N72" s="19"/>
      <c r="O72" s="19"/>
      <c r="P72" s="19"/>
      <c r="Q72" s="19"/>
      <c r="R72" s="19"/>
      <c r="S72" s="19"/>
      <c r="T72" s="19"/>
      <c r="U72" s="19"/>
      <c r="V72" s="19"/>
      <c r="W72" s="19"/>
      <c r="X72" s="19"/>
      <c r="Y72" s="19"/>
      <c r="Z72" s="19"/>
      <c r="AA72" s="19"/>
      <c r="AB72" s="19"/>
      <c r="AC72" s="19"/>
    </row>
    <row r="73" spans="1:29" x14ac:dyDescent="0.2">
      <c r="A73" s="41"/>
      <c r="B73" s="42"/>
      <c r="C73" s="42"/>
      <c r="D73" s="45"/>
      <c r="E73" s="42"/>
      <c r="F73" s="55"/>
      <c r="G73" s="55"/>
      <c r="H73" s="62"/>
      <c r="I73" s="1"/>
      <c r="J73" s="19"/>
      <c r="K73" s="19"/>
      <c r="L73" s="19"/>
      <c r="M73" s="19"/>
      <c r="N73" s="19"/>
      <c r="O73" s="19"/>
      <c r="P73" s="19"/>
      <c r="Q73" s="19"/>
      <c r="R73" s="19"/>
      <c r="S73" s="19"/>
      <c r="T73" s="19"/>
      <c r="U73" s="19"/>
      <c r="V73" s="19"/>
      <c r="W73" s="19"/>
      <c r="X73" s="19"/>
      <c r="Y73" s="19"/>
      <c r="Z73" s="19"/>
      <c r="AA73" s="19"/>
      <c r="AB73" s="19"/>
      <c r="AC73" s="19"/>
    </row>
    <row r="74" spans="1:29" x14ac:dyDescent="0.2">
      <c r="A74" s="41"/>
      <c r="B74" s="51" t="s">
        <v>62</v>
      </c>
      <c r="C74" s="51"/>
      <c r="D74" s="45"/>
      <c r="E74" s="42"/>
      <c r="F74" s="55"/>
      <c r="G74" s="55"/>
      <c r="H74" s="62"/>
      <c r="I74" s="1"/>
      <c r="J74" s="19"/>
      <c r="K74" s="19"/>
      <c r="L74" s="19"/>
      <c r="M74" s="19"/>
      <c r="N74" s="19"/>
      <c r="O74" s="19"/>
      <c r="P74" s="19"/>
      <c r="Q74" s="19"/>
      <c r="R74" s="19"/>
      <c r="S74" s="19"/>
      <c r="T74" s="19"/>
      <c r="U74" s="19"/>
      <c r="V74" s="19"/>
      <c r="W74" s="19"/>
      <c r="X74" s="19"/>
      <c r="Y74" s="19"/>
      <c r="Z74" s="19"/>
      <c r="AA74" s="19"/>
      <c r="AB74" s="19"/>
      <c r="AC74" s="19"/>
    </row>
    <row r="75" spans="1:29" ht="178.5" x14ac:dyDescent="0.2">
      <c r="A75" s="41" t="s">
        <v>63</v>
      </c>
      <c r="B75" s="42" t="s">
        <v>273</v>
      </c>
      <c r="C75" s="42" t="s">
        <v>343</v>
      </c>
      <c r="D75" s="45"/>
      <c r="E75" s="42"/>
      <c r="F75" s="55"/>
      <c r="G75" s="55"/>
      <c r="H75" s="62"/>
      <c r="I75" s="1"/>
      <c r="J75" s="19"/>
      <c r="K75" s="19"/>
      <c r="L75" s="19"/>
      <c r="M75" s="19"/>
      <c r="N75" s="19"/>
      <c r="O75" s="19"/>
      <c r="P75" s="19"/>
      <c r="Q75" s="19"/>
      <c r="R75" s="19"/>
      <c r="S75" s="19"/>
      <c r="T75" s="19"/>
      <c r="U75" s="19"/>
      <c r="V75" s="19"/>
      <c r="W75" s="19"/>
      <c r="X75" s="19"/>
      <c r="Y75" s="19"/>
      <c r="Z75" s="19"/>
      <c r="AA75" s="19"/>
      <c r="AB75" s="19"/>
      <c r="AC75" s="19"/>
    </row>
    <row r="76" spans="1:29" ht="25.5" x14ac:dyDescent="0.2">
      <c r="A76" s="41" t="s">
        <v>197</v>
      </c>
      <c r="B76" s="42" t="s">
        <v>192</v>
      </c>
      <c r="C76" s="42"/>
      <c r="D76" s="45"/>
      <c r="E76" s="42"/>
      <c r="F76" s="67"/>
      <c r="G76" s="55"/>
      <c r="H76" s="62"/>
      <c r="I76" s="1"/>
      <c r="J76" s="19"/>
      <c r="K76" s="19"/>
      <c r="L76" s="19"/>
      <c r="M76" s="19"/>
      <c r="N76" s="19"/>
      <c r="O76" s="19"/>
      <c r="P76" s="19"/>
      <c r="Q76" s="19"/>
      <c r="R76" s="19"/>
      <c r="S76" s="19"/>
      <c r="T76" s="19"/>
      <c r="U76" s="19"/>
      <c r="V76" s="19"/>
      <c r="W76" s="19"/>
      <c r="X76" s="19"/>
      <c r="Y76" s="19"/>
      <c r="Z76" s="19"/>
      <c r="AA76" s="19"/>
      <c r="AB76" s="19"/>
      <c r="AC76" s="19"/>
    </row>
    <row r="77" spans="1:29" s="20" customFormat="1" ht="15" x14ac:dyDescent="0.2">
      <c r="A77" s="40" t="s">
        <v>323</v>
      </c>
      <c r="B77" s="48" t="s">
        <v>193</v>
      </c>
      <c r="C77" s="48"/>
      <c r="D77" s="44"/>
      <c r="E77" s="48"/>
      <c r="F77" s="48"/>
      <c r="G77" s="48"/>
      <c r="H77" s="48"/>
      <c r="I77" s="1"/>
    </row>
    <row r="78" spans="1:29" ht="38.25" x14ac:dyDescent="0.2">
      <c r="A78" s="41" t="s">
        <v>64</v>
      </c>
      <c r="B78" s="42" t="s">
        <v>274</v>
      </c>
      <c r="C78" s="42"/>
      <c r="D78" s="45"/>
      <c r="E78" s="42"/>
      <c r="F78" s="55"/>
      <c r="G78" s="55"/>
      <c r="H78" s="62"/>
      <c r="I78" s="1"/>
      <c r="J78" s="19"/>
      <c r="K78" s="19"/>
      <c r="L78" s="19"/>
      <c r="M78" s="19"/>
      <c r="N78" s="19"/>
      <c r="O78" s="19"/>
      <c r="P78" s="19"/>
      <c r="Q78" s="19"/>
      <c r="R78" s="19"/>
      <c r="S78" s="19"/>
      <c r="T78" s="19"/>
      <c r="U78" s="19"/>
      <c r="V78" s="19"/>
      <c r="W78" s="19"/>
      <c r="X78" s="19"/>
      <c r="Y78" s="19"/>
      <c r="Z78" s="19"/>
      <c r="AA78" s="19"/>
      <c r="AB78" s="19"/>
      <c r="AC78" s="19"/>
    </row>
    <row r="79" spans="1:29" ht="38.25" x14ac:dyDescent="0.2">
      <c r="A79" s="41" t="s">
        <v>65</v>
      </c>
      <c r="B79" s="42" t="s">
        <v>194</v>
      </c>
      <c r="C79" s="42"/>
      <c r="D79" s="45"/>
      <c r="E79" s="42"/>
      <c r="F79" s="55"/>
      <c r="G79" s="55"/>
      <c r="H79" s="62"/>
      <c r="I79" s="1"/>
      <c r="J79" s="19"/>
      <c r="K79" s="19"/>
      <c r="L79" s="19"/>
      <c r="M79" s="19"/>
      <c r="N79" s="19"/>
      <c r="O79" s="19"/>
      <c r="P79" s="19"/>
      <c r="Q79" s="19"/>
      <c r="R79" s="19"/>
      <c r="S79" s="19"/>
      <c r="T79" s="19"/>
      <c r="U79" s="19"/>
      <c r="V79" s="19"/>
      <c r="W79" s="19"/>
      <c r="X79" s="19"/>
      <c r="Y79" s="19"/>
      <c r="Z79" s="19"/>
      <c r="AA79" s="19"/>
      <c r="AB79" s="19"/>
      <c r="AC79" s="19"/>
    </row>
    <row r="80" spans="1:29" ht="51" x14ac:dyDescent="0.2">
      <c r="A80" s="41" t="s">
        <v>66</v>
      </c>
      <c r="B80" s="42" t="s">
        <v>195</v>
      </c>
      <c r="C80" s="42"/>
      <c r="D80" s="45"/>
      <c r="E80" s="42"/>
      <c r="F80" s="55"/>
      <c r="G80" s="55"/>
      <c r="H80" s="62"/>
      <c r="I80" s="1"/>
      <c r="J80" s="19"/>
      <c r="K80" s="19"/>
      <c r="L80" s="19"/>
      <c r="M80" s="19"/>
      <c r="N80" s="19"/>
      <c r="O80" s="19"/>
      <c r="P80" s="19"/>
      <c r="Q80" s="19"/>
      <c r="R80" s="19"/>
      <c r="S80" s="19"/>
      <c r="T80" s="19"/>
      <c r="U80" s="19"/>
      <c r="V80" s="19"/>
      <c r="W80" s="19"/>
      <c r="X80" s="19"/>
      <c r="Y80" s="19"/>
      <c r="Z80" s="19"/>
      <c r="AA80" s="19"/>
      <c r="AB80" s="19"/>
      <c r="AC80" s="19"/>
    </row>
    <row r="81" spans="1:29" ht="51" x14ac:dyDescent="0.2">
      <c r="A81" s="41" t="s">
        <v>67</v>
      </c>
      <c r="B81" s="42" t="s">
        <v>275</v>
      </c>
      <c r="C81" s="42"/>
      <c r="D81" s="45"/>
      <c r="E81" s="42"/>
      <c r="F81" s="55"/>
      <c r="G81" s="55"/>
      <c r="H81" s="62"/>
      <c r="I81" s="19"/>
      <c r="J81" s="19"/>
      <c r="K81" s="19"/>
      <c r="L81" s="19"/>
      <c r="M81" s="19"/>
      <c r="N81" s="19"/>
      <c r="O81" s="19"/>
      <c r="P81" s="19"/>
      <c r="Q81" s="19"/>
      <c r="R81" s="19"/>
      <c r="S81" s="19"/>
      <c r="T81" s="19"/>
      <c r="U81" s="19"/>
      <c r="V81" s="19"/>
      <c r="W81" s="19"/>
      <c r="X81" s="19"/>
      <c r="Y81" s="19"/>
      <c r="Z81" s="19"/>
      <c r="AA81" s="19"/>
      <c r="AB81" s="19"/>
      <c r="AC81" s="19"/>
    </row>
    <row r="82" spans="1:29" ht="63.75" x14ac:dyDescent="0.2">
      <c r="A82" s="41" t="s">
        <v>68</v>
      </c>
      <c r="B82" s="42" t="s">
        <v>276</v>
      </c>
      <c r="C82" s="42"/>
      <c r="D82" s="45"/>
      <c r="E82" s="42"/>
      <c r="F82" s="55"/>
      <c r="G82" s="55"/>
      <c r="H82" s="62"/>
      <c r="I82" s="1"/>
      <c r="J82" s="19"/>
      <c r="K82" s="19"/>
      <c r="L82" s="19"/>
      <c r="M82" s="19"/>
      <c r="N82" s="19"/>
      <c r="O82" s="19"/>
      <c r="P82" s="19"/>
      <c r="Q82" s="19"/>
      <c r="R82" s="19"/>
      <c r="S82" s="19"/>
      <c r="T82" s="19"/>
      <c r="U82" s="19"/>
      <c r="V82" s="19"/>
      <c r="W82" s="19"/>
      <c r="X82" s="19"/>
      <c r="Y82" s="19"/>
      <c r="Z82" s="19"/>
      <c r="AA82" s="19"/>
      <c r="AB82" s="19"/>
      <c r="AC82" s="19"/>
    </row>
    <row r="83" spans="1:29" x14ac:dyDescent="0.2">
      <c r="A83" s="41"/>
      <c r="B83" s="42"/>
      <c r="C83" s="42"/>
      <c r="D83" s="45"/>
      <c r="E83" s="42"/>
      <c r="F83" s="55"/>
      <c r="G83" s="55"/>
      <c r="H83" s="62"/>
      <c r="I83" s="1"/>
      <c r="J83" s="19"/>
      <c r="K83" s="19"/>
      <c r="L83" s="19"/>
      <c r="M83" s="19"/>
      <c r="N83" s="19"/>
      <c r="O83" s="19"/>
      <c r="P83" s="19"/>
      <c r="Q83" s="19"/>
      <c r="R83" s="19"/>
      <c r="S83" s="19"/>
      <c r="T83" s="19"/>
      <c r="U83" s="19"/>
      <c r="V83" s="19"/>
      <c r="W83" s="19"/>
      <c r="X83" s="19"/>
      <c r="Y83" s="19"/>
      <c r="Z83" s="19"/>
      <c r="AA83" s="19"/>
      <c r="AB83" s="19"/>
      <c r="AC83" s="19"/>
    </row>
    <row r="84" spans="1:29" x14ac:dyDescent="0.2">
      <c r="A84" s="41"/>
      <c r="B84" s="51" t="s">
        <v>69</v>
      </c>
      <c r="C84" s="51"/>
      <c r="D84" s="45"/>
      <c r="E84" s="42"/>
      <c r="F84" s="55"/>
      <c r="G84" s="55"/>
      <c r="H84" s="62"/>
      <c r="I84" s="1"/>
      <c r="J84" s="19"/>
      <c r="K84" s="19"/>
      <c r="L84" s="19"/>
      <c r="M84" s="19"/>
      <c r="N84" s="19"/>
      <c r="O84" s="19"/>
      <c r="P84" s="19"/>
      <c r="Q84" s="19"/>
      <c r="R84" s="19"/>
      <c r="S84" s="19"/>
      <c r="T84" s="19"/>
      <c r="U84" s="19"/>
      <c r="V84" s="19"/>
      <c r="W84" s="19"/>
      <c r="X84" s="19"/>
      <c r="Y84" s="19"/>
      <c r="Z84" s="19"/>
      <c r="AA84" s="19"/>
      <c r="AB84" s="19"/>
      <c r="AC84" s="19"/>
    </row>
    <row r="85" spans="1:29" ht="344.25" x14ac:dyDescent="0.2">
      <c r="A85" s="41" t="s">
        <v>70</v>
      </c>
      <c r="B85" s="42" t="s">
        <v>277</v>
      </c>
      <c r="C85" s="42"/>
      <c r="D85" s="45"/>
      <c r="E85" s="52"/>
      <c r="F85" s="55"/>
      <c r="G85" s="55"/>
      <c r="H85" s="62"/>
      <c r="I85" s="1"/>
      <c r="J85" s="19"/>
      <c r="K85" s="19"/>
      <c r="L85" s="19"/>
      <c r="M85" s="19"/>
      <c r="N85" s="19"/>
      <c r="O85" s="19"/>
      <c r="P85" s="19"/>
      <c r="Q85" s="19"/>
      <c r="R85" s="19"/>
      <c r="S85" s="19"/>
      <c r="T85" s="19"/>
      <c r="U85" s="19"/>
      <c r="V85" s="19"/>
      <c r="W85" s="19"/>
      <c r="X85" s="19"/>
      <c r="Y85" s="19"/>
      <c r="Z85" s="19"/>
      <c r="AA85" s="19"/>
      <c r="AB85" s="19"/>
      <c r="AC85" s="19"/>
    </row>
    <row r="86" spans="1:29" ht="51" x14ac:dyDescent="0.2">
      <c r="A86" s="41" t="s">
        <v>71</v>
      </c>
      <c r="B86" s="42" t="s">
        <v>72</v>
      </c>
      <c r="C86" s="42"/>
      <c r="D86" s="45"/>
      <c r="E86" s="42"/>
      <c r="F86" s="55"/>
      <c r="G86" s="55"/>
      <c r="H86" s="62"/>
      <c r="I86" s="1"/>
      <c r="J86" s="19"/>
      <c r="K86" s="19"/>
      <c r="L86" s="19"/>
      <c r="M86" s="19"/>
      <c r="N86" s="19"/>
      <c r="O86" s="19"/>
      <c r="P86" s="19"/>
      <c r="Q86" s="19"/>
      <c r="R86" s="19"/>
      <c r="S86" s="19"/>
      <c r="T86" s="19"/>
      <c r="U86" s="19"/>
      <c r="V86" s="19"/>
      <c r="W86" s="19"/>
      <c r="X86" s="19"/>
      <c r="Y86" s="19"/>
      <c r="Z86" s="19"/>
      <c r="AA86" s="19"/>
      <c r="AB86" s="19"/>
      <c r="AC86" s="19"/>
    </row>
    <row r="87" spans="1:29" ht="25.5" x14ac:dyDescent="0.2">
      <c r="A87" s="41" t="s">
        <v>73</v>
      </c>
      <c r="B87" s="42" t="s">
        <v>74</v>
      </c>
      <c r="C87" s="42"/>
      <c r="D87" s="45"/>
      <c r="E87" s="42"/>
      <c r="F87" s="55"/>
      <c r="G87" s="55"/>
      <c r="H87" s="62"/>
      <c r="I87" s="1"/>
      <c r="J87" s="19"/>
      <c r="K87" s="19"/>
      <c r="L87" s="19"/>
      <c r="M87" s="19"/>
      <c r="N87" s="19"/>
      <c r="O87" s="19"/>
      <c r="P87" s="19"/>
      <c r="Q87" s="19"/>
      <c r="R87" s="19"/>
      <c r="S87" s="19"/>
      <c r="T87" s="19"/>
      <c r="U87" s="19"/>
      <c r="V87" s="19"/>
      <c r="W87" s="19"/>
      <c r="X87" s="19"/>
      <c r="Y87" s="19"/>
      <c r="Z87" s="19"/>
      <c r="AA87" s="19"/>
      <c r="AB87" s="19"/>
      <c r="AC87" s="19"/>
    </row>
    <row r="88" spans="1:29" ht="63.75" x14ac:dyDescent="0.2">
      <c r="A88" s="41" t="s">
        <v>75</v>
      </c>
      <c r="B88" s="42" t="s">
        <v>278</v>
      </c>
      <c r="C88" s="42"/>
      <c r="D88" s="45"/>
      <c r="E88" s="42"/>
      <c r="F88" s="55"/>
      <c r="G88" s="55"/>
      <c r="H88" s="62"/>
      <c r="I88" s="1"/>
      <c r="J88" s="19"/>
      <c r="K88" s="19"/>
      <c r="L88" s="19"/>
      <c r="M88" s="19"/>
      <c r="N88" s="19"/>
      <c r="O88" s="19"/>
      <c r="P88" s="19"/>
      <c r="Q88" s="19"/>
      <c r="R88" s="19"/>
      <c r="S88" s="19"/>
      <c r="T88" s="19"/>
      <c r="U88" s="19"/>
      <c r="V88" s="19"/>
      <c r="W88" s="19"/>
      <c r="X88" s="19"/>
      <c r="Y88" s="19"/>
      <c r="Z88" s="19"/>
      <c r="AA88" s="19"/>
      <c r="AB88" s="19"/>
      <c r="AC88" s="19"/>
    </row>
    <row r="89" spans="1:29" ht="38.25" x14ac:dyDescent="0.2">
      <c r="A89" s="41" t="s">
        <v>76</v>
      </c>
      <c r="B89" s="42" t="s">
        <v>77</v>
      </c>
      <c r="C89" s="42"/>
      <c r="D89" s="45"/>
      <c r="E89" s="42"/>
      <c r="F89" s="55"/>
      <c r="G89" s="55"/>
      <c r="H89" s="62"/>
      <c r="I89" s="1"/>
      <c r="J89" s="19"/>
      <c r="K89" s="19"/>
      <c r="L89" s="19"/>
      <c r="M89" s="19"/>
      <c r="N89" s="19"/>
      <c r="O89" s="19"/>
      <c r="P89" s="19"/>
      <c r="Q89" s="19"/>
      <c r="R89" s="19"/>
      <c r="S89" s="19"/>
      <c r="T89" s="19"/>
      <c r="U89" s="19"/>
      <c r="V89" s="19"/>
      <c r="W89" s="19"/>
      <c r="X89" s="19"/>
      <c r="Y89" s="19"/>
      <c r="Z89" s="19"/>
      <c r="AA89" s="19"/>
      <c r="AB89" s="19"/>
      <c r="AC89" s="19"/>
    </row>
    <row r="90" spans="1:29" x14ac:dyDescent="0.2">
      <c r="A90" s="41"/>
      <c r="B90" s="42"/>
      <c r="C90" s="42"/>
      <c r="D90" s="45"/>
      <c r="E90" s="42"/>
      <c r="F90" s="55"/>
      <c r="G90" s="55"/>
      <c r="H90" s="62"/>
      <c r="I90" s="1"/>
      <c r="J90" s="19"/>
      <c r="K90" s="19"/>
      <c r="L90" s="19"/>
      <c r="M90" s="19"/>
      <c r="N90" s="19"/>
      <c r="O90" s="19"/>
      <c r="P90" s="19"/>
      <c r="Q90" s="19"/>
      <c r="R90" s="19"/>
      <c r="S90" s="19"/>
      <c r="T90" s="19"/>
      <c r="U90" s="19"/>
      <c r="V90" s="19"/>
      <c r="W90" s="19"/>
      <c r="X90" s="19"/>
      <c r="Y90" s="19"/>
      <c r="Z90" s="19"/>
      <c r="AA90" s="19"/>
      <c r="AB90" s="19"/>
      <c r="AC90" s="19"/>
    </row>
    <row r="91" spans="1:29" x14ac:dyDescent="0.2">
      <c r="A91" s="41"/>
      <c r="B91" s="51" t="s">
        <v>78</v>
      </c>
      <c r="C91" s="51"/>
      <c r="D91" s="45"/>
      <c r="E91" s="42"/>
      <c r="F91" s="55"/>
      <c r="G91" s="55"/>
      <c r="H91" s="62"/>
      <c r="I91" s="1"/>
      <c r="J91" s="19"/>
      <c r="K91" s="19"/>
      <c r="L91" s="19"/>
      <c r="M91" s="19"/>
      <c r="N91" s="19"/>
      <c r="O91" s="19"/>
      <c r="P91" s="19"/>
      <c r="Q91" s="19"/>
      <c r="R91" s="19"/>
      <c r="S91" s="19"/>
      <c r="T91" s="19"/>
      <c r="U91" s="19"/>
      <c r="V91" s="19"/>
      <c r="W91" s="19"/>
      <c r="X91" s="19"/>
      <c r="Y91" s="19"/>
      <c r="Z91" s="19"/>
      <c r="AA91" s="19"/>
      <c r="AB91" s="19"/>
      <c r="AC91" s="19"/>
    </row>
    <row r="92" spans="1:29" ht="216.75" x14ac:dyDescent="0.2">
      <c r="A92" s="41" t="s">
        <v>79</v>
      </c>
      <c r="B92" s="42" t="s">
        <v>279</v>
      </c>
      <c r="C92" s="42" t="s">
        <v>196</v>
      </c>
      <c r="D92" s="45"/>
      <c r="E92" s="42"/>
      <c r="F92" s="55"/>
      <c r="G92" s="55"/>
      <c r="H92" s="62"/>
      <c r="I92" s="1"/>
      <c r="J92" s="19"/>
      <c r="K92" s="19"/>
      <c r="L92" s="19"/>
      <c r="M92" s="19"/>
      <c r="N92" s="19"/>
      <c r="O92" s="19"/>
      <c r="P92" s="19"/>
      <c r="Q92" s="19"/>
      <c r="R92" s="19"/>
      <c r="S92" s="19"/>
      <c r="T92" s="19"/>
      <c r="U92" s="19"/>
      <c r="V92" s="19"/>
      <c r="W92" s="19"/>
      <c r="X92" s="19"/>
      <c r="Y92" s="19"/>
      <c r="Z92" s="19"/>
      <c r="AA92" s="19"/>
      <c r="AB92" s="19"/>
      <c r="AC92" s="19"/>
    </row>
    <row r="93" spans="1:29" x14ac:dyDescent="0.2">
      <c r="A93" s="41"/>
      <c r="B93" s="42"/>
      <c r="C93" s="42"/>
      <c r="D93" s="45"/>
      <c r="E93" s="42"/>
      <c r="F93" s="55"/>
      <c r="G93" s="55"/>
      <c r="H93" s="62"/>
      <c r="I93" s="19"/>
      <c r="J93" s="19"/>
      <c r="K93" s="19"/>
      <c r="L93" s="19"/>
      <c r="M93" s="19"/>
      <c r="N93" s="19"/>
      <c r="O93" s="19"/>
      <c r="P93" s="19"/>
      <c r="Q93" s="19"/>
      <c r="R93" s="19"/>
      <c r="S93" s="19"/>
      <c r="T93" s="19"/>
      <c r="U93" s="19"/>
      <c r="V93" s="19"/>
      <c r="W93" s="19"/>
      <c r="X93" s="19"/>
      <c r="Y93" s="19"/>
      <c r="Z93" s="19"/>
      <c r="AA93" s="19"/>
      <c r="AB93" s="19"/>
      <c r="AC93" s="19"/>
    </row>
    <row r="94" spans="1:29" x14ac:dyDescent="0.2">
      <c r="A94" s="41"/>
      <c r="B94" s="51" t="s">
        <v>280</v>
      </c>
      <c r="C94" s="51"/>
      <c r="D94" s="45"/>
      <c r="E94" s="42"/>
      <c r="F94" s="55"/>
      <c r="G94" s="55"/>
      <c r="H94" s="62"/>
      <c r="I94" s="19"/>
      <c r="J94" s="19"/>
      <c r="K94" s="19"/>
      <c r="L94" s="19"/>
      <c r="M94" s="19"/>
      <c r="N94" s="19"/>
      <c r="O94" s="19"/>
      <c r="P94" s="19"/>
      <c r="Q94" s="19"/>
      <c r="R94" s="19"/>
      <c r="S94" s="19"/>
      <c r="T94" s="19"/>
      <c r="U94" s="19"/>
      <c r="V94" s="19"/>
      <c r="W94" s="19"/>
      <c r="X94" s="19"/>
      <c r="Y94" s="19"/>
      <c r="Z94" s="19"/>
      <c r="AA94" s="19"/>
      <c r="AB94" s="19"/>
      <c r="AC94" s="19"/>
    </row>
    <row r="95" spans="1:29" ht="76.5" x14ac:dyDescent="0.2">
      <c r="A95" s="41" t="s">
        <v>80</v>
      </c>
      <c r="B95" s="42" t="s">
        <v>281</v>
      </c>
      <c r="C95" s="42"/>
      <c r="D95" s="45"/>
      <c r="E95" s="42"/>
      <c r="F95" s="67"/>
      <c r="G95" s="55"/>
      <c r="H95" s="62"/>
      <c r="I95" s="19"/>
      <c r="J95" s="19"/>
      <c r="K95" s="19"/>
      <c r="L95" s="19"/>
      <c r="M95" s="19"/>
      <c r="N95" s="19"/>
      <c r="O95" s="19"/>
      <c r="P95" s="19"/>
      <c r="Q95" s="19"/>
      <c r="R95" s="19"/>
      <c r="S95" s="19"/>
      <c r="T95" s="19"/>
      <c r="U95" s="19"/>
      <c r="V95" s="19"/>
      <c r="W95" s="19"/>
      <c r="X95" s="19"/>
      <c r="Y95" s="19"/>
      <c r="Z95" s="19"/>
      <c r="AA95" s="19"/>
      <c r="AB95" s="19"/>
      <c r="AC95" s="19"/>
    </row>
    <row r="96" spans="1:29" ht="63.75" x14ac:dyDescent="0.2">
      <c r="A96" s="41" t="s">
        <v>81</v>
      </c>
      <c r="B96" s="42" t="s">
        <v>282</v>
      </c>
      <c r="C96" s="42"/>
      <c r="D96" s="45"/>
      <c r="E96" s="42"/>
      <c r="F96" s="67"/>
      <c r="G96" s="55"/>
      <c r="H96" s="62"/>
      <c r="I96" s="19"/>
      <c r="J96" s="19"/>
      <c r="K96" s="19"/>
      <c r="L96" s="19"/>
      <c r="M96" s="19"/>
      <c r="N96" s="19"/>
      <c r="O96" s="19"/>
      <c r="P96" s="19"/>
      <c r="Q96" s="19"/>
      <c r="R96" s="19"/>
      <c r="S96" s="19"/>
      <c r="T96" s="19"/>
      <c r="U96" s="19"/>
      <c r="V96" s="19"/>
      <c r="W96" s="19"/>
      <c r="X96" s="19"/>
      <c r="Y96" s="19"/>
      <c r="Z96" s="19"/>
      <c r="AA96" s="19"/>
      <c r="AB96" s="19"/>
      <c r="AC96" s="19"/>
    </row>
    <row r="97" spans="1:29" ht="25.5" x14ac:dyDescent="0.2">
      <c r="A97" s="39" t="s">
        <v>82</v>
      </c>
      <c r="B97" s="50" t="s">
        <v>83</v>
      </c>
      <c r="C97" s="50"/>
      <c r="D97" s="45"/>
      <c r="E97" s="42"/>
      <c r="F97" s="67"/>
      <c r="G97" s="55"/>
      <c r="H97" s="62"/>
      <c r="I97" s="19"/>
      <c r="J97" s="19"/>
      <c r="K97" s="19"/>
      <c r="L97" s="19"/>
      <c r="M97" s="19"/>
      <c r="N97" s="19"/>
      <c r="O97" s="19"/>
      <c r="P97" s="19"/>
      <c r="Q97" s="19"/>
      <c r="R97" s="19"/>
      <c r="S97" s="19"/>
      <c r="T97" s="19"/>
      <c r="U97" s="19"/>
      <c r="V97" s="19"/>
      <c r="W97" s="19"/>
      <c r="X97" s="19"/>
      <c r="Y97" s="19"/>
      <c r="Z97" s="19"/>
      <c r="AA97" s="19"/>
      <c r="AB97" s="19"/>
      <c r="AC97" s="19"/>
    </row>
    <row r="98" spans="1:29" ht="51" x14ac:dyDescent="0.2">
      <c r="A98" s="39" t="s">
        <v>84</v>
      </c>
      <c r="B98" s="50" t="s">
        <v>283</v>
      </c>
      <c r="C98" s="50"/>
      <c r="D98" s="45"/>
      <c r="E98" s="42"/>
      <c r="F98" s="55"/>
      <c r="G98" s="55"/>
      <c r="H98" s="62"/>
      <c r="I98" s="19"/>
      <c r="J98" s="19"/>
      <c r="K98" s="19"/>
      <c r="L98" s="19"/>
      <c r="M98" s="19"/>
      <c r="N98" s="19"/>
      <c r="O98" s="19"/>
      <c r="P98" s="19"/>
      <c r="Q98" s="19"/>
      <c r="R98" s="19"/>
      <c r="S98" s="19"/>
      <c r="T98" s="19"/>
      <c r="U98" s="19"/>
      <c r="V98" s="19"/>
      <c r="W98" s="19"/>
      <c r="X98" s="19"/>
      <c r="Y98" s="19"/>
      <c r="Z98" s="19"/>
      <c r="AA98" s="19"/>
      <c r="AB98" s="19"/>
      <c r="AC98" s="19"/>
    </row>
    <row r="99" spans="1:29" ht="63.75" x14ac:dyDescent="0.2">
      <c r="A99" s="39" t="s">
        <v>85</v>
      </c>
      <c r="B99" s="42" t="s">
        <v>284</v>
      </c>
      <c r="C99" s="42"/>
      <c r="D99" s="45"/>
      <c r="E99" s="42"/>
      <c r="F99" s="55"/>
      <c r="G99" s="55"/>
      <c r="H99" s="62"/>
      <c r="I99" s="19"/>
      <c r="J99" s="19"/>
      <c r="K99" s="19"/>
      <c r="L99" s="19"/>
      <c r="M99" s="19"/>
      <c r="N99" s="19"/>
      <c r="O99" s="19"/>
      <c r="P99" s="19"/>
      <c r="Q99" s="19"/>
      <c r="R99" s="19"/>
      <c r="S99" s="19"/>
      <c r="T99" s="19"/>
      <c r="U99" s="19"/>
      <c r="V99" s="19"/>
      <c r="W99" s="19"/>
      <c r="X99" s="19"/>
      <c r="Y99" s="19"/>
      <c r="Z99" s="19"/>
      <c r="AA99" s="19"/>
      <c r="AB99" s="19"/>
      <c r="AC99" s="19"/>
    </row>
    <row r="100" spans="1:29" ht="25.5" x14ac:dyDescent="0.2">
      <c r="A100" s="39" t="s">
        <v>86</v>
      </c>
      <c r="B100" s="50" t="s">
        <v>87</v>
      </c>
      <c r="C100" s="50"/>
      <c r="D100" s="45"/>
      <c r="E100" s="42"/>
      <c r="F100" s="55"/>
      <c r="G100" s="55"/>
      <c r="H100" s="62"/>
      <c r="I100" s="19"/>
      <c r="J100" s="19"/>
      <c r="K100" s="19"/>
      <c r="L100" s="19"/>
      <c r="M100" s="19"/>
      <c r="N100" s="19"/>
      <c r="O100" s="19"/>
      <c r="P100" s="19"/>
      <c r="Q100" s="19"/>
      <c r="R100" s="19"/>
      <c r="S100" s="19"/>
      <c r="T100" s="19"/>
      <c r="U100" s="19"/>
      <c r="V100" s="19"/>
      <c r="W100" s="19"/>
      <c r="X100" s="19"/>
      <c r="Y100" s="19"/>
      <c r="Z100" s="19"/>
      <c r="AA100" s="19"/>
      <c r="AB100" s="19"/>
      <c r="AC100" s="19"/>
    </row>
    <row r="101" spans="1:29" s="36" customFormat="1" ht="135" x14ac:dyDescent="0.2">
      <c r="A101" s="63" t="s">
        <v>333</v>
      </c>
      <c r="B101" s="64" t="s">
        <v>344</v>
      </c>
      <c r="C101" s="64"/>
      <c r="D101" s="65"/>
      <c r="E101" s="64"/>
      <c r="F101" s="64"/>
      <c r="G101" s="64"/>
      <c r="H101" s="48"/>
    </row>
    <row r="102" spans="1:29" s="36" customFormat="1" ht="30" x14ac:dyDescent="0.2">
      <c r="A102" s="63" t="s">
        <v>345</v>
      </c>
      <c r="B102" s="64" t="s">
        <v>346</v>
      </c>
      <c r="C102" s="48"/>
      <c r="D102" s="43"/>
      <c r="E102" s="48"/>
      <c r="F102" s="48"/>
      <c r="G102" s="48"/>
      <c r="H102" s="48"/>
    </row>
    <row r="103" spans="1:29" x14ac:dyDescent="0.2">
      <c r="A103" s="41"/>
      <c r="B103" s="42"/>
      <c r="C103" s="42"/>
      <c r="D103" s="45"/>
      <c r="E103" s="42"/>
      <c r="F103" s="55"/>
      <c r="G103" s="55"/>
      <c r="H103" s="62"/>
      <c r="I103" s="1"/>
      <c r="J103" s="19"/>
      <c r="K103" s="19"/>
      <c r="L103" s="19"/>
      <c r="M103" s="19"/>
      <c r="N103" s="19"/>
      <c r="O103" s="19"/>
      <c r="P103" s="19"/>
      <c r="Q103" s="19"/>
      <c r="R103" s="19"/>
      <c r="S103" s="19"/>
      <c r="T103" s="19"/>
      <c r="U103" s="19"/>
      <c r="V103" s="19"/>
      <c r="W103" s="19"/>
      <c r="X103" s="19"/>
      <c r="Y103" s="19"/>
      <c r="Z103" s="19"/>
      <c r="AA103" s="19"/>
      <c r="AB103" s="19"/>
      <c r="AC103" s="19"/>
    </row>
    <row r="104" spans="1:29" x14ac:dyDescent="0.2">
      <c r="A104" s="41"/>
      <c r="B104" s="51" t="s">
        <v>285</v>
      </c>
      <c r="C104" s="51"/>
      <c r="D104" s="45"/>
      <c r="E104" s="42"/>
      <c r="F104" s="55"/>
      <c r="G104" s="55"/>
      <c r="H104" s="62"/>
      <c r="I104" s="1"/>
      <c r="J104" s="19"/>
      <c r="K104" s="19"/>
      <c r="L104" s="19"/>
      <c r="M104" s="19"/>
      <c r="N104" s="19"/>
      <c r="O104" s="19"/>
      <c r="P104" s="19"/>
      <c r="Q104" s="19"/>
      <c r="R104" s="19"/>
      <c r="S104" s="19"/>
      <c r="T104" s="19"/>
      <c r="U104" s="19"/>
      <c r="V104" s="19"/>
      <c r="W104" s="19"/>
      <c r="X104" s="19"/>
      <c r="Y104" s="19"/>
      <c r="Z104" s="19"/>
      <c r="AA104" s="19"/>
      <c r="AB104" s="19"/>
      <c r="AC104" s="19"/>
    </row>
    <row r="105" spans="1:29" ht="51" x14ac:dyDescent="0.2">
      <c r="A105" s="41" t="s">
        <v>88</v>
      </c>
      <c r="B105" s="42" t="s">
        <v>286</v>
      </c>
      <c r="C105" s="42"/>
      <c r="D105" s="45"/>
      <c r="E105" s="42"/>
      <c r="F105" s="55"/>
      <c r="G105" s="55"/>
      <c r="H105" s="62"/>
      <c r="I105" s="1"/>
      <c r="J105" s="19"/>
      <c r="K105" s="19"/>
      <c r="L105" s="19"/>
      <c r="M105" s="19"/>
      <c r="N105" s="19"/>
      <c r="O105" s="19"/>
      <c r="P105" s="19"/>
      <c r="Q105" s="19"/>
      <c r="R105" s="19"/>
      <c r="S105" s="19"/>
      <c r="T105" s="19"/>
      <c r="U105" s="19"/>
      <c r="V105" s="19"/>
      <c r="W105" s="19"/>
      <c r="X105" s="19"/>
      <c r="Y105" s="19"/>
      <c r="Z105" s="19"/>
      <c r="AA105" s="19"/>
      <c r="AB105" s="19"/>
      <c r="AC105" s="19"/>
    </row>
    <row r="106" spans="1:29" x14ac:dyDescent="0.2">
      <c r="A106" s="39" t="s">
        <v>89</v>
      </c>
      <c r="B106" s="42" t="s">
        <v>90</v>
      </c>
      <c r="C106" s="42"/>
      <c r="D106" s="45"/>
      <c r="E106" s="42"/>
      <c r="F106" s="55"/>
      <c r="G106" s="55"/>
      <c r="H106" s="62"/>
      <c r="I106" s="1"/>
      <c r="J106" s="19"/>
      <c r="K106" s="19"/>
      <c r="L106" s="19"/>
      <c r="M106" s="19"/>
      <c r="N106" s="19"/>
      <c r="O106" s="19"/>
      <c r="P106" s="19"/>
      <c r="Q106" s="19"/>
      <c r="R106" s="19"/>
      <c r="S106" s="19"/>
      <c r="T106" s="19"/>
      <c r="U106" s="19"/>
      <c r="V106" s="19"/>
      <c r="W106" s="19"/>
      <c r="X106" s="19"/>
      <c r="Y106" s="19"/>
      <c r="Z106" s="19"/>
      <c r="AA106" s="19"/>
      <c r="AB106" s="19"/>
      <c r="AC106" s="19"/>
    </row>
    <row r="107" spans="1:29" x14ac:dyDescent="0.2">
      <c r="A107" s="39" t="s">
        <v>91</v>
      </c>
      <c r="B107" s="42" t="s">
        <v>287</v>
      </c>
      <c r="C107" s="42"/>
      <c r="D107" s="45"/>
      <c r="E107" s="42"/>
      <c r="F107" s="67"/>
      <c r="G107" s="55"/>
      <c r="H107" s="62"/>
      <c r="I107" s="1"/>
      <c r="J107" s="19"/>
      <c r="K107" s="19"/>
      <c r="L107" s="19"/>
      <c r="M107" s="19"/>
      <c r="N107" s="19"/>
      <c r="O107" s="19"/>
      <c r="P107" s="19"/>
      <c r="Q107" s="19"/>
      <c r="R107" s="19"/>
      <c r="S107" s="19"/>
      <c r="T107" s="19"/>
      <c r="U107" s="19"/>
      <c r="V107" s="19"/>
      <c r="W107" s="19"/>
      <c r="X107" s="19"/>
      <c r="Y107" s="19"/>
      <c r="Z107" s="19"/>
      <c r="AA107" s="19"/>
      <c r="AB107" s="19"/>
      <c r="AC107" s="19"/>
    </row>
    <row r="108" spans="1:29" ht="25.5" x14ac:dyDescent="0.2">
      <c r="A108" s="41" t="s">
        <v>92</v>
      </c>
      <c r="B108" s="42" t="s">
        <v>93</v>
      </c>
      <c r="C108" s="42"/>
      <c r="D108" s="45"/>
      <c r="E108" s="42"/>
      <c r="F108" s="67"/>
      <c r="G108" s="55"/>
      <c r="H108" s="62"/>
      <c r="I108" s="1"/>
      <c r="J108" s="19"/>
      <c r="K108" s="19"/>
      <c r="L108" s="19"/>
      <c r="M108" s="19"/>
      <c r="N108" s="19"/>
      <c r="O108" s="19"/>
      <c r="P108" s="19"/>
      <c r="Q108" s="19"/>
      <c r="R108" s="19"/>
      <c r="S108" s="19"/>
      <c r="T108" s="19"/>
      <c r="U108" s="19"/>
      <c r="V108" s="19"/>
      <c r="W108" s="19"/>
      <c r="X108" s="19"/>
      <c r="Y108" s="19"/>
      <c r="Z108" s="19"/>
      <c r="AA108" s="19"/>
      <c r="AB108" s="19"/>
      <c r="AC108" s="19"/>
    </row>
    <row r="109" spans="1:29" ht="25.5" x14ac:dyDescent="0.2">
      <c r="A109" s="41" t="s">
        <v>94</v>
      </c>
      <c r="B109" s="42" t="s">
        <v>288</v>
      </c>
      <c r="C109" s="42"/>
      <c r="D109" s="45"/>
      <c r="E109" s="42"/>
      <c r="F109" s="67"/>
      <c r="G109" s="55"/>
      <c r="H109" s="62"/>
      <c r="I109" s="1"/>
      <c r="J109" s="19"/>
      <c r="K109" s="19"/>
      <c r="L109" s="19"/>
      <c r="M109" s="19"/>
      <c r="N109" s="19"/>
      <c r="O109" s="19"/>
      <c r="P109" s="19"/>
      <c r="Q109" s="19"/>
      <c r="R109" s="19"/>
      <c r="S109" s="19"/>
      <c r="T109" s="19"/>
      <c r="U109" s="19"/>
      <c r="V109" s="19"/>
      <c r="W109" s="19"/>
      <c r="X109" s="19"/>
      <c r="Y109" s="19"/>
      <c r="Z109" s="19"/>
      <c r="AA109" s="19"/>
      <c r="AB109" s="19"/>
      <c r="AC109" s="19"/>
    </row>
    <row r="110" spans="1:29" s="23" customFormat="1" ht="38.25" x14ac:dyDescent="0.2">
      <c r="A110" s="66" t="s">
        <v>324</v>
      </c>
      <c r="B110" s="60" t="s">
        <v>225</v>
      </c>
      <c r="C110" s="65"/>
      <c r="D110" s="65"/>
      <c r="E110" s="67"/>
      <c r="F110" s="22"/>
      <c r="G110" s="65"/>
      <c r="H110" s="62"/>
      <c r="I110" s="1"/>
    </row>
    <row r="111" spans="1:29" ht="25.5" x14ac:dyDescent="0.2">
      <c r="A111" s="41" t="s">
        <v>95</v>
      </c>
      <c r="B111" s="42" t="s">
        <v>289</v>
      </c>
      <c r="C111" s="42"/>
      <c r="D111" s="45"/>
      <c r="E111" s="42"/>
      <c r="F111" s="67"/>
      <c r="G111" s="55"/>
      <c r="H111" s="62"/>
      <c r="I111" s="1"/>
      <c r="J111" s="19"/>
      <c r="K111" s="19"/>
      <c r="L111" s="19"/>
      <c r="M111" s="19"/>
      <c r="N111" s="19"/>
      <c r="O111" s="19"/>
      <c r="P111" s="19"/>
      <c r="Q111" s="19"/>
      <c r="R111" s="19"/>
      <c r="S111" s="19"/>
      <c r="T111" s="19"/>
      <c r="U111" s="19"/>
      <c r="V111" s="19"/>
      <c r="W111" s="19"/>
      <c r="X111" s="19"/>
      <c r="Y111" s="19"/>
      <c r="Z111" s="19"/>
      <c r="AA111" s="19"/>
      <c r="AB111" s="19"/>
      <c r="AC111" s="19"/>
    </row>
    <row r="112" spans="1:29" ht="25.5" x14ac:dyDescent="0.2">
      <c r="A112" s="41" t="s">
        <v>96</v>
      </c>
      <c r="B112" s="42" t="s">
        <v>97</v>
      </c>
      <c r="C112" s="42"/>
      <c r="D112" s="45"/>
      <c r="E112" s="42"/>
      <c r="F112" s="67"/>
      <c r="G112" s="55"/>
      <c r="H112" s="62"/>
      <c r="I112" s="1"/>
      <c r="J112" s="19"/>
      <c r="K112" s="19"/>
      <c r="L112" s="19"/>
      <c r="M112" s="19"/>
      <c r="N112" s="19"/>
      <c r="O112" s="19"/>
      <c r="P112" s="19"/>
      <c r="Q112" s="19"/>
      <c r="R112" s="19"/>
      <c r="S112" s="19"/>
      <c r="T112" s="19"/>
      <c r="U112" s="19"/>
      <c r="V112" s="19"/>
      <c r="W112" s="19"/>
      <c r="X112" s="19"/>
      <c r="Y112" s="19"/>
      <c r="Z112" s="19"/>
      <c r="AA112" s="19"/>
      <c r="AB112" s="19"/>
      <c r="AC112" s="19"/>
    </row>
    <row r="113" spans="1:29" ht="25.5" x14ac:dyDescent="0.2">
      <c r="A113" s="41" t="s">
        <v>98</v>
      </c>
      <c r="B113" s="42" t="s">
        <v>99</v>
      </c>
      <c r="C113" s="42"/>
      <c r="D113" s="45"/>
      <c r="E113" s="42"/>
      <c r="F113" s="67"/>
      <c r="G113" s="55"/>
      <c r="H113" s="62"/>
      <c r="I113" s="1"/>
      <c r="J113" s="19"/>
      <c r="K113" s="19"/>
      <c r="L113" s="19"/>
      <c r="M113" s="19"/>
      <c r="N113" s="19"/>
      <c r="O113" s="19"/>
      <c r="P113" s="19"/>
      <c r="Q113" s="19"/>
      <c r="R113" s="19"/>
      <c r="S113" s="19"/>
      <c r="T113" s="19"/>
      <c r="U113" s="19"/>
      <c r="V113" s="19"/>
      <c r="W113" s="19"/>
      <c r="X113" s="19"/>
      <c r="Y113" s="19"/>
      <c r="Z113" s="19"/>
      <c r="AA113" s="19"/>
      <c r="AB113" s="19"/>
      <c r="AC113" s="19"/>
    </row>
    <row r="114" spans="1:29" ht="25.5" x14ac:dyDescent="0.2">
      <c r="A114" s="41" t="s">
        <v>100</v>
      </c>
      <c r="B114" s="42" t="s">
        <v>290</v>
      </c>
      <c r="C114" s="42"/>
      <c r="D114" s="45"/>
      <c r="E114" s="42"/>
      <c r="F114" s="67"/>
      <c r="G114" s="55"/>
      <c r="H114" s="62"/>
      <c r="I114" s="1"/>
      <c r="J114" s="19"/>
      <c r="K114" s="19"/>
      <c r="L114" s="19"/>
      <c r="M114" s="19"/>
      <c r="N114" s="19"/>
      <c r="O114" s="19"/>
      <c r="P114" s="19"/>
      <c r="Q114" s="19"/>
      <c r="R114" s="19"/>
      <c r="S114" s="19"/>
      <c r="T114" s="19"/>
      <c r="U114" s="19"/>
      <c r="V114" s="19"/>
      <c r="W114" s="19"/>
      <c r="X114" s="19"/>
      <c r="Y114" s="19"/>
      <c r="Z114" s="19"/>
      <c r="AA114" s="19"/>
      <c r="AB114" s="19"/>
      <c r="AC114" s="19"/>
    </row>
    <row r="115" spans="1:29" ht="25.5" x14ac:dyDescent="0.2">
      <c r="A115" s="41" t="s">
        <v>101</v>
      </c>
      <c r="B115" s="42" t="s">
        <v>291</v>
      </c>
      <c r="C115" s="42"/>
      <c r="D115" s="45"/>
      <c r="E115" s="42"/>
      <c r="F115" s="67"/>
      <c r="G115" s="55"/>
      <c r="H115" s="62"/>
      <c r="I115" s="1"/>
      <c r="J115" s="19"/>
      <c r="K115" s="19"/>
      <c r="L115" s="19"/>
      <c r="M115" s="19"/>
      <c r="N115" s="19"/>
      <c r="O115" s="19"/>
      <c r="P115" s="19"/>
      <c r="Q115" s="19"/>
      <c r="R115" s="19"/>
      <c r="S115" s="19"/>
      <c r="T115" s="19"/>
      <c r="U115" s="19"/>
      <c r="V115" s="19"/>
      <c r="W115" s="19"/>
      <c r="X115" s="19"/>
      <c r="Y115" s="19"/>
      <c r="Z115" s="19"/>
      <c r="AA115" s="19"/>
      <c r="AB115" s="19"/>
      <c r="AC115" s="19"/>
    </row>
    <row r="116" spans="1:29" ht="38.25" x14ac:dyDescent="0.2">
      <c r="A116" s="41" t="s">
        <v>102</v>
      </c>
      <c r="B116" s="42" t="s">
        <v>292</v>
      </c>
      <c r="C116" s="53" t="s">
        <v>226</v>
      </c>
      <c r="D116" s="45"/>
      <c r="E116" s="67"/>
      <c r="F116" s="55"/>
      <c r="G116" s="55"/>
      <c r="H116" s="62"/>
      <c r="I116" s="1"/>
      <c r="J116" s="19"/>
      <c r="K116" s="19"/>
      <c r="L116" s="19"/>
      <c r="M116" s="19"/>
      <c r="N116" s="19"/>
      <c r="O116" s="19"/>
      <c r="P116" s="19"/>
      <c r="Q116" s="19"/>
      <c r="R116" s="19"/>
      <c r="S116" s="19"/>
      <c r="T116" s="19"/>
      <c r="U116" s="19"/>
      <c r="V116" s="19"/>
      <c r="W116" s="19"/>
      <c r="X116" s="19"/>
      <c r="Y116" s="19"/>
      <c r="Z116" s="19"/>
      <c r="AA116" s="19"/>
      <c r="AB116" s="19"/>
      <c r="AC116" s="19"/>
    </row>
    <row r="117" spans="1:29" ht="25.5" x14ac:dyDescent="0.2">
      <c r="A117" s="41" t="s">
        <v>103</v>
      </c>
      <c r="B117" s="42" t="s">
        <v>104</v>
      </c>
      <c r="C117" s="42"/>
      <c r="D117" s="45"/>
      <c r="E117" s="42"/>
      <c r="F117" s="67"/>
      <c r="G117" s="55"/>
      <c r="H117" s="62"/>
      <c r="I117" s="1"/>
      <c r="J117" s="19"/>
      <c r="K117" s="19"/>
      <c r="L117" s="19"/>
      <c r="M117" s="19"/>
      <c r="N117" s="19"/>
      <c r="O117" s="19"/>
      <c r="P117" s="19"/>
      <c r="Q117" s="19"/>
      <c r="R117" s="19"/>
      <c r="S117" s="19"/>
      <c r="T117" s="19"/>
      <c r="U117" s="19"/>
      <c r="V117" s="19"/>
      <c r="W117" s="19"/>
      <c r="X117" s="19"/>
      <c r="Y117" s="19"/>
      <c r="Z117" s="19"/>
      <c r="AA117" s="19"/>
      <c r="AB117" s="19"/>
      <c r="AC117" s="19"/>
    </row>
    <row r="118" spans="1:29" ht="25.5" x14ac:dyDescent="0.2">
      <c r="A118" s="41" t="s">
        <v>105</v>
      </c>
      <c r="B118" s="42" t="s">
        <v>106</v>
      </c>
      <c r="C118" s="42"/>
      <c r="D118" s="45"/>
      <c r="E118" s="42"/>
      <c r="F118" s="67"/>
      <c r="G118" s="55"/>
      <c r="H118" s="62"/>
      <c r="I118" s="1"/>
      <c r="J118" s="19"/>
      <c r="K118" s="19"/>
      <c r="L118" s="19"/>
      <c r="M118" s="19"/>
      <c r="N118" s="19"/>
      <c r="O118" s="19"/>
      <c r="P118" s="19"/>
      <c r="Q118" s="19"/>
      <c r="R118" s="19"/>
      <c r="S118" s="19"/>
      <c r="T118" s="19"/>
      <c r="U118" s="19"/>
      <c r="V118" s="19"/>
      <c r="W118" s="19"/>
      <c r="X118" s="19"/>
      <c r="Y118" s="19"/>
      <c r="Z118" s="19"/>
      <c r="AA118" s="19"/>
      <c r="AB118" s="19"/>
      <c r="AC118" s="19"/>
    </row>
    <row r="119" spans="1:29" ht="25.5" x14ac:dyDescent="0.2">
      <c r="A119" s="41" t="s">
        <v>107</v>
      </c>
      <c r="B119" s="42" t="s">
        <v>293</v>
      </c>
      <c r="C119" s="42"/>
      <c r="D119" s="45"/>
      <c r="E119" s="42"/>
      <c r="F119" s="67"/>
      <c r="G119" s="55"/>
      <c r="H119" s="62"/>
      <c r="I119" s="1"/>
      <c r="J119" s="19"/>
      <c r="K119" s="19"/>
      <c r="L119" s="19"/>
      <c r="M119" s="19"/>
      <c r="N119" s="19"/>
      <c r="O119" s="19"/>
      <c r="P119" s="19"/>
      <c r="Q119" s="19"/>
      <c r="R119" s="19"/>
      <c r="S119" s="19"/>
      <c r="T119" s="19"/>
      <c r="U119" s="19"/>
      <c r="V119" s="19"/>
      <c r="W119" s="19"/>
      <c r="X119" s="19"/>
      <c r="Y119" s="19"/>
      <c r="Z119" s="19"/>
      <c r="AA119" s="19"/>
      <c r="AB119" s="19"/>
      <c r="AC119" s="19"/>
    </row>
    <row r="120" spans="1:29" ht="25.5" x14ac:dyDescent="0.2">
      <c r="A120" s="41" t="s">
        <v>108</v>
      </c>
      <c r="B120" s="42" t="s">
        <v>294</v>
      </c>
      <c r="C120" s="42"/>
      <c r="D120" s="45"/>
      <c r="E120" s="42"/>
      <c r="F120" s="67"/>
      <c r="G120" s="55"/>
      <c r="H120" s="62"/>
      <c r="I120" s="1"/>
      <c r="J120" s="19"/>
      <c r="K120" s="19"/>
      <c r="L120" s="19"/>
      <c r="M120" s="19"/>
      <c r="N120" s="19"/>
      <c r="O120" s="19"/>
      <c r="P120" s="19"/>
      <c r="Q120" s="19"/>
      <c r="R120" s="19"/>
      <c r="S120" s="19"/>
      <c r="T120" s="19"/>
      <c r="U120" s="19"/>
      <c r="V120" s="19"/>
      <c r="W120" s="19"/>
      <c r="X120" s="19"/>
      <c r="Y120" s="19"/>
      <c r="Z120" s="19"/>
      <c r="AA120" s="19"/>
      <c r="AB120" s="19"/>
      <c r="AC120" s="19"/>
    </row>
    <row r="121" spans="1:29" ht="25.5" x14ac:dyDescent="0.2">
      <c r="A121" s="41" t="s">
        <v>109</v>
      </c>
      <c r="B121" s="42" t="s">
        <v>295</v>
      </c>
      <c r="C121" s="53" t="s">
        <v>226</v>
      </c>
      <c r="D121" s="45"/>
      <c r="E121" s="42"/>
      <c r="F121" s="55"/>
      <c r="G121" s="55"/>
      <c r="H121" s="62"/>
      <c r="I121" s="1"/>
      <c r="J121" s="19"/>
      <c r="K121" s="19"/>
      <c r="L121" s="19"/>
      <c r="M121" s="19"/>
      <c r="N121" s="19"/>
      <c r="O121" s="19"/>
      <c r="P121" s="19"/>
      <c r="Q121" s="19"/>
      <c r="R121" s="19"/>
      <c r="S121" s="19"/>
      <c r="T121" s="19"/>
      <c r="U121" s="19"/>
      <c r="V121" s="19"/>
      <c r="W121" s="19"/>
      <c r="X121" s="19"/>
      <c r="Y121" s="19"/>
      <c r="Z121" s="19"/>
      <c r="AA121" s="19"/>
      <c r="AB121" s="19"/>
      <c r="AC121" s="19"/>
    </row>
    <row r="122" spans="1:29" ht="25.5" x14ac:dyDescent="0.2">
      <c r="A122" s="41" t="s">
        <v>110</v>
      </c>
      <c r="B122" s="42" t="s">
        <v>111</v>
      </c>
      <c r="C122" s="42"/>
      <c r="D122" s="45"/>
      <c r="E122" s="42"/>
      <c r="F122" s="67"/>
      <c r="G122" s="55"/>
      <c r="H122" s="62"/>
      <c r="I122" s="1"/>
      <c r="J122" s="19"/>
      <c r="K122" s="19"/>
      <c r="L122" s="19"/>
      <c r="M122" s="19"/>
      <c r="N122" s="19"/>
      <c r="O122" s="19"/>
      <c r="P122" s="19"/>
      <c r="Q122" s="19"/>
      <c r="R122" s="19"/>
      <c r="S122" s="19"/>
      <c r="T122" s="19"/>
      <c r="U122" s="19"/>
      <c r="V122" s="19"/>
      <c r="W122" s="19"/>
      <c r="X122" s="19"/>
      <c r="Y122" s="19"/>
      <c r="Z122" s="19"/>
      <c r="AA122" s="19"/>
      <c r="AB122" s="19"/>
      <c r="AC122" s="19"/>
    </row>
    <row r="123" spans="1:29" ht="25.5" x14ac:dyDescent="0.2">
      <c r="A123" s="41" t="s">
        <v>112</v>
      </c>
      <c r="B123" s="42" t="s">
        <v>113</v>
      </c>
      <c r="C123" s="42"/>
      <c r="D123" s="45"/>
      <c r="E123" s="42"/>
      <c r="F123" s="67"/>
      <c r="G123" s="55"/>
      <c r="H123" s="62"/>
      <c r="I123" s="1"/>
      <c r="J123" s="19"/>
      <c r="K123" s="19"/>
      <c r="L123" s="19"/>
      <c r="M123" s="19"/>
      <c r="N123" s="19"/>
      <c r="O123" s="19"/>
      <c r="P123" s="19"/>
      <c r="Q123" s="19"/>
      <c r="R123" s="19"/>
      <c r="S123" s="19"/>
      <c r="T123" s="19"/>
      <c r="U123" s="19"/>
      <c r="V123" s="19"/>
      <c r="W123" s="19"/>
      <c r="X123" s="19"/>
      <c r="Y123" s="19"/>
      <c r="Z123" s="19"/>
      <c r="AA123" s="19"/>
      <c r="AB123" s="19"/>
      <c r="AC123" s="19"/>
    </row>
    <row r="124" spans="1:29" ht="25.5" x14ac:dyDescent="0.2">
      <c r="A124" s="41" t="s">
        <v>114</v>
      </c>
      <c r="B124" s="42" t="s">
        <v>296</v>
      </c>
      <c r="C124" s="42"/>
      <c r="D124" s="45"/>
      <c r="E124" s="42"/>
      <c r="F124" s="67"/>
      <c r="G124" s="55"/>
      <c r="H124" s="62"/>
      <c r="I124" s="1"/>
      <c r="J124" s="19"/>
      <c r="K124" s="19"/>
      <c r="L124" s="19"/>
      <c r="M124" s="19"/>
      <c r="N124" s="19"/>
      <c r="O124" s="19"/>
      <c r="P124" s="19"/>
      <c r="Q124" s="19"/>
      <c r="R124" s="19"/>
      <c r="S124" s="19"/>
      <c r="T124" s="19"/>
      <c r="U124" s="19"/>
      <c r="V124" s="19"/>
      <c r="W124" s="19"/>
      <c r="X124" s="19"/>
      <c r="Y124" s="19"/>
      <c r="Z124" s="19"/>
      <c r="AA124" s="19"/>
      <c r="AB124" s="19"/>
      <c r="AC124" s="19"/>
    </row>
    <row r="125" spans="1:29" ht="25.5" x14ac:dyDescent="0.2">
      <c r="A125" s="41" t="s">
        <v>115</v>
      </c>
      <c r="B125" s="42" t="s">
        <v>297</v>
      </c>
      <c r="C125" s="42"/>
      <c r="D125" s="45"/>
      <c r="E125" s="42"/>
      <c r="F125" s="67"/>
      <c r="G125" s="55"/>
      <c r="H125" s="62"/>
      <c r="I125" s="1"/>
      <c r="J125" s="19"/>
      <c r="K125" s="19"/>
      <c r="L125" s="19"/>
      <c r="M125" s="19"/>
      <c r="N125" s="19"/>
      <c r="O125" s="19"/>
      <c r="P125" s="19"/>
      <c r="Q125" s="19"/>
      <c r="R125" s="19"/>
      <c r="S125" s="19"/>
      <c r="T125" s="19"/>
      <c r="U125" s="19"/>
      <c r="V125" s="19"/>
      <c r="W125" s="19"/>
      <c r="X125" s="19"/>
      <c r="Y125" s="19"/>
      <c r="Z125" s="19"/>
      <c r="AA125" s="19"/>
      <c r="AB125" s="19"/>
      <c r="AC125" s="19"/>
    </row>
    <row r="126" spans="1:29" ht="25.5" x14ac:dyDescent="0.2">
      <c r="A126" s="41" t="s">
        <v>116</v>
      </c>
      <c r="B126" s="42" t="s">
        <v>117</v>
      </c>
      <c r="C126" s="42"/>
      <c r="D126" s="45"/>
      <c r="E126" s="42"/>
      <c r="F126" s="67"/>
      <c r="G126" s="55"/>
      <c r="H126" s="62"/>
      <c r="I126" s="1"/>
      <c r="J126" s="19"/>
      <c r="K126" s="19"/>
      <c r="L126" s="19"/>
      <c r="M126" s="19"/>
      <c r="N126" s="19"/>
      <c r="O126" s="19"/>
      <c r="P126" s="19"/>
      <c r="Q126" s="19"/>
      <c r="R126" s="19"/>
      <c r="S126" s="19"/>
      <c r="T126" s="19"/>
      <c r="U126" s="19"/>
      <c r="V126" s="19"/>
      <c r="W126" s="19"/>
      <c r="X126" s="19"/>
      <c r="Y126" s="19"/>
      <c r="Z126" s="19"/>
      <c r="AA126" s="19"/>
      <c r="AB126" s="19"/>
      <c r="AC126" s="19"/>
    </row>
    <row r="127" spans="1:29" ht="25.5" x14ac:dyDescent="0.2">
      <c r="A127" s="41" t="s">
        <v>118</v>
      </c>
      <c r="B127" s="42" t="s">
        <v>298</v>
      </c>
      <c r="C127" s="42"/>
      <c r="D127" s="45"/>
      <c r="E127" s="42"/>
      <c r="F127" s="67"/>
      <c r="G127" s="55"/>
      <c r="H127" s="62"/>
      <c r="I127" s="1"/>
      <c r="J127" s="19"/>
      <c r="K127" s="19"/>
      <c r="L127" s="19"/>
      <c r="M127" s="19"/>
      <c r="N127" s="19"/>
      <c r="O127" s="19"/>
      <c r="P127" s="19"/>
      <c r="Q127" s="19"/>
      <c r="R127" s="19"/>
      <c r="S127" s="19"/>
      <c r="T127" s="19"/>
      <c r="U127" s="19"/>
      <c r="V127" s="19"/>
      <c r="W127" s="19"/>
      <c r="X127" s="19"/>
      <c r="Y127" s="19"/>
      <c r="Z127" s="19"/>
      <c r="AA127" s="19"/>
      <c r="AB127" s="19"/>
      <c r="AC127" s="19"/>
    </row>
    <row r="128" spans="1:29" ht="25.5" x14ac:dyDescent="0.2">
      <c r="A128" s="41" t="s">
        <v>119</v>
      </c>
      <c r="B128" s="42" t="s">
        <v>299</v>
      </c>
      <c r="C128" s="42"/>
      <c r="D128" s="45"/>
      <c r="E128" s="42"/>
      <c r="F128" s="67"/>
      <c r="G128" s="55"/>
      <c r="H128" s="62"/>
      <c r="I128" s="1"/>
      <c r="J128" s="19"/>
      <c r="K128" s="19"/>
      <c r="L128" s="19"/>
      <c r="M128" s="19"/>
      <c r="N128" s="19"/>
      <c r="O128" s="19"/>
      <c r="P128" s="19"/>
      <c r="Q128" s="19"/>
      <c r="R128" s="19"/>
      <c r="S128" s="19"/>
      <c r="T128" s="19"/>
      <c r="U128" s="19"/>
      <c r="V128" s="19"/>
      <c r="W128" s="19"/>
      <c r="X128" s="19"/>
      <c r="Y128" s="19"/>
      <c r="Z128" s="19"/>
      <c r="AA128" s="19"/>
      <c r="AB128" s="19"/>
      <c r="AC128" s="19"/>
    </row>
    <row r="129" spans="1:29" ht="25.5" x14ac:dyDescent="0.2">
      <c r="A129" s="41" t="s">
        <v>120</v>
      </c>
      <c r="B129" s="42" t="s">
        <v>121</v>
      </c>
      <c r="C129" s="42"/>
      <c r="D129" s="45"/>
      <c r="E129" s="42"/>
      <c r="F129" s="67"/>
      <c r="G129" s="55"/>
      <c r="H129" s="62"/>
      <c r="I129" s="1"/>
      <c r="J129" s="19"/>
      <c r="K129" s="19"/>
      <c r="L129" s="19"/>
      <c r="M129" s="19"/>
      <c r="N129" s="19"/>
      <c r="O129" s="19"/>
      <c r="P129" s="19"/>
      <c r="Q129" s="19"/>
      <c r="R129" s="19"/>
      <c r="S129" s="19"/>
      <c r="T129" s="19"/>
      <c r="U129" s="19"/>
      <c r="V129" s="19"/>
      <c r="W129" s="19"/>
      <c r="X129" s="19"/>
      <c r="Y129" s="19"/>
      <c r="Z129" s="19"/>
      <c r="AA129" s="19"/>
      <c r="AB129" s="19"/>
      <c r="AC129" s="19"/>
    </row>
    <row r="130" spans="1:29" ht="25.5" x14ac:dyDescent="0.2">
      <c r="A130" s="41" t="s">
        <v>122</v>
      </c>
      <c r="B130" s="42" t="s">
        <v>123</v>
      </c>
      <c r="C130" s="42"/>
      <c r="D130" s="45"/>
      <c r="E130" s="42"/>
      <c r="F130" s="67"/>
      <c r="G130" s="55"/>
      <c r="H130" s="62"/>
      <c r="I130" s="1"/>
      <c r="J130" s="19"/>
      <c r="K130" s="19"/>
      <c r="L130" s="19"/>
      <c r="M130" s="19"/>
      <c r="N130" s="19"/>
      <c r="O130" s="19"/>
      <c r="P130" s="19"/>
      <c r="Q130" s="19"/>
      <c r="R130" s="19"/>
      <c r="S130" s="19"/>
      <c r="T130" s="19"/>
      <c r="U130" s="19"/>
      <c r="V130" s="19"/>
      <c r="W130" s="19"/>
      <c r="X130" s="19"/>
      <c r="Y130" s="19"/>
      <c r="Z130" s="19"/>
      <c r="AA130" s="19"/>
      <c r="AB130" s="19"/>
      <c r="AC130" s="19"/>
    </row>
    <row r="131" spans="1:29" ht="25.5" x14ac:dyDescent="0.2">
      <c r="A131" s="41" t="s">
        <v>124</v>
      </c>
      <c r="B131" s="42" t="s">
        <v>125</v>
      </c>
      <c r="C131" s="42"/>
      <c r="D131" s="45"/>
      <c r="E131" s="42"/>
      <c r="F131" s="67"/>
      <c r="G131" s="55"/>
      <c r="H131" s="62"/>
      <c r="I131" s="1"/>
      <c r="J131" s="19"/>
      <c r="K131" s="19"/>
      <c r="L131" s="19"/>
      <c r="M131" s="19"/>
      <c r="N131" s="19"/>
      <c r="O131" s="19"/>
      <c r="P131" s="19"/>
      <c r="Q131" s="19"/>
      <c r="R131" s="19"/>
      <c r="S131" s="19"/>
      <c r="T131" s="19"/>
      <c r="U131" s="19"/>
      <c r="V131" s="19"/>
      <c r="W131" s="19"/>
      <c r="X131" s="19"/>
      <c r="Y131" s="19"/>
      <c r="Z131" s="19"/>
      <c r="AA131" s="19"/>
      <c r="AB131" s="19"/>
      <c r="AC131" s="19"/>
    </row>
    <row r="132" spans="1:29" ht="25.5" x14ac:dyDescent="0.2">
      <c r="A132" s="41" t="s">
        <v>126</v>
      </c>
      <c r="B132" s="42" t="s">
        <v>300</v>
      </c>
      <c r="C132" s="42"/>
      <c r="D132" s="45"/>
      <c r="E132" s="42"/>
      <c r="F132" s="67"/>
      <c r="G132" s="55"/>
      <c r="H132" s="62"/>
      <c r="I132" s="1"/>
      <c r="J132" s="19"/>
      <c r="K132" s="19"/>
      <c r="L132" s="19"/>
      <c r="M132" s="19"/>
      <c r="N132" s="19"/>
      <c r="O132" s="19"/>
      <c r="P132" s="19"/>
      <c r="Q132" s="19"/>
      <c r="R132" s="19"/>
      <c r="S132" s="19"/>
      <c r="T132" s="19"/>
      <c r="U132" s="19"/>
      <c r="V132" s="19"/>
      <c r="W132" s="19"/>
      <c r="X132" s="19"/>
      <c r="Y132" s="19"/>
      <c r="Z132" s="19"/>
      <c r="AA132" s="19"/>
      <c r="AB132" s="19"/>
      <c r="AC132" s="19"/>
    </row>
    <row r="133" spans="1:29" ht="25.5" x14ac:dyDescent="0.2">
      <c r="A133" s="41" t="s">
        <v>127</v>
      </c>
      <c r="B133" s="42" t="s">
        <v>301</v>
      </c>
      <c r="C133" s="42"/>
      <c r="D133" s="45"/>
      <c r="E133" s="42"/>
      <c r="F133" s="67"/>
      <c r="G133" s="55"/>
      <c r="H133" s="62"/>
      <c r="I133" s="1"/>
      <c r="J133" s="19"/>
      <c r="K133" s="19"/>
      <c r="L133" s="19"/>
      <c r="M133" s="19"/>
      <c r="N133" s="19"/>
      <c r="O133" s="19"/>
      <c r="P133" s="19"/>
      <c r="Q133" s="19"/>
      <c r="R133" s="19"/>
      <c r="S133" s="19"/>
      <c r="T133" s="19"/>
      <c r="U133" s="19"/>
      <c r="V133" s="19"/>
      <c r="W133" s="19"/>
      <c r="X133" s="19"/>
      <c r="Y133" s="19"/>
      <c r="Z133" s="19"/>
      <c r="AA133" s="19"/>
      <c r="AB133" s="19"/>
      <c r="AC133" s="19"/>
    </row>
    <row r="134" spans="1:29" ht="25.5" x14ac:dyDescent="0.2">
      <c r="A134" s="41" t="s">
        <v>128</v>
      </c>
      <c r="B134" s="42" t="s">
        <v>129</v>
      </c>
      <c r="C134" s="42" t="s">
        <v>227</v>
      </c>
      <c r="D134" s="45"/>
      <c r="E134" s="42"/>
      <c r="F134" s="67"/>
      <c r="G134" s="55"/>
      <c r="H134" s="62"/>
      <c r="I134" s="1"/>
      <c r="J134" s="19"/>
      <c r="K134" s="19"/>
      <c r="L134" s="19"/>
      <c r="M134" s="19"/>
      <c r="N134" s="19"/>
      <c r="O134" s="19"/>
      <c r="P134" s="19"/>
      <c r="Q134" s="19"/>
      <c r="R134" s="19"/>
      <c r="S134" s="19"/>
      <c r="T134" s="19"/>
      <c r="U134" s="19"/>
      <c r="V134" s="19"/>
      <c r="W134" s="19"/>
      <c r="X134" s="19"/>
      <c r="Y134" s="19"/>
      <c r="Z134" s="19"/>
      <c r="AA134" s="19"/>
      <c r="AB134" s="19"/>
      <c r="AC134" s="19"/>
    </row>
    <row r="135" spans="1:29" ht="25.5" x14ac:dyDescent="0.2">
      <c r="A135" s="41" t="s">
        <v>130</v>
      </c>
      <c r="B135" s="42" t="s">
        <v>131</v>
      </c>
      <c r="C135" s="42"/>
      <c r="D135" s="45"/>
      <c r="E135" s="42"/>
      <c r="F135" s="67"/>
      <c r="G135" s="55"/>
      <c r="H135" s="62"/>
      <c r="I135" s="1"/>
      <c r="J135" s="19"/>
      <c r="K135" s="19"/>
      <c r="L135" s="19"/>
      <c r="M135" s="19"/>
      <c r="N135" s="19"/>
      <c r="O135" s="19"/>
      <c r="P135" s="19"/>
      <c r="Q135" s="19"/>
      <c r="R135" s="19"/>
      <c r="S135" s="19"/>
      <c r="T135" s="19"/>
      <c r="U135" s="19"/>
      <c r="V135" s="19"/>
      <c r="W135" s="19"/>
      <c r="X135" s="19"/>
      <c r="Y135" s="19"/>
      <c r="Z135" s="19"/>
      <c r="AA135" s="19"/>
      <c r="AB135" s="19"/>
      <c r="AC135" s="19"/>
    </row>
    <row r="136" spans="1:29" ht="25.5" x14ac:dyDescent="0.2">
      <c r="A136" s="41" t="s">
        <v>132</v>
      </c>
      <c r="B136" s="42" t="s">
        <v>133</v>
      </c>
      <c r="C136" s="42"/>
      <c r="D136" s="45"/>
      <c r="E136" s="42"/>
      <c r="F136" s="67"/>
      <c r="G136" s="55"/>
      <c r="H136" s="62"/>
      <c r="I136" s="1"/>
      <c r="J136" s="19"/>
      <c r="K136" s="19"/>
      <c r="L136" s="19"/>
      <c r="M136" s="19"/>
      <c r="N136" s="19"/>
      <c r="O136" s="19"/>
      <c r="P136" s="19"/>
      <c r="Q136" s="19"/>
      <c r="R136" s="19"/>
      <c r="S136" s="19"/>
      <c r="T136" s="19"/>
      <c r="U136" s="19"/>
      <c r="V136" s="19"/>
      <c r="W136" s="19"/>
      <c r="X136" s="19"/>
      <c r="Y136" s="19"/>
      <c r="Z136" s="19"/>
      <c r="AA136" s="19"/>
      <c r="AB136" s="19"/>
      <c r="AC136" s="19"/>
    </row>
    <row r="137" spans="1:29" ht="25.5" x14ac:dyDescent="0.2">
      <c r="A137" s="41" t="s">
        <v>134</v>
      </c>
      <c r="B137" s="50" t="s">
        <v>135</v>
      </c>
      <c r="C137" s="50"/>
      <c r="D137" s="45"/>
      <c r="E137" s="42"/>
      <c r="F137" s="55"/>
      <c r="G137" s="55"/>
      <c r="H137" s="62"/>
      <c r="I137" s="1"/>
      <c r="J137" s="19"/>
      <c r="K137" s="19"/>
      <c r="L137" s="19"/>
      <c r="M137" s="19"/>
      <c r="N137" s="19"/>
      <c r="O137" s="19"/>
      <c r="P137" s="19"/>
      <c r="Q137" s="19"/>
      <c r="R137" s="19"/>
      <c r="S137" s="19"/>
      <c r="T137" s="19"/>
      <c r="U137" s="19"/>
      <c r="V137" s="19"/>
      <c r="W137" s="19"/>
      <c r="X137" s="19"/>
      <c r="Y137" s="19"/>
      <c r="Z137" s="19"/>
      <c r="AA137" s="19"/>
      <c r="AB137" s="19"/>
      <c r="AC137" s="19"/>
    </row>
    <row r="138" spans="1:29" ht="51" x14ac:dyDescent="0.2">
      <c r="A138" s="41" t="s">
        <v>136</v>
      </c>
      <c r="B138" s="42" t="s">
        <v>302</v>
      </c>
      <c r="C138" s="42"/>
      <c r="D138" s="45"/>
      <c r="E138" s="42"/>
      <c r="F138" s="55"/>
      <c r="G138" s="55"/>
      <c r="H138" s="62"/>
      <c r="I138" s="1"/>
      <c r="J138" s="19"/>
      <c r="K138" s="19"/>
      <c r="L138" s="19"/>
      <c r="M138" s="19"/>
      <c r="N138" s="19"/>
      <c r="O138" s="19"/>
      <c r="P138" s="19"/>
      <c r="Q138" s="19"/>
      <c r="R138" s="19"/>
      <c r="S138" s="19"/>
      <c r="T138" s="19"/>
      <c r="U138" s="19"/>
      <c r="V138" s="19"/>
      <c r="W138" s="19"/>
      <c r="X138" s="19"/>
      <c r="Y138" s="19"/>
      <c r="Z138" s="19"/>
      <c r="AA138" s="19"/>
      <c r="AB138" s="19"/>
      <c r="AC138" s="19"/>
    </row>
    <row r="139" spans="1:29" ht="38.25" x14ac:dyDescent="0.2">
      <c r="A139" s="41" t="s">
        <v>137</v>
      </c>
      <c r="B139" s="42" t="s">
        <v>303</v>
      </c>
      <c r="C139" s="42"/>
      <c r="D139" s="45"/>
      <c r="E139" s="67"/>
      <c r="F139" s="55"/>
      <c r="G139" s="55"/>
      <c r="H139" s="62"/>
      <c r="I139" s="1"/>
      <c r="J139" s="19"/>
      <c r="K139" s="19"/>
      <c r="L139" s="19"/>
      <c r="M139" s="19"/>
      <c r="N139" s="19"/>
      <c r="O139" s="19"/>
      <c r="P139" s="19"/>
      <c r="Q139" s="19"/>
      <c r="R139" s="19"/>
      <c r="S139" s="19"/>
      <c r="T139" s="19"/>
      <c r="U139" s="19"/>
      <c r="V139" s="19"/>
      <c r="W139" s="19"/>
      <c r="X139" s="19"/>
      <c r="Y139" s="19"/>
      <c r="Z139" s="19"/>
      <c r="AA139" s="19"/>
      <c r="AB139" s="19"/>
      <c r="AC139" s="19"/>
    </row>
    <row r="140" spans="1:29" ht="25.5" x14ac:dyDescent="0.2">
      <c r="A140" s="41" t="s">
        <v>138</v>
      </c>
      <c r="B140" s="50" t="s">
        <v>139</v>
      </c>
      <c r="C140" s="50"/>
      <c r="D140" s="45"/>
      <c r="E140" s="42"/>
      <c r="F140" s="55"/>
      <c r="G140" s="55"/>
      <c r="H140" s="62"/>
      <c r="I140" s="1"/>
      <c r="J140" s="19"/>
      <c r="K140" s="19"/>
      <c r="L140" s="19"/>
      <c r="M140" s="19"/>
      <c r="N140" s="19"/>
      <c r="O140" s="19"/>
      <c r="P140" s="19"/>
      <c r="Q140" s="19"/>
      <c r="R140" s="19"/>
      <c r="S140" s="19"/>
      <c r="T140" s="19"/>
      <c r="U140" s="19"/>
      <c r="V140" s="19"/>
      <c r="W140" s="19"/>
      <c r="X140" s="19"/>
      <c r="Y140" s="19"/>
      <c r="Z140" s="19"/>
      <c r="AA140" s="19"/>
      <c r="AB140" s="19"/>
      <c r="AC140" s="19"/>
    </row>
    <row r="141" spans="1:29" ht="38.25" x14ac:dyDescent="0.2">
      <c r="A141" s="41" t="s">
        <v>140</v>
      </c>
      <c r="B141" s="50" t="s">
        <v>304</v>
      </c>
      <c r="C141" s="50"/>
      <c r="D141" s="45"/>
      <c r="E141" s="42"/>
      <c r="F141" s="55"/>
      <c r="G141" s="55"/>
      <c r="H141" s="62"/>
      <c r="I141" s="1"/>
      <c r="J141" s="19"/>
      <c r="K141" s="19"/>
      <c r="L141" s="19"/>
      <c r="M141" s="19"/>
      <c r="N141" s="19"/>
      <c r="O141" s="19"/>
      <c r="P141" s="19"/>
      <c r="Q141" s="19"/>
      <c r="R141" s="19"/>
      <c r="S141" s="19"/>
      <c r="T141" s="19"/>
      <c r="U141" s="19"/>
      <c r="V141" s="19"/>
      <c r="W141" s="19"/>
      <c r="X141" s="19"/>
      <c r="Y141" s="19"/>
      <c r="Z141" s="19"/>
      <c r="AA141" s="19"/>
      <c r="AB141" s="19"/>
      <c r="AC141" s="19"/>
    </row>
    <row r="142" spans="1:29" x14ac:dyDescent="0.2">
      <c r="A142" s="41"/>
      <c r="B142" s="42"/>
      <c r="C142" s="42"/>
      <c r="D142" s="45"/>
      <c r="E142" s="42"/>
      <c r="F142" s="55"/>
      <c r="G142" s="55"/>
      <c r="H142" s="62"/>
      <c r="I142" s="1"/>
      <c r="J142" s="19"/>
      <c r="K142" s="19"/>
      <c r="L142" s="19"/>
      <c r="M142" s="19"/>
      <c r="N142" s="19"/>
      <c r="O142" s="19"/>
      <c r="P142" s="19"/>
      <c r="Q142" s="19"/>
      <c r="R142" s="19"/>
      <c r="S142" s="19"/>
      <c r="T142" s="19"/>
      <c r="U142" s="19"/>
      <c r="V142" s="19"/>
      <c r="W142" s="19"/>
      <c r="X142" s="19"/>
      <c r="Y142" s="19"/>
      <c r="Z142" s="19"/>
      <c r="AA142" s="19"/>
      <c r="AB142" s="19"/>
      <c r="AC142" s="19"/>
    </row>
    <row r="143" spans="1:29" x14ac:dyDescent="0.2">
      <c r="A143" s="41"/>
      <c r="B143" s="42"/>
      <c r="C143" s="42"/>
      <c r="D143" s="45"/>
      <c r="E143" s="42"/>
      <c r="F143" s="55"/>
      <c r="G143" s="55"/>
      <c r="H143" s="62"/>
      <c r="I143" s="1"/>
      <c r="J143" s="19"/>
      <c r="K143" s="19"/>
      <c r="L143" s="19"/>
      <c r="M143" s="19"/>
      <c r="N143" s="19"/>
      <c r="O143" s="19"/>
      <c r="P143" s="19"/>
      <c r="Q143" s="19"/>
      <c r="R143" s="19"/>
      <c r="S143" s="19"/>
      <c r="T143" s="19"/>
      <c r="U143" s="19"/>
      <c r="V143" s="19"/>
      <c r="W143" s="19"/>
      <c r="X143" s="19"/>
      <c r="Y143" s="19"/>
      <c r="Z143" s="19"/>
      <c r="AA143" s="19"/>
      <c r="AB143" s="19"/>
      <c r="AC143" s="19"/>
    </row>
    <row r="144" spans="1:29" x14ac:dyDescent="0.2">
      <c r="A144" s="41"/>
      <c r="B144" s="49" t="s">
        <v>305</v>
      </c>
      <c r="C144" s="49"/>
      <c r="D144" s="45"/>
      <c r="E144" s="42"/>
      <c r="F144" s="55"/>
      <c r="G144" s="55"/>
      <c r="H144" s="62"/>
      <c r="I144" s="1"/>
      <c r="J144" s="19"/>
      <c r="K144" s="19"/>
      <c r="L144" s="19"/>
      <c r="M144" s="19"/>
      <c r="N144" s="19"/>
      <c r="O144" s="19"/>
      <c r="P144" s="19"/>
      <c r="Q144" s="19"/>
      <c r="R144" s="19"/>
      <c r="S144" s="19"/>
      <c r="T144" s="19"/>
      <c r="U144" s="19"/>
      <c r="V144" s="19"/>
      <c r="W144" s="19"/>
      <c r="X144" s="19"/>
      <c r="Y144" s="19"/>
      <c r="Z144" s="19"/>
      <c r="AA144" s="19"/>
      <c r="AB144" s="19"/>
      <c r="AC144" s="19"/>
    </row>
    <row r="145" spans="1:29" ht="63.75" x14ac:dyDescent="0.2">
      <c r="A145" s="39" t="s">
        <v>141</v>
      </c>
      <c r="B145" s="50" t="s">
        <v>306</v>
      </c>
      <c r="C145" s="50"/>
      <c r="D145" s="45"/>
      <c r="E145" s="42"/>
      <c r="F145" s="55"/>
      <c r="G145" s="55"/>
      <c r="H145" s="62"/>
      <c r="I145" s="1"/>
      <c r="J145" s="19"/>
      <c r="K145" s="19"/>
      <c r="L145" s="19"/>
      <c r="M145" s="19"/>
      <c r="N145" s="19"/>
      <c r="O145" s="19"/>
      <c r="P145" s="19"/>
      <c r="Q145" s="19"/>
      <c r="R145" s="19"/>
      <c r="S145" s="19"/>
      <c r="T145" s="19"/>
      <c r="U145" s="19"/>
      <c r="V145" s="19"/>
      <c r="W145" s="19"/>
      <c r="X145" s="19"/>
      <c r="Y145" s="19"/>
      <c r="Z145" s="19"/>
      <c r="AA145" s="19"/>
      <c r="AB145" s="19"/>
      <c r="AC145" s="19"/>
    </row>
    <row r="146" spans="1:29" ht="38.25" x14ac:dyDescent="0.2">
      <c r="A146" s="39" t="s">
        <v>142</v>
      </c>
      <c r="B146" s="50" t="s">
        <v>307</v>
      </c>
      <c r="C146" s="50"/>
      <c r="D146" s="45"/>
      <c r="E146" s="42"/>
      <c r="F146" s="55"/>
      <c r="G146" s="55"/>
      <c r="H146" s="62"/>
      <c r="I146" s="1"/>
      <c r="J146" s="19"/>
      <c r="K146" s="19"/>
      <c r="L146" s="19"/>
      <c r="M146" s="19"/>
      <c r="N146" s="19"/>
      <c r="O146" s="19"/>
      <c r="P146" s="19"/>
      <c r="Q146" s="19"/>
      <c r="R146" s="19"/>
      <c r="S146" s="19"/>
      <c r="T146" s="19"/>
      <c r="U146" s="19"/>
      <c r="V146" s="19"/>
      <c r="W146" s="19"/>
      <c r="X146" s="19"/>
      <c r="Y146" s="19"/>
      <c r="Z146" s="19"/>
      <c r="AA146" s="19"/>
      <c r="AB146" s="19"/>
      <c r="AC146" s="19"/>
    </row>
    <row r="147" spans="1:29" ht="25.5" x14ac:dyDescent="0.2">
      <c r="A147" s="39" t="s">
        <v>143</v>
      </c>
      <c r="B147" s="50" t="s">
        <v>144</v>
      </c>
      <c r="C147" s="50"/>
      <c r="D147" s="45"/>
      <c r="E147" s="42"/>
      <c r="F147" s="55"/>
      <c r="G147" s="55"/>
      <c r="H147" s="62"/>
      <c r="I147" s="1"/>
      <c r="J147" s="19"/>
      <c r="K147" s="19"/>
      <c r="L147" s="19"/>
      <c r="M147" s="19"/>
      <c r="N147" s="19"/>
      <c r="O147" s="19"/>
      <c r="P147" s="19"/>
      <c r="Q147" s="19"/>
      <c r="R147" s="19"/>
      <c r="S147" s="19"/>
      <c r="T147" s="19"/>
      <c r="U147" s="19"/>
      <c r="V147" s="19"/>
      <c r="W147" s="19"/>
      <c r="X147" s="19"/>
      <c r="Y147" s="19"/>
      <c r="Z147" s="19"/>
      <c r="AA147" s="19"/>
      <c r="AB147" s="19"/>
      <c r="AC147" s="19"/>
    </row>
    <row r="148" spans="1:29" ht="63.75" x14ac:dyDescent="0.2">
      <c r="A148" s="39" t="s">
        <v>145</v>
      </c>
      <c r="B148" s="50" t="s">
        <v>308</v>
      </c>
      <c r="C148" s="50"/>
      <c r="D148" s="45"/>
      <c r="E148" s="42"/>
      <c r="F148" s="55"/>
      <c r="G148" s="55"/>
      <c r="H148" s="62"/>
      <c r="I148" s="1"/>
      <c r="J148" s="19"/>
      <c r="K148" s="19"/>
      <c r="L148" s="19"/>
      <c r="M148" s="19"/>
      <c r="N148" s="19"/>
      <c r="O148" s="19"/>
      <c r="P148" s="19"/>
      <c r="Q148" s="19"/>
      <c r="R148" s="19"/>
      <c r="S148" s="19"/>
      <c r="T148" s="19"/>
      <c r="U148" s="19"/>
      <c r="V148" s="19"/>
      <c r="W148" s="19"/>
      <c r="X148" s="19"/>
      <c r="Y148" s="19"/>
      <c r="Z148" s="19"/>
      <c r="AA148" s="19"/>
      <c r="AB148" s="19"/>
      <c r="AC148" s="19"/>
    </row>
    <row r="149" spans="1:29" x14ac:dyDescent="0.2">
      <c r="A149" s="41"/>
      <c r="B149" s="42"/>
      <c r="C149" s="42"/>
      <c r="D149" s="45"/>
      <c r="E149" s="42"/>
      <c r="F149" s="55"/>
      <c r="G149" s="55"/>
      <c r="H149" s="62"/>
      <c r="I149" s="1"/>
      <c r="J149" s="19"/>
      <c r="K149" s="19"/>
      <c r="L149" s="19"/>
      <c r="M149" s="19"/>
      <c r="N149" s="19"/>
      <c r="O149" s="19"/>
      <c r="P149" s="19"/>
      <c r="Q149" s="19"/>
      <c r="R149" s="19"/>
      <c r="S149" s="19"/>
      <c r="T149" s="19"/>
      <c r="U149" s="19"/>
      <c r="V149" s="19"/>
      <c r="W149" s="19"/>
      <c r="X149" s="19"/>
      <c r="Y149" s="19"/>
      <c r="Z149" s="19"/>
      <c r="AA149" s="19"/>
      <c r="AB149" s="19"/>
      <c r="AC149" s="19"/>
    </row>
    <row r="150" spans="1:29" x14ac:dyDescent="0.2">
      <c r="A150" s="41"/>
      <c r="B150" s="42"/>
      <c r="C150" s="42"/>
      <c r="D150" s="45"/>
      <c r="E150" s="42"/>
      <c r="F150" s="55"/>
      <c r="G150" s="55"/>
      <c r="H150" s="62"/>
      <c r="I150" s="1"/>
      <c r="J150" s="19"/>
      <c r="K150" s="19"/>
      <c r="L150" s="19"/>
      <c r="M150" s="19"/>
      <c r="N150" s="19"/>
      <c r="O150" s="19"/>
      <c r="P150" s="19"/>
      <c r="Q150" s="19"/>
      <c r="R150" s="19"/>
      <c r="S150" s="19"/>
      <c r="T150" s="19"/>
      <c r="U150" s="19"/>
      <c r="V150" s="19"/>
      <c r="W150" s="19"/>
      <c r="X150" s="19"/>
      <c r="Y150" s="19"/>
      <c r="Z150" s="19"/>
      <c r="AA150" s="19"/>
      <c r="AB150" s="19"/>
      <c r="AC150" s="19"/>
    </row>
    <row r="151" spans="1:29" x14ac:dyDescent="0.2">
      <c r="A151" s="41"/>
      <c r="B151" s="49" t="s">
        <v>146</v>
      </c>
      <c r="C151" s="49"/>
      <c r="D151" s="45"/>
      <c r="E151" s="42"/>
      <c r="F151" s="55"/>
      <c r="G151" s="55"/>
      <c r="H151" s="62"/>
      <c r="I151" s="1"/>
      <c r="J151" s="19"/>
      <c r="K151" s="19"/>
      <c r="L151" s="19"/>
      <c r="M151" s="19"/>
      <c r="N151" s="19"/>
      <c r="O151" s="19"/>
      <c r="P151" s="19"/>
      <c r="Q151" s="19"/>
      <c r="R151" s="19"/>
      <c r="S151" s="19"/>
      <c r="T151" s="19"/>
      <c r="U151" s="19"/>
      <c r="V151" s="19"/>
      <c r="W151" s="19"/>
      <c r="X151" s="19"/>
      <c r="Y151" s="19"/>
      <c r="Z151" s="19"/>
      <c r="AA151" s="19"/>
      <c r="AB151" s="19"/>
      <c r="AC151" s="19"/>
    </row>
    <row r="152" spans="1:29" s="16" customFormat="1" ht="140.25" x14ac:dyDescent="0.2">
      <c r="A152" s="41"/>
      <c r="B152" s="42" t="s">
        <v>352</v>
      </c>
      <c r="C152" s="49"/>
      <c r="D152" s="45"/>
      <c r="E152" s="42"/>
      <c r="F152" s="55"/>
      <c r="G152" s="55"/>
      <c r="H152" s="62"/>
      <c r="I152" s="1"/>
      <c r="J152" s="19"/>
      <c r="K152" s="19"/>
      <c r="L152" s="19"/>
      <c r="M152" s="19"/>
      <c r="N152" s="19"/>
      <c r="O152" s="19"/>
      <c r="P152" s="19"/>
      <c r="Q152" s="19"/>
      <c r="R152" s="19"/>
      <c r="S152" s="19"/>
      <c r="T152" s="19"/>
      <c r="U152" s="19"/>
      <c r="V152" s="19"/>
      <c r="W152" s="19"/>
      <c r="X152" s="19"/>
      <c r="Y152" s="19"/>
      <c r="Z152" s="19"/>
      <c r="AA152" s="19"/>
      <c r="AB152" s="19"/>
      <c r="AC152" s="19"/>
    </row>
    <row r="153" spans="1:29" ht="76.5" x14ac:dyDescent="0.2">
      <c r="A153" s="39" t="s">
        <v>147</v>
      </c>
      <c r="B153" s="50" t="s">
        <v>309</v>
      </c>
      <c r="C153" s="50" t="s">
        <v>365</v>
      </c>
      <c r="D153" s="45"/>
      <c r="E153" s="42"/>
      <c r="F153" s="55"/>
      <c r="G153" s="55"/>
      <c r="H153" s="62"/>
      <c r="I153" s="1"/>
      <c r="J153" s="19"/>
      <c r="K153" s="19"/>
      <c r="L153" s="19"/>
      <c r="M153" s="19"/>
      <c r="N153" s="19"/>
      <c r="O153" s="19"/>
      <c r="P153" s="19"/>
      <c r="Q153" s="19"/>
      <c r="R153" s="19"/>
      <c r="S153" s="19"/>
      <c r="T153" s="19"/>
      <c r="U153" s="19"/>
      <c r="V153" s="19"/>
      <c r="W153" s="19"/>
      <c r="X153" s="19"/>
      <c r="Y153" s="19"/>
      <c r="Z153" s="19"/>
      <c r="AA153" s="19"/>
      <c r="AB153" s="19"/>
      <c r="AC153" s="19"/>
    </row>
    <row r="154" spans="1:29" ht="76.5" x14ac:dyDescent="0.2">
      <c r="A154" s="39" t="s">
        <v>148</v>
      </c>
      <c r="B154" s="50" t="s">
        <v>310</v>
      </c>
      <c r="C154" s="50"/>
      <c r="D154" s="46"/>
      <c r="E154" s="42"/>
      <c r="F154" s="55"/>
      <c r="G154" s="55"/>
      <c r="H154" s="62"/>
      <c r="I154" s="19"/>
      <c r="J154" s="19"/>
      <c r="K154" s="19"/>
      <c r="L154" s="19"/>
      <c r="M154" s="19"/>
      <c r="N154" s="19"/>
      <c r="O154" s="19"/>
      <c r="P154" s="19"/>
      <c r="Q154" s="19"/>
      <c r="R154" s="19"/>
      <c r="S154" s="19"/>
      <c r="T154" s="19"/>
      <c r="U154" s="19"/>
      <c r="V154" s="19"/>
      <c r="W154" s="19"/>
      <c r="X154" s="19"/>
      <c r="Y154" s="19"/>
      <c r="Z154" s="19"/>
      <c r="AA154" s="19"/>
      <c r="AB154" s="19"/>
      <c r="AC154" s="19"/>
    </row>
    <row r="155" spans="1:29" ht="63.75" x14ac:dyDescent="0.2">
      <c r="A155" s="39" t="s">
        <v>149</v>
      </c>
      <c r="B155" s="50" t="s">
        <v>311</v>
      </c>
      <c r="C155" s="50"/>
      <c r="D155" s="46"/>
      <c r="E155" s="42"/>
      <c r="F155" s="55"/>
      <c r="G155" s="55"/>
      <c r="H155" s="62"/>
      <c r="I155" s="1"/>
      <c r="J155" s="19"/>
      <c r="K155" s="19"/>
      <c r="L155" s="19"/>
      <c r="M155" s="19"/>
      <c r="N155" s="19"/>
      <c r="O155" s="19"/>
      <c r="P155" s="19"/>
      <c r="Q155" s="19"/>
      <c r="R155" s="19"/>
      <c r="S155" s="19"/>
      <c r="T155" s="19"/>
      <c r="U155" s="19"/>
      <c r="V155" s="19"/>
      <c r="W155" s="19"/>
      <c r="X155" s="19"/>
      <c r="Y155" s="19"/>
      <c r="Z155" s="19"/>
      <c r="AA155" s="19"/>
      <c r="AB155" s="19"/>
      <c r="AC155" s="19"/>
    </row>
    <row r="156" spans="1:29" x14ac:dyDescent="0.2">
      <c r="A156" s="39"/>
      <c r="B156" s="42"/>
      <c r="C156" s="42"/>
      <c r="D156" s="45"/>
      <c r="E156" s="42"/>
      <c r="F156" s="55"/>
      <c r="G156" s="55"/>
      <c r="H156" s="62"/>
      <c r="I156" s="1"/>
      <c r="J156" s="19"/>
      <c r="K156" s="19"/>
      <c r="L156" s="19"/>
      <c r="M156" s="19"/>
      <c r="N156" s="19"/>
      <c r="O156" s="19"/>
      <c r="P156" s="19"/>
      <c r="Q156" s="19"/>
      <c r="R156" s="19"/>
      <c r="S156" s="19"/>
      <c r="T156" s="19"/>
      <c r="U156" s="19"/>
      <c r="V156" s="19"/>
      <c r="W156" s="19"/>
      <c r="X156" s="19"/>
      <c r="Y156" s="19"/>
      <c r="Z156" s="19"/>
      <c r="AA156" s="19"/>
      <c r="AB156" s="19"/>
      <c r="AC156" s="19"/>
    </row>
    <row r="157" spans="1:29" x14ac:dyDescent="0.2">
      <c r="A157" s="41"/>
      <c r="B157" s="49" t="s">
        <v>150</v>
      </c>
      <c r="C157" s="49"/>
      <c r="D157" s="45"/>
      <c r="E157" s="42"/>
      <c r="F157" s="55"/>
      <c r="G157" s="55"/>
      <c r="H157" s="62"/>
      <c r="I157" s="1"/>
      <c r="J157" s="19"/>
      <c r="K157" s="19"/>
      <c r="L157" s="19"/>
      <c r="M157" s="19"/>
      <c r="N157" s="19"/>
      <c r="O157" s="19"/>
      <c r="P157" s="19"/>
      <c r="Q157" s="19"/>
      <c r="R157" s="19"/>
      <c r="S157" s="19"/>
      <c r="T157" s="19"/>
      <c r="U157" s="19"/>
      <c r="V157" s="19"/>
      <c r="W157" s="19"/>
      <c r="X157" s="19"/>
      <c r="Y157" s="19"/>
      <c r="Z157" s="19"/>
      <c r="AA157" s="19"/>
      <c r="AB157" s="19"/>
      <c r="AC157" s="19"/>
    </row>
    <row r="158" spans="1:29" ht="51" x14ac:dyDescent="0.2">
      <c r="A158" s="39" t="s">
        <v>151</v>
      </c>
      <c r="B158" s="50" t="s">
        <v>312</v>
      </c>
      <c r="C158" s="50"/>
      <c r="D158" s="45"/>
      <c r="E158" s="42"/>
      <c r="F158" s="55"/>
      <c r="G158" s="55"/>
      <c r="H158" s="62"/>
      <c r="I158" s="1"/>
      <c r="J158" s="19"/>
      <c r="K158" s="19"/>
      <c r="L158" s="19"/>
      <c r="M158" s="19"/>
      <c r="N158" s="19"/>
      <c r="O158" s="19"/>
      <c r="P158" s="19"/>
      <c r="Q158" s="19"/>
      <c r="R158" s="19"/>
      <c r="S158" s="19"/>
      <c r="T158" s="19"/>
      <c r="U158" s="19"/>
      <c r="V158" s="19"/>
      <c r="W158" s="19"/>
      <c r="X158" s="19"/>
      <c r="Y158" s="19"/>
      <c r="Z158" s="19"/>
      <c r="AA158" s="19"/>
      <c r="AB158" s="19"/>
      <c r="AC158" s="19"/>
    </row>
    <row r="159" spans="1:29" ht="38.25" x14ac:dyDescent="0.2">
      <c r="A159" s="39" t="s">
        <v>152</v>
      </c>
      <c r="B159" s="50" t="s">
        <v>313</v>
      </c>
      <c r="C159" s="50"/>
      <c r="D159" s="45"/>
      <c r="E159" s="42"/>
      <c r="F159" s="55"/>
      <c r="G159" s="55"/>
      <c r="H159" s="62"/>
      <c r="I159" s="19"/>
      <c r="J159" s="19"/>
      <c r="K159" s="19"/>
      <c r="L159" s="19"/>
      <c r="M159" s="19"/>
      <c r="N159" s="19"/>
      <c r="O159" s="19"/>
      <c r="P159" s="19"/>
      <c r="Q159" s="19"/>
      <c r="R159" s="19"/>
      <c r="S159" s="19"/>
      <c r="T159" s="19"/>
      <c r="U159" s="19"/>
      <c r="V159" s="19"/>
      <c r="W159" s="19"/>
      <c r="X159" s="19"/>
      <c r="Y159" s="19"/>
      <c r="Z159" s="19"/>
      <c r="AA159" s="19"/>
      <c r="AB159" s="19"/>
      <c r="AC159" s="19"/>
    </row>
    <row r="160" spans="1:29" x14ac:dyDescent="0.2">
      <c r="A160" s="41"/>
      <c r="B160" s="42"/>
      <c r="C160" s="42"/>
      <c r="D160" s="45"/>
      <c r="E160" s="42"/>
      <c r="F160" s="55"/>
      <c r="G160" s="55"/>
      <c r="H160" s="62"/>
      <c r="I160" s="1"/>
      <c r="J160" s="19"/>
      <c r="K160" s="19"/>
      <c r="L160" s="19"/>
      <c r="M160" s="19"/>
      <c r="N160" s="19"/>
      <c r="O160" s="19"/>
      <c r="P160" s="19"/>
      <c r="Q160" s="19"/>
      <c r="R160" s="19"/>
      <c r="S160" s="19"/>
      <c r="T160" s="19"/>
      <c r="U160" s="19"/>
      <c r="V160" s="19"/>
      <c r="W160" s="19"/>
      <c r="X160" s="19"/>
      <c r="Y160" s="19"/>
      <c r="Z160" s="19"/>
      <c r="AA160" s="19"/>
      <c r="AB160" s="19"/>
      <c r="AC160" s="19"/>
    </row>
    <row r="161" spans="1:29" x14ac:dyDescent="0.2">
      <c r="A161" s="41"/>
      <c r="B161" s="42"/>
      <c r="C161" s="42"/>
      <c r="D161" s="45"/>
      <c r="E161" s="42"/>
      <c r="F161" s="55"/>
      <c r="G161" s="55"/>
      <c r="H161" s="62"/>
      <c r="I161" s="1"/>
      <c r="J161" s="19"/>
      <c r="K161" s="19"/>
      <c r="L161" s="19"/>
      <c r="M161" s="19"/>
      <c r="N161" s="19"/>
      <c r="O161" s="19"/>
      <c r="P161" s="19"/>
      <c r="Q161" s="19"/>
      <c r="R161" s="19"/>
      <c r="S161" s="19"/>
      <c r="T161" s="19"/>
      <c r="U161" s="19"/>
      <c r="V161" s="19"/>
      <c r="W161" s="19"/>
      <c r="X161" s="19"/>
      <c r="Y161" s="19"/>
      <c r="Z161" s="19"/>
      <c r="AA161" s="19"/>
      <c r="AB161" s="19"/>
      <c r="AC161" s="19"/>
    </row>
    <row r="162" spans="1:29" x14ac:dyDescent="0.2">
      <c r="A162" s="41"/>
      <c r="B162" s="51" t="s">
        <v>153</v>
      </c>
      <c r="C162" s="51"/>
      <c r="D162" s="45"/>
      <c r="E162" s="42"/>
      <c r="F162" s="55"/>
      <c r="G162" s="55"/>
      <c r="H162" s="62"/>
      <c r="I162" s="1"/>
      <c r="J162" s="19"/>
      <c r="K162" s="19"/>
      <c r="L162" s="19"/>
      <c r="M162" s="19"/>
      <c r="N162" s="19"/>
      <c r="O162" s="19"/>
      <c r="P162" s="19"/>
      <c r="Q162" s="19"/>
      <c r="R162" s="19"/>
      <c r="S162" s="19"/>
      <c r="T162" s="19"/>
      <c r="U162" s="19"/>
      <c r="V162" s="19"/>
      <c r="W162" s="19"/>
      <c r="X162" s="19"/>
      <c r="Y162" s="19"/>
      <c r="Z162" s="19"/>
      <c r="AA162" s="19"/>
      <c r="AB162" s="19"/>
      <c r="AC162" s="19"/>
    </row>
    <row r="163" spans="1:29" ht="25.5" x14ac:dyDescent="0.2">
      <c r="A163" s="41" t="s">
        <v>154</v>
      </c>
      <c r="B163" s="42" t="s">
        <v>155</v>
      </c>
      <c r="C163" s="42"/>
      <c r="D163" s="45"/>
      <c r="E163" s="42"/>
      <c r="F163" s="67"/>
      <c r="G163" s="55"/>
      <c r="H163" s="62"/>
      <c r="I163" s="1"/>
      <c r="J163" s="19"/>
      <c r="K163" s="19"/>
      <c r="L163" s="19"/>
      <c r="M163" s="19"/>
      <c r="N163" s="19"/>
      <c r="O163" s="19"/>
      <c r="P163" s="19"/>
      <c r="Q163" s="19"/>
      <c r="R163" s="19"/>
      <c r="S163" s="19"/>
      <c r="T163" s="19"/>
      <c r="U163" s="19"/>
      <c r="V163" s="19"/>
      <c r="W163" s="19"/>
      <c r="X163" s="19"/>
      <c r="Y163" s="19"/>
      <c r="Z163" s="19"/>
      <c r="AA163" s="19"/>
      <c r="AB163" s="19"/>
      <c r="AC163" s="19"/>
    </row>
    <row r="164" spans="1:29" ht="271.5" customHeight="1" x14ac:dyDescent="0.2">
      <c r="A164" s="41" t="s">
        <v>156</v>
      </c>
      <c r="B164" s="71" t="s">
        <v>366</v>
      </c>
      <c r="C164" s="71" t="s">
        <v>367</v>
      </c>
      <c r="D164" s="45"/>
      <c r="E164" s="42"/>
      <c r="F164" s="67"/>
      <c r="G164" s="55"/>
      <c r="H164" s="62"/>
      <c r="I164" s="1"/>
      <c r="J164" s="19"/>
      <c r="K164" s="19"/>
      <c r="L164" s="19"/>
      <c r="M164" s="19"/>
      <c r="N164" s="19"/>
      <c r="O164" s="19"/>
      <c r="P164" s="19"/>
      <c r="Q164" s="19"/>
      <c r="R164" s="19"/>
      <c r="S164" s="19"/>
      <c r="T164" s="19"/>
      <c r="U164" s="19"/>
      <c r="V164" s="19"/>
      <c r="W164" s="19"/>
      <c r="X164" s="19"/>
      <c r="Y164" s="19"/>
      <c r="Z164" s="19"/>
      <c r="AA164" s="19"/>
      <c r="AB164" s="19"/>
      <c r="AC164" s="19"/>
    </row>
    <row r="165" spans="1:29" x14ac:dyDescent="0.2">
      <c r="A165" s="41"/>
      <c r="B165" s="42"/>
      <c r="C165" s="42"/>
      <c r="D165" s="45"/>
      <c r="E165" s="42"/>
      <c r="F165" s="55"/>
      <c r="G165" s="55"/>
      <c r="H165" s="62"/>
      <c r="I165" s="1"/>
      <c r="J165" s="19"/>
      <c r="K165" s="19"/>
      <c r="L165" s="19"/>
      <c r="M165" s="19"/>
      <c r="N165" s="19"/>
      <c r="O165" s="19"/>
      <c r="P165" s="19"/>
      <c r="Q165" s="19"/>
      <c r="R165" s="19"/>
      <c r="S165" s="19"/>
      <c r="T165" s="19"/>
      <c r="U165" s="19"/>
      <c r="V165" s="19"/>
      <c r="W165" s="19"/>
      <c r="X165" s="19"/>
      <c r="Y165" s="19"/>
      <c r="Z165" s="19"/>
      <c r="AA165" s="19"/>
      <c r="AB165" s="19"/>
      <c r="AC165" s="19"/>
    </row>
    <row r="166" spans="1:29" x14ac:dyDescent="0.2">
      <c r="A166" s="41"/>
      <c r="B166" s="51" t="s">
        <v>157</v>
      </c>
      <c r="C166" s="51"/>
      <c r="D166" s="45"/>
      <c r="E166" s="42"/>
      <c r="F166" s="55"/>
      <c r="G166" s="55"/>
      <c r="H166" s="62"/>
      <c r="I166" s="1"/>
      <c r="J166" s="19"/>
      <c r="K166" s="19"/>
      <c r="L166" s="19"/>
      <c r="M166" s="19"/>
      <c r="N166" s="19"/>
      <c r="O166" s="19"/>
      <c r="P166" s="19"/>
      <c r="Q166" s="19"/>
      <c r="R166" s="19"/>
      <c r="S166" s="19"/>
      <c r="T166" s="19"/>
      <c r="U166" s="19"/>
      <c r="V166" s="19"/>
      <c r="W166" s="19"/>
      <c r="X166" s="19"/>
      <c r="Y166" s="19"/>
      <c r="Z166" s="19"/>
      <c r="AA166" s="19"/>
      <c r="AB166" s="19"/>
      <c r="AC166" s="19"/>
    </row>
    <row r="167" spans="1:29" ht="63.75" x14ac:dyDescent="0.2">
      <c r="A167" s="41" t="s">
        <v>158</v>
      </c>
      <c r="B167" s="54" t="s">
        <v>314</v>
      </c>
      <c r="C167" s="42" t="s">
        <v>224</v>
      </c>
      <c r="D167" s="45"/>
      <c r="E167" s="54"/>
      <c r="F167" s="54"/>
      <c r="G167" s="54"/>
      <c r="H167" s="54"/>
      <c r="I167" s="1"/>
      <c r="J167" s="19"/>
      <c r="K167" s="19"/>
      <c r="L167" s="19"/>
      <c r="M167" s="19"/>
      <c r="N167" s="19"/>
      <c r="O167" s="19"/>
      <c r="P167" s="19"/>
      <c r="Q167" s="19"/>
      <c r="R167" s="19"/>
      <c r="S167" s="19"/>
      <c r="T167" s="19"/>
      <c r="U167" s="19"/>
      <c r="V167" s="19"/>
      <c r="W167" s="19"/>
      <c r="X167" s="19"/>
      <c r="Y167" s="19"/>
      <c r="Z167" s="19"/>
      <c r="AA167" s="19"/>
      <c r="AB167" s="19"/>
      <c r="AC167" s="19"/>
    </row>
    <row r="168" spans="1:29" ht="128.25" customHeight="1" x14ac:dyDescent="0.2">
      <c r="A168" s="41" t="s">
        <v>159</v>
      </c>
      <c r="B168" s="42" t="s">
        <v>160</v>
      </c>
      <c r="C168" s="42"/>
      <c r="D168" s="45"/>
      <c r="E168" s="52"/>
      <c r="F168" s="55"/>
      <c r="G168" s="55"/>
      <c r="H168" s="62"/>
      <c r="I168" s="1"/>
      <c r="J168" s="19"/>
      <c r="K168" s="19"/>
      <c r="L168" s="19"/>
      <c r="M168" s="19"/>
      <c r="N168" s="19"/>
      <c r="O168" s="19"/>
      <c r="P168" s="19"/>
      <c r="Q168" s="19"/>
      <c r="R168" s="19"/>
      <c r="S168" s="19"/>
      <c r="T168" s="19"/>
      <c r="U168" s="19"/>
      <c r="V168" s="19"/>
      <c r="W168" s="19"/>
      <c r="X168" s="19"/>
      <c r="Y168" s="19"/>
      <c r="Z168" s="19"/>
      <c r="AA168" s="19"/>
      <c r="AB168" s="19"/>
      <c r="AC168" s="19"/>
    </row>
    <row r="169" spans="1:29" ht="38.25" x14ac:dyDescent="0.2">
      <c r="A169" s="41" t="s">
        <v>161</v>
      </c>
      <c r="B169" s="42" t="s">
        <v>315</v>
      </c>
      <c r="C169" s="42"/>
      <c r="D169" s="45"/>
      <c r="E169" s="42"/>
      <c r="F169" s="55"/>
      <c r="G169" s="55"/>
      <c r="H169" s="62"/>
      <c r="I169" s="1"/>
      <c r="J169" s="19"/>
      <c r="K169" s="19"/>
      <c r="L169" s="19"/>
      <c r="M169" s="19"/>
      <c r="N169" s="19"/>
      <c r="O169" s="19"/>
      <c r="P169" s="19"/>
      <c r="Q169" s="19"/>
      <c r="R169" s="19"/>
      <c r="S169" s="19"/>
      <c r="T169" s="19"/>
      <c r="U169" s="19"/>
      <c r="V169" s="19"/>
      <c r="W169" s="19"/>
      <c r="X169" s="19"/>
      <c r="Y169" s="19"/>
      <c r="Z169" s="19"/>
      <c r="AA169" s="19"/>
      <c r="AB169" s="19"/>
      <c r="AC169" s="19"/>
    </row>
    <row r="170" spans="1:29" x14ac:dyDescent="0.2">
      <c r="A170" s="41"/>
      <c r="B170" s="42"/>
      <c r="C170" s="42"/>
      <c r="D170" s="45"/>
      <c r="E170" s="42"/>
      <c r="F170" s="55"/>
      <c r="G170" s="55"/>
      <c r="H170" s="62"/>
      <c r="I170" s="1"/>
      <c r="J170" s="19"/>
      <c r="K170" s="19"/>
      <c r="L170" s="19"/>
      <c r="M170" s="19"/>
      <c r="N170" s="19"/>
      <c r="O170" s="19"/>
      <c r="P170" s="19"/>
      <c r="Q170" s="19"/>
      <c r="R170" s="19"/>
      <c r="S170" s="19"/>
      <c r="T170" s="19"/>
      <c r="U170" s="19"/>
      <c r="V170" s="19"/>
      <c r="W170" s="19"/>
      <c r="X170" s="19"/>
      <c r="Y170" s="19"/>
      <c r="Z170" s="19"/>
      <c r="AA170" s="19"/>
      <c r="AB170" s="19"/>
      <c r="AC170" s="19"/>
    </row>
    <row r="171" spans="1:29" x14ac:dyDescent="0.2">
      <c r="A171" s="41"/>
      <c r="B171" s="51" t="s">
        <v>162</v>
      </c>
      <c r="C171" s="51"/>
      <c r="D171" s="45"/>
      <c r="E171" s="42"/>
      <c r="F171" s="55"/>
      <c r="G171" s="55"/>
      <c r="H171" s="62"/>
      <c r="I171" s="1"/>
      <c r="J171" s="19"/>
      <c r="K171" s="19"/>
      <c r="L171" s="19"/>
      <c r="M171" s="19"/>
      <c r="N171" s="19"/>
      <c r="O171" s="19"/>
      <c r="P171" s="19"/>
      <c r="Q171" s="19"/>
      <c r="R171" s="19"/>
      <c r="S171" s="19"/>
      <c r="T171" s="19"/>
      <c r="U171" s="19"/>
      <c r="V171" s="19"/>
      <c r="W171" s="19"/>
      <c r="X171" s="19"/>
      <c r="Y171" s="19"/>
      <c r="Z171" s="19"/>
      <c r="AA171" s="19"/>
      <c r="AB171" s="19"/>
      <c r="AC171" s="19"/>
    </row>
    <row r="172" spans="1:29" x14ac:dyDescent="0.2">
      <c r="A172" s="41" t="s">
        <v>163</v>
      </c>
      <c r="B172" s="42" t="s">
        <v>164</v>
      </c>
      <c r="C172" s="42"/>
      <c r="D172" s="45"/>
      <c r="E172" s="42"/>
      <c r="F172" s="55"/>
      <c r="G172" s="55"/>
      <c r="H172" s="62"/>
      <c r="I172" s="1"/>
      <c r="J172" s="19"/>
      <c r="K172" s="19"/>
      <c r="L172" s="19"/>
      <c r="M172" s="19"/>
      <c r="N172" s="19"/>
      <c r="O172" s="19"/>
      <c r="P172" s="19"/>
      <c r="Q172" s="19"/>
      <c r="R172" s="19"/>
      <c r="S172" s="19"/>
      <c r="T172" s="19"/>
      <c r="U172" s="19"/>
      <c r="V172" s="19"/>
      <c r="W172" s="19"/>
      <c r="X172" s="19"/>
      <c r="Y172" s="19"/>
      <c r="Z172" s="19"/>
      <c r="AA172" s="19"/>
      <c r="AB172" s="19"/>
      <c r="AC172" s="19"/>
    </row>
    <row r="173" spans="1:29" ht="25.5" x14ac:dyDescent="0.2">
      <c r="A173" s="41" t="s">
        <v>165</v>
      </c>
      <c r="B173" s="42" t="s">
        <v>166</v>
      </c>
      <c r="C173" s="42"/>
      <c r="D173" s="45"/>
      <c r="E173" s="42"/>
      <c r="F173" s="55"/>
      <c r="G173" s="55"/>
      <c r="H173" s="62"/>
      <c r="I173" s="1"/>
      <c r="J173" s="19"/>
      <c r="K173" s="19"/>
      <c r="L173" s="19"/>
      <c r="M173" s="19"/>
      <c r="N173" s="19"/>
      <c r="O173" s="19"/>
      <c r="P173" s="19"/>
      <c r="Q173" s="19"/>
      <c r="R173" s="19"/>
      <c r="S173" s="19"/>
      <c r="T173" s="19"/>
      <c r="U173" s="19"/>
      <c r="V173" s="19"/>
      <c r="W173" s="19"/>
      <c r="X173" s="19"/>
      <c r="Y173" s="19"/>
      <c r="Z173" s="19"/>
      <c r="AA173" s="19"/>
      <c r="AB173" s="19"/>
      <c r="AC173" s="19"/>
    </row>
    <row r="174" spans="1:29" ht="25.5" x14ac:dyDescent="0.2">
      <c r="A174" s="41" t="s">
        <v>167</v>
      </c>
      <c r="B174" s="42" t="s">
        <v>168</v>
      </c>
      <c r="C174" s="42"/>
      <c r="D174" s="45"/>
      <c r="E174" s="42"/>
      <c r="F174" s="55"/>
      <c r="G174" s="55"/>
      <c r="H174" s="62"/>
      <c r="I174" s="19"/>
      <c r="J174" s="19"/>
      <c r="K174" s="19"/>
      <c r="L174" s="19"/>
      <c r="M174" s="19"/>
      <c r="N174" s="19"/>
      <c r="O174" s="19"/>
      <c r="P174" s="19"/>
      <c r="Q174" s="19"/>
      <c r="R174" s="19"/>
      <c r="S174" s="19"/>
      <c r="T174" s="19"/>
      <c r="U174" s="19"/>
      <c r="V174" s="19"/>
      <c r="W174" s="19"/>
      <c r="X174" s="19"/>
      <c r="Y174" s="19"/>
      <c r="Z174" s="19"/>
      <c r="AA174" s="19"/>
      <c r="AB174" s="19"/>
      <c r="AC174" s="19"/>
    </row>
    <row r="175" spans="1:29" ht="38.25" x14ac:dyDescent="0.2">
      <c r="A175" s="41" t="s">
        <v>169</v>
      </c>
      <c r="B175" s="42" t="s">
        <v>316</v>
      </c>
      <c r="C175" s="42"/>
      <c r="D175" s="45"/>
      <c r="E175" s="42"/>
      <c r="F175" s="55"/>
      <c r="G175" s="55"/>
      <c r="H175" s="62"/>
      <c r="I175" s="19"/>
      <c r="J175" s="19"/>
      <c r="K175" s="19"/>
      <c r="L175" s="19"/>
      <c r="M175" s="19"/>
      <c r="N175" s="19"/>
      <c r="O175" s="19"/>
      <c r="P175" s="19"/>
      <c r="Q175" s="19"/>
      <c r="R175" s="19"/>
      <c r="S175" s="19"/>
      <c r="T175" s="19"/>
      <c r="U175" s="19"/>
      <c r="V175" s="19"/>
      <c r="W175" s="19"/>
      <c r="X175" s="19"/>
      <c r="Y175" s="19"/>
      <c r="Z175" s="19"/>
      <c r="AA175" s="19"/>
      <c r="AB175" s="19"/>
      <c r="AC175" s="19"/>
    </row>
    <row r="176" spans="1:29" x14ac:dyDescent="0.2">
      <c r="A176" s="41"/>
      <c r="B176" s="42"/>
      <c r="C176" s="42"/>
      <c r="D176" s="45"/>
      <c r="E176" s="42"/>
      <c r="F176" s="55"/>
      <c r="G176" s="55"/>
      <c r="H176" s="62"/>
      <c r="I176" s="19"/>
      <c r="J176" s="19"/>
      <c r="K176" s="19"/>
      <c r="L176" s="19"/>
      <c r="M176" s="19"/>
      <c r="N176" s="19"/>
      <c r="O176" s="19"/>
      <c r="P176" s="19"/>
      <c r="Q176" s="19"/>
      <c r="R176" s="19"/>
      <c r="S176" s="19"/>
      <c r="T176" s="19"/>
      <c r="U176" s="19"/>
      <c r="V176" s="19"/>
      <c r="W176" s="19"/>
      <c r="X176" s="19"/>
      <c r="Y176" s="19"/>
      <c r="Z176" s="19"/>
      <c r="AA176" s="19"/>
      <c r="AB176" s="19"/>
      <c r="AC176" s="19"/>
    </row>
    <row r="177" spans="1:29" s="8" customFormat="1" x14ac:dyDescent="0.2">
      <c r="A177" s="41"/>
      <c r="B177" s="51" t="s">
        <v>170</v>
      </c>
      <c r="C177" s="51"/>
      <c r="D177" s="45"/>
      <c r="E177" s="42"/>
      <c r="F177" s="55"/>
      <c r="G177" s="55"/>
      <c r="H177" s="62"/>
      <c r="I177" s="19"/>
      <c r="J177" s="19"/>
      <c r="K177" s="19"/>
      <c r="L177" s="19"/>
      <c r="M177" s="19"/>
      <c r="N177" s="19"/>
      <c r="O177" s="19"/>
      <c r="P177" s="19"/>
      <c r="Q177" s="19"/>
      <c r="R177" s="19"/>
      <c r="S177" s="19"/>
      <c r="T177" s="19"/>
      <c r="U177" s="19"/>
      <c r="V177" s="19"/>
      <c r="W177" s="19"/>
      <c r="X177" s="19"/>
      <c r="Y177" s="19"/>
      <c r="Z177" s="19"/>
      <c r="AA177" s="19"/>
      <c r="AB177" s="19"/>
      <c r="AC177" s="19"/>
    </row>
    <row r="178" spans="1:29" s="8" customFormat="1" x14ac:dyDescent="0.2">
      <c r="A178" s="41" t="s">
        <v>171</v>
      </c>
      <c r="B178" s="42" t="s">
        <v>164</v>
      </c>
      <c r="C178" s="42"/>
      <c r="D178" s="45"/>
      <c r="E178" s="42"/>
      <c r="F178" s="55"/>
      <c r="G178" s="55"/>
      <c r="H178" s="62"/>
      <c r="I178" s="19"/>
      <c r="J178" s="19"/>
      <c r="K178" s="19"/>
      <c r="L178" s="19"/>
      <c r="M178" s="19"/>
      <c r="N178" s="19"/>
      <c r="O178" s="19"/>
      <c r="P178" s="19"/>
      <c r="Q178" s="19"/>
      <c r="R178" s="19"/>
      <c r="S178" s="19"/>
      <c r="T178" s="19"/>
      <c r="U178" s="19"/>
      <c r="V178" s="19"/>
      <c r="W178" s="19"/>
      <c r="X178" s="19"/>
      <c r="Y178" s="19"/>
      <c r="Z178" s="19"/>
      <c r="AA178" s="19"/>
      <c r="AB178" s="19"/>
      <c r="AC178" s="19"/>
    </row>
    <row r="179" spans="1:29" s="8" customFormat="1" ht="25.5" x14ac:dyDescent="0.2">
      <c r="A179" s="41" t="s">
        <v>172</v>
      </c>
      <c r="B179" s="42" t="s">
        <v>173</v>
      </c>
      <c r="C179" s="42" t="s">
        <v>174</v>
      </c>
      <c r="D179" s="45"/>
      <c r="E179" s="42"/>
      <c r="F179" s="55"/>
      <c r="G179" s="55"/>
      <c r="H179" s="62"/>
      <c r="I179" s="19"/>
      <c r="J179" s="19"/>
      <c r="K179" s="19"/>
      <c r="L179" s="19"/>
      <c r="M179" s="19"/>
      <c r="N179" s="19"/>
      <c r="O179" s="19"/>
      <c r="P179" s="19"/>
      <c r="Q179" s="19"/>
      <c r="R179" s="19"/>
      <c r="S179" s="19"/>
      <c r="T179" s="19"/>
      <c r="U179" s="19"/>
      <c r="V179" s="19"/>
      <c r="W179" s="19"/>
      <c r="X179" s="19"/>
      <c r="Y179" s="19"/>
      <c r="Z179" s="19"/>
      <c r="AA179" s="19"/>
      <c r="AB179" s="19"/>
      <c r="AC179" s="19"/>
    </row>
    <row r="180" spans="1:29" s="8" customFormat="1" ht="25.5" x14ac:dyDescent="0.2">
      <c r="A180" s="41" t="s">
        <v>175</v>
      </c>
      <c r="B180" s="42" t="s">
        <v>317</v>
      </c>
      <c r="C180" s="42"/>
      <c r="D180" s="45"/>
      <c r="E180" s="42"/>
      <c r="F180" s="55"/>
      <c r="G180" s="55"/>
      <c r="H180" s="62"/>
      <c r="I180" s="19"/>
      <c r="J180" s="19"/>
      <c r="K180" s="19"/>
      <c r="L180" s="19"/>
      <c r="M180" s="19"/>
      <c r="N180" s="19"/>
      <c r="O180" s="19"/>
      <c r="P180" s="19"/>
      <c r="Q180" s="19"/>
      <c r="R180" s="19"/>
      <c r="S180" s="19"/>
      <c r="T180" s="19"/>
      <c r="U180" s="19"/>
      <c r="V180" s="19"/>
      <c r="W180" s="19"/>
      <c r="X180" s="19"/>
      <c r="Y180" s="19"/>
      <c r="Z180" s="19"/>
      <c r="AA180" s="19"/>
      <c r="AB180" s="19"/>
      <c r="AC180" s="19"/>
    </row>
    <row r="181" spans="1:29" ht="38.25" x14ac:dyDescent="0.2">
      <c r="A181" s="41" t="s">
        <v>176</v>
      </c>
      <c r="B181" s="42" t="s">
        <v>177</v>
      </c>
      <c r="C181" s="42"/>
      <c r="D181" s="45"/>
      <c r="E181" s="42"/>
      <c r="F181" s="55"/>
      <c r="G181" s="55"/>
      <c r="H181" s="62"/>
      <c r="I181" s="19"/>
      <c r="J181" s="19"/>
      <c r="K181" s="19"/>
      <c r="L181" s="19"/>
      <c r="M181" s="19"/>
      <c r="N181" s="19"/>
      <c r="O181" s="19"/>
      <c r="P181" s="19"/>
      <c r="Q181" s="19"/>
      <c r="R181" s="19"/>
      <c r="S181" s="19"/>
      <c r="T181" s="19"/>
      <c r="U181" s="19"/>
      <c r="V181" s="19"/>
      <c r="W181" s="19"/>
      <c r="X181" s="19"/>
      <c r="Y181" s="19"/>
      <c r="Z181" s="19"/>
      <c r="AA181" s="19"/>
      <c r="AB181" s="19"/>
      <c r="AC181" s="19"/>
    </row>
    <row r="182" spans="1:29" s="8" customFormat="1" x14ac:dyDescent="0.2">
      <c r="A182" s="41"/>
      <c r="B182" s="42"/>
      <c r="C182" s="42"/>
      <c r="D182" s="45"/>
      <c r="E182" s="42"/>
      <c r="F182" s="55"/>
      <c r="G182" s="55"/>
      <c r="H182" s="62"/>
      <c r="I182" s="19"/>
      <c r="J182" s="19"/>
      <c r="K182" s="19"/>
      <c r="L182" s="19"/>
      <c r="M182" s="19"/>
      <c r="N182" s="19"/>
      <c r="O182" s="19"/>
      <c r="P182" s="19"/>
      <c r="Q182" s="19"/>
      <c r="R182" s="19"/>
      <c r="S182" s="19"/>
      <c r="T182" s="19"/>
      <c r="U182" s="19"/>
      <c r="V182" s="19"/>
      <c r="W182" s="19"/>
      <c r="X182" s="19"/>
      <c r="Y182" s="19"/>
      <c r="Z182" s="19"/>
      <c r="AA182" s="19"/>
      <c r="AB182" s="19"/>
      <c r="AC182" s="19"/>
    </row>
    <row r="183" spans="1:29" s="21" customFormat="1" x14ac:dyDescent="0.2">
      <c r="A183" s="41"/>
      <c r="B183" s="42"/>
      <c r="C183" s="42"/>
      <c r="D183" s="45"/>
      <c r="E183" s="42"/>
      <c r="F183" s="55"/>
      <c r="G183" s="55"/>
      <c r="H183" s="62"/>
    </row>
    <row r="184" spans="1:29" s="21" customFormat="1" x14ac:dyDescent="0.2">
      <c r="A184" s="41"/>
      <c r="B184" s="51" t="s">
        <v>204</v>
      </c>
      <c r="C184" s="42"/>
      <c r="D184" s="45"/>
      <c r="E184" s="42"/>
      <c r="F184" s="55"/>
      <c r="G184" s="55"/>
      <c r="H184" s="62"/>
    </row>
    <row r="185" spans="1:29" s="21" customFormat="1" ht="51" x14ac:dyDescent="0.2">
      <c r="A185" s="41" t="s">
        <v>205</v>
      </c>
      <c r="B185" s="42" t="s">
        <v>222</v>
      </c>
      <c r="C185" s="42"/>
      <c r="D185" s="45"/>
      <c r="E185" s="42"/>
      <c r="F185" s="67"/>
      <c r="G185" s="55"/>
      <c r="H185" s="62"/>
    </row>
    <row r="186" spans="1:29" s="21" customFormat="1" x14ac:dyDescent="0.2">
      <c r="A186" s="41"/>
      <c r="B186" s="42"/>
      <c r="C186" s="42"/>
      <c r="D186" s="45"/>
      <c r="E186" s="42"/>
      <c r="F186" s="55"/>
      <c r="G186" s="55"/>
      <c r="H186" s="62"/>
    </row>
    <row r="187" spans="1:29" s="21" customFormat="1" ht="51" x14ac:dyDescent="0.2">
      <c r="A187" s="41" t="s">
        <v>206</v>
      </c>
      <c r="B187" s="71" t="s">
        <v>372</v>
      </c>
      <c r="C187" s="42"/>
      <c r="D187" s="45"/>
      <c r="E187" s="42"/>
      <c r="F187" s="67"/>
      <c r="G187" s="55"/>
      <c r="H187" s="62"/>
    </row>
    <row r="188" spans="1:29" s="21" customFormat="1" ht="51" x14ac:dyDescent="0.2">
      <c r="A188" s="41" t="s">
        <v>207</v>
      </c>
      <c r="B188" s="42" t="s">
        <v>208</v>
      </c>
      <c r="C188" s="42"/>
      <c r="D188" s="45"/>
      <c r="E188" s="42"/>
      <c r="F188" s="67"/>
      <c r="G188" s="55"/>
      <c r="H188" s="62"/>
    </row>
    <row r="189" spans="1:29" s="21" customFormat="1" ht="25.5" x14ac:dyDescent="0.2">
      <c r="A189" s="41" t="s">
        <v>209</v>
      </c>
      <c r="B189" s="42" t="s">
        <v>210</v>
      </c>
      <c r="C189" s="42"/>
      <c r="D189" s="45"/>
      <c r="E189" s="42"/>
      <c r="F189" s="67"/>
      <c r="G189" s="55"/>
      <c r="H189" s="62"/>
    </row>
    <row r="190" spans="1:29" s="21" customFormat="1" ht="25.5" x14ac:dyDescent="0.2">
      <c r="A190" s="41" t="s">
        <v>211</v>
      </c>
      <c r="B190" s="42" t="s">
        <v>212</v>
      </c>
      <c r="C190" s="42"/>
      <c r="D190" s="45"/>
      <c r="E190" s="42"/>
      <c r="F190" s="67"/>
      <c r="G190" s="55"/>
      <c r="H190" s="62"/>
    </row>
    <row r="191" spans="1:29" s="21" customFormat="1" x14ac:dyDescent="0.2">
      <c r="A191" s="41"/>
      <c r="B191" s="42"/>
      <c r="C191" s="42"/>
      <c r="D191" s="45"/>
      <c r="E191" s="42"/>
      <c r="F191" s="55"/>
      <c r="G191" s="55"/>
      <c r="H191" s="62"/>
    </row>
    <row r="192" spans="1:29" s="21" customFormat="1" ht="191.25" x14ac:dyDescent="0.2">
      <c r="A192" s="41" t="s">
        <v>213</v>
      </c>
      <c r="B192" s="42" t="s">
        <v>223</v>
      </c>
      <c r="C192" s="42"/>
      <c r="D192" s="45"/>
      <c r="E192" s="42"/>
      <c r="F192" s="67"/>
      <c r="G192" s="55"/>
      <c r="H192" s="62"/>
    </row>
    <row r="193" spans="1:29" s="21" customFormat="1" ht="38.25" x14ac:dyDescent="0.2">
      <c r="A193" s="41" t="s">
        <v>368</v>
      </c>
      <c r="B193" s="42" t="s">
        <v>214</v>
      </c>
      <c r="C193" s="42"/>
      <c r="D193" s="45"/>
      <c r="E193" s="42"/>
      <c r="F193" s="67"/>
      <c r="G193" s="55"/>
      <c r="H193" s="62"/>
    </row>
    <row r="194" spans="1:29" s="21" customFormat="1" ht="38.25" x14ac:dyDescent="0.2">
      <c r="A194" s="41" t="s">
        <v>369</v>
      </c>
      <c r="B194" s="71" t="s">
        <v>374</v>
      </c>
      <c r="C194" s="42"/>
      <c r="D194" s="45"/>
      <c r="E194" s="42"/>
      <c r="F194" s="67"/>
      <c r="G194" s="55"/>
      <c r="H194" s="62"/>
    </row>
    <row r="195" spans="1:29" s="21" customFormat="1" ht="63.75" x14ac:dyDescent="0.2">
      <c r="A195" s="41" t="s">
        <v>370</v>
      </c>
      <c r="B195" s="71" t="s">
        <v>373</v>
      </c>
      <c r="C195" s="42"/>
      <c r="D195" s="45"/>
      <c r="E195" s="42"/>
      <c r="F195" s="67"/>
      <c r="G195" s="55"/>
      <c r="H195" s="62"/>
    </row>
    <row r="196" spans="1:29" s="21" customFormat="1" ht="25.5" x14ac:dyDescent="0.2">
      <c r="A196" s="41" t="s">
        <v>371</v>
      </c>
      <c r="B196" s="42" t="s">
        <v>215</v>
      </c>
      <c r="C196" s="42"/>
      <c r="D196" s="45"/>
      <c r="E196" s="42"/>
      <c r="F196" s="67"/>
      <c r="G196" s="55"/>
      <c r="H196" s="62"/>
    </row>
    <row r="197" spans="1:29" s="21" customFormat="1" x14ac:dyDescent="0.2">
      <c r="A197" s="41"/>
      <c r="B197" s="42"/>
      <c r="C197" s="42"/>
      <c r="D197" s="45"/>
      <c r="E197" s="42"/>
      <c r="F197" s="55"/>
      <c r="G197" s="55"/>
      <c r="H197" s="62"/>
    </row>
    <row r="198" spans="1:29" s="21" customFormat="1" ht="89.25" x14ac:dyDescent="0.2">
      <c r="A198" s="41" t="s">
        <v>216</v>
      </c>
      <c r="B198" s="42" t="s">
        <v>217</v>
      </c>
      <c r="C198" s="42"/>
      <c r="D198" s="45"/>
      <c r="E198" s="42"/>
      <c r="F198" s="67"/>
      <c r="G198" s="55"/>
      <c r="H198" s="67"/>
    </row>
    <row r="199" spans="1:29" s="21" customFormat="1" ht="38.25" x14ac:dyDescent="0.2">
      <c r="A199" s="41" t="s">
        <v>218</v>
      </c>
      <c r="B199" s="42" t="s">
        <v>219</v>
      </c>
      <c r="C199" s="42"/>
      <c r="D199" s="45"/>
      <c r="E199" s="42"/>
      <c r="F199" s="67"/>
      <c r="G199" s="55"/>
      <c r="H199" s="67"/>
    </row>
    <row r="200" spans="1:29" s="21" customFormat="1" ht="190.5" customHeight="1" x14ac:dyDescent="0.2">
      <c r="A200" s="41" t="s">
        <v>220</v>
      </c>
      <c r="B200" s="71" t="s">
        <v>375</v>
      </c>
      <c r="C200" s="71" t="s">
        <v>376</v>
      </c>
      <c r="D200" s="45"/>
      <c r="E200" s="62"/>
      <c r="F200" s="67"/>
      <c r="G200" s="55"/>
      <c r="H200" s="62"/>
    </row>
    <row r="201" spans="1:29" s="21" customFormat="1" ht="114.75" x14ac:dyDescent="0.2">
      <c r="A201" s="41" t="s">
        <v>221</v>
      </c>
      <c r="B201" s="71" t="s">
        <v>377</v>
      </c>
      <c r="C201" s="42"/>
      <c r="D201" s="45"/>
      <c r="E201" s="62"/>
      <c r="F201" s="67"/>
      <c r="G201" s="55"/>
      <c r="H201" s="62"/>
    </row>
    <row r="202" spans="1:29" s="21" customFormat="1" x14ac:dyDescent="0.2">
      <c r="A202" s="41"/>
      <c r="B202" s="42"/>
      <c r="C202" s="42"/>
      <c r="D202" s="45"/>
      <c r="E202" s="62"/>
      <c r="F202" s="55"/>
      <c r="G202" s="55"/>
      <c r="H202" s="62"/>
    </row>
    <row r="203" spans="1:29" s="21" customFormat="1" x14ac:dyDescent="0.2">
      <c r="A203" s="41"/>
      <c r="B203" s="42"/>
      <c r="C203" s="42"/>
      <c r="D203" s="45"/>
      <c r="E203" s="62"/>
      <c r="F203" s="55"/>
      <c r="G203" s="55"/>
      <c r="H203" s="62"/>
    </row>
    <row r="204" spans="1:29" x14ac:dyDescent="0.2">
      <c r="A204" s="41"/>
      <c r="B204" s="51" t="s">
        <v>178</v>
      </c>
      <c r="C204" s="51"/>
      <c r="D204" s="45"/>
      <c r="E204" s="62"/>
      <c r="F204" s="55"/>
      <c r="G204" s="55"/>
      <c r="H204" s="62"/>
      <c r="I204" s="19"/>
      <c r="J204" s="19"/>
      <c r="K204" s="19"/>
      <c r="L204" s="19"/>
      <c r="M204" s="19"/>
      <c r="N204" s="19"/>
      <c r="O204" s="19"/>
      <c r="P204" s="19"/>
      <c r="Q204" s="19"/>
      <c r="R204" s="19"/>
      <c r="S204" s="19"/>
      <c r="T204" s="19"/>
      <c r="U204" s="19"/>
      <c r="V204" s="19"/>
      <c r="W204" s="19"/>
      <c r="X204" s="19"/>
      <c r="Y204" s="19"/>
      <c r="Z204" s="19"/>
      <c r="AA204" s="19"/>
      <c r="AB204" s="19"/>
      <c r="AC204" s="19"/>
    </row>
    <row r="205" spans="1:29" ht="140.25" x14ac:dyDescent="0.2">
      <c r="A205" s="41" t="s">
        <v>179</v>
      </c>
      <c r="B205" s="42" t="s">
        <v>318</v>
      </c>
      <c r="C205" s="42"/>
      <c r="D205" s="45"/>
      <c r="E205" s="62"/>
      <c r="F205" s="55"/>
      <c r="G205" s="55"/>
      <c r="H205" s="62"/>
      <c r="I205" s="19"/>
      <c r="J205" s="19"/>
      <c r="K205" s="19"/>
      <c r="L205" s="19"/>
      <c r="M205" s="19"/>
      <c r="N205" s="19"/>
      <c r="O205" s="19"/>
      <c r="P205" s="19"/>
      <c r="Q205" s="19"/>
      <c r="R205" s="19"/>
      <c r="S205" s="19"/>
      <c r="T205" s="19"/>
      <c r="U205" s="19"/>
      <c r="V205" s="19"/>
      <c r="W205" s="19"/>
      <c r="X205" s="19"/>
      <c r="Y205" s="19"/>
      <c r="Z205" s="19"/>
      <c r="AA205" s="19"/>
      <c r="AB205" s="19"/>
      <c r="AC205" s="19"/>
    </row>
    <row r="206" spans="1:29" ht="76.5" x14ac:dyDescent="0.2">
      <c r="A206" s="41" t="s">
        <v>180</v>
      </c>
      <c r="B206" s="42" t="s">
        <v>181</v>
      </c>
      <c r="C206" s="42"/>
      <c r="D206" s="45"/>
      <c r="E206" s="62"/>
      <c r="F206" s="55"/>
      <c r="G206" s="55"/>
      <c r="H206" s="62"/>
      <c r="I206" s="19"/>
      <c r="J206" s="19"/>
      <c r="K206" s="19"/>
      <c r="L206" s="19"/>
      <c r="M206" s="19"/>
      <c r="N206" s="19"/>
      <c r="O206" s="19"/>
      <c r="P206" s="19"/>
      <c r="Q206" s="19"/>
      <c r="R206" s="19"/>
      <c r="S206" s="19"/>
      <c r="T206" s="19"/>
      <c r="U206" s="19"/>
      <c r="V206" s="19"/>
      <c r="W206" s="19"/>
      <c r="X206" s="19"/>
      <c r="Y206" s="19"/>
      <c r="Z206" s="19"/>
      <c r="AA206" s="19"/>
      <c r="AB206" s="19"/>
      <c r="AC206" s="19"/>
    </row>
    <row r="207" spans="1:29" s="36" customFormat="1" ht="242.25" x14ac:dyDescent="0.2">
      <c r="A207" s="41" t="s">
        <v>363</v>
      </c>
      <c r="B207" s="70" t="s">
        <v>379</v>
      </c>
      <c r="C207" s="70" t="s">
        <v>380</v>
      </c>
      <c r="D207" s="45"/>
      <c r="E207" s="70"/>
      <c r="F207" s="70"/>
      <c r="G207" s="70"/>
      <c r="H207" s="70"/>
    </row>
    <row r="208" spans="1:29" ht="241.5" customHeight="1" x14ac:dyDescent="0.2">
      <c r="A208" s="41" t="s">
        <v>182</v>
      </c>
      <c r="B208" s="42" t="s">
        <v>183</v>
      </c>
      <c r="C208" s="42"/>
      <c r="D208" s="45"/>
      <c r="E208" s="62"/>
      <c r="F208" s="55"/>
      <c r="G208" s="55"/>
      <c r="H208" s="62"/>
      <c r="I208" s="19"/>
      <c r="J208" s="19"/>
      <c r="K208" s="19"/>
      <c r="L208" s="19"/>
      <c r="M208" s="19"/>
      <c r="N208" s="19"/>
      <c r="O208" s="19"/>
      <c r="P208" s="19"/>
      <c r="Q208" s="19"/>
      <c r="R208" s="19"/>
      <c r="S208" s="19"/>
      <c r="T208" s="19"/>
      <c r="U208" s="19"/>
      <c r="V208" s="19"/>
      <c r="W208" s="19"/>
      <c r="X208" s="19"/>
      <c r="Y208" s="19"/>
      <c r="Z208" s="19"/>
      <c r="AA208" s="19"/>
      <c r="AB208" s="19"/>
      <c r="AC208" s="19"/>
    </row>
    <row r="209" spans="1:29" ht="38.25" x14ac:dyDescent="0.2">
      <c r="A209" s="41" t="s">
        <v>184</v>
      </c>
      <c r="B209" s="42" t="s">
        <v>319</v>
      </c>
      <c r="C209" s="42"/>
      <c r="D209" s="45"/>
      <c r="E209" s="62"/>
      <c r="F209" s="55"/>
      <c r="G209" s="55"/>
      <c r="H209" s="62"/>
      <c r="I209" s="19"/>
      <c r="J209" s="19"/>
      <c r="K209" s="19"/>
      <c r="L209" s="19"/>
      <c r="M209" s="19"/>
      <c r="N209" s="19"/>
      <c r="O209" s="19"/>
      <c r="P209" s="19"/>
      <c r="Q209" s="19"/>
      <c r="R209" s="19"/>
      <c r="S209" s="19"/>
      <c r="T209" s="19"/>
      <c r="U209" s="19"/>
      <c r="V209" s="19"/>
      <c r="W209" s="19"/>
      <c r="X209" s="19"/>
      <c r="Y209" s="19"/>
      <c r="Z209" s="19"/>
      <c r="AA209" s="19"/>
      <c r="AB209" s="19"/>
      <c r="AC209" s="19"/>
    </row>
    <row r="210" spans="1:29" ht="76.5" x14ac:dyDescent="0.2">
      <c r="A210" s="41" t="s">
        <v>185</v>
      </c>
      <c r="B210" s="42" t="s">
        <v>320</v>
      </c>
      <c r="C210" s="42"/>
      <c r="D210" s="45"/>
      <c r="E210" s="42"/>
      <c r="F210" s="55"/>
      <c r="G210" s="55"/>
      <c r="H210" s="62"/>
      <c r="I210" s="19"/>
      <c r="J210" s="19"/>
      <c r="K210" s="19"/>
      <c r="L210" s="19"/>
      <c r="M210" s="19"/>
      <c r="N210" s="19"/>
      <c r="O210" s="19"/>
      <c r="P210" s="19"/>
      <c r="Q210" s="19"/>
      <c r="R210" s="19"/>
      <c r="S210" s="19"/>
      <c r="T210" s="19"/>
      <c r="U210" s="19"/>
      <c r="V210" s="19"/>
      <c r="W210" s="19"/>
      <c r="X210" s="19"/>
      <c r="Y210" s="19"/>
      <c r="Z210" s="19"/>
      <c r="AA210" s="19"/>
      <c r="AB210" s="19"/>
      <c r="AC210" s="19"/>
    </row>
    <row r="211" spans="1:29" x14ac:dyDescent="0.2">
      <c r="A211" s="41"/>
      <c r="B211" s="62"/>
      <c r="C211" s="62"/>
      <c r="D211" s="45"/>
      <c r="E211" s="62"/>
      <c r="F211" s="62"/>
      <c r="G211" s="62"/>
      <c r="H211" s="62"/>
      <c r="I211" s="19"/>
      <c r="J211" s="19"/>
      <c r="K211" s="19"/>
      <c r="L211" s="19"/>
      <c r="M211" s="19"/>
      <c r="N211" s="19"/>
      <c r="O211" s="19"/>
      <c r="P211" s="19"/>
      <c r="Q211" s="19"/>
      <c r="R211" s="19"/>
      <c r="S211" s="19"/>
      <c r="T211" s="19"/>
      <c r="U211" s="19"/>
      <c r="V211" s="19"/>
      <c r="W211" s="19"/>
      <c r="X211" s="19"/>
      <c r="Y211" s="19"/>
      <c r="Z211" s="19"/>
    </row>
    <row r="212" spans="1:29" x14ac:dyDescent="0.2">
      <c r="A212" s="41"/>
      <c r="B212" s="62"/>
      <c r="C212" s="62"/>
      <c r="D212" s="45"/>
      <c r="E212" s="62"/>
      <c r="F212" s="62"/>
      <c r="G212" s="62"/>
      <c r="H212" s="62"/>
      <c r="I212" s="19"/>
      <c r="J212" s="19"/>
      <c r="K212" s="19"/>
      <c r="L212" s="19"/>
      <c r="M212" s="19"/>
      <c r="N212" s="19"/>
      <c r="O212" s="19"/>
      <c r="P212" s="19"/>
      <c r="Q212" s="19"/>
      <c r="R212" s="19"/>
      <c r="S212" s="19"/>
      <c r="T212" s="19"/>
      <c r="U212" s="19"/>
      <c r="V212" s="19"/>
      <c r="W212" s="19"/>
      <c r="X212" s="19"/>
      <c r="Y212" s="19"/>
      <c r="Z212" s="19"/>
    </row>
    <row r="213" spans="1:29" s="2" customFormat="1" x14ac:dyDescent="0.2">
      <c r="A213" s="65"/>
      <c r="B213" s="68" t="s">
        <v>334</v>
      </c>
      <c r="C213" s="62"/>
      <c r="D213" s="45"/>
      <c r="E213" s="62"/>
      <c r="F213" s="62"/>
      <c r="G213" s="62"/>
      <c r="H213" s="62"/>
    </row>
    <row r="214" spans="1:29" ht="51" x14ac:dyDescent="0.2">
      <c r="A214" s="65" t="s">
        <v>336</v>
      </c>
      <c r="B214" s="36" t="s">
        <v>335</v>
      </c>
      <c r="C214" s="62"/>
      <c r="D214" s="45"/>
      <c r="E214" s="62"/>
      <c r="F214" s="62"/>
      <c r="G214" s="62"/>
      <c r="H214" s="62"/>
      <c r="I214" s="19"/>
      <c r="J214" s="19"/>
      <c r="K214" s="19"/>
      <c r="L214" s="19"/>
      <c r="M214" s="19"/>
      <c r="N214" s="19"/>
      <c r="O214" s="19"/>
      <c r="P214" s="19"/>
      <c r="Q214" s="19"/>
      <c r="R214" s="19"/>
      <c r="S214" s="19"/>
      <c r="T214" s="19"/>
      <c r="U214" s="19"/>
      <c r="V214" s="19"/>
      <c r="W214" s="19"/>
      <c r="X214" s="19"/>
      <c r="Y214" s="19"/>
      <c r="Z214" s="19"/>
    </row>
    <row r="215" spans="1:29" ht="191.25" x14ac:dyDescent="0.2">
      <c r="A215" s="22" t="s">
        <v>337</v>
      </c>
      <c r="B215" s="9" t="s">
        <v>356</v>
      </c>
      <c r="C215" s="62"/>
      <c r="D215" s="45"/>
      <c r="E215" s="67"/>
      <c r="F215" s="62"/>
      <c r="G215" s="62"/>
      <c r="H215" s="62"/>
      <c r="I215" s="19"/>
      <c r="J215" s="19"/>
      <c r="K215" s="19"/>
      <c r="L215" s="19"/>
      <c r="M215" s="19"/>
      <c r="N215" s="19"/>
      <c r="O215" s="19"/>
      <c r="P215" s="19"/>
      <c r="Q215" s="19"/>
      <c r="R215" s="19"/>
      <c r="S215" s="19"/>
      <c r="T215" s="19"/>
      <c r="U215" s="19"/>
      <c r="V215" s="19"/>
      <c r="W215" s="19"/>
      <c r="X215" s="19"/>
      <c r="Y215" s="19"/>
      <c r="Z215" s="19"/>
    </row>
    <row r="216" spans="1:29" ht="237" customHeight="1" x14ac:dyDescent="0.2">
      <c r="A216" s="22" t="s">
        <v>338</v>
      </c>
      <c r="B216" s="9" t="s">
        <v>341</v>
      </c>
      <c r="C216" s="62"/>
      <c r="D216" s="45"/>
      <c r="E216" s="62"/>
      <c r="F216" s="62"/>
      <c r="G216" s="62"/>
      <c r="H216" s="62"/>
      <c r="I216" s="19"/>
      <c r="J216" s="19"/>
      <c r="K216" s="19"/>
      <c r="L216" s="19"/>
      <c r="M216" s="19"/>
      <c r="N216" s="19"/>
      <c r="O216" s="19"/>
      <c r="P216" s="19"/>
      <c r="Q216" s="19"/>
      <c r="R216" s="19"/>
      <c r="S216" s="19"/>
      <c r="T216" s="19"/>
      <c r="U216" s="19"/>
      <c r="V216" s="19"/>
      <c r="W216" s="19"/>
      <c r="X216" s="19"/>
      <c r="Y216" s="19"/>
      <c r="Z216" s="19"/>
    </row>
    <row r="217" spans="1:29" ht="242.25" x14ac:dyDescent="0.2">
      <c r="A217" s="65" t="s">
        <v>339</v>
      </c>
      <c r="B217" s="9" t="s">
        <v>378</v>
      </c>
      <c r="C217" s="62"/>
      <c r="D217" s="45"/>
      <c r="E217" s="62"/>
      <c r="F217" s="62"/>
      <c r="G217" s="62"/>
      <c r="H217" s="62"/>
      <c r="I217" s="19"/>
      <c r="J217" s="19"/>
      <c r="K217" s="19"/>
      <c r="L217" s="19"/>
      <c r="M217" s="19"/>
      <c r="N217" s="19"/>
      <c r="O217" s="19"/>
      <c r="P217" s="19"/>
      <c r="Q217" s="19"/>
      <c r="R217" s="19"/>
      <c r="S217" s="19"/>
      <c r="T217" s="19"/>
      <c r="U217" s="19"/>
      <c r="V217" s="19"/>
      <c r="W217" s="19"/>
      <c r="X217" s="19"/>
      <c r="Y217" s="19"/>
      <c r="Z217" s="19"/>
    </row>
    <row r="218" spans="1:29" s="36" customFormat="1" ht="38.25" x14ac:dyDescent="0.2">
      <c r="A218" s="22" t="s">
        <v>340</v>
      </c>
      <c r="B218" s="9" t="s">
        <v>355</v>
      </c>
      <c r="C218" s="62"/>
      <c r="D218" s="45"/>
      <c r="E218" s="62"/>
      <c r="F218" s="62"/>
      <c r="G218" s="62"/>
      <c r="H218" s="62"/>
    </row>
    <row r="219" spans="1:29" ht="92.25" customHeight="1" x14ac:dyDescent="0.2">
      <c r="A219" s="22"/>
      <c r="B219" s="67"/>
      <c r="C219" s="67"/>
      <c r="D219" s="43"/>
      <c r="E219" s="67"/>
      <c r="F219" s="67"/>
      <c r="G219" s="67"/>
      <c r="H219" s="67"/>
      <c r="I219" s="19"/>
      <c r="J219" s="19"/>
      <c r="K219" s="19"/>
      <c r="L219" s="19"/>
      <c r="M219" s="19"/>
      <c r="N219" s="19"/>
      <c r="O219" s="19"/>
      <c r="P219" s="19"/>
      <c r="Q219" s="19"/>
      <c r="R219" s="19"/>
      <c r="S219" s="19"/>
      <c r="T219" s="19"/>
      <c r="U219" s="19"/>
      <c r="V219" s="19"/>
      <c r="W219" s="19"/>
      <c r="X219" s="19"/>
      <c r="Y219" s="19"/>
      <c r="Z219" s="19"/>
    </row>
    <row r="220" spans="1:29" x14ac:dyDescent="0.2">
      <c r="A220" s="22"/>
      <c r="B220" s="67"/>
      <c r="C220" s="67"/>
      <c r="D220" s="43"/>
      <c r="E220" s="67"/>
      <c r="F220" s="67"/>
      <c r="G220" s="67"/>
      <c r="H220" s="67"/>
      <c r="I220" s="19"/>
      <c r="J220" s="19"/>
      <c r="K220" s="19"/>
      <c r="L220" s="19"/>
      <c r="M220" s="19"/>
      <c r="N220" s="19"/>
      <c r="O220" s="19"/>
      <c r="P220" s="19"/>
      <c r="Q220" s="19"/>
      <c r="R220" s="19"/>
      <c r="S220" s="19"/>
      <c r="T220" s="19"/>
      <c r="U220" s="19"/>
      <c r="V220" s="19"/>
      <c r="W220" s="19"/>
      <c r="X220" s="19"/>
      <c r="Y220" s="19"/>
      <c r="Z220" s="19"/>
    </row>
    <row r="221" spans="1:29" x14ac:dyDescent="0.2">
      <c r="A221" s="41"/>
      <c r="B221" s="67"/>
      <c r="C221" s="67"/>
      <c r="D221" s="43"/>
      <c r="E221" s="67"/>
      <c r="F221" s="67"/>
      <c r="G221" s="67"/>
      <c r="H221" s="67"/>
      <c r="I221" s="19"/>
      <c r="J221" s="19"/>
      <c r="K221" s="19"/>
      <c r="L221" s="19"/>
      <c r="M221" s="19"/>
      <c r="N221" s="19"/>
      <c r="O221" s="19"/>
      <c r="P221" s="19"/>
      <c r="Q221" s="19"/>
      <c r="R221" s="19"/>
      <c r="S221" s="19"/>
      <c r="T221" s="19"/>
      <c r="U221" s="19"/>
      <c r="V221" s="19"/>
      <c r="W221" s="19"/>
      <c r="X221" s="19"/>
      <c r="Y221" s="19"/>
      <c r="Z221" s="19"/>
    </row>
    <row r="222" spans="1:29" x14ac:dyDescent="0.2">
      <c r="A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9" x14ac:dyDescent="0.2">
      <c r="A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9" x14ac:dyDescent="0.2">
      <c r="A224" s="19"/>
      <c r="D224" s="19"/>
      <c r="E224" s="2"/>
      <c r="F224" s="2"/>
      <c r="G224" s="2"/>
      <c r="H224" s="2"/>
      <c r="I224" s="19"/>
      <c r="J224" s="19"/>
      <c r="K224" s="19"/>
      <c r="L224" s="19"/>
      <c r="M224" s="19"/>
      <c r="N224" s="19"/>
      <c r="O224" s="19"/>
      <c r="P224" s="19"/>
      <c r="Q224" s="19"/>
      <c r="R224" s="19"/>
      <c r="S224" s="19"/>
      <c r="T224" s="19"/>
      <c r="U224" s="19"/>
      <c r="V224" s="19"/>
      <c r="W224" s="19"/>
      <c r="X224" s="19"/>
      <c r="Y224" s="19"/>
      <c r="Z224" s="19"/>
    </row>
    <row r="225" spans="1:8" x14ac:dyDescent="0.2">
      <c r="A225" s="19"/>
      <c r="D225" s="19"/>
      <c r="E225" s="19"/>
      <c r="F225" s="19"/>
      <c r="G225" s="19"/>
      <c r="H225" s="19"/>
    </row>
    <row r="226" spans="1:8" x14ac:dyDescent="0.2">
      <c r="A226" s="19"/>
      <c r="D226" s="19"/>
      <c r="E226" s="19"/>
      <c r="F226" s="19"/>
      <c r="G226" s="19"/>
      <c r="H226" s="19"/>
    </row>
    <row r="227" spans="1:8" x14ac:dyDescent="0.2">
      <c r="A227" s="19"/>
      <c r="D227" s="19"/>
      <c r="E227" s="19"/>
      <c r="F227" s="19"/>
      <c r="G227" s="19"/>
      <c r="H227" s="19"/>
    </row>
    <row r="228" spans="1:8" x14ac:dyDescent="0.2">
      <c r="A228" s="19"/>
      <c r="D228" s="19"/>
      <c r="E228" s="19"/>
      <c r="F228" s="19"/>
      <c r="G228" s="19"/>
      <c r="H228" s="19"/>
    </row>
    <row r="229" spans="1:8" x14ac:dyDescent="0.2">
      <c r="A229" s="19"/>
      <c r="D229" s="19"/>
      <c r="E229" s="19"/>
      <c r="F229" s="19"/>
      <c r="G229" s="19"/>
      <c r="H229" s="19"/>
    </row>
    <row r="230" spans="1:8" x14ac:dyDescent="0.2">
      <c r="A230" s="19"/>
      <c r="D230" s="19"/>
      <c r="E230" s="19"/>
      <c r="F230" s="19"/>
      <c r="G230" s="19"/>
      <c r="H230" s="19"/>
    </row>
    <row r="231" spans="1:8" x14ac:dyDescent="0.2">
      <c r="A231" s="19"/>
      <c r="D231" s="19"/>
      <c r="E231" s="19"/>
      <c r="F231" s="19"/>
      <c r="G231" s="19"/>
      <c r="H231" s="19"/>
    </row>
    <row r="232" spans="1:8" x14ac:dyDescent="0.2">
      <c r="A232" s="19"/>
      <c r="D232" s="19"/>
      <c r="E232" s="19"/>
      <c r="F232" s="19"/>
      <c r="G232" s="19"/>
      <c r="H232" s="19"/>
    </row>
    <row r="233" spans="1:8" x14ac:dyDescent="0.2">
      <c r="A233" s="19"/>
      <c r="D233" s="19"/>
      <c r="E233" s="19"/>
      <c r="F233" s="19"/>
      <c r="G233" s="19"/>
      <c r="H233" s="19"/>
    </row>
    <row r="234" spans="1:8" x14ac:dyDescent="0.2">
      <c r="A234" s="19"/>
      <c r="D234" s="19"/>
      <c r="E234" s="19"/>
      <c r="F234" s="19"/>
      <c r="G234" s="19"/>
      <c r="H234" s="19"/>
    </row>
  </sheetData>
  <mergeCells count="10">
    <mergeCell ref="A7:B7"/>
    <mergeCell ref="A6:B6"/>
    <mergeCell ref="D22:E22"/>
    <mergeCell ref="D2:E2"/>
    <mergeCell ref="D6:E6"/>
    <mergeCell ref="D14:E14"/>
    <mergeCell ref="D7:E7"/>
    <mergeCell ref="D12:E12"/>
    <mergeCell ref="D21:E21"/>
    <mergeCell ref="D15:E15"/>
  </mergeCells>
  <conditionalFormatting sqref="D35:D206 D208:D218">
    <cfRule type="cellIs" dxfId="16" priority="13" stopIfTrue="1" operator="equal">
      <formula>"Y"</formula>
    </cfRule>
    <cfRule type="cellIs" dxfId="15" priority="14" stopIfTrue="1" operator="equal">
      <formula>"N"</formula>
    </cfRule>
    <cfRule type="cellIs" dxfId="14" priority="15" stopIfTrue="1" operator="equal">
      <formula>"P"</formula>
    </cfRule>
  </conditionalFormatting>
  <conditionalFormatting sqref="B28">
    <cfRule type="dataBar" priority="12">
      <dataBar>
        <cfvo type="num" val="0"/>
        <cfvo type="formula" val="$B$27"/>
        <color rgb="FF63C384"/>
      </dataBar>
      <extLst>
        <ext xmlns:x14="http://schemas.microsoft.com/office/spreadsheetml/2009/9/main" uri="{B025F937-C7B1-47D3-B67F-A62EFF666E3E}">
          <x14:id>{93DE02C8-0634-44BB-A135-3A30CC3FBBBD}</x14:id>
        </ext>
      </extLst>
    </cfRule>
  </conditionalFormatting>
  <conditionalFormatting sqref="B29">
    <cfRule type="dataBar" priority="11">
      <dataBar>
        <cfvo type="num" val="0"/>
        <cfvo type="formula" val="$B$27"/>
        <color rgb="FFFFB628"/>
      </dataBar>
      <extLst>
        <ext xmlns:x14="http://schemas.microsoft.com/office/spreadsheetml/2009/9/main" uri="{B025F937-C7B1-47D3-B67F-A62EFF666E3E}">
          <x14:id>{C8A7C9B4-52CB-4C54-9AE1-7F3C156855AC}</x14:id>
        </ext>
      </extLst>
    </cfRule>
  </conditionalFormatting>
  <conditionalFormatting sqref="B30">
    <cfRule type="dataBar" priority="10">
      <dataBar>
        <cfvo type="num" val="0"/>
        <cfvo type="formula" val="$B$27"/>
        <color rgb="FFFF555A"/>
      </dataBar>
      <extLst>
        <ext xmlns:x14="http://schemas.microsoft.com/office/spreadsheetml/2009/9/main" uri="{B025F937-C7B1-47D3-B67F-A62EFF666E3E}">
          <x14:id>{AD160602-789B-4465-9F38-3FD0794F02AB}</x14:id>
        </ext>
      </extLst>
    </cfRule>
  </conditionalFormatting>
  <conditionalFormatting sqref="B31">
    <cfRule type="dataBar" priority="9">
      <dataBar>
        <cfvo type="num" val="0"/>
        <cfvo type="formula" val="$B$27"/>
        <color theme="0" tint="-0.14999847407452621"/>
      </dataBar>
      <extLst>
        <ext xmlns:x14="http://schemas.microsoft.com/office/spreadsheetml/2009/9/main" uri="{B025F937-C7B1-47D3-B67F-A62EFF666E3E}">
          <x14:id>{985B0B7C-36EA-4714-A181-E14C26731AC2}</x14:id>
        </ext>
      </extLst>
    </cfRule>
  </conditionalFormatting>
  <conditionalFormatting sqref="C28">
    <cfRule type="dataBar" priority="8">
      <dataBar>
        <cfvo type="num" val="0"/>
        <cfvo type="num" val="1"/>
        <color rgb="FF63C384"/>
      </dataBar>
      <extLst>
        <ext xmlns:x14="http://schemas.microsoft.com/office/spreadsheetml/2009/9/main" uri="{B025F937-C7B1-47D3-B67F-A62EFF666E3E}">
          <x14:id>{AF60FBC9-FB9D-4408-8355-BDF7FEEEF874}</x14:id>
        </ext>
      </extLst>
    </cfRule>
  </conditionalFormatting>
  <conditionalFormatting sqref="C29">
    <cfRule type="dataBar" priority="5">
      <dataBar>
        <cfvo type="num" val="0"/>
        <cfvo type="num" val="1"/>
        <color rgb="FFFFC000"/>
      </dataBar>
      <extLst>
        <ext xmlns:x14="http://schemas.microsoft.com/office/spreadsheetml/2009/9/main" uri="{B025F937-C7B1-47D3-B67F-A62EFF666E3E}">
          <x14:id>{ABC1F209-D8B7-4593-97F2-847BF435AE72}</x14:id>
        </ext>
      </extLst>
    </cfRule>
  </conditionalFormatting>
  <conditionalFormatting sqref="C30">
    <cfRule type="dataBar" priority="4">
      <dataBar>
        <cfvo type="num" val="0"/>
        <cfvo type="num" val="1"/>
        <color rgb="FFFF0000"/>
      </dataBar>
      <extLst>
        <ext xmlns:x14="http://schemas.microsoft.com/office/spreadsheetml/2009/9/main" uri="{B025F937-C7B1-47D3-B67F-A62EFF666E3E}">
          <x14:id>{5929E14C-E151-4DCE-87C6-87AA6D064860}</x14:id>
        </ext>
      </extLst>
    </cfRule>
  </conditionalFormatting>
  <conditionalFormatting sqref="D207">
    <cfRule type="cellIs" dxfId="13" priority="1" stopIfTrue="1" operator="equal">
      <formula>"Y"</formula>
    </cfRule>
    <cfRule type="cellIs" dxfId="12" priority="2" stopIfTrue="1" operator="equal">
      <formula>"N"</formula>
    </cfRule>
    <cfRule type="cellIs" dxfId="11" priority="3" stopIfTrue="1" operator="equal">
      <formula>"P"</formula>
    </cfRule>
  </conditionalFormatting>
  <pageMargins left="0.75" right="0.75" top="1" bottom="1" header="0.5" footer="0.5"/>
  <pageSetup paperSize="9" orientation="portrait" horizontalDpi="4294967292" verticalDpi="4294967292"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3DE02C8-0634-44BB-A135-3A30CC3FBBBD}">
            <x14:dataBar minLength="0" maxLength="100" border="1" gradient="0" negativeBarBorderColorSameAsPositive="0">
              <x14:cfvo type="num">
                <xm:f>0</xm:f>
              </x14:cfvo>
              <x14:cfvo type="formula">
                <xm:f>$B$27</xm:f>
              </x14:cfvo>
              <x14:borderColor rgb="FF63C384"/>
              <x14:negativeFillColor rgb="FFFF0000"/>
              <x14:negativeBorderColor rgb="FFFF0000"/>
              <x14:axisColor rgb="FF000000"/>
            </x14:dataBar>
          </x14:cfRule>
          <xm:sqref>B28</xm:sqref>
        </x14:conditionalFormatting>
        <x14:conditionalFormatting xmlns:xm="http://schemas.microsoft.com/office/excel/2006/main">
          <x14:cfRule type="dataBar" id="{C8A7C9B4-52CB-4C54-9AE1-7F3C156855AC}">
            <x14:dataBar minLength="0" maxLength="100" border="1" gradient="0" negativeBarBorderColorSameAsPositive="0">
              <x14:cfvo type="num">
                <xm:f>0</xm:f>
              </x14:cfvo>
              <x14:cfvo type="formula">
                <xm:f>$B$27</xm:f>
              </x14:cfvo>
              <x14:borderColor rgb="FFFFB628"/>
              <x14:negativeFillColor rgb="FFFF0000"/>
              <x14:negativeBorderColor rgb="FFFF0000"/>
              <x14:axisColor rgb="FF000000"/>
            </x14:dataBar>
          </x14:cfRule>
          <xm:sqref>B29</xm:sqref>
        </x14:conditionalFormatting>
        <x14:conditionalFormatting xmlns:xm="http://schemas.microsoft.com/office/excel/2006/main">
          <x14:cfRule type="dataBar" id="{AD160602-789B-4465-9F38-3FD0794F02AB}">
            <x14:dataBar minLength="0" maxLength="100" border="1" gradient="0" negativeBarBorderColorSameAsPositive="0">
              <x14:cfvo type="num">
                <xm:f>0</xm:f>
              </x14:cfvo>
              <x14:cfvo type="formula">
                <xm:f>$B$27</xm:f>
              </x14:cfvo>
              <x14:borderColor rgb="FFFF555A"/>
              <x14:negativeFillColor rgb="FFFF0000"/>
              <x14:negativeBorderColor rgb="FFFF0000"/>
              <x14:axisColor rgb="FF000000"/>
            </x14:dataBar>
          </x14:cfRule>
          <xm:sqref>B30</xm:sqref>
        </x14:conditionalFormatting>
        <x14:conditionalFormatting xmlns:xm="http://schemas.microsoft.com/office/excel/2006/main">
          <x14:cfRule type="dataBar" id="{985B0B7C-36EA-4714-A181-E14C26731AC2}">
            <x14:dataBar minLength="0" maxLength="100" border="1" gradient="0" negativeBarBorderColorSameAsPositive="0">
              <x14:cfvo type="num">
                <xm:f>0</xm:f>
              </x14:cfvo>
              <x14:cfvo type="formula">
                <xm:f>$B$27</xm:f>
              </x14:cfvo>
              <x14:borderColor theme="0" tint="-0.14999847407452621"/>
              <x14:negativeFillColor rgb="FFFF0000"/>
              <x14:negativeBorderColor rgb="FFFF0000"/>
              <x14:axisColor rgb="FF000000"/>
            </x14:dataBar>
          </x14:cfRule>
          <xm:sqref>B31</xm:sqref>
        </x14:conditionalFormatting>
        <x14:conditionalFormatting xmlns:xm="http://schemas.microsoft.com/office/excel/2006/main">
          <x14:cfRule type="dataBar" id="{AF60FBC9-FB9D-4408-8355-BDF7FEEEF874}">
            <x14:dataBar minLength="0" maxLength="100" border="1" gradient="0" negativeBarBorderColorSameAsPositive="0">
              <x14:cfvo type="num">
                <xm:f>0</xm:f>
              </x14:cfvo>
              <x14:cfvo type="num">
                <xm:f>1</xm:f>
              </x14:cfvo>
              <x14:borderColor rgb="FF63C384"/>
              <x14:negativeFillColor rgb="FFFF0000"/>
              <x14:negativeBorderColor rgb="FFFF0000"/>
              <x14:axisColor rgb="FF000000"/>
            </x14:dataBar>
          </x14:cfRule>
          <xm:sqref>C28</xm:sqref>
        </x14:conditionalFormatting>
        <x14:conditionalFormatting xmlns:xm="http://schemas.microsoft.com/office/excel/2006/main">
          <x14:cfRule type="dataBar" id="{ABC1F209-D8B7-4593-97F2-847BF435AE72}">
            <x14:dataBar minLength="0" maxLength="100" border="1" gradient="0" negativeBarBorderColorSameAsPositive="0">
              <x14:cfvo type="num">
                <xm:f>0</xm:f>
              </x14:cfvo>
              <x14:cfvo type="num">
                <xm:f>1</xm:f>
              </x14:cfvo>
              <x14:borderColor rgb="FFFFC000"/>
              <x14:negativeFillColor rgb="FFFF0000"/>
              <x14:negativeBorderColor rgb="FFFF0000"/>
              <x14:axisColor rgb="FF000000"/>
            </x14:dataBar>
          </x14:cfRule>
          <xm:sqref>C29</xm:sqref>
        </x14:conditionalFormatting>
        <x14:conditionalFormatting xmlns:xm="http://schemas.microsoft.com/office/excel/2006/main">
          <x14:cfRule type="dataBar" id="{5929E14C-E151-4DCE-87C6-87AA6D064860}">
            <x14:dataBar minLength="0" maxLength="100" border="1" gradient="0" negativeBarBorderColorSameAsPositive="0">
              <x14:cfvo type="num">
                <xm:f>0</xm:f>
              </x14:cfvo>
              <x14:cfvo type="num">
                <xm:f>1</xm:f>
              </x14:cfvo>
              <x14:borderColor rgb="FFFF0000"/>
              <x14:negativeFillColor rgb="FFFF0000"/>
              <x14:negativeBorderColor rgb="FFFF0000"/>
              <x14:axisColor rgb="FF000000"/>
            </x14:dataBar>
          </x14:cfRule>
          <xm:sqref>C30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533FBB1BD7174BABCDADE5CF596D5E" ma:contentTypeVersion="2" ma:contentTypeDescription="Create a new document." ma:contentTypeScope="" ma:versionID="06b7e943cb362b60abd9b04efbe8157f">
  <xsd:schema xmlns:xsd="http://www.w3.org/2001/XMLSchema" xmlns:xs="http://www.w3.org/2001/XMLSchema" xmlns:p="http://schemas.microsoft.com/office/2006/metadata/properties" xmlns:ns2="313d83c8-396b-49d5-ba19-57c2034dc48f" targetNamespace="http://schemas.microsoft.com/office/2006/metadata/properties" ma:root="true" ma:fieldsID="3b536faf6d5a588a43673a8ff7b787f3" ns2:_="">
    <xsd:import namespace="313d83c8-396b-49d5-ba19-57c2034dc48f"/>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3d83c8-396b-49d5-ba19-57c2034dc48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5F3275-B923-4E48-94F6-F238576D5D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3d83c8-396b-49d5-ba19-57c2034dc4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F33E14-A944-4343-9435-DB60BDA4D50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7099C7A-1B88-47AB-BF9A-A001DB1359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Kura QA</vt:lpstr>
      <vt:lpstr>Revisions</vt:lpstr>
      <vt:lpstr>Report</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Pierre</dc:creator>
  <cp:keywords/>
  <dc:description/>
  <cp:lastModifiedBy>Marko Erker</cp:lastModifiedBy>
  <cp:revision/>
  <dcterms:created xsi:type="dcterms:W3CDTF">2014-09-06T08:40:55Z</dcterms:created>
  <dcterms:modified xsi:type="dcterms:W3CDTF">2017-03-06T10:34:39Z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0x010100D4533FBB1BD7174BABCDADE5CF596D5E</vt:lpwstr>
  </property>
  <property fmtid="{D5CDD505-2E9C-101B-9397-08002B2CF9AE}" pid="3" name="_dlc_DocIdItemGuid">
    <vt:lpwstr>b42d5de6-6fce-47aa-adc2-26ea40a89056</vt:lpwstr>
  </property>
</Properties>
</file>