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media/image19.png" ContentType="image/png"/>
  <Override PartName="/xl/media/image18.png" ContentType="image/png"/>
  <Override PartName="/xl/media/image17.png" ContentType="image/png"/>
  <Override PartName="/xl/media/image12.png" ContentType="image/png"/>
  <Override PartName="/xl/media/image11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2010" sheetId="1" state="visible" r:id="rId2"/>
    <sheet name="2011" sheetId="2" state="visible" r:id="rId3"/>
    <sheet name="2012" sheetId="3" state="visible" r:id="rId4"/>
    <sheet name="2013" sheetId="4" state="visible" r:id="rId5"/>
    <sheet name="2014" sheetId="5" state="visible" r:id="rId6"/>
    <sheet name="2015" sheetId="6" state="visible" r:id="rId7"/>
    <sheet name="2016" sheetId="7" state="visible" r:id="rId8"/>
    <sheet name="2017" sheetId="8" state="visible" r:id="rId9"/>
    <sheet name="2018" sheetId="9" state="visible" r:id="rId10"/>
  </sheets>
  <definedNames>
    <definedName function="false" hidden="false" name="_xlfn_IFERROR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<sst xmlns="http://schemas.openxmlformats.org/spreadsheetml/2006/main" count="171" uniqueCount="27">
  <si>
    <t xml:space="preserve">  PRESA DE CECEBRE     AÑO 2010</t>
  </si>
  <si>
    <t xml:space="preserve">DIA</t>
  </si>
  <si>
    <t xml:space="preserve">HORA</t>
  </si>
  <si>
    <t xml:space="preserve">COTAS</t>
  </si>
  <si>
    <t xml:space="preserve">Enero</t>
  </si>
  <si>
    <t xml:space="preserve">Febre.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</si>
  <si>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</si>
  <si>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</si>
  <si>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</si>
  <si>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</si>
  <si>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</si>
  <si>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</si>
  <si>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Sept.</t>
  </si>
  <si>
    <t xml:space="preserve">Octub.</t>
  </si>
  <si>
    <t xml:space="preserve">Novie.</t>
  </si>
  <si>
    <t xml:space="preserve">Dicie.</t>
  </si>
  <si>
    <t xml:space="preserve">Media de Cota</t>
  </si>
  <si>
    <t xml:space="preserve">Media %</t>
  </si>
  <si>
    <t xml:space="preserve">Media Mensual de Agua Embalsada </t>
  </si>
  <si>
    <t xml:space="preserve">  PRESA DE CECEBRE     AÑO 2011</t>
  </si>
  <si>
    <t xml:space="preserve">  PRESA DE CECEBRE     AÑO 2012</t>
  </si>
  <si>
    <t xml:space="preserve">  PRESA DE CECEBRE     AÑO 2013</t>
  </si>
  <si>
    <t xml:space="preserve">  PRESA DE CECEBRE     AÑO 2014</t>
  </si>
  <si>
    <t xml:space="preserve">  PRESA DE CECEBRE     AÑO 2015</t>
  </si>
  <si>
    <t xml:space="preserve">  PRESA DE CECEBRE     AÑO 2016</t>
  </si>
  <si>
    <t xml:space="preserve">  PRESA DE CECEBRE     AÑO 2017</t>
  </si>
  <si>
    <t xml:space="preserve">  PRESA DE CECEBRE     AÑO 2018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</si>
</sst>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#,##0"/>
  </numFmts>
  <fonts count="26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0"/>
    </font>
    <font>
      <sz val="18"/>
      <name val="Arial"/>
      <family val="2"/>
    </font>
    <font>
      <b val="true"/>
      <sz val="12"/>
      <name val="Times New Roman"/>
      <family val="1"/>
    </font>
    <font>
      <sz val="18"/>
      <name val="Times New Roman"/>
      <family val="1"/>
    </font>
    <font>
      <sz val="12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8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b val="true"/>
      <sz val="14"/>
      <name val="Arial"/>
      <family val="2"/>
    </font>
    <font>
      <b val="true"/>
      <sz val="9"/>
      <name val="Arial"/>
      <family val="2"/>
    </font>
    <font>
      <b val="true"/>
      <sz val="10.5"/>
      <color rgb="FF000000"/>
      <name val="Calibri"/>
      <family val="2"/>
    </font>
    <font>
      <sz val="7"/>
      <color rgb="FF000000"/>
      <name val="Calibri"/>
      <family val="2"/>
    </font>
    <font>
      <sz val="5.35"/>
      <color rgb="FF000000"/>
      <name val="Calibri"/>
      <family val="2"/>
    </font>
    <font>
      <sz val="7"/>
      <color rgb="FFFF0000"/>
      <name val="Calibri"/>
      <family val="0"/>
    </font>
    <font>
      <b val="true"/>
      <sz val="10.5"/>
      <color rgb="FF0066CC"/>
      <name val="Calibri"/>
      <family val="2"/>
    </font>
    <font>
      <sz val="7"/>
      <color rgb="FF0066CC"/>
      <name val="Calibri"/>
      <family val="2"/>
    </font>
    <font>
      <sz val="7"/>
      <color rgb="FFFF0000"/>
      <name val="Calibri"/>
      <family val="2"/>
    </font>
    <font>
      <sz val="4.9"/>
      <color rgb="FF0066CC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CCFF"/>
        <bgColor rgb="FFC0C0C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>
        <color rgb="FF292F34"/>
      </left>
      <right style="thin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/>
      <right/>
      <top/>
      <bottom style="medium">
        <color rgb="FF292F34"/>
      </bottom>
      <diagonal/>
    </border>
    <border diagonalUp="false" diagonalDown="false">
      <left style="medium">
        <color rgb="FF292F34"/>
      </left>
      <right style="thin">
        <color rgb="FF292F34"/>
      </right>
      <top style="medium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 style="medium">
        <color rgb="FF292F34"/>
      </top>
      <bottom style="medium">
        <color rgb="FF292F34"/>
      </bottom>
      <diagonal/>
    </border>
    <border diagonalUp="false" diagonalDown="false">
      <left/>
      <right style="medium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/>
      <right style="thin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/>
      <bottom style="medium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 style="medium">
        <color rgb="FF292F34"/>
      </left>
      <right style="thin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/>
      <right style="thin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/>
      <bottom/>
      <diagonal/>
    </border>
    <border diagonalUp="false" diagonalDown="false">
      <left style="thin">
        <color rgb="FF292F34"/>
      </left>
      <right style="medium">
        <color rgb="FF292F34"/>
      </right>
      <top/>
      <bottom style="thin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/>
      <bottom/>
      <diagonal/>
    </border>
    <border diagonalUp="false" diagonalDown="false">
      <left style="thin">
        <color rgb="FF292F34"/>
      </left>
      <right style="thin">
        <color rgb="FF292F34"/>
      </right>
      <top style="thin">
        <color rgb="FF292F34"/>
      </top>
      <bottom/>
      <diagonal/>
    </border>
    <border diagonalUp="false" diagonalDown="false">
      <left style="medium">
        <color rgb="FF292F34"/>
      </left>
      <right style="thin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/>
      <top style="thin">
        <color rgb="FF292F34"/>
      </top>
      <bottom style="medium">
        <color rgb="FF292F34"/>
      </bottom>
      <diagonal/>
    </border>
    <border diagonalUp="false" diagonalDown="false">
      <left style="medium">
        <color rgb="FF292F34"/>
      </left>
      <right style="medium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/>
      <right style="thin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 style="medium">
        <color rgb="FF292F34"/>
      </left>
      <right style="medium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/>
      <right style="thin">
        <color rgb="FF292F34"/>
      </right>
      <top/>
      <bottom/>
      <diagonal/>
    </border>
    <border diagonalUp="false" diagonalDown="false">
      <left style="medium">
        <color rgb="FF292F34"/>
      </left>
      <right style="medium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/>
      <right/>
      <top style="thin">
        <color rgb="FF292F34"/>
      </top>
      <bottom style="medium">
        <color rgb="FF292F34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3" borderId="2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8" fontId="15" fillId="3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8" fontId="15" fillId="3" borderId="7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8" fontId="15" fillId="3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8" fontId="15" fillId="3" borderId="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92F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0000"/>
                </a:solidFill>
                <a:latin typeface="Calibri"/>
              </a:defRPr>
            </a:pPr>
            <a:r>
              <a:rPr b="1" sz="1050" spc="-1" strike="noStrike">
                <a:solidFill>
                  <a:srgbClr val="000000"/>
                </a:solidFill>
                <a:latin typeface="Calibri"/>
              </a:rPr>
              <a:t>Media de Cota</a:t>
            </a:r>
          </a:p>
        </c:rich>
      </c:tx>
      <c:layout>
        <c:manualLayout>
          <c:xMode val="edge"/>
          <c:yMode val="edge"/>
          <c:x val="0.334599010470602"/>
          <c:y val="0.072161238078099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544241169025429"/>
          <c:y val="0.174734569012057"/>
          <c:w val="0.763663560004602"/>
          <c:h val="0.800071981284866"/>
        </c:manualLayout>
      </c:layout>
      <c:areaChart>
        <c:grouping val="standard"/>
        <c:ser>
          <c:idx val="0"/>
          <c:order val="0"/>
          <c:tx>
            <c:strRef>
              <c:f>'2010'!$B$37:$C$37</c:f>
              <c:strCache>
                <c:ptCount val="1"/>
                <c:pt idx="0">
                  <c:v>Media de Cota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'2010'!$D$5:$O$5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'2010'!$D$37:$O$37</c:f>
              <c:numCache>
                <c:formatCode>General</c:formatCode>
                <c:ptCount val="12"/>
                <c:pt idx="0">
                  <c:v>32.5129032258065</c:v>
                </c:pt>
                <c:pt idx="1">
                  <c:v>32.7953571428571</c:v>
                </c:pt>
                <c:pt idx="2">
                  <c:v>32.1209677419355</c:v>
                </c:pt>
                <c:pt idx="3">
                  <c:v>33.3703333333333</c:v>
                </c:pt>
                <c:pt idx="4">
                  <c:v>34.4432258064516</c:v>
                </c:pt>
                <c:pt idx="5">
                  <c:v>34.883</c:v>
                </c:pt>
                <c:pt idx="6">
                  <c:v>34.8216129032258</c:v>
                </c:pt>
                <c:pt idx="7">
                  <c:v>34.1577419354839</c:v>
                </c:pt>
                <c:pt idx="8">
                  <c:v>33.3213333333333</c:v>
                </c:pt>
                <c:pt idx="9">
                  <c:v>33.2616129032258</c:v>
                </c:pt>
                <c:pt idx="10">
                  <c:v>32.577</c:v>
                </c:pt>
                <c:pt idx="11">
                  <c:v>32.2909677419355</c:v>
                </c:pt>
              </c:numCache>
            </c:numRef>
          </c:val>
        </c:ser>
        <c:axId val="20340731"/>
        <c:axId val="33492473"/>
      </c:areaChart>
      <c:catAx>
        <c:axId val="203407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492473"/>
        <c:crossesAt val="0"/>
        <c:auto val="1"/>
        <c:lblAlgn val="ctr"/>
        <c:lblOffset val="100"/>
      </c:catAx>
      <c:valAx>
        <c:axId val="3349247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340731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46404326314578"/>
          <c:y val="0.375562353788015"/>
          <c:w val="0.202853526636751"/>
          <c:h val="0.285585747705597"/>
        </c:manualLayout>
      </c:layout>
      <c:spPr>
        <a:noFill/>
        <a:ln>
          <a:noFill/>
        </a:ln>
      </c:spPr>
      <c:txPr>
        <a:bodyPr/>
        <a:lstStyle/>
        <a:p>
          <a:pPr>
            <a:defRPr b="0" sz="535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solidFill>
        <a:srgbClr val="808080"/>
      </a:solidFill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66cc"/>
                </a:solidFill>
                <a:latin typeface="Calibri"/>
              </a:defRPr>
            </a:pPr>
            <a:r>
              <a:rPr b="1" sz="1050" spc="-1" strike="noStrike">
                <a:solidFill>
                  <a:srgbClr val="0066cc"/>
                </a:solidFill>
                <a:latin typeface="Calibri"/>
              </a:rPr>
              <a:t>Media %</a:t>
            </a:r>
          </a:p>
        </c:rich>
      </c:tx>
      <c:layout>
        <c:manualLayout>
          <c:xMode val="edge"/>
          <c:yMode val="edge"/>
          <c:x val="0.407132071088396"/>
          <c:y val="0.072161238078099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471599488906958"/>
          <c:y val="0.186071621378442"/>
          <c:w val="0.763967940527355"/>
          <c:h val="0.808349829044448"/>
        </c:manualLayout>
      </c:layout>
      <c:areaChart>
        <c:grouping val="standard"/>
        <c:ser>
          <c:idx val="0"/>
          <c:order val="0"/>
          <c:tx>
            <c:strRef>
              <c:f>'2014'!$B$38:$C$38</c:f>
              <c:strCache>
                <c:ptCount val="1"/>
                <c:pt idx="0">
                  <c:v>Media 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'2014'!$D$5:$O$5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'2014'!$D$38:$O$38</c:f>
              <c:numCache>
                <c:formatCode>General</c:formatCode>
                <c:ptCount val="12"/>
                <c:pt idx="0">
                  <c:v>58.3815953489929</c:v>
                </c:pt>
                <c:pt idx="1">
                  <c:v>59.8587215005424</c:v>
                </c:pt>
                <c:pt idx="2">
                  <c:v>59.2405318118929</c:v>
                </c:pt>
                <c:pt idx="3">
                  <c:v>70.4217697940355</c:v>
                </c:pt>
                <c:pt idx="4">
                  <c:v>86.1568852646024</c:v>
                </c:pt>
                <c:pt idx="5">
                  <c:v>94.4278686016537</c:v>
                </c:pt>
                <c:pt idx="6">
                  <c:v>95.2474598522523</c:v>
                </c:pt>
                <c:pt idx="7">
                  <c:v>89.7585698833772</c:v>
                </c:pt>
                <c:pt idx="8">
                  <c:v>82.6442011483287</c:v>
                </c:pt>
                <c:pt idx="9">
                  <c:v>68.7910022714448</c:v>
                </c:pt>
                <c:pt idx="10">
                  <c:v>61.9897306828748</c:v>
                </c:pt>
                <c:pt idx="11">
                  <c:v>61.2324517724896</c:v>
                </c:pt>
              </c:numCache>
            </c:numRef>
          </c:val>
        </c:ser>
        <c:axId val="81958090"/>
        <c:axId val="28621279"/>
      </c:areaChart>
      <c:catAx>
        <c:axId val="819580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66cc"/>
                </a:solidFill>
                <a:latin typeface="Calibri"/>
              </a:defRPr>
            </a:pPr>
          </a:p>
        </c:txPr>
        <c:crossAx val="28621279"/>
        <c:crossesAt val="0"/>
        <c:auto val="1"/>
        <c:lblAlgn val="ctr"/>
        <c:lblOffset val="100"/>
      </c:catAx>
      <c:valAx>
        <c:axId val="2862127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66cc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ff0000"/>
                </a:solidFill>
                <a:latin typeface="Calibri"/>
              </a:defRPr>
            </a:pPr>
          </a:p>
        </c:txPr>
        <c:crossAx val="81958090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47241259147404"/>
          <c:y val="0.37574230700018"/>
          <c:w val="0.204785689394819"/>
          <c:h val="0.285585747705597"/>
        </c:manualLayout>
      </c:layout>
      <c:spPr>
        <a:noFill/>
        <a:ln>
          <a:noFill/>
        </a:ln>
      </c:spPr>
      <c:txPr>
        <a:bodyPr/>
        <a:lstStyle/>
        <a:p>
          <a:pPr>
            <a:defRPr b="0" sz="490" spc="-1" strike="noStrike">
              <a:solidFill>
                <a:srgbClr val="0066cc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66cc"/>
                </a:solidFill>
                <a:latin typeface="Calibri"/>
              </a:defRPr>
            </a:pPr>
            <a:r>
              <a:rPr b="1" sz="1050" spc="-1" strike="noStrike">
                <a:solidFill>
                  <a:srgbClr val="0066cc"/>
                </a:solidFill>
                <a:latin typeface="Calibri"/>
              </a:rPr>
              <a:t>Media de Cota</a:t>
            </a:r>
          </a:p>
        </c:rich>
      </c:tx>
      <c:layout>
        <c:manualLayout>
          <c:xMode val="edge"/>
          <c:yMode val="edge"/>
          <c:x val="0.380508572086066"/>
          <c:y val="0.071261472017275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445288229202623"/>
          <c:y val="0.135504768760122"/>
          <c:w val="0.780577609020826"/>
          <c:h val="0.848299442145042"/>
        </c:manualLayout>
      </c:layout>
      <c:areaChart>
        <c:grouping val="standard"/>
        <c:ser>
          <c:idx val="0"/>
          <c:order val="0"/>
          <c:tx>
            <c:strRef>
              <c:f>'2015'!$B$37:$C$37</c:f>
              <c:strCache>
                <c:ptCount val="1"/>
                <c:pt idx="0">
                  <c:v>Media de Cota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'2015'!$D$5:$O$5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'2015'!$D$37:$O$37</c:f>
              <c:numCache>
                <c:formatCode>General</c:formatCode>
                <c:ptCount val="12"/>
                <c:pt idx="0">
                  <c:v>32.1867741935484</c:v>
                </c:pt>
                <c:pt idx="1">
                  <c:v>32.2014285714286</c:v>
                </c:pt>
                <c:pt idx="2">
                  <c:v>32.0416129032258</c:v>
                </c:pt>
                <c:pt idx="3">
                  <c:v>32.6603333333333</c:v>
                </c:pt>
                <c:pt idx="4">
                  <c:v>34.1951612903226</c:v>
                </c:pt>
                <c:pt idx="5">
                  <c:v>34.4406666666667</c:v>
                </c:pt>
                <c:pt idx="6">
                  <c:v>33.8929032258065</c:v>
                </c:pt>
                <c:pt idx="7">
                  <c:v>33.1590322580645</c:v>
                </c:pt>
                <c:pt idx="8">
                  <c:v>33.1086666666667</c:v>
                </c:pt>
                <c:pt idx="9">
                  <c:v>32.5758064516129</c:v>
                </c:pt>
                <c:pt idx="10">
                  <c:v>31.817</c:v>
                </c:pt>
                <c:pt idx="11">
                  <c:v>32.0825806451613</c:v>
                </c:pt>
              </c:numCache>
            </c:numRef>
          </c:val>
        </c:ser>
        <c:axId val="50287383"/>
        <c:axId val="67510556"/>
      </c:areaChart>
      <c:catAx>
        <c:axId val="50287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66cc"/>
                </a:solidFill>
                <a:latin typeface="Calibri"/>
              </a:defRPr>
            </a:pPr>
          </a:p>
        </c:txPr>
        <c:crossAx val="67510556"/>
        <c:crossesAt val="0"/>
        <c:auto val="1"/>
        <c:lblAlgn val="ctr"/>
        <c:lblOffset val="100"/>
      </c:catAx>
      <c:valAx>
        <c:axId val="67510556"/>
        <c:scaling>
          <c:orientation val="minMax"/>
          <c:max val="36"/>
          <c:min val="30"/>
        </c:scaling>
        <c:delete val="0"/>
        <c:axPos val="l"/>
        <c:majorGridlines>
          <c:spPr>
            <a:ln>
              <a:solidFill>
                <a:srgbClr val="0066cc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ff0000"/>
                </a:solidFill>
                <a:latin typeface="Calibri"/>
              </a:defRPr>
            </a:pPr>
          </a:p>
        </c:txPr>
        <c:crossAx val="50287383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92659072603843"/>
          <c:y val="0.381500809789455"/>
          <c:w val="0.223219422390979"/>
          <c:h val="0.0824185711714954"/>
        </c:manualLayout>
      </c:layout>
      <c:spPr>
        <a:noFill/>
        <a:ln>
          <a:noFill/>
        </a:ln>
      </c:spPr>
      <c:txPr>
        <a:bodyPr/>
        <a:lstStyle/>
        <a:p>
          <a:pPr>
            <a:defRPr b="0" sz="490" spc="-1" strike="noStrike">
              <a:solidFill>
                <a:srgbClr val="0066cc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66cc"/>
                </a:solidFill>
                <a:latin typeface="Calibri"/>
              </a:defRPr>
            </a:pPr>
            <a:r>
              <a:rPr b="1" sz="1050" spc="-1" strike="noStrike">
                <a:solidFill>
                  <a:srgbClr val="0066cc"/>
                </a:solidFill>
                <a:latin typeface="Calibri"/>
              </a:rPr>
              <a:t>Media %</a:t>
            </a:r>
          </a:p>
        </c:rich>
      </c:tx>
      <c:layout>
        <c:manualLayout>
          <c:xMode val="edge"/>
          <c:yMode val="edge"/>
          <c:x val="0.407132071088396"/>
          <c:y val="0.072161238078099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471599488906958"/>
          <c:y val="0.186071621378442"/>
          <c:w val="0.763967940527355"/>
          <c:h val="0.808349829044448"/>
        </c:manualLayout>
      </c:layout>
      <c:areaChart>
        <c:grouping val="standard"/>
        <c:ser>
          <c:idx val="0"/>
          <c:order val="0"/>
          <c:tx>
            <c:strRef>
              <c:f>'2015'!$B$38:$C$38</c:f>
              <c:strCache>
                <c:ptCount val="1"/>
                <c:pt idx="0">
                  <c:v>Media 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'2015'!$D$5:$O$5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'2015'!$D$38:$O$38</c:f>
              <c:numCache>
                <c:formatCode>General</c:formatCode>
                <c:ptCount val="12"/>
                <c:pt idx="0">
                  <c:v>59.1173641907755</c:v>
                </c:pt>
                <c:pt idx="1">
                  <c:v>59.2405318118929</c:v>
                </c:pt>
                <c:pt idx="2">
                  <c:v>57.2883951035799</c:v>
                </c:pt>
                <c:pt idx="3">
                  <c:v>65.0754871995956</c:v>
                </c:pt>
                <c:pt idx="4">
                  <c:v>87.0878401115333</c:v>
                </c:pt>
                <c:pt idx="5">
                  <c:v>90.8725147801606</c:v>
                </c:pt>
                <c:pt idx="6">
                  <c:v>82.3429264704241</c:v>
                </c:pt>
                <c:pt idx="7">
                  <c:v>71.7984741269148</c:v>
                </c:pt>
                <c:pt idx="8">
                  <c:v>71.1081046710832</c:v>
                </c:pt>
                <c:pt idx="9">
                  <c:v>64.0368067936589</c:v>
                </c:pt>
                <c:pt idx="10">
                  <c:v>54.6686439637768</c:v>
                </c:pt>
                <c:pt idx="11">
                  <c:v>57.7727197736505</c:v>
                </c:pt>
              </c:numCache>
            </c:numRef>
          </c:val>
        </c:ser>
        <c:axId val="70143781"/>
        <c:axId val="60279631"/>
      </c:areaChart>
      <c:catAx>
        <c:axId val="701437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66cc"/>
                </a:solidFill>
                <a:latin typeface="Calibri"/>
              </a:defRPr>
            </a:pPr>
          </a:p>
        </c:txPr>
        <c:crossAx val="60279631"/>
        <c:crossesAt val="0"/>
        <c:auto val="1"/>
        <c:lblAlgn val="ctr"/>
        <c:lblOffset val="100"/>
      </c:catAx>
      <c:valAx>
        <c:axId val="6027963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66cc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ff0000"/>
                </a:solidFill>
                <a:latin typeface="Calibri"/>
              </a:defRPr>
            </a:pPr>
          </a:p>
        </c:txPr>
        <c:crossAx val="70143781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47241259147404"/>
          <c:y val="0.37574230700018"/>
          <c:w val="0.204785689394819"/>
          <c:h val="0.285585747705597"/>
        </c:manualLayout>
      </c:layout>
      <c:spPr>
        <a:noFill/>
        <a:ln>
          <a:noFill/>
        </a:ln>
      </c:spPr>
      <c:txPr>
        <a:bodyPr/>
        <a:lstStyle/>
        <a:p>
          <a:pPr>
            <a:defRPr b="0" sz="490" spc="-1" strike="noStrike">
              <a:solidFill>
                <a:srgbClr val="0066cc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66cc"/>
                </a:solidFill>
                <a:latin typeface="Calibri"/>
              </a:defRPr>
            </a:pPr>
            <a:r>
              <a:rPr b="1" sz="1050" spc="-1" strike="noStrike">
                <a:solidFill>
                  <a:srgbClr val="0066cc"/>
                </a:solidFill>
                <a:latin typeface="Calibri"/>
              </a:rPr>
              <a:t>Media de Cota</a:t>
            </a:r>
          </a:p>
        </c:rich>
      </c:tx>
      <c:layout>
        <c:manualLayout>
          <c:xMode val="edge"/>
          <c:yMode val="edge"/>
          <c:x val="0.380508572086066"/>
          <c:y val="0.071261472017275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294557588309746"/>
          <c:y val="0.145042289004859"/>
          <c:w val="0.799217581406052"/>
          <c:h val="0.847939535720712"/>
        </c:manualLayout>
      </c:layout>
      <c:areaChart>
        <c:grouping val="standard"/>
        <c:ser>
          <c:idx val="0"/>
          <c:order val="0"/>
          <c:tx>
            <c:strRef>
              <c:f>'2016'!$B$37:$C$37</c:f>
              <c:strCache>
                <c:ptCount val="1"/>
                <c:pt idx="0">
                  <c:v>Media de Cota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'2016'!$D$5:$O$5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'2016'!$D$37:$O$37</c:f>
              <c:numCache>
                <c:formatCode>General</c:formatCode>
                <c:ptCount val="12"/>
                <c:pt idx="0">
                  <c:v>32.1512903225806</c:v>
                </c:pt>
                <c:pt idx="1">
                  <c:v>32.1627586206896</c:v>
                </c:pt>
                <c:pt idx="2">
                  <c:v>32.1964516129032</c:v>
                </c:pt>
                <c:pt idx="3">
                  <c:v>33.0703333333333</c:v>
                </c:pt>
                <c:pt idx="4">
                  <c:v>34.1183870967742</c:v>
                </c:pt>
                <c:pt idx="5">
                  <c:v>34.6663333333333</c:v>
                </c:pt>
                <c:pt idx="6">
                  <c:v>34.2570967741935</c:v>
                </c:pt>
                <c:pt idx="7">
                  <c:v>33.3593548387097</c:v>
                </c:pt>
                <c:pt idx="8">
                  <c:v>32.634</c:v>
                </c:pt>
                <c:pt idx="9">
                  <c:v>32.1825806451613</c:v>
                </c:pt>
                <c:pt idx="10">
                  <c:v>31.9943333333333</c:v>
                </c:pt>
                <c:pt idx="11">
                  <c:v>31.9164516129032</c:v>
                </c:pt>
              </c:numCache>
            </c:numRef>
          </c:val>
        </c:ser>
        <c:axId val="28888823"/>
        <c:axId val="81130809"/>
      </c:areaChart>
      <c:catAx>
        <c:axId val="28888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66cc"/>
                </a:solidFill>
                <a:latin typeface="Calibri"/>
              </a:defRPr>
            </a:pPr>
          </a:p>
        </c:txPr>
        <c:crossAx val="81130809"/>
        <c:crossesAt val="0"/>
        <c:auto val="1"/>
        <c:lblAlgn val="ctr"/>
        <c:lblOffset val="100"/>
      </c:catAx>
      <c:valAx>
        <c:axId val="81130809"/>
        <c:scaling>
          <c:orientation val="minMax"/>
          <c:max val="36"/>
          <c:min val="30"/>
        </c:scaling>
        <c:delete val="0"/>
        <c:axPos val="l"/>
        <c:majorGridlines>
          <c:spPr>
            <a:ln>
              <a:solidFill>
                <a:srgbClr val="0066cc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ff0000"/>
                </a:solidFill>
                <a:latin typeface="Calibri"/>
              </a:defRPr>
            </a:pPr>
          </a:p>
        </c:txPr>
        <c:crossAx val="28888823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93579565067311"/>
          <c:y val="0.372323195969048"/>
          <c:w val="0.223219422390979"/>
          <c:h val="0.0824185711714954"/>
        </c:manualLayout>
      </c:layout>
      <c:spPr>
        <a:noFill/>
        <a:ln>
          <a:noFill/>
        </a:ln>
      </c:spPr>
      <c:txPr>
        <a:bodyPr/>
        <a:lstStyle/>
        <a:p>
          <a:pPr>
            <a:defRPr b="0" sz="490" spc="-1" strike="noStrike">
              <a:solidFill>
                <a:srgbClr val="0066cc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66cc"/>
                </a:solidFill>
                <a:latin typeface="Calibri"/>
              </a:defRPr>
            </a:pPr>
            <a:r>
              <a:rPr b="1" sz="1050" spc="-1" strike="noStrike">
                <a:solidFill>
                  <a:srgbClr val="0066cc"/>
                </a:solidFill>
                <a:latin typeface="Calibri"/>
              </a:rPr>
              <a:t>Media %</a:t>
            </a:r>
          </a:p>
        </c:rich>
      </c:tx>
      <c:layout>
        <c:manualLayout>
          <c:xMode val="edge"/>
          <c:yMode val="edge"/>
          <c:x val="0.407132071088396"/>
          <c:y val="0.072161238078099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290393773957486"/>
          <c:y val="0.186971387439266"/>
          <c:w val="0.796259728191428"/>
          <c:h val="0.813028612560734"/>
        </c:manualLayout>
      </c:layout>
      <c:areaChart>
        <c:grouping val="standard"/>
        <c:ser>
          <c:idx val="0"/>
          <c:order val="0"/>
          <c:tx>
            <c:strRef>
              <c:f>'2016'!$B$38:$C$38</c:f>
              <c:strCache>
                <c:ptCount val="1"/>
                <c:pt idx="0">
                  <c:v>Media 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'2016'!$D$5:$O$5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'2016'!$D$38:$O$38</c:f>
              <c:numCache>
                <c:formatCode>General</c:formatCode>
                <c:ptCount val="12"/>
                <c:pt idx="0">
                  <c:v>58.6262291517176</c:v>
                </c:pt>
                <c:pt idx="1">
                  <c:v>58.7487789059126</c:v>
                </c:pt>
                <c:pt idx="2">
                  <c:v>59.2405318118929</c:v>
                </c:pt>
                <c:pt idx="3">
                  <c:v>70.5587195362789</c:v>
                </c:pt>
                <c:pt idx="4">
                  <c:v>85.8479149158516</c:v>
                </c:pt>
                <c:pt idx="5">
                  <c:v>94.5914465638714</c:v>
                </c:pt>
                <c:pt idx="6">
                  <c:v>88.0248721868496</c:v>
                </c:pt>
                <c:pt idx="7">
                  <c:v>74.6005006197574</c:v>
                </c:pt>
                <c:pt idx="8">
                  <c:v>64.6847924229965</c:v>
                </c:pt>
                <c:pt idx="9">
                  <c:v>58.9943487309152</c:v>
                </c:pt>
                <c:pt idx="10">
                  <c:v>56.6864728365874</c:v>
                </c:pt>
                <c:pt idx="11">
                  <c:v>55.8502314557157</c:v>
                </c:pt>
              </c:numCache>
            </c:numRef>
          </c:val>
        </c:ser>
        <c:axId val="3851729"/>
        <c:axId val="5785937"/>
      </c:areaChart>
      <c:catAx>
        <c:axId val="38517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66cc"/>
                </a:solidFill>
                <a:latin typeface="Calibri"/>
              </a:defRPr>
            </a:pPr>
          </a:p>
        </c:txPr>
        <c:crossAx val="5785937"/>
        <c:crossesAt val="0"/>
        <c:auto val="1"/>
        <c:lblAlgn val="ctr"/>
        <c:lblOffset val="100"/>
      </c:catAx>
      <c:valAx>
        <c:axId val="5785937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66cc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ff0000"/>
                </a:solidFill>
                <a:latin typeface="Calibri"/>
              </a:defRPr>
            </a:pPr>
          </a:p>
        </c:txPr>
        <c:crossAx val="3851729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47241259147404"/>
          <c:y val="0.375562353788015"/>
          <c:w val="0.204785689394819"/>
          <c:h val="0.285585747705597"/>
        </c:manualLayout>
      </c:layout>
      <c:spPr>
        <a:noFill/>
        <a:ln>
          <a:noFill/>
        </a:ln>
      </c:spPr>
      <c:txPr>
        <a:bodyPr/>
        <a:lstStyle/>
        <a:p>
          <a:pPr>
            <a:defRPr b="0" sz="490" spc="-1" strike="noStrike">
              <a:solidFill>
                <a:srgbClr val="0066cc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66cc"/>
                </a:solidFill>
                <a:latin typeface="Calibri"/>
              </a:defRPr>
            </a:pPr>
            <a:r>
              <a:rPr b="1" sz="1050" spc="-1" strike="noStrike">
                <a:solidFill>
                  <a:srgbClr val="0066cc"/>
                </a:solidFill>
                <a:latin typeface="Calibri"/>
              </a:rPr>
              <a:t>Media de Cota</a:t>
            </a:r>
          </a:p>
        </c:rich>
      </c:tx>
      <c:layout>
        <c:manualLayout>
          <c:xMode val="edge"/>
          <c:yMode val="edge"/>
          <c:x val="0.380508572086066"/>
          <c:y val="0.071261472017275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294557588309746"/>
          <c:y val="0.145042289004859"/>
          <c:w val="0.799217581406052"/>
          <c:h val="0.847939535720712"/>
        </c:manualLayout>
      </c:layout>
      <c:areaChart>
        <c:grouping val="standard"/>
        <c:ser>
          <c:idx val="0"/>
          <c:order val="0"/>
          <c:tx>
            <c:strRef>
              <c:f>'2017'!$B$37:$C$37</c:f>
              <c:strCache>
                <c:ptCount val="1"/>
                <c:pt idx="0">
                  <c:v>Media de Cota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'2017'!$D$5:$O$5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'2017'!$D$37:$O$37</c:f>
              <c:numCache>
                <c:formatCode>General</c:formatCode>
                <c:ptCount val="12"/>
                <c:pt idx="0">
                  <c:v>31.8816129032258</c:v>
                </c:pt>
                <c:pt idx="1">
                  <c:v>32.2142857142857</c:v>
                </c:pt>
                <c:pt idx="2">
                  <c:v>32.2454838709677</c:v>
                </c:pt>
                <c:pt idx="3">
                  <c:v>33.0873333333333</c:v>
                </c:pt>
                <c:pt idx="4">
                  <c:v>33.91</c:v>
                </c:pt>
                <c:pt idx="5">
                  <c:v>34.174</c:v>
                </c:pt>
                <c:pt idx="6">
                  <c:v>33.8064516129032</c:v>
                </c:pt>
                <c:pt idx="7">
                  <c:v>32.9196774193548</c:v>
                </c:pt>
                <c:pt idx="8">
                  <c:v>31.9316666666667</c:v>
                </c:pt>
                <c:pt idx="9">
                  <c:v>30.9190322580645</c:v>
                </c:pt>
                <c:pt idx="10">
                  <c:v>30.0603333333333</c:v>
                </c:pt>
                <c:pt idx="11">
                  <c:v>30.5022580645161</c:v>
                </c:pt>
              </c:numCache>
            </c:numRef>
          </c:val>
        </c:ser>
        <c:axId val="94535335"/>
        <c:axId val="68359042"/>
      </c:areaChart>
      <c:catAx>
        <c:axId val="94535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66cc"/>
                </a:solidFill>
                <a:latin typeface="Calibri"/>
              </a:defRPr>
            </a:pPr>
          </a:p>
        </c:txPr>
        <c:crossAx val="68359042"/>
        <c:crossesAt val="0"/>
        <c:auto val="1"/>
        <c:lblAlgn val="ctr"/>
        <c:lblOffset val="100"/>
      </c:catAx>
      <c:valAx>
        <c:axId val="68359042"/>
        <c:scaling>
          <c:orientation val="minMax"/>
          <c:max val="36"/>
          <c:min val="30"/>
        </c:scaling>
        <c:delete val="0"/>
        <c:axPos val="l"/>
        <c:majorGridlines>
          <c:spPr>
            <a:ln>
              <a:solidFill>
                <a:srgbClr val="0066cc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ff0000"/>
                </a:solidFill>
                <a:latin typeface="Calibri"/>
              </a:defRPr>
            </a:pPr>
          </a:p>
        </c:txPr>
        <c:crossAx val="94535335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93579565067311"/>
          <c:y val="0.372323195969048"/>
          <c:w val="0.223219422390979"/>
          <c:h val="0.0824185711714954"/>
        </c:manualLayout>
      </c:layout>
      <c:spPr>
        <a:noFill/>
        <a:ln>
          <a:noFill/>
        </a:ln>
      </c:spPr>
      <c:txPr>
        <a:bodyPr/>
        <a:lstStyle/>
        <a:p>
          <a:pPr>
            <a:defRPr b="0" sz="490" spc="-1" strike="noStrike">
              <a:solidFill>
                <a:srgbClr val="0066cc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66cc"/>
                </a:solidFill>
                <a:latin typeface="Calibri"/>
              </a:defRPr>
            </a:pPr>
            <a:r>
              <a:rPr b="1" sz="1050" spc="-1" strike="noStrike">
                <a:solidFill>
                  <a:srgbClr val="0066cc"/>
                </a:solidFill>
                <a:latin typeface="Calibri"/>
              </a:rPr>
              <a:t>Media %</a:t>
            </a:r>
          </a:p>
        </c:rich>
      </c:tx>
      <c:layout>
        <c:manualLayout>
          <c:xMode val="edge"/>
          <c:yMode val="edge"/>
          <c:x val="0.407132071088396"/>
          <c:y val="0.072161238078099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290393773957486"/>
          <c:y val="0.186971387439266"/>
          <c:w val="0.796259728191428"/>
          <c:h val="0.813028612560734"/>
        </c:manualLayout>
      </c:layout>
      <c:areaChart>
        <c:grouping val="standard"/>
        <c:ser>
          <c:idx val="0"/>
          <c:order val="0"/>
          <c:tx>
            <c:strRef>
              <c:f>'2017'!$B$38:$C$38</c:f>
              <c:strCache>
                <c:ptCount val="1"/>
                <c:pt idx="0">
                  <c:v>Media 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'2017'!$D$5:$O$5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'2017'!$D$38:$O$38</c:f>
              <c:numCache>
                <c:formatCode>General</c:formatCode>
                <c:ptCount val="12"/>
                <c:pt idx="0">
                  <c:v>55.3757603797724</c:v>
                </c:pt>
                <c:pt idx="1">
                  <c:v>59.3638608161616</c:v>
                </c:pt>
                <c:pt idx="2">
                  <c:v>59.8587215005424</c:v>
                </c:pt>
                <c:pt idx="3">
                  <c:v>70.8330847264311</c:v>
                </c:pt>
                <c:pt idx="4">
                  <c:v>82.6442011483287</c:v>
                </c:pt>
                <c:pt idx="5">
                  <c:v>86.6216502967283</c:v>
                </c:pt>
                <c:pt idx="6">
                  <c:v>81.1445044103249</c:v>
                </c:pt>
                <c:pt idx="7">
                  <c:v>68.5214509101503</c:v>
                </c:pt>
                <c:pt idx="8">
                  <c:v>55.969235391528</c:v>
                </c:pt>
                <c:pt idx="9">
                  <c:v>44.8267708642363</c:v>
                </c:pt>
                <c:pt idx="10">
                  <c:v>36.6447419202142</c:v>
                </c:pt>
                <c:pt idx="11">
                  <c:v>40.6703109134019</c:v>
                </c:pt>
              </c:numCache>
            </c:numRef>
          </c:val>
        </c:ser>
        <c:axId val="19952624"/>
        <c:axId val="6535338"/>
      </c:areaChart>
      <c:catAx>
        <c:axId val="1995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66cc"/>
                </a:solidFill>
                <a:latin typeface="Calibri"/>
              </a:defRPr>
            </a:pPr>
          </a:p>
        </c:txPr>
        <c:crossAx val="6535338"/>
        <c:crossesAt val="0"/>
        <c:auto val="1"/>
        <c:lblAlgn val="ctr"/>
        <c:lblOffset val="100"/>
      </c:catAx>
      <c:valAx>
        <c:axId val="6535338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66cc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ff0000"/>
                </a:solidFill>
                <a:latin typeface="Calibri"/>
              </a:defRPr>
            </a:pPr>
          </a:p>
        </c:txPr>
        <c:crossAx val="19952624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47241259147404"/>
          <c:y val="0.375562353788015"/>
          <c:w val="0.204785689394819"/>
          <c:h val="0.285585747705597"/>
        </c:manualLayout>
      </c:layout>
      <c:spPr>
        <a:noFill/>
        <a:ln>
          <a:noFill/>
        </a:ln>
      </c:spPr>
      <c:txPr>
        <a:bodyPr/>
        <a:lstStyle/>
        <a:p>
          <a:pPr>
            <a:defRPr b="0" sz="490" spc="-1" strike="noStrike">
              <a:solidFill>
                <a:srgbClr val="0066cc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66cc"/>
                </a:solidFill>
                <a:latin typeface="Calibri"/>
              </a:defRPr>
            </a:pPr>
            <a:r>
              <a:rPr b="1" sz="1050" spc="-1" strike="noStrike">
                <a:solidFill>
                  <a:srgbClr val="0066cc"/>
                </a:solidFill>
                <a:latin typeface="Calibri"/>
              </a:rPr>
              <a:t>Media de Cota</a:t>
            </a:r>
          </a:p>
        </c:rich>
      </c:tx>
      <c:layout>
        <c:manualLayout>
          <c:xMode val="edge"/>
          <c:yMode val="edge"/>
          <c:x val="0.380508572086066"/>
          <c:y val="0.071261472017275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294557588309746"/>
          <c:y val="0.145042289004859"/>
          <c:w val="0.799217581406052"/>
          <c:h val="0.847939535720712"/>
        </c:manualLayout>
      </c:layout>
      <c:areaChart>
        <c:grouping val="standard"/>
        <c:ser>
          <c:idx val="0"/>
          <c:order val="0"/>
          <c:tx>
            <c:strRef>
              <c:f>'2018'!$B$37:$C$37</c:f>
              <c:strCache>
                <c:ptCount val="1"/>
                <c:pt idx="0">
                  <c:v>Media de Cota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'2018'!$D$5:$O$5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'2018'!$D$37:$O$37</c:f>
              <c:numCache>
                <c:formatCode>General</c:formatCode>
                <c:ptCount val="12"/>
                <c:pt idx="0">
                  <c:v>32.0522580645161</c:v>
                </c:pt>
                <c:pt idx="1">
                  <c:v>32.2221428571429</c:v>
                </c:pt>
                <c:pt idx="2">
                  <c:v>32.2374193548387</c:v>
                </c:pt>
                <c:pt idx="3">
                  <c:v>33.8123333333333</c:v>
                </c:pt>
                <c:pt idx="4">
                  <c:v>34.4874193548387</c:v>
                </c:pt>
                <c:pt idx="5">
                  <c:v>34.666</c:v>
                </c:pt>
                <c:pt idx="6">
                  <c:v>34.6274193548387</c:v>
                </c:pt>
                <c:pt idx="7">
                  <c:v>34.0974193548387</c:v>
                </c:pt>
                <c:pt idx="8">
                  <c:v>33.0786666666667</c:v>
                </c:pt>
                <c:pt idx="9">
                  <c:v>31.9758064516129</c:v>
                </c:pt>
                <c:pt idx="10">
                  <c:v>13.8446666666667</c:v>
                </c:pt>
                <c:pt idx="11">
                  <c:v>0</c:v>
                </c:pt>
              </c:numCache>
            </c:numRef>
          </c:val>
        </c:ser>
        <c:axId val="88049905"/>
        <c:axId val="29771020"/>
      </c:areaChart>
      <c:catAx>
        <c:axId val="880499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66cc"/>
                </a:solidFill>
                <a:latin typeface="Calibri"/>
              </a:defRPr>
            </a:pPr>
          </a:p>
        </c:txPr>
        <c:crossAx val="29771020"/>
        <c:crossesAt val="0"/>
        <c:auto val="1"/>
        <c:lblAlgn val="ctr"/>
        <c:lblOffset val="100"/>
      </c:catAx>
      <c:valAx>
        <c:axId val="29771020"/>
        <c:scaling>
          <c:orientation val="minMax"/>
          <c:max val="36"/>
          <c:min val="30"/>
        </c:scaling>
        <c:delete val="0"/>
        <c:axPos val="l"/>
        <c:majorGridlines>
          <c:spPr>
            <a:ln>
              <a:solidFill>
                <a:srgbClr val="0066cc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ff0000"/>
                </a:solidFill>
                <a:latin typeface="Calibri"/>
              </a:defRPr>
            </a:pPr>
          </a:p>
        </c:txPr>
        <c:crossAx val="88049905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93579565067311"/>
          <c:y val="0.372323195969048"/>
          <c:w val="0.223219422390979"/>
          <c:h val="0.0824185711714954"/>
        </c:manualLayout>
      </c:layout>
      <c:spPr>
        <a:noFill/>
        <a:ln>
          <a:noFill/>
        </a:ln>
      </c:spPr>
      <c:txPr>
        <a:bodyPr/>
        <a:lstStyle/>
        <a:p>
          <a:pPr>
            <a:defRPr b="0" sz="490" spc="-1" strike="noStrike">
              <a:solidFill>
                <a:srgbClr val="0066cc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66cc"/>
                </a:solidFill>
                <a:latin typeface="Calibri"/>
              </a:defRPr>
            </a:pPr>
            <a:r>
              <a:rPr b="1" sz="1050" spc="-1" strike="noStrike">
                <a:solidFill>
                  <a:srgbClr val="0066cc"/>
                </a:solidFill>
                <a:latin typeface="Calibri"/>
              </a:rPr>
              <a:t>Media %</a:t>
            </a:r>
          </a:p>
        </c:rich>
      </c:tx>
      <c:layout>
        <c:manualLayout>
          <c:xMode val="edge"/>
          <c:yMode val="edge"/>
          <c:x val="0.407132071088396"/>
          <c:y val="0.072161238078099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290393773957486"/>
          <c:y val="0.186971387439266"/>
          <c:w val="0.796259728191428"/>
          <c:h val="0.813028612560734"/>
        </c:manualLayout>
      </c:layout>
      <c:areaChart>
        <c:grouping val="standard"/>
        <c:ser>
          <c:idx val="0"/>
          <c:order val="0"/>
          <c:tx>
            <c:strRef>
              <c:f>'2018'!$B$38:$C$38</c:f>
              <c:strCache>
                <c:ptCount val="1"/>
                <c:pt idx="0">
                  <c:v>Media 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'2018'!$D$5:$O$5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'2018'!$D$38:$O$38</c:f>
              <c:numCache>
                <c:formatCode>General</c:formatCode>
                <c:ptCount val="12"/>
                <c:pt idx="0">
                  <c:v>57.409248029212</c:v>
                </c:pt>
                <c:pt idx="1">
                  <c:v>59.4873419816874</c:v>
                </c:pt>
                <c:pt idx="2">
                  <c:v>59.7347700184041</c:v>
                </c:pt>
                <c:pt idx="3">
                  <c:v>81.1445044103249</c:v>
                </c:pt>
                <c:pt idx="4">
                  <c:v>91.6732979772051</c:v>
                </c:pt>
                <c:pt idx="5">
                  <c:v>94.5914465638714</c:v>
                </c:pt>
                <c:pt idx="6">
                  <c:v>93.9381767890636</c:v>
                </c:pt>
                <c:pt idx="7">
                  <c:v>85.5396131544421</c:v>
                </c:pt>
                <c:pt idx="8">
                  <c:v>70.6958214397793</c:v>
                </c:pt>
                <c:pt idx="9">
                  <c:v>56.5665421003916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75049145"/>
        <c:axId val="27623841"/>
      </c:areaChart>
      <c:catAx>
        <c:axId val="750491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66cc"/>
                </a:solidFill>
                <a:latin typeface="Calibri"/>
              </a:defRPr>
            </a:pPr>
          </a:p>
        </c:txPr>
        <c:crossAx val="27623841"/>
        <c:crossesAt val="0"/>
        <c:auto val="1"/>
        <c:lblAlgn val="ctr"/>
        <c:lblOffset val="100"/>
      </c:catAx>
      <c:valAx>
        <c:axId val="2762384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66cc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ff0000"/>
                </a:solidFill>
                <a:latin typeface="Calibri"/>
              </a:defRPr>
            </a:pPr>
          </a:p>
        </c:txPr>
        <c:crossAx val="75049145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47241259147404"/>
          <c:y val="0.375562353788015"/>
          <c:w val="0.204785689394819"/>
          <c:h val="0.285585747705597"/>
        </c:manualLayout>
      </c:layout>
      <c:spPr>
        <a:noFill/>
        <a:ln>
          <a:noFill/>
        </a:ln>
      </c:spPr>
      <c:txPr>
        <a:bodyPr/>
        <a:lstStyle/>
        <a:p>
          <a:pPr>
            <a:defRPr b="0" sz="490" spc="-1" strike="noStrike">
              <a:solidFill>
                <a:srgbClr val="0066cc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0000"/>
                </a:solidFill>
                <a:latin typeface="Calibri"/>
              </a:defRPr>
            </a:pPr>
            <a:r>
              <a:rPr b="1" sz="1050" spc="-1" strike="noStrike">
                <a:solidFill>
                  <a:srgbClr val="000000"/>
                </a:solidFill>
                <a:latin typeface="Calibri"/>
              </a:rPr>
              <a:t>Media %</a:t>
            </a:r>
          </a:p>
        </c:rich>
      </c:tx>
      <c:layout>
        <c:manualLayout>
          <c:xMode val="edge"/>
          <c:yMode val="edge"/>
          <c:x val="0.33476594261819"/>
          <c:y val="0.072161238078099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478568939481938"/>
          <c:y val="0.190750404894727"/>
          <c:w val="0.761644790335695"/>
          <c:h val="0.807450062983624"/>
        </c:manualLayout>
      </c:layout>
      <c:areaChart>
        <c:grouping val="standard"/>
        <c:ser>
          <c:idx val="0"/>
          <c:order val="0"/>
          <c:tx>
            <c:strRef>
              <c:f>'2010'!$B$38:$C$38</c:f>
              <c:strCache>
                <c:ptCount val="1"/>
                <c:pt idx="0">
                  <c:v>Media 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'2010'!$D$5:$O$5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'2010'!$D$38:$O$38</c:f>
              <c:numCache>
                <c:formatCode>General</c:formatCode>
                <c:ptCount val="12"/>
                <c:pt idx="0">
                  <c:v>63.136251921497</c:v>
                </c:pt>
                <c:pt idx="1">
                  <c:v>66.9176159300479</c:v>
                </c:pt>
                <c:pt idx="2">
                  <c:v>58.2595113004632</c:v>
                </c:pt>
                <c:pt idx="3">
                  <c:v>74.7423103003304</c:v>
                </c:pt>
                <c:pt idx="4">
                  <c:v>90.8725147801606</c:v>
                </c:pt>
                <c:pt idx="5">
                  <c:v>98.0662471381004</c:v>
                </c:pt>
                <c:pt idx="6">
                  <c:v>97.0656900434619</c:v>
                </c:pt>
                <c:pt idx="7">
                  <c:v>86.466533422589</c:v>
                </c:pt>
                <c:pt idx="8">
                  <c:v>74.0348895618208</c:v>
                </c:pt>
                <c:pt idx="9">
                  <c:v>73.1913582734548</c:v>
                </c:pt>
                <c:pt idx="10">
                  <c:v>64.0368067936589</c:v>
                </c:pt>
                <c:pt idx="11">
                  <c:v>60.3560767073484</c:v>
                </c:pt>
              </c:numCache>
            </c:numRef>
          </c:val>
        </c:ser>
        <c:axId val="95496426"/>
        <c:axId val="23601431"/>
      </c:areaChart>
      <c:catAx>
        <c:axId val="954964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601431"/>
        <c:crossesAt val="0"/>
        <c:auto val="1"/>
        <c:lblAlgn val="ctr"/>
        <c:lblOffset val="100"/>
      </c:catAx>
      <c:valAx>
        <c:axId val="2360143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496426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47241259147404"/>
          <c:y val="0.37538240057585"/>
          <c:w val="0.204785689394819"/>
          <c:h val="0.285585747705597"/>
        </c:manualLayout>
      </c:layout>
      <c:spPr>
        <a:noFill/>
        <a:ln>
          <a:noFill/>
        </a:ln>
      </c:spPr>
      <c:txPr>
        <a:bodyPr/>
        <a:lstStyle/>
        <a:p>
          <a:pPr>
            <a:defRPr b="0" sz="535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solidFill>
        <a:srgbClr val="80808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66cc"/>
                </a:solidFill>
                <a:latin typeface="Calibri"/>
              </a:defRPr>
            </a:pPr>
            <a:r>
              <a:rPr b="1" sz="1050" spc="-1" strike="noStrike">
                <a:solidFill>
                  <a:srgbClr val="0066cc"/>
                </a:solidFill>
                <a:latin typeface="Calibri"/>
              </a:rPr>
              <a:t>Media de Cota</a:t>
            </a:r>
          </a:p>
        </c:rich>
      </c:tx>
      <c:layout>
        <c:manualLayout>
          <c:xMode val="edge"/>
          <c:yMode val="edge"/>
          <c:x val="0.380508572086066"/>
          <c:y val="0.071261472017275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445288229202623"/>
          <c:y val="0.135504768760122"/>
          <c:w val="0.780577609020826"/>
          <c:h val="0.848299442145042"/>
        </c:manualLayout>
      </c:layout>
      <c:areaChart>
        <c:grouping val="standard"/>
        <c:ser>
          <c:idx val="0"/>
          <c:order val="0"/>
          <c:tx>
            <c:strRef>
              <c:f>'2011'!$B$37:$C$37</c:f>
              <c:strCache>
                <c:ptCount val="1"/>
                <c:pt idx="0">
                  <c:v>Media de Cota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'2011'!$D$5:$O$5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'2011'!$D$37:$O$37</c:f>
              <c:numCache>
                <c:formatCode>General</c:formatCode>
                <c:ptCount val="12"/>
                <c:pt idx="0">
                  <c:v>32.2187096774194</c:v>
                </c:pt>
                <c:pt idx="1">
                  <c:v>32.1885714285714</c:v>
                </c:pt>
                <c:pt idx="2">
                  <c:v>32.1803225806452</c:v>
                </c:pt>
                <c:pt idx="3">
                  <c:v>32.8433333333333</c:v>
                </c:pt>
                <c:pt idx="4">
                  <c:v>34.0196774193548</c:v>
                </c:pt>
                <c:pt idx="5">
                  <c:v>34.0366666666667</c:v>
                </c:pt>
                <c:pt idx="6">
                  <c:v>33.4887096774194</c:v>
                </c:pt>
                <c:pt idx="7">
                  <c:v>32.7954838709677</c:v>
                </c:pt>
                <c:pt idx="8">
                  <c:v>32.0593333333333</c:v>
                </c:pt>
                <c:pt idx="9">
                  <c:v>31.1941935483871</c:v>
                </c:pt>
                <c:pt idx="10">
                  <c:v>31.9473333333333</c:v>
                </c:pt>
                <c:pt idx="11">
                  <c:v>32.3096774193548</c:v>
                </c:pt>
              </c:numCache>
            </c:numRef>
          </c:val>
        </c:ser>
        <c:axId val="68522816"/>
        <c:axId val="62187475"/>
      </c:areaChart>
      <c:catAx>
        <c:axId val="685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66cc"/>
                </a:solidFill>
                <a:latin typeface="Calibri"/>
              </a:defRPr>
            </a:pPr>
          </a:p>
        </c:txPr>
        <c:crossAx val="62187475"/>
        <c:crossesAt val="0"/>
        <c:auto val="1"/>
        <c:lblAlgn val="ctr"/>
        <c:lblOffset val="100"/>
      </c:catAx>
      <c:valAx>
        <c:axId val="62187475"/>
        <c:scaling>
          <c:orientation val="minMax"/>
          <c:max val="36"/>
          <c:min val="30"/>
        </c:scaling>
        <c:delete val="0"/>
        <c:axPos val="l"/>
        <c:majorGridlines>
          <c:spPr>
            <a:ln>
              <a:solidFill>
                <a:srgbClr val="0066cc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ff0000"/>
                </a:solidFill>
                <a:latin typeface="Calibri"/>
              </a:defRPr>
            </a:pPr>
          </a:p>
        </c:txPr>
        <c:crossAx val="68522816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92659072603843"/>
          <c:y val="0.381500809789455"/>
          <c:w val="0.223219422390979"/>
          <c:h val="0.0824185711714954"/>
        </c:manualLayout>
      </c:layout>
      <c:spPr>
        <a:noFill/>
        <a:ln>
          <a:noFill/>
        </a:ln>
      </c:spPr>
      <c:txPr>
        <a:bodyPr/>
        <a:lstStyle/>
        <a:p>
          <a:pPr>
            <a:defRPr b="0" sz="490" spc="-1" strike="noStrike">
              <a:solidFill>
                <a:srgbClr val="0066cc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66cc"/>
                </a:solidFill>
                <a:latin typeface="Calibri"/>
              </a:defRPr>
            </a:pPr>
            <a:r>
              <a:rPr b="1" sz="1050" spc="-1" strike="noStrike">
                <a:solidFill>
                  <a:srgbClr val="0066cc"/>
                </a:solidFill>
                <a:latin typeface="Calibri"/>
              </a:rPr>
              <a:t>Media %</a:t>
            </a:r>
          </a:p>
        </c:rich>
      </c:tx>
      <c:layout>
        <c:manualLayout>
          <c:xMode val="edge"/>
          <c:yMode val="edge"/>
          <c:x val="0.407132071088396"/>
          <c:y val="0.072161238078099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471599488906958"/>
          <c:y val="0.186071621378442"/>
          <c:w val="0.763967940527355"/>
          <c:h val="0.808349829044448"/>
        </c:manualLayout>
      </c:layout>
      <c:areaChart>
        <c:grouping val="standard"/>
        <c:ser>
          <c:idx val="0"/>
          <c:order val="0"/>
          <c:tx>
            <c:strRef>
              <c:f>'2011'!$B$38:$C$38</c:f>
              <c:strCache>
                <c:ptCount val="1"/>
                <c:pt idx="0">
                  <c:v>Media 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'2011'!$D$5:$O$5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'2011'!$D$38:$O$38</c:f>
              <c:numCache>
                <c:formatCode>General</c:formatCode>
                <c:ptCount val="12"/>
                <c:pt idx="0">
                  <c:v>59.4873419816874</c:v>
                </c:pt>
                <c:pt idx="1">
                  <c:v>59.1173641907755</c:v>
                </c:pt>
                <c:pt idx="2">
                  <c:v>58.9943487309152</c:v>
                </c:pt>
                <c:pt idx="3">
                  <c:v>67.4496731253434</c:v>
                </c:pt>
                <c:pt idx="4">
                  <c:v>84.3131242588479</c:v>
                </c:pt>
                <c:pt idx="5">
                  <c:v>84.6187424489976</c:v>
                </c:pt>
                <c:pt idx="6">
                  <c:v>76.4567849580574</c:v>
                </c:pt>
                <c:pt idx="7">
                  <c:v>66.9176159300479</c:v>
                </c:pt>
                <c:pt idx="8">
                  <c:v>57.530248505154</c:v>
                </c:pt>
                <c:pt idx="9">
                  <c:v>47.6538947425888</c:v>
                </c:pt>
                <c:pt idx="10">
                  <c:v>56.2076951359764</c:v>
                </c:pt>
                <c:pt idx="11">
                  <c:v>60.6056857220822</c:v>
                </c:pt>
              </c:numCache>
            </c:numRef>
          </c:val>
        </c:ser>
        <c:axId val="29005742"/>
        <c:axId val="19407867"/>
      </c:areaChart>
      <c:catAx>
        <c:axId val="290057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66cc"/>
                </a:solidFill>
                <a:latin typeface="Calibri"/>
              </a:defRPr>
            </a:pPr>
          </a:p>
        </c:txPr>
        <c:crossAx val="19407867"/>
        <c:crossesAt val="0"/>
        <c:auto val="1"/>
        <c:lblAlgn val="ctr"/>
        <c:lblOffset val="100"/>
      </c:catAx>
      <c:valAx>
        <c:axId val="19407867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66cc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ff0000"/>
                </a:solidFill>
                <a:latin typeface="Calibri"/>
              </a:defRPr>
            </a:pPr>
          </a:p>
        </c:txPr>
        <c:crossAx val="29005742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47241259147404"/>
          <c:y val="0.37574230700018"/>
          <c:w val="0.204785689394819"/>
          <c:h val="0.285585747705597"/>
        </c:manualLayout>
      </c:layout>
      <c:spPr>
        <a:noFill/>
        <a:ln>
          <a:noFill/>
        </a:ln>
      </c:spPr>
      <c:txPr>
        <a:bodyPr/>
        <a:lstStyle/>
        <a:p>
          <a:pPr>
            <a:defRPr b="0" sz="490" spc="-1" strike="noStrike">
              <a:solidFill>
                <a:srgbClr val="0066cc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66cc"/>
                </a:solidFill>
                <a:latin typeface="Calibri"/>
              </a:defRPr>
            </a:pPr>
            <a:r>
              <a:rPr b="1" sz="1050" spc="-1" strike="noStrike">
                <a:solidFill>
                  <a:srgbClr val="0066cc"/>
                </a:solidFill>
                <a:latin typeface="Calibri"/>
              </a:rPr>
              <a:t>Media de Cota</a:t>
            </a:r>
          </a:p>
        </c:rich>
      </c:tx>
      <c:layout>
        <c:manualLayout>
          <c:xMode val="edge"/>
          <c:yMode val="edge"/>
          <c:x val="0.380508572086066"/>
          <c:y val="0.071261472017275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445288229202623"/>
          <c:y val="0.135504768760122"/>
          <c:w val="0.780577609020826"/>
          <c:h val="0.848299442145042"/>
        </c:manualLayout>
      </c:layout>
      <c:areaChart>
        <c:grouping val="standard"/>
        <c:ser>
          <c:idx val="0"/>
          <c:order val="0"/>
          <c:tx>
            <c:strRef>
              <c:f>'2012'!$B$37:$C$37</c:f>
              <c:strCache>
                <c:ptCount val="1"/>
                <c:pt idx="0">
                  <c:v>Media de Cota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'2012'!$D$5:$O$5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'2012'!$D$37:$O$37</c:f>
              <c:numCache>
                <c:formatCode>General</c:formatCode>
                <c:ptCount val="12"/>
                <c:pt idx="0">
                  <c:v>32.2155483870968</c:v>
                </c:pt>
                <c:pt idx="1">
                  <c:v>32.1493103448276</c:v>
                </c:pt>
                <c:pt idx="2">
                  <c:v>32.1712903225806</c:v>
                </c:pt>
                <c:pt idx="3">
                  <c:v>32.78</c:v>
                </c:pt>
                <c:pt idx="4">
                  <c:v>34.5954838709677</c:v>
                </c:pt>
                <c:pt idx="5">
                  <c:v>34.6827333333333</c:v>
                </c:pt>
                <c:pt idx="6">
                  <c:v>34.4958064516129</c:v>
                </c:pt>
                <c:pt idx="7">
                  <c:v>33.7332258064516</c:v>
                </c:pt>
                <c:pt idx="8">
                  <c:v>32.7616666666667</c:v>
                </c:pt>
                <c:pt idx="9">
                  <c:v>31.9841935483871</c:v>
                </c:pt>
                <c:pt idx="10">
                  <c:v>32.0433333333333</c:v>
                </c:pt>
                <c:pt idx="11">
                  <c:v>32.1967741935484</c:v>
                </c:pt>
              </c:numCache>
            </c:numRef>
          </c:val>
        </c:ser>
        <c:axId val="23471969"/>
        <c:axId val="42381540"/>
      </c:areaChart>
      <c:catAx>
        <c:axId val="234719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66cc"/>
                </a:solidFill>
                <a:latin typeface="Calibri"/>
              </a:defRPr>
            </a:pPr>
          </a:p>
        </c:txPr>
        <c:crossAx val="42381540"/>
        <c:crossesAt val="0"/>
        <c:auto val="1"/>
        <c:lblAlgn val="ctr"/>
        <c:lblOffset val="100"/>
      </c:catAx>
      <c:valAx>
        <c:axId val="42381540"/>
        <c:scaling>
          <c:orientation val="minMax"/>
          <c:max val="36"/>
          <c:min val="30"/>
        </c:scaling>
        <c:delete val="0"/>
        <c:axPos val="l"/>
        <c:majorGridlines>
          <c:spPr>
            <a:ln>
              <a:solidFill>
                <a:srgbClr val="0066cc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ff0000"/>
                </a:solidFill>
                <a:latin typeface="Calibri"/>
              </a:defRPr>
            </a:pPr>
          </a:p>
        </c:txPr>
        <c:crossAx val="23471969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92659072603843"/>
          <c:y val="0.381500809789455"/>
          <c:w val="0.223219422390979"/>
          <c:h val="0.0824185711714954"/>
        </c:manualLayout>
      </c:layout>
      <c:spPr>
        <a:noFill/>
        <a:ln>
          <a:noFill/>
        </a:ln>
      </c:spPr>
      <c:txPr>
        <a:bodyPr/>
        <a:lstStyle/>
        <a:p>
          <a:pPr>
            <a:defRPr b="0" sz="490" spc="-1" strike="noStrike">
              <a:solidFill>
                <a:srgbClr val="0066cc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66cc"/>
                </a:solidFill>
                <a:latin typeface="Calibri"/>
              </a:defRPr>
            </a:pPr>
            <a:r>
              <a:rPr b="1" sz="1050" spc="-1" strike="noStrike">
                <a:solidFill>
                  <a:srgbClr val="0066cc"/>
                </a:solidFill>
                <a:latin typeface="Calibri"/>
              </a:rPr>
              <a:t>Media %</a:t>
            </a:r>
          </a:p>
        </c:rich>
      </c:tx>
      <c:layout>
        <c:manualLayout>
          <c:xMode val="edge"/>
          <c:yMode val="edge"/>
          <c:x val="0.407132071088396"/>
          <c:y val="0.072161238078099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471599488906958"/>
          <c:y val="0.186071621378442"/>
          <c:w val="0.763967940527355"/>
          <c:h val="0.808349829044448"/>
        </c:manualLayout>
      </c:layout>
      <c:areaChart>
        <c:grouping val="standard"/>
        <c:ser>
          <c:idx val="0"/>
          <c:order val="0"/>
          <c:tx>
            <c:strRef>
              <c:f>'2012'!$B$38:$C$38</c:f>
              <c:strCache>
                <c:ptCount val="1"/>
                <c:pt idx="0">
                  <c:v>Media 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'2012'!$D$5:$O$5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'2012'!$D$38:$O$38</c:f>
              <c:numCache>
                <c:formatCode>General</c:formatCode>
                <c:ptCount val="12"/>
                <c:pt idx="0">
                  <c:v>59.4873419816874</c:v>
                </c:pt>
                <c:pt idx="1">
                  <c:v>58.6262291517176</c:v>
                </c:pt>
                <c:pt idx="2">
                  <c:v>58.871490043259</c:v>
                </c:pt>
                <c:pt idx="3">
                  <c:v>66.6525464094139</c:v>
                </c:pt>
                <c:pt idx="4">
                  <c:v>93.4500204218851</c:v>
                </c:pt>
                <c:pt idx="5">
                  <c:v>94.7551951311349</c:v>
                </c:pt>
                <c:pt idx="6">
                  <c:v>91.8339664317512</c:v>
                </c:pt>
                <c:pt idx="7">
                  <c:v>79.9567105834794</c:v>
                </c:pt>
                <c:pt idx="8">
                  <c:v>66.3881131994911</c:v>
                </c:pt>
                <c:pt idx="9">
                  <c:v>56.5665421003916</c:v>
                </c:pt>
                <c:pt idx="10">
                  <c:v>57.2883951035799</c:v>
                </c:pt>
                <c:pt idx="11">
                  <c:v>59.2405318118929</c:v>
                </c:pt>
              </c:numCache>
            </c:numRef>
          </c:val>
        </c:ser>
        <c:axId val="25083983"/>
        <c:axId val="90319260"/>
      </c:areaChart>
      <c:catAx>
        <c:axId val="25083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66cc"/>
                </a:solidFill>
                <a:latin typeface="Calibri"/>
              </a:defRPr>
            </a:pPr>
          </a:p>
        </c:txPr>
        <c:crossAx val="90319260"/>
        <c:crossesAt val="0"/>
        <c:auto val="1"/>
        <c:lblAlgn val="ctr"/>
        <c:lblOffset val="100"/>
      </c:catAx>
      <c:valAx>
        <c:axId val="9031926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66cc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ff0000"/>
                </a:solidFill>
                <a:latin typeface="Calibri"/>
              </a:defRPr>
            </a:pPr>
          </a:p>
        </c:txPr>
        <c:crossAx val="25083983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47241259147404"/>
          <c:y val="0.37574230700018"/>
          <c:w val="0.204785689394819"/>
          <c:h val="0.285585747705597"/>
        </c:manualLayout>
      </c:layout>
      <c:spPr>
        <a:noFill/>
        <a:ln>
          <a:noFill/>
        </a:ln>
      </c:spPr>
      <c:txPr>
        <a:bodyPr/>
        <a:lstStyle/>
        <a:p>
          <a:pPr>
            <a:defRPr b="0" sz="490" spc="-1" strike="noStrike">
              <a:solidFill>
                <a:srgbClr val="0066cc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66cc"/>
                </a:solidFill>
                <a:latin typeface="Calibri"/>
              </a:defRPr>
            </a:pPr>
            <a:r>
              <a:rPr b="1" sz="1050" spc="-1" strike="noStrike">
                <a:solidFill>
                  <a:srgbClr val="0066cc"/>
                </a:solidFill>
                <a:latin typeface="Calibri"/>
              </a:rPr>
              <a:t>Media de Cota</a:t>
            </a:r>
          </a:p>
        </c:rich>
      </c:tx>
      <c:layout>
        <c:manualLayout>
          <c:xMode val="edge"/>
          <c:yMode val="edge"/>
          <c:x val="0.380508572086066"/>
          <c:y val="0.071261472017275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445288229202623"/>
          <c:y val="0.135504768760122"/>
          <c:w val="0.780577609020826"/>
          <c:h val="0.848299442145042"/>
        </c:manualLayout>
      </c:layout>
      <c:areaChart>
        <c:grouping val="standard"/>
        <c:ser>
          <c:idx val="0"/>
          <c:order val="0"/>
          <c:tx>
            <c:strRef>
              <c:f>'2013'!$B$37:$C$37</c:f>
              <c:strCache>
                <c:ptCount val="1"/>
                <c:pt idx="0">
                  <c:v>Media de Cota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'2013'!$D$5:$O$5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'2013'!$D$37:$O$37</c:f>
              <c:numCache>
                <c:formatCode>General</c:formatCode>
                <c:ptCount val="12"/>
                <c:pt idx="0">
                  <c:v>32.1306451612903</c:v>
                </c:pt>
                <c:pt idx="1">
                  <c:v>32.1914285714286</c:v>
                </c:pt>
                <c:pt idx="2">
                  <c:v>32.2335483870968</c:v>
                </c:pt>
                <c:pt idx="3">
                  <c:v>33.7356666666667</c:v>
                </c:pt>
                <c:pt idx="4">
                  <c:v>34.4854838709677</c:v>
                </c:pt>
                <c:pt idx="5">
                  <c:v>34.6666666666667</c:v>
                </c:pt>
                <c:pt idx="6">
                  <c:v>34.4716129032258</c:v>
                </c:pt>
                <c:pt idx="7">
                  <c:v>33.8506451612903</c:v>
                </c:pt>
                <c:pt idx="8">
                  <c:v>32.89</c:v>
                </c:pt>
                <c:pt idx="9">
                  <c:v>32.4248387096774</c:v>
                </c:pt>
                <c:pt idx="10">
                  <c:v>32.116</c:v>
                </c:pt>
                <c:pt idx="11">
                  <c:v>31.9045161290323</c:v>
                </c:pt>
              </c:numCache>
            </c:numRef>
          </c:val>
        </c:ser>
        <c:axId val="33864172"/>
        <c:axId val="47079928"/>
      </c:areaChart>
      <c:catAx>
        <c:axId val="338641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66cc"/>
                </a:solidFill>
                <a:latin typeface="Calibri"/>
              </a:defRPr>
            </a:pPr>
          </a:p>
        </c:txPr>
        <c:crossAx val="47079928"/>
        <c:crossesAt val="0"/>
        <c:auto val="1"/>
        <c:lblAlgn val="ctr"/>
        <c:lblOffset val="100"/>
      </c:catAx>
      <c:valAx>
        <c:axId val="47079928"/>
        <c:scaling>
          <c:orientation val="minMax"/>
          <c:max val="36"/>
          <c:min val="30"/>
        </c:scaling>
        <c:delete val="0"/>
        <c:axPos val="l"/>
        <c:majorGridlines>
          <c:spPr>
            <a:ln>
              <a:solidFill>
                <a:srgbClr val="0066cc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ff0000"/>
                </a:solidFill>
                <a:latin typeface="Calibri"/>
              </a:defRPr>
            </a:pPr>
          </a:p>
        </c:txPr>
        <c:crossAx val="33864172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92659072603843"/>
          <c:y val="0.381500809789455"/>
          <c:w val="0.223219422390979"/>
          <c:h val="0.0824185711714954"/>
        </c:manualLayout>
      </c:layout>
      <c:spPr>
        <a:noFill/>
        <a:ln>
          <a:noFill/>
        </a:ln>
      </c:spPr>
      <c:txPr>
        <a:bodyPr/>
        <a:lstStyle/>
        <a:p>
          <a:pPr>
            <a:defRPr b="0" sz="490" spc="-1" strike="noStrike">
              <a:solidFill>
                <a:srgbClr val="0066cc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66cc"/>
                </a:solidFill>
                <a:latin typeface="Calibri"/>
              </a:defRPr>
            </a:pPr>
            <a:r>
              <a:rPr b="1" sz="1050" spc="-1" strike="noStrike">
                <a:solidFill>
                  <a:srgbClr val="0066cc"/>
                </a:solidFill>
                <a:latin typeface="Calibri"/>
              </a:rPr>
              <a:t>Media %</a:t>
            </a:r>
          </a:p>
        </c:rich>
      </c:tx>
      <c:layout>
        <c:manualLayout>
          <c:xMode val="edge"/>
          <c:yMode val="edge"/>
          <c:x val="0.407132071088396"/>
          <c:y val="0.072161238078099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471599488906958"/>
          <c:y val="0.186071621378442"/>
          <c:w val="0.763967940527355"/>
          <c:h val="0.808349829044448"/>
        </c:manualLayout>
      </c:layout>
      <c:areaChart>
        <c:grouping val="standard"/>
        <c:ser>
          <c:idx val="0"/>
          <c:order val="0"/>
          <c:tx>
            <c:strRef>
              <c:f>'2013'!$B$38:$C$38</c:f>
              <c:strCache>
                <c:ptCount val="1"/>
                <c:pt idx="0">
                  <c:v>Media 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'2013'!$D$5:$O$5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'2013'!$D$38:$O$38</c:f>
              <c:numCache>
                <c:formatCode>General</c:formatCode>
                <c:ptCount val="12"/>
                <c:pt idx="0">
                  <c:v>58.3815953489929</c:v>
                </c:pt>
                <c:pt idx="1">
                  <c:v>59.1173641907755</c:v>
                </c:pt>
                <c:pt idx="2">
                  <c:v>59.6109799194172</c:v>
                </c:pt>
                <c:pt idx="3">
                  <c:v>80.104602103385</c:v>
                </c:pt>
                <c:pt idx="4">
                  <c:v>91.6732979772051</c:v>
                </c:pt>
                <c:pt idx="5">
                  <c:v>94.5914465638714</c:v>
                </c:pt>
                <c:pt idx="6">
                  <c:v>91.3524728832502</c:v>
                </c:pt>
                <c:pt idx="7">
                  <c:v>75.3111905198188</c:v>
                </c:pt>
                <c:pt idx="8">
                  <c:v>68.1183388527908</c:v>
                </c:pt>
                <c:pt idx="9">
                  <c:v>61.9897306828748</c:v>
                </c:pt>
                <c:pt idx="10">
                  <c:v>58.2595113004632</c:v>
                </c:pt>
                <c:pt idx="11">
                  <c:v>55.6126892897565</c:v>
                </c:pt>
              </c:numCache>
            </c:numRef>
          </c:val>
        </c:ser>
        <c:axId val="36985929"/>
        <c:axId val="29432259"/>
      </c:areaChart>
      <c:catAx>
        <c:axId val="369859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66cc"/>
                </a:solidFill>
                <a:latin typeface="Calibri"/>
              </a:defRPr>
            </a:pPr>
          </a:p>
        </c:txPr>
        <c:crossAx val="29432259"/>
        <c:crossesAt val="0"/>
        <c:auto val="1"/>
        <c:lblAlgn val="ctr"/>
        <c:lblOffset val="100"/>
      </c:catAx>
      <c:valAx>
        <c:axId val="2943225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0066cc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ff0000"/>
                </a:solidFill>
                <a:latin typeface="Calibri"/>
              </a:defRPr>
            </a:pPr>
          </a:p>
        </c:txPr>
        <c:crossAx val="36985929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47241259147404"/>
          <c:y val="0.37574230700018"/>
          <c:w val="0.204785689394819"/>
          <c:h val="0.285585747705597"/>
        </c:manualLayout>
      </c:layout>
      <c:spPr>
        <a:noFill/>
        <a:ln>
          <a:noFill/>
        </a:ln>
      </c:spPr>
      <c:txPr>
        <a:bodyPr/>
        <a:lstStyle/>
        <a:p>
          <a:pPr>
            <a:defRPr b="0" sz="490" spc="-1" strike="noStrike">
              <a:solidFill>
                <a:srgbClr val="0066cc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50" spc="-1" strike="noStrike">
                <a:solidFill>
                  <a:srgbClr val="0066cc"/>
                </a:solidFill>
                <a:latin typeface="Calibri"/>
              </a:defRPr>
            </a:pPr>
            <a:r>
              <a:rPr b="1" sz="1050" spc="-1" strike="noStrike">
                <a:solidFill>
                  <a:srgbClr val="0066cc"/>
                </a:solidFill>
                <a:latin typeface="Calibri"/>
              </a:rPr>
              <a:t>Media de Cota</a:t>
            </a:r>
          </a:p>
        </c:rich>
      </c:tx>
      <c:layout>
        <c:manualLayout>
          <c:xMode val="edge"/>
          <c:yMode val="edge"/>
          <c:x val="0.380508572086066"/>
          <c:y val="0.071261472017275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445288229202623"/>
          <c:y val="0.135504768760122"/>
          <c:w val="0.780577609020826"/>
          <c:h val="0.848299442145042"/>
        </c:manualLayout>
      </c:layout>
      <c:areaChart>
        <c:grouping val="standard"/>
        <c:ser>
          <c:idx val="0"/>
          <c:order val="0"/>
          <c:tx>
            <c:strRef>
              <c:f>'2014'!$B$37:$C$37</c:f>
              <c:strCache>
                <c:ptCount val="1"/>
                <c:pt idx="0">
                  <c:v>Media de Cota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'2014'!$D$5:$O$5</c:f>
              <c:strCache>
                <c:ptCount val="12"/>
                <c:pt idx="0">
                  <c:v>Enero</c:v>
                </c:pt>
                <c:pt idx="1">
                  <c:v>Febre.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Sept.</c:v>
                </c:pt>
                <c:pt idx="9">
                  <c:v>Octub.</c:v>
                </c:pt>
                <c:pt idx="10">
                  <c:v>Novie.</c:v>
                </c:pt>
                <c:pt idx="11">
                  <c:v>Dicie.</c:v>
                </c:pt>
              </c:strCache>
            </c:strRef>
          </c:cat>
          <c:val>
            <c:numRef>
              <c:f>'2014'!$D$37:$O$37</c:f>
              <c:numCache>
                <c:formatCode>General</c:formatCode>
                <c:ptCount val="12"/>
                <c:pt idx="0">
                  <c:v>32.1309677419355</c:v>
                </c:pt>
                <c:pt idx="1">
                  <c:v>32.2532142857143</c:v>
                </c:pt>
                <c:pt idx="2">
                  <c:v>32.1974193548387</c:v>
                </c:pt>
                <c:pt idx="3">
                  <c:v>33.0616666666667</c:v>
                </c:pt>
                <c:pt idx="4">
                  <c:v>34.1409677419355</c:v>
                </c:pt>
                <c:pt idx="5">
                  <c:v>34.6573333333333</c:v>
                </c:pt>
                <c:pt idx="6">
                  <c:v>34.7087096774194</c:v>
                </c:pt>
                <c:pt idx="7">
                  <c:v>34.3667741935484</c:v>
                </c:pt>
                <c:pt idx="8">
                  <c:v>33.9093333333333</c:v>
                </c:pt>
                <c:pt idx="9">
                  <c:v>32.9351612903226</c:v>
                </c:pt>
                <c:pt idx="10">
                  <c:v>32.417</c:v>
                </c:pt>
                <c:pt idx="11">
                  <c:v>32.3558064516129</c:v>
                </c:pt>
              </c:numCache>
            </c:numRef>
          </c:val>
        </c:ser>
        <c:axId val="14048590"/>
        <c:axId val="70562574"/>
      </c:areaChart>
      <c:catAx>
        <c:axId val="140485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 rot="-5400000"/>
          <a:lstStyle/>
          <a:p>
            <a:pPr>
              <a:defRPr b="0" sz="700" spc="-1" strike="noStrike">
                <a:solidFill>
                  <a:srgbClr val="0066cc"/>
                </a:solidFill>
                <a:latin typeface="Calibri"/>
              </a:defRPr>
            </a:pPr>
          </a:p>
        </c:txPr>
        <c:crossAx val="70562574"/>
        <c:crossesAt val="0"/>
        <c:auto val="1"/>
        <c:lblAlgn val="ctr"/>
        <c:lblOffset val="100"/>
      </c:catAx>
      <c:valAx>
        <c:axId val="70562574"/>
        <c:scaling>
          <c:orientation val="minMax"/>
          <c:max val="36"/>
          <c:min val="30"/>
        </c:scaling>
        <c:delete val="0"/>
        <c:axPos val="l"/>
        <c:majorGridlines>
          <c:spPr>
            <a:ln>
              <a:solidFill>
                <a:srgbClr val="0066cc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12600">
            <a:solidFill>
              <a:srgbClr val="0066cc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ff0000"/>
                </a:solidFill>
                <a:latin typeface="Calibri"/>
              </a:defRPr>
            </a:pPr>
          </a:p>
        </c:txPr>
        <c:crossAx val="14048590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92659072603843"/>
          <c:y val="0.381500809789455"/>
          <c:w val="0.223219422390979"/>
          <c:h val="0.0824185711714954"/>
        </c:manualLayout>
      </c:layout>
      <c:spPr>
        <a:noFill/>
        <a:ln>
          <a:noFill/>
        </a:ln>
      </c:spPr>
      <c:txPr>
        <a:bodyPr/>
        <a:lstStyle/>
        <a:p>
          <a:pPr>
            <a:defRPr b="0" sz="490" spc="-1" strike="noStrike">
              <a:solidFill>
                <a:srgbClr val="0066cc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chart" Target="../charts/chart13.xml"/><Relationship Id="rId3" Type="http://schemas.openxmlformats.org/officeDocument/2006/relationships/chart" Target="../charts/chart1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chart" Target="../charts/chart15.xml"/><Relationship Id="rId3" Type="http://schemas.openxmlformats.org/officeDocument/2006/relationships/chart" Target="../charts/chart16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20520</xdr:colOff>
      <xdr:row>1</xdr:row>
      <xdr:rowOff>56520</xdr:rowOff>
    </xdr:from>
    <xdr:to>
      <xdr:col>2</xdr:col>
      <xdr:colOff>412920</xdr:colOff>
      <xdr:row>1</xdr:row>
      <xdr:rowOff>313920</xdr:rowOff>
    </xdr:to>
    <xdr:pic>
      <xdr:nvPicPr>
        <xdr:cNvPr id="0" name="Picture 1" descr="logo_emalcsa"/>
        <xdr:cNvPicPr/>
      </xdr:nvPicPr>
      <xdr:blipFill>
        <a:blip r:embed="rId1"/>
        <a:stretch/>
      </xdr:blipFill>
      <xdr:spPr>
        <a:xfrm>
          <a:off x="140400" y="123120"/>
          <a:ext cx="834840" cy="25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100080</xdr:colOff>
      <xdr:row>39</xdr:row>
      <xdr:rowOff>123840</xdr:rowOff>
    </xdr:from>
    <xdr:to>
      <xdr:col>8</xdr:col>
      <xdr:colOff>10440</xdr:colOff>
      <xdr:row>52</xdr:row>
      <xdr:rowOff>19080</xdr:rowOff>
    </xdr:to>
    <xdr:graphicFrame>
      <xdr:nvGraphicFramePr>
        <xdr:cNvPr id="1" name="2 Gráfico"/>
        <xdr:cNvGraphicFramePr/>
      </xdr:nvGraphicFramePr>
      <xdr:xfrm>
        <a:off x="100080" y="8369280"/>
        <a:ext cx="312840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10080</xdr:colOff>
      <xdr:row>39</xdr:row>
      <xdr:rowOff>123840</xdr:rowOff>
    </xdr:from>
    <xdr:to>
      <xdr:col>15</xdr:col>
      <xdr:colOff>10800</xdr:colOff>
      <xdr:row>52</xdr:row>
      <xdr:rowOff>19080</xdr:rowOff>
    </xdr:to>
    <xdr:graphicFrame>
      <xdr:nvGraphicFramePr>
        <xdr:cNvPr id="2" name="3 Gráfico"/>
        <xdr:cNvGraphicFramePr/>
      </xdr:nvGraphicFramePr>
      <xdr:xfrm>
        <a:off x="3228120" y="8369280"/>
        <a:ext cx="309888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20520</xdr:colOff>
      <xdr:row>1</xdr:row>
      <xdr:rowOff>56520</xdr:rowOff>
    </xdr:from>
    <xdr:to>
      <xdr:col>2</xdr:col>
      <xdr:colOff>412920</xdr:colOff>
      <xdr:row>1</xdr:row>
      <xdr:rowOff>313920</xdr:rowOff>
    </xdr:to>
    <xdr:pic>
      <xdr:nvPicPr>
        <xdr:cNvPr id="3" name="Picture 1" descr="logo_emalcsa"/>
        <xdr:cNvPicPr/>
      </xdr:nvPicPr>
      <xdr:blipFill>
        <a:blip r:embed="rId1"/>
        <a:stretch/>
      </xdr:blipFill>
      <xdr:spPr>
        <a:xfrm>
          <a:off x="140400" y="123120"/>
          <a:ext cx="834840" cy="25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100080</xdr:colOff>
      <xdr:row>39</xdr:row>
      <xdr:rowOff>123840</xdr:rowOff>
    </xdr:from>
    <xdr:to>
      <xdr:col>8</xdr:col>
      <xdr:colOff>10440</xdr:colOff>
      <xdr:row>52</xdr:row>
      <xdr:rowOff>19080</xdr:rowOff>
    </xdr:to>
    <xdr:graphicFrame>
      <xdr:nvGraphicFramePr>
        <xdr:cNvPr id="4" name="2 Gráfico"/>
        <xdr:cNvGraphicFramePr/>
      </xdr:nvGraphicFramePr>
      <xdr:xfrm>
        <a:off x="100080" y="8369280"/>
        <a:ext cx="312840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10080</xdr:colOff>
      <xdr:row>39</xdr:row>
      <xdr:rowOff>123840</xdr:rowOff>
    </xdr:from>
    <xdr:to>
      <xdr:col>15</xdr:col>
      <xdr:colOff>10800</xdr:colOff>
      <xdr:row>52</xdr:row>
      <xdr:rowOff>19080</xdr:rowOff>
    </xdr:to>
    <xdr:graphicFrame>
      <xdr:nvGraphicFramePr>
        <xdr:cNvPr id="5" name="3 Gráfico"/>
        <xdr:cNvGraphicFramePr/>
      </xdr:nvGraphicFramePr>
      <xdr:xfrm>
        <a:off x="3228120" y="8369280"/>
        <a:ext cx="309888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20520</xdr:colOff>
      <xdr:row>1</xdr:row>
      <xdr:rowOff>56520</xdr:rowOff>
    </xdr:from>
    <xdr:to>
      <xdr:col>2</xdr:col>
      <xdr:colOff>412920</xdr:colOff>
      <xdr:row>1</xdr:row>
      <xdr:rowOff>313920</xdr:rowOff>
    </xdr:to>
    <xdr:pic>
      <xdr:nvPicPr>
        <xdr:cNvPr id="6" name="Picture 1" descr="logo_emalcsa"/>
        <xdr:cNvPicPr/>
      </xdr:nvPicPr>
      <xdr:blipFill>
        <a:blip r:embed="rId1"/>
        <a:stretch/>
      </xdr:blipFill>
      <xdr:spPr>
        <a:xfrm>
          <a:off x="140400" y="123120"/>
          <a:ext cx="834840" cy="25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100080</xdr:colOff>
      <xdr:row>39</xdr:row>
      <xdr:rowOff>123840</xdr:rowOff>
    </xdr:from>
    <xdr:to>
      <xdr:col>8</xdr:col>
      <xdr:colOff>10440</xdr:colOff>
      <xdr:row>52</xdr:row>
      <xdr:rowOff>19080</xdr:rowOff>
    </xdr:to>
    <xdr:graphicFrame>
      <xdr:nvGraphicFramePr>
        <xdr:cNvPr id="7" name="2 Gráfico"/>
        <xdr:cNvGraphicFramePr/>
      </xdr:nvGraphicFramePr>
      <xdr:xfrm>
        <a:off x="100080" y="8369280"/>
        <a:ext cx="312840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10080</xdr:colOff>
      <xdr:row>39</xdr:row>
      <xdr:rowOff>123840</xdr:rowOff>
    </xdr:from>
    <xdr:to>
      <xdr:col>15</xdr:col>
      <xdr:colOff>10800</xdr:colOff>
      <xdr:row>52</xdr:row>
      <xdr:rowOff>19080</xdr:rowOff>
    </xdr:to>
    <xdr:graphicFrame>
      <xdr:nvGraphicFramePr>
        <xdr:cNvPr id="8" name="3 Gráfico"/>
        <xdr:cNvGraphicFramePr/>
      </xdr:nvGraphicFramePr>
      <xdr:xfrm>
        <a:off x="3228120" y="8369280"/>
        <a:ext cx="309888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20520</xdr:colOff>
      <xdr:row>1</xdr:row>
      <xdr:rowOff>56520</xdr:rowOff>
    </xdr:from>
    <xdr:to>
      <xdr:col>2</xdr:col>
      <xdr:colOff>412920</xdr:colOff>
      <xdr:row>1</xdr:row>
      <xdr:rowOff>313920</xdr:rowOff>
    </xdr:to>
    <xdr:pic>
      <xdr:nvPicPr>
        <xdr:cNvPr id="9" name="Picture 1" descr="logo_emalcsa"/>
        <xdr:cNvPicPr/>
      </xdr:nvPicPr>
      <xdr:blipFill>
        <a:blip r:embed="rId1"/>
        <a:stretch/>
      </xdr:blipFill>
      <xdr:spPr>
        <a:xfrm>
          <a:off x="140400" y="123120"/>
          <a:ext cx="834840" cy="25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100080</xdr:colOff>
      <xdr:row>39</xdr:row>
      <xdr:rowOff>123840</xdr:rowOff>
    </xdr:from>
    <xdr:to>
      <xdr:col>8</xdr:col>
      <xdr:colOff>10440</xdr:colOff>
      <xdr:row>52</xdr:row>
      <xdr:rowOff>19080</xdr:rowOff>
    </xdr:to>
    <xdr:graphicFrame>
      <xdr:nvGraphicFramePr>
        <xdr:cNvPr id="10" name="2 Gráfico"/>
        <xdr:cNvGraphicFramePr/>
      </xdr:nvGraphicFramePr>
      <xdr:xfrm>
        <a:off x="100080" y="8369280"/>
        <a:ext cx="312840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10080</xdr:colOff>
      <xdr:row>39</xdr:row>
      <xdr:rowOff>123840</xdr:rowOff>
    </xdr:from>
    <xdr:to>
      <xdr:col>15</xdr:col>
      <xdr:colOff>10800</xdr:colOff>
      <xdr:row>52</xdr:row>
      <xdr:rowOff>19080</xdr:rowOff>
    </xdr:to>
    <xdr:graphicFrame>
      <xdr:nvGraphicFramePr>
        <xdr:cNvPr id="11" name="3 Gráfico"/>
        <xdr:cNvGraphicFramePr/>
      </xdr:nvGraphicFramePr>
      <xdr:xfrm>
        <a:off x="3228120" y="8369280"/>
        <a:ext cx="309888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20520</xdr:colOff>
      <xdr:row>1</xdr:row>
      <xdr:rowOff>56520</xdr:rowOff>
    </xdr:from>
    <xdr:to>
      <xdr:col>2</xdr:col>
      <xdr:colOff>412920</xdr:colOff>
      <xdr:row>1</xdr:row>
      <xdr:rowOff>313920</xdr:rowOff>
    </xdr:to>
    <xdr:pic>
      <xdr:nvPicPr>
        <xdr:cNvPr id="12" name="Picture 1" descr="logo_emalcsa"/>
        <xdr:cNvPicPr/>
      </xdr:nvPicPr>
      <xdr:blipFill>
        <a:blip r:embed="rId1"/>
        <a:stretch/>
      </xdr:blipFill>
      <xdr:spPr>
        <a:xfrm>
          <a:off x="140400" y="123120"/>
          <a:ext cx="834840" cy="25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100080</xdr:colOff>
      <xdr:row>39</xdr:row>
      <xdr:rowOff>123840</xdr:rowOff>
    </xdr:from>
    <xdr:to>
      <xdr:col>8</xdr:col>
      <xdr:colOff>10440</xdr:colOff>
      <xdr:row>52</xdr:row>
      <xdr:rowOff>19080</xdr:rowOff>
    </xdr:to>
    <xdr:graphicFrame>
      <xdr:nvGraphicFramePr>
        <xdr:cNvPr id="13" name="2 Gráfico"/>
        <xdr:cNvGraphicFramePr/>
      </xdr:nvGraphicFramePr>
      <xdr:xfrm>
        <a:off x="100080" y="8369280"/>
        <a:ext cx="312840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10080</xdr:colOff>
      <xdr:row>39</xdr:row>
      <xdr:rowOff>123840</xdr:rowOff>
    </xdr:from>
    <xdr:to>
      <xdr:col>15</xdr:col>
      <xdr:colOff>10800</xdr:colOff>
      <xdr:row>52</xdr:row>
      <xdr:rowOff>19080</xdr:rowOff>
    </xdr:to>
    <xdr:graphicFrame>
      <xdr:nvGraphicFramePr>
        <xdr:cNvPr id="14" name="3 Gráfico"/>
        <xdr:cNvGraphicFramePr/>
      </xdr:nvGraphicFramePr>
      <xdr:xfrm>
        <a:off x="3228120" y="8369280"/>
        <a:ext cx="309888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20520</xdr:colOff>
      <xdr:row>1</xdr:row>
      <xdr:rowOff>56520</xdr:rowOff>
    </xdr:from>
    <xdr:to>
      <xdr:col>2</xdr:col>
      <xdr:colOff>412920</xdr:colOff>
      <xdr:row>1</xdr:row>
      <xdr:rowOff>313920</xdr:rowOff>
    </xdr:to>
    <xdr:pic>
      <xdr:nvPicPr>
        <xdr:cNvPr id="15" name="Picture 1" descr="logo_emalcsa"/>
        <xdr:cNvPicPr/>
      </xdr:nvPicPr>
      <xdr:blipFill>
        <a:blip r:embed="rId1"/>
        <a:stretch/>
      </xdr:blipFill>
      <xdr:spPr>
        <a:xfrm>
          <a:off x="140400" y="123120"/>
          <a:ext cx="834840" cy="25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100080</xdr:colOff>
      <xdr:row>39</xdr:row>
      <xdr:rowOff>123840</xdr:rowOff>
    </xdr:from>
    <xdr:to>
      <xdr:col>8</xdr:col>
      <xdr:colOff>10440</xdr:colOff>
      <xdr:row>52</xdr:row>
      <xdr:rowOff>19080</xdr:rowOff>
    </xdr:to>
    <xdr:graphicFrame>
      <xdr:nvGraphicFramePr>
        <xdr:cNvPr id="16" name="2 Gráfico"/>
        <xdr:cNvGraphicFramePr/>
      </xdr:nvGraphicFramePr>
      <xdr:xfrm>
        <a:off x="100080" y="8369280"/>
        <a:ext cx="312840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10080</xdr:colOff>
      <xdr:row>39</xdr:row>
      <xdr:rowOff>123840</xdr:rowOff>
    </xdr:from>
    <xdr:to>
      <xdr:col>15</xdr:col>
      <xdr:colOff>10800</xdr:colOff>
      <xdr:row>52</xdr:row>
      <xdr:rowOff>19080</xdr:rowOff>
    </xdr:to>
    <xdr:graphicFrame>
      <xdr:nvGraphicFramePr>
        <xdr:cNvPr id="17" name="3 Gráfico"/>
        <xdr:cNvGraphicFramePr/>
      </xdr:nvGraphicFramePr>
      <xdr:xfrm>
        <a:off x="3228120" y="8369280"/>
        <a:ext cx="309888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20520</xdr:colOff>
      <xdr:row>1</xdr:row>
      <xdr:rowOff>56520</xdr:rowOff>
    </xdr:from>
    <xdr:to>
      <xdr:col>2</xdr:col>
      <xdr:colOff>412920</xdr:colOff>
      <xdr:row>1</xdr:row>
      <xdr:rowOff>313920</xdr:rowOff>
    </xdr:to>
    <xdr:pic>
      <xdr:nvPicPr>
        <xdr:cNvPr id="18" name="Picture 1" descr="logo_emalcsa"/>
        <xdr:cNvPicPr/>
      </xdr:nvPicPr>
      <xdr:blipFill>
        <a:blip r:embed="rId1"/>
        <a:stretch/>
      </xdr:blipFill>
      <xdr:spPr>
        <a:xfrm>
          <a:off x="140400" y="123120"/>
          <a:ext cx="834840" cy="25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100080</xdr:colOff>
      <xdr:row>39</xdr:row>
      <xdr:rowOff>123840</xdr:rowOff>
    </xdr:from>
    <xdr:to>
      <xdr:col>8</xdr:col>
      <xdr:colOff>10440</xdr:colOff>
      <xdr:row>52</xdr:row>
      <xdr:rowOff>19080</xdr:rowOff>
    </xdr:to>
    <xdr:graphicFrame>
      <xdr:nvGraphicFramePr>
        <xdr:cNvPr id="19" name="2 Gráfico"/>
        <xdr:cNvGraphicFramePr/>
      </xdr:nvGraphicFramePr>
      <xdr:xfrm>
        <a:off x="100080" y="8369280"/>
        <a:ext cx="312840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10080</xdr:colOff>
      <xdr:row>39</xdr:row>
      <xdr:rowOff>123840</xdr:rowOff>
    </xdr:from>
    <xdr:to>
      <xdr:col>15</xdr:col>
      <xdr:colOff>10800</xdr:colOff>
      <xdr:row>52</xdr:row>
      <xdr:rowOff>19080</xdr:rowOff>
    </xdr:to>
    <xdr:graphicFrame>
      <xdr:nvGraphicFramePr>
        <xdr:cNvPr id="20" name="3 Gráfico"/>
        <xdr:cNvGraphicFramePr/>
      </xdr:nvGraphicFramePr>
      <xdr:xfrm>
        <a:off x="3228120" y="8369280"/>
        <a:ext cx="309888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20520</xdr:colOff>
      <xdr:row>1</xdr:row>
      <xdr:rowOff>56520</xdr:rowOff>
    </xdr:from>
    <xdr:to>
      <xdr:col>2</xdr:col>
      <xdr:colOff>412920</xdr:colOff>
      <xdr:row>1</xdr:row>
      <xdr:rowOff>313920</xdr:rowOff>
    </xdr:to>
    <xdr:pic>
      <xdr:nvPicPr>
        <xdr:cNvPr id="21" name="Picture 1" descr="logo_emalcsa"/>
        <xdr:cNvPicPr/>
      </xdr:nvPicPr>
      <xdr:blipFill>
        <a:blip r:embed="rId1"/>
        <a:stretch/>
      </xdr:blipFill>
      <xdr:spPr>
        <a:xfrm>
          <a:off x="140400" y="123120"/>
          <a:ext cx="834840" cy="25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100080</xdr:colOff>
      <xdr:row>39</xdr:row>
      <xdr:rowOff>123840</xdr:rowOff>
    </xdr:from>
    <xdr:to>
      <xdr:col>8</xdr:col>
      <xdr:colOff>10440</xdr:colOff>
      <xdr:row>52</xdr:row>
      <xdr:rowOff>19080</xdr:rowOff>
    </xdr:to>
    <xdr:graphicFrame>
      <xdr:nvGraphicFramePr>
        <xdr:cNvPr id="22" name="2 Gráfico"/>
        <xdr:cNvGraphicFramePr/>
      </xdr:nvGraphicFramePr>
      <xdr:xfrm>
        <a:off x="100080" y="8369280"/>
        <a:ext cx="312840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10080</xdr:colOff>
      <xdr:row>39</xdr:row>
      <xdr:rowOff>123840</xdr:rowOff>
    </xdr:from>
    <xdr:to>
      <xdr:col>15</xdr:col>
      <xdr:colOff>10800</xdr:colOff>
      <xdr:row>52</xdr:row>
      <xdr:rowOff>19080</xdr:rowOff>
    </xdr:to>
    <xdr:graphicFrame>
      <xdr:nvGraphicFramePr>
        <xdr:cNvPr id="23" name="3 Gráfico"/>
        <xdr:cNvGraphicFramePr/>
      </xdr:nvGraphicFramePr>
      <xdr:xfrm>
        <a:off x="3228120" y="8369280"/>
        <a:ext cx="309888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20520</xdr:colOff>
      <xdr:row>1</xdr:row>
      <xdr:rowOff>56520</xdr:rowOff>
    </xdr:from>
    <xdr:to>
      <xdr:col>2</xdr:col>
      <xdr:colOff>412920</xdr:colOff>
      <xdr:row>1</xdr:row>
      <xdr:rowOff>313920</xdr:rowOff>
    </xdr:to>
    <xdr:pic>
      <xdr:nvPicPr>
        <xdr:cNvPr id="24" name="Picture 1" descr="logo_emalcsa"/>
        <xdr:cNvPicPr/>
      </xdr:nvPicPr>
      <xdr:blipFill>
        <a:blip r:embed="rId1"/>
        <a:stretch/>
      </xdr:blipFill>
      <xdr:spPr>
        <a:xfrm>
          <a:off x="140400" y="123120"/>
          <a:ext cx="834840" cy="25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100080</xdr:colOff>
      <xdr:row>39</xdr:row>
      <xdr:rowOff>123840</xdr:rowOff>
    </xdr:from>
    <xdr:to>
      <xdr:col>8</xdr:col>
      <xdr:colOff>10440</xdr:colOff>
      <xdr:row>52</xdr:row>
      <xdr:rowOff>19080</xdr:rowOff>
    </xdr:to>
    <xdr:graphicFrame>
      <xdr:nvGraphicFramePr>
        <xdr:cNvPr id="25" name="2 Gráfico"/>
        <xdr:cNvGraphicFramePr/>
      </xdr:nvGraphicFramePr>
      <xdr:xfrm>
        <a:off x="100080" y="8369280"/>
        <a:ext cx="312840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10080</xdr:colOff>
      <xdr:row>39</xdr:row>
      <xdr:rowOff>123840</xdr:rowOff>
    </xdr:from>
    <xdr:to>
      <xdr:col>15</xdr:col>
      <xdr:colOff>10800</xdr:colOff>
      <xdr:row>52</xdr:row>
      <xdr:rowOff>19080</xdr:rowOff>
    </xdr:to>
    <xdr:graphicFrame>
      <xdr:nvGraphicFramePr>
        <xdr:cNvPr id="26" name="3 Gráfico"/>
        <xdr:cNvGraphicFramePr/>
      </xdr:nvGraphicFramePr>
      <xdr:xfrm>
        <a:off x="3228120" y="8369280"/>
        <a:ext cx="309888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9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21" t="n">
        <v>32.67</v>
      </c>
      <c r="E6" s="22" t="n">
        <v>32.78</v>
      </c>
      <c r="F6" s="22" t="n">
        <v>33.37</v>
      </c>
      <c r="G6" s="22" t="n">
        <v>32.19</v>
      </c>
      <c r="H6" s="22" t="n">
        <v>34.09</v>
      </c>
      <c r="I6" s="22" t="n">
        <v>34.66</v>
      </c>
      <c r="J6" s="22" t="n">
        <v>34.96</v>
      </c>
      <c r="K6" s="22" t="n">
        <v>34.51</v>
      </c>
      <c r="L6" s="22" t="n">
        <v>33.73</v>
      </c>
      <c r="M6" s="22" t="n">
        <v>32.85</v>
      </c>
      <c r="N6" s="22" t="n">
        <v>33.08</v>
      </c>
      <c r="O6" s="23" t="n">
        <v>32.31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21" t="n">
        <v>32.54</v>
      </c>
      <c r="E7" s="22" t="n">
        <v>32.75</v>
      </c>
      <c r="F7" s="22" t="n">
        <v>33.03</v>
      </c>
      <c r="G7" s="22" t="n">
        <v>32.27</v>
      </c>
      <c r="H7" s="22" t="n">
        <v>34.11</v>
      </c>
      <c r="I7" s="22" t="n">
        <v>34.68</v>
      </c>
      <c r="J7" s="22" t="n">
        <v>34.96</v>
      </c>
      <c r="K7" s="22" t="n">
        <v>34.49</v>
      </c>
      <c r="L7" s="22" t="n">
        <v>33.7</v>
      </c>
      <c r="M7" s="22" t="n">
        <v>32.82</v>
      </c>
      <c r="N7" s="22" t="n">
        <v>33.11</v>
      </c>
      <c r="O7" s="25" t="n">
        <v>32.25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21" t="n">
        <v>32.37</v>
      </c>
      <c r="E8" s="22" t="n">
        <v>32.7</v>
      </c>
      <c r="F8" s="22" t="n">
        <v>32.66</v>
      </c>
      <c r="G8" s="22" t="n">
        <v>32.4</v>
      </c>
      <c r="H8" s="22" t="n">
        <v>34.15</v>
      </c>
      <c r="I8" s="22" t="n">
        <v>34.69</v>
      </c>
      <c r="J8" s="22" t="n">
        <v>34.98</v>
      </c>
      <c r="K8" s="22" t="n">
        <v>34.47</v>
      </c>
      <c r="L8" s="22" t="n">
        <v>33.67</v>
      </c>
      <c r="M8" s="22" t="n">
        <v>32.82</v>
      </c>
      <c r="N8" s="22" t="n">
        <v>33.08</v>
      </c>
      <c r="O8" s="26" t="n">
        <v>32.26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21" t="n">
        <v>32.27</v>
      </c>
      <c r="E9" s="22" t="n">
        <v>32.65</v>
      </c>
      <c r="F9" s="22" t="n">
        <v>32.36</v>
      </c>
      <c r="G9" s="22" t="n">
        <v>32.54</v>
      </c>
      <c r="H9" s="22" t="n">
        <v>34.18</v>
      </c>
      <c r="I9" s="22" t="n">
        <v>34.69</v>
      </c>
      <c r="J9" s="22" t="n">
        <v>34.97</v>
      </c>
      <c r="K9" s="22" t="n">
        <v>34.45</v>
      </c>
      <c r="L9" s="22" t="n">
        <v>33.64</v>
      </c>
      <c r="M9" s="22" t="n">
        <v>32.97</v>
      </c>
      <c r="N9" s="22" t="n">
        <v>32.97</v>
      </c>
      <c r="O9" s="25" t="n">
        <v>32.23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1" t="n">
        <v>32.3</v>
      </c>
      <c r="E10" s="22" t="n">
        <v>32.67</v>
      </c>
      <c r="F10" s="22" t="n">
        <v>32.33</v>
      </c>
      <c r="G10" s="22" t="n">
        <v>32.64</v>
      </c>
      <c r="H10" s="22" t="n">
        <v>34.2</v>
      </c>
      <c r="I10" s="22" t="n">
        <v>34.7</v>
      </c>
      <c r="J10" s="22" t="n">
        <v>34.97</v>
      </c>
      <c r="K10" s="22" t="n">
        <v>34.43</v>
      </c>
      <c r="L10" s="22" t="n">
        <v>33.61</v>
      </c>
      <c r="M10" s="22" t="n">
        <v>33</v>
      </c>
      <c r="N10" s="22" t="n">
        <v>32.81</v>
      </c>
      <c r="O10" s="26" t="n">
        <v>32.16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21" t="n">
        <v>32.33</v>
      </c>
      <c r="E11" s="22" t="n">
        <v>32.64</v>
      </c>
      <c r="F11" s="22" t="n">
        <v>32.15</v>
      </c>
      <c r="G11" s="22" t="n">
        <v>32.76</v>
      </c>
      <c r="H11" s="22" t="n">
        <v>34.22</v>
      </c>
      <c r="I11" s="22" t="n">
        <v>34.7</v>
      </c>
      <c r="J11" s="22" t="n">
        <v>34.96</v>
      </c>
      <c r="K11" s="22" t="n">
        <v>34.41</v>
      </c>
      <c r="L11" s="22" t="n">
        <v>33.58</v>
      </c>
      <c r="M11" s="22" t="n">
        <v>33.08</v>
      </c>
      <c r="N11" s="22" t="n">
        <v>32.63</v>
      </c>
      <c r="O11" s="25" t="n">
        <v>32.27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21" t="n">
        <v>32.34</v>
      </c>
      <c r="E12" s="22" t="n">
        <v>32.59</v>
      </c>
      <c r="F12" s="22" t="n">
        <v>32.05</v>
      </c>
      <c r="G12" s="22" t="n">
        <v>32.88</v>
      </c>
      <c r="H12" s="22" t="n">
        <v>34.23</v>
      </c>
      <c r="I12" s="22" t="n">
        <v>34.71</v>
      </c>
      <c r="J12" s="22" t="n">
        <v>34.94</v>
      </c>
      <c r="K12" s="22" t="n">
        <v>34.39</v>
      </c>
      <c r="L12" s="22" t="n">
        <v>33.58</v>
      </c>
      <c r="M12" s="22" t="n">
        <v>33.13</v>
      </c>
      <c r="N12" s="22" t="n">
        <v>32.47</v>
      </c>
      <c r="O12" s="27" t="n">
        <v>32.44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21" t="n">
        <v>32.31</v>
      </c>
      <c r="E13" s="22" t="n">
        <v>32.54</v>
      </c>
      <c r="F13" s="22" t="n">
        <v>32.01</v>
      </c>
      <c r="G13" s="22" t="n">
        <v>33.02</v>
      </c>
      <c r="H13" s="22" t="n">
        <v>34.25</v>
      </c>
      <c r="I13" s="22" t="n">
        <v>34.71</v>
      </c>
      <c r="J13" s="22" t="n">
        <v>34.94</v>
      </c>
      <c r="K13" s="22" t="n">
        <v>34.37</v>
      </c>
      <c r="L13" s="22" t="n">
        <v>33.57</v>
      </c>
      <c r="M13" s="22" t="n">
        <v>33.14</v>
      </c>
      <c r="N13" s="22" t="n">
        <v>32.32</v>
      </c>
      <c r="O13" s="28" t="n">
        <v>32.7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21" t="n">
        <v>32.25</v>
      </c>
      <c r="E14" s="22" t="n">
        <v>32.59</v>
      </c>
      <c r="F14" s="22" t="n">
        <v>31.98</v>
      </c>
      <c r="G14" s="22" t="n">
        <v>33.14</v>
      </c>
      <c r="H14" s="22" t="n">
        <v>34.29</v>
      </c>
      <c r="I14" s="22" t="n">
        <v>34.78</v>
      </c>
      <c r="J14" s="22" t="n">
        <v>34.96</v>
      </c>
      <c r="K14" s="22" t="n">
        <v>34.35</v>
      </c>
      <c r="L14" s="29" t="n">
        <v>33.54</v>
      </c>
      <c r="M14" s="29" t="n">
        <v>33.3</v>
      </c>
      <c r="N14" s="29" t="n">
        <v>32.26</v>
      </c>
      <c r="O14" s="28" t="n">
        <v>33.18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21" t="n">
        <v>32.18</v>
      </c>
      <c r="E15" s="22" t="n">
        <v>32.64</v>
      </c>
      <c r="F15" s="22" t="n">
        <v>32.01</v>
      </c>
      <c r="G15" s="22" t="n">
        <v>33.23</v>
      </c>
      <c r="H15" s="22" t="n">
        <v>34.35</v>
      </c>
      <c r="I15" s="22" t="n">
        <v>34.91</v>
      </c>
      <c r="J15" s="22" t="n">
        <v>34.95</v>
      </c>
      <c r="K15" s="22" t="n">
        <v>34.33</v>
      </c>
      <c r="L15" s="22" t="n">
        <v>33.51</v>
      </c>
      <c r="M15" s="22" t="n">
        <v>33.41</v>
      </c>
      <c r="N15" s="22" t="n">
        <v>32.34</v>
      </c>
      <c r="O15" s="28" t="n">
        <v>33.08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21" t="n">
        <v>32.08</v>
      </c>
      <c r="E16" s="22" t="n">
        <v>32.64</v>
      </c>
      <c r="F16" s="22" t="n">
        <v>32.01</v>
      </c>
      <c r="G16" s="22" t="n">
        <v>33.31</v>
      </c>
      <c r="H16" s="22" t="n">
        <v>34.43</v>
      </c>
      <c r="I16" s="22" t="n">
        <v>35</v>
      </c>
      <c r="J16" s="22" t="n">
        <v>34.94</v>
      </c>
      <c r="K16" s="22" t="n">
        <v>34.3</v>
      </c>
      <c r="L16" s="22" t="n">
        <v>33.48</v>
      </c>
      <c r="M16" s="22" t="n">
        <v>33.44</v>
      </c>
      <c r="N16" s="22" t="n">
        <v>32.33</v>
      </c>
      <c r="O16" s="28" t="n">
        <v>32.84</v>
      </c>
    </row>
    <row r="17" customFormat="false" ht="15.95" hidden="false" customHeight="true" outlineLevel="0" collapsed="false">
      <c r="B17" s="19" t="n">
        <v>12</v>
      </c>
      <c r="C17" s="20" t="n">
        <v>8</v>
      </c>
      <c r="D17" s="21" t="n">
        <v>32.01</v>
      </c>
      <c r="E17" s="22" t="n">
        <v>32.63</v>
      </c>
      <c r="F17" s="22" t="n">
        <v>31.99</v>
      </c>
      <c r="G17" s="22" t="n">
        <v>33.38</v>
      </c>
      <c r="H17" s="22" t="n">
        <v>34.49</v>
      </c>
      <c r="I17" s="22" t="n">
        <v>34.91</v>
      </c>
      <c r="J17" s="22" t="n">
        <v>34.93</v>
      </c>
      <c r="K17" s="22" t="n">
        <v>34.27</v>
      </c>
      <c r="L17" s="22" t="n">
        <v>33.45</v>
      </c>
      <c r="M17" s="22" t="n">
        <v>33.46</v>
      </c>
      <c r="N17" s="22" t="n">
        <v>32.27</v>
      </c>
      <c r="O17" s="28" t="n">
        <v>32.59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21" t="n">
        <v>32.17</v>
      </c>
      <c r="E18" s="22" t="n">
        <v>32.7</v>
      </c>
      <c r="F18" s="22" t="n">
        <v>31.98</v>
      </c>
      <c r="G18" s="22" t="n">
        <v>33.44</v>
      </c>
      <c r="H18" s="22" t="n">
        <v>34.5</v>
      </c>
      <c r="I18" s="22" t="n">
        <v>34.83</v>
      </c>
      <c r="J18" s="22" t="n">
        <v>34.92</v>
      </c>
      <c r="K18" s="22" t="n">
        <v>34.25</v>
      </c>
      <c r="L18" s="22" t="n">
        <v>33.42</v>
      </c>
      <c r="M18" s="22" t="n">
        <v>33.47</v>
      </c>
      <c r="N18" s="22" t="n">
        <v>32.17</v>
      </c>
      <c r="O18" s="28" t="n">
        <v>32.36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21" t="n">
        <v>32.26</v>
      </c>
      <c r="E19" s="22" t="n">
        <v>32.72</v>
      </c>
      <c r="F19" s="22" t="n">
        <v>31.97</v>
      </c>
      <c r="G19" s="22" t="n">
        <v>33.48</v>
      </c>
      <c r="H19" s="22" t="n">
        <v>34.51</v>
      </c>
      <c r="I19" s="22" t="n">
        <v>34.94</v>
      </c>
      <c r="J19" s="22" t="n">
        <v>34.92</v>
      </c>
      <c r="K19" s="22" t="n">
        <v>34.23</v>
      </c>
      <c r="L19" s="22" t="n">
        <v>33.39</v>
      </c>
      <c r="M19" s="22" t="n">
        <v>33.48</v>
      </c>
      <c r="N19" s="22" t="n">
        <v>32.4</v>
      </c>
      <c r="O19" s="28" t="n">
        <v>32.28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21" t="n">
        <v>32.52</v>
      </c>
      <c r="E20" s="22" t="n">
        <v>32.72</v>
      </c>
      <c r="F20" s="22" t="n">
        <v>31.95</v>
      </c>
      <c r="G20" s="22" t="n">
        <v>33.51</v>
      </c>
      <c r="H20" s="22" t="n">
        <v>34.53</v>
      </c>
      <c r="I20" s="22" t="n">
        <v>34.98</v>
      </c>
      <c r="J20" s="22" t="n">
        <v>34.91</v>
      </c>
      <c r="K20" s="22" t="n">
        <v>34.2</v>
      </c>
      <c r="L20" s="22" t="n">
        <v>33.36</v>
      </c>
      <c r="M20" s="22" t="n">
        <v>33.48</v>
      </c>
      <c r="N20" s="22" t="n">
        <v>32.79</v>
      </c>
      <c r="O20" s="28" t="n">
        <v>32.21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21" t="n">
        <v>32.56</v>
      </c>
      <c r="E21" s="22" t="n">
        <v>32.73</v>
      </c>
      <c r="F21" s="22" t="n">
        <v>31.93</v>
      </c>
      <c r="G21" s="22" t="n">
        <v>33.55</v>
      </c>
      <c r="H21" s="22" t="n">
        <v>34.55</v>
      </c>
      <c r="I21" s="22" t="n">
        <v>34.97</v>
      </c>
      <c r="J21" s="22" t="n">
        <v>34.9</v>
      </c>
      <c r="K21" s="22" t="n">
        <v>34.17</v>
      </c>
      <c r="L21" s="22" t="n">
        <v>33.32</v>
      </c>
      <c r="M21" s="22" t="n">
        <v>33.48</v>
      </c>
      <c r="N21" s="22" t="n">
        <v>32.88</v>
      </c>
      <c r="O21" s="28" t="n">
        <v>32.16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21" t="n">
        <v>32.58</v>
      </c>
      <c r="E22" s="22" t="n">
        <v>32.71</v>
      </c>
      <c r="F22" s="22" t="n">
        <v>31.97</v>
      </c>
      <c r="G22" s="22" t="n">
        <v>33.58</v>
      </c>
      <c r="H22" s="22" t="n">
        <v>34.56</v>
      </c>
      <c r="I22" s="22" t="n">
        <v>34.96</v>
      </c>
      <c r="J22" s="22" t="n">
        <v>34.89</v>
      </c>
      <c r="K22" s="22" t="n">
        <v>34.15</v>
      </c>
      <c r="L22" s="22" t="n">
        <v>33.29</v>
      </c>
      <c r="M22" s="22" t="n">
        <v>33.47</v>
      </c>
      <c r="N22" s="22" t="n">
        <v>32.82</v>
      </c>
      <c r="O22" s="28" t="n">
        <v>32.09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21" t="n">
        <v>32.59</v>
      </c>
      <c r="E23" s="22" t="n">
        <v>32.7</v>
      </c>
      <c r="F23" s="22" t="n">
        <v>31.99</v>
      </c>
      <c r="G23" s="22" t="n">
        <v>33.61</v>
      </c>
      <c r="H23" s="22" t="n">
        <v>34.57</v>
      </c>
      <c r="I23" s="22" t="n">
        <v>34.95</v>
      </c>
      <c r="J23" s="22" t="n">
        <v>34.88</v>
      </c>
      <c r="K23" s="22" t="n">
        <v>34.12</v>
      </c>
      <c r="L23" s="22" t="n">
        <v>33.26</v>
      </c>
      <c r="M23" s="22" t="n">
        <v>33.47</v>
      </c>
      <c r="N23" s="22" t="n">
        <v>32.76</v>
      </c>
      <c r="O23" s="28" t="n">
        <v>32.13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21" t="n">
        <v>32.56</v>
      </c>
      <c r="E24" s="22" t="n">
        <v>32.7</v>
      </c>
      <c r="F24" s="22" t="n">
        <v>31.99</v>
      </c>
      <c r="G24" s="22" t="n">
        <v>33.64</v>
      </c>
      <c r="H24" s="22" t="n">
        <v>34.57</v>
      </c>
      <c r="I24" s="22" t="n">
        <v>34.98</v>
      </c>
      <c r="J24" s="22" t="n">
        <v>34.86</v>
      </c>
      <c r="K24" s="22" t="n">
        <v>34.09</v>
      </c>
      <c r="L24" s="22" t="n">
        <v>33.23</v>
      </c>
      <c r="M24" s="22" t="n">
        <v>33.46</v>
      </c>
      <c r="N24" s="22" t="n">
        <v>32.54</v>
      </c>
      <c r="O24" s="28" t="n">
        <v>32.13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21" t="n">
        <v>32.66</v>
      </c>
      <c r="E25" s="22" t="n">
        <v>32.69</v>
      </c>
      <c r="F25" s="22" t="n">
        <v>31.99</v>
      </c>
      <c r="G25" s="22" t="n">
        <v>33.65</v>
      </c>
      <c r="H25" s="22" t="n">
        <v>34.57</v>
      </c>
      <c r="I25" s="22" t="n">
        <v>34.99</v>
      </c>
      <c r="J25" s="22" t="n">
        <v>34.82</v>
      </c>
      <c r="K25" s="22" t="n">
        <v>34.06</v>
      </c>
      <c r="L25" s="22" t="n">
        <v>33.2</v>
      </c>
      <c r="M25" s="22" t="n">
        <v>33.46</v>
      </c>
      <c r="N25" s="22" t="n">
        <v>32.4</v>
      </c>
      <c r="O25" s="28" t="n">
        <v>32.11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21" t="n">
        <v>32.67</v>
      </c>
      <c r="E26" s="22" t="n">
        <v>32.66</v>
      </c>
      <c r="F26" s="22" t="n">
        <v>32</v>
      </c>
      <c r="G26" s="22" t="n">
        <v>33.65</v>
      </c>
      <c r="H26" s="22" t="n">
        <v>34.56</v>
      </c>
      <c r="I26" s="22" t="n">
        <v>35</v>
      </c>
      <c r="J26" s="22" t="n">
        <v>34.75</v>
      </c>
      <c r="K26" s="22" t="n">
        <v>34.03</v>
      </c>
      <c r="L26" s="22" t="n">
        <v>33.16</v>
      </c>
      <c r="M26" s="22" t="n">
        <v>33.45</v>
      </c>
      <c r="N26" s="22" t="n">
        <v>32.43</v>
      </c>
      <c r="O26" s="28" t="n">
        <v>32.08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21" t="n">
        <v>32.63</v>
      </c>
      <c r="E27" s="22" t="n">
        <v>32.84</v>
      </c>
      <c r="F27" s="22" t="n">
        <v>32</v>
      </c>
      <c r="G27" s="22" t="n">
        <v>33.71</v>
      </c>
      <c r="H27" s="22" t="n">
        <v>34.56</v>
      </c>
      <c r="I27" s="22" t="n">
        <v>34.99</v>
      </c>
      <c r="J27" s="22" t="n">
        <v>34.72</v>
      </c>
      <c r="K27" s="22" t="n">
        <v>34</v>
      </c>
      <c r="L27" s="22" t="n">
        <v>33.12</v>
      </c>
      <c r="M27" s="22" t="n">
        <v>33.44</v>
      </c>
      <c r="N27" s="22" t="n">
        <v>32.73</v>
      </c>
      <c r="O27" s="28" t="n">
        <v>32.03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21" t="n">
        <v>32.7</v>
      </c>
      <c r="E28" s="22" t="n">
        <v>33.03</v>
      </c>
      <c r="F28" s="22" t="n">
        <v>31.98</v>
      </c>
      <c r="G28" s="22" t="n">
        <v>33.77</v>
      </c>
      <c r="H28" s="22" t="n">
        <v>34.55</v>
      </c>
      <c r="I28" s="22" t="n">
        <v>34.98</v>
      </c>
      <c r="J28" s="22" t="n">
        <v>34.68</v>
      </c>
      <c r="K28" s="22" t="n">
        <v>33.97</v>
      </c>
      <c r="L28" s="22" t="n">
        <v>33.08</v>
      </c>
      <c r="M28" s="22" t="n">
        <v>33.42</v>
      </c>
      <c r="N28" s="22" t="n">
        <v>32.74</v>
      </c>
      <c r="O28" s="28" t="n">
        <v>32.1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21" t="n">
        <v>32.85</v>
      </c>
      <c r="E29" s="22" t="n">
        <v>33.14</v>
      </c>
      <c r="F29" s="22" t="n">
        <v>31.96</v>
      </c>
      <c r="G29" s="22" t="n">
        <v>33.84</v>
      </c>
      <c r="H29" s="22" t="n">
        <v>34.54</v>
      </c>
      <c r="I29" s="22" t="n">
        <v>34.96</v>
      </c>
      <c r="J29" s="22" t="n">
        <v>34.66</v>
      </c>
      <c r="K29" s="22" t="n">
        <v>33.95</v>
      </c>
      <c r="L29" s="22" t="n">
        <v>33.04</v>
      </c>
      <c r="M29" s="22" t="n">
        <v>33.39</v>
      </c>
      <c r="N29" s="22" t="n">
        <v>32.67</v>
      </c>
      <c r="O29" s="28" t="n">
        <v>32.13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21" t="n">
        <v>32.91</v>
      </c>
      <c r="E30" s="22" t="n">
        <v>33.26</v>
      </c>
      <c r="F30" s="22" t="n">
        <v>31.98</v>
      </c>
      <c r="G30" s="22" t="n">
        <v>33.89</v>
      </c>
      <c r="H30" s="22" t="n">
        <v>34.54</v>
      </c>
      <c r="I30" s="22" t="n">
        <v>34.94</v>
      </c>
      <c r="J30" s="22" t="n">
        <v>34.64</v>
      </c>
      <c r="K30" s="22" t="n">
        <v>33.92</v>
      </c>
      <c r="L30" s="22" t="n">
        <v>33.02</v>
      </c>
      <c r="M30" s="22" t="n">
        <v>33.38</v>
      </c>
      <c r="N30" s="22" t="n">
        <v>32.51</v>
      </c>
      <c r="O30" s="28" t="n">
        <v>32.13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21" t="n">
        <v>32.88</v>
      </c>
      <c r="E31" s="22" t="n">
        <v>33.36</v>
      </c>
      <c r="F31" s="22" t="n">
        <v>32.01</v>
      </c>
      <c r="G31" s="22" t="n">
        <v>33.94</v>
      </c>
      <c r="H31" s="22" t="n">
        <v>34.54</v>
      </c>
      <c r="I31" s="22" t="n">
        <v>34.95</v>
      </c>
      <c r="J31" s="22" t="n">
        <v>34.62</v>
      </c>
      <c r="K31" s="22" t="n">
        <v>33.89</v>
      </c>
      <c r="L31" s="22" t="n">
        <v>33</v>
      </c>
      <c r="M31" s="22" t="n">
        <v>33.37</v>
      </c>
      <c r="N31" s="22" t="n">
        <v>32.34</v>
      </c>
      <c r="O31" s="28" t="n">
        <v>32.09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21" t="n">
        <v>32.83</v>
      </c>
      <c r="E32" s="22" t="n">
        <v>33.11</v>
      </c>
      <c r="F32" s="22" t="n">
        <v>32.02</v>
      </c>
      <c r="G32" s="22" t="n">
        <v>33.98</v>
      </c>
      <c r="H32" s="22" t="n">
        <v>34.57</v>
      </c>
      <c r="I32" s="22" t="n">
        <v>34.98</v>
      </c>
      <c r="J32" s="22" t="n">
        <v>34.6</v>
      </c>
      <c r="K32" s="22" t="n">
        <v>33.86</v>
      </c>
      <c r="L32" s="22" t="n">
        <v>32.97</v>
      </c>
      <c r="M32" s="22" t="n">
        <v>33.28</v>
      </c>
      <c r="N32" s="22" t="n">
        <v>32.27</v>
      </c>
      <c r="O32" s="28" t="n">
        <v>32.02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21" t="n">
        <v>32.75</v>
      </c>
      <c r="E33" s="22" t="n">
        <v>33.38</v>
      </c>
      <c r="F33" s="22" t="n">
        <v>32.01</v>
      </c>
      <c r="G33" s="22" t="n">
        <v>34.01</v>
      </c>
      <c r="H33" s="22" t="n">
        <v>34.61</v>
      </c>
      <c r="I33" s="22" t="n">
        <v>34.99</v>
      </c>
      <c r="J33" s="22" t="n">
        <v>34.59</v>
      </c>
      <c r="K33" s="22" t="n">
        <v>33.84</v>
      </c>
      <c r="L33" s="22" t="n">
        <v>32.94</v>
      </c>
      <c r="M33" s="22" t="n">
        <v>33.16</v>
      </c>
      <c r="N33" s="22" t="n">
        <v>32.37</v>
      </c>
      <c r="O33" s="28" t="n">
        <v>32.08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21" t="n">
        <v>32.67</v>
      </c>
      <c r="E34" s="30"/>
      <c r="F34" s="22" t="n">
        <v>31.99</v>
      </c>
      <c r="G34" s="22" t="n">
        <v>34.04</v>
      </c>
      <c r="H34" s="22" t="n">
        <v>34.63</v>
      </c>
      <c r="I34" s="22" t="n">
        <v>34.98</v>
      </c>
      <c r="J34" s="22" t="n">
        <v>34.57</v>
      </c>
      <c r="K34" s="22" t="n">
        <v>33.82</v>
      </c>
      <c r="L34" s="22" t="n">
        <v>32.9</v>
      </c>
      <c r="M34" s="22" t="n">
        <v>33.03</v>
      </c>
      <c r="N34" s="22" t="n">
        <v>32.44</v>
      </c>
      <c r="O34" s="28" t="n">
        <v>32.16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21" t="n">
        <v>32.71</v>
      </c>
      <c r="E35" s="31"/>
      <c r="F35" s="22" t="n">
        <v>32.03</v>
      </c>
      <c r="G35" s="22" t="n">
        <v>34.06</v>
      </c>
      <c r="H35" s="22" t="n">
        <v>34.64</v>
      </c>
      <c r="I35" s="22" t="n">
        <v>34.98</v>
      </c>
      <c r="J35" s="22" t="n">
        <v>34.55</v>
      </c>
      <c r="K35" s="22" t="n">
        <v>33.8</v>
      </c>
      <c r="L35" s="22" t="n">
        <v>32.88</v>
      </c>
      <c r="M35" s="22" t="n">
        <v>33.01</v>
      </c>
      <c r="N35" s="22" t="n">
        <v>32.38</v>
      </c>
      <c r="O35" s="28" t="n">
        <v>32.2</v>
      </c>
    </row>
    <row r="36" customFormat="false" ht="15.95" hidden="false" customHeight="true" outlineLevel="0" collapsed="false">
      <c r="B36" s="32" t="n">
        <v>31</v>
      </c>
      <c r="C36" s="33" t="n">
        <v>8</v>
      </c>
      <c r="D36" s="34" t="n">
        <v>32.75</v>
      </c>
      <c r="E36" s="35"/>
      <c r="F36" s="36" t="n">
        <v>32.05</v>
      </c>
      <c r="G36" s="37"/>
      <c r="H36" s="36" t="n">
        <v>34.65</v>
      </c>
      <c r="I36" s="37"/>
      <c r="J36" s="36" t="n">
        <v>34.53</v>
      </c>
      <c r="K36" s="36" t="n">
        <v>33.77</v>
      </c>
      <c r="L36" s="38"/>
      <c r="M36" s="22" t="n">
        <v>32.99</v>
      </c>
      <c r="N36" s="37"/>
      <c r="O36" s="39" t="n">
        <v>32.22</v>
      </c>
    </row>
    <row r="37" customFormat="false" ht="20.1" hidden="false" customHeight="true" outlineLevel="0" collapsed="false">
      <c r="B37" s="40" t="s">
        <v>16</v>
      </c>
      <c r="C37" s="40"/>
      <c r="D37" s="41" t="n">
        <f aca="false">SUM(D6:D36)/31</f>
        <v>32.5129032258065</v>
      </c>
      <c r="E37" s="42" t="n">
        <f aca="false">SUM(E6:E36)/28</f>
        <v>32.7953571428571</v>
      </c>
      <c r="F37" s="42" t="n">
        <f aca="false">SUM(F6:F36)/31</f>
        <v>32.1209677419355</v>
      </c>
      <c r="G37" s="42" t="n">
        <f aca="false">SUM(G6:G36)/30</f>
        <v>33.3703333333333</v>
      </c>
      <c r="H37" s="42" t="n">
        <f aca="false">SUM(H6:H36)/31</f>
        <v>34.4432258064516</v>
      </c>
      <c r="I37" s="42" t="n">
        <f aca="false">SUM(I6:I36)/30</f>
        <v>34.883</v>
      </c>
      <c r="J37" s="42" t="n">
        <f aca="false">SUM(J6:J36)/31</f>
        <v>34.8216129032258</v>
      </c>
      <c r="K37" s="42" t="n">
        <f aca="false">SUM(K6:K36)/31</f>
        <v>34.1577419354839</v>
      </c>
      <c r="L37" s="42" t="n">
        <f aca="false">SUM(L6:L36)/30</f>
        <v>33.3213333333333</v>
      </c>
      <c r="M37" s="42" t="n">
        <f aca="false">SUM(M6:M36)/31</f>
        <v>33.2616129032258</v>
      </c>
      <c r="N37" s="42" t="n">
        <f aca="false">SUM(N6:N36)/30</f>
        <v>32.577</v>
      </c>
      <c r="O37" s="43" t="n">
        <f aca="false">SUM(O6:O36)/31</f>
        <v>32.2909677419355</v>
      </c>
    </row>
    <row r="38" customFormat="false" ht="20.1" hidden="false" customHeight="true" outlineLevel="0" collapsed="false">
      <c r="B38" s="44" t="s">
        <v>17</v>
      </c>
      <c r="C38" s="44"/>
      <c r="D38" s="45" t="n">
        <f aca="false">(D39/21687518)*100</f>
        <v>63.136251921497</v>
      </c>
      <c r="E38" s="45" t="n">
        <f aca="false">(E39/21687518)*100</f>
        <v>66.9176159300479</v>
      </c>
      <c r="F38" s="45" t="n">
        <f aca="false">(F39/21687518)*100</f>
        <v>58.2595113004632</v>
      </c>
      <c r="G38" s="45" t="n">
        <f aca="false">(G39/21687518)*100</f>
        <v>74.7423103003304</v>
      </c>
      <c r="H38" s="45" t="n">
        <f aca="false">(H39/21687518)*100</f>
        <v>90.8725147801606</v>
      </c>
      <c r="I38" s="45" t="n">
        <f aca="false">(I39/21687518)*100</f>
        <v>98.0662471381004</v>
      </c>
      <c r="J38" s="45" t="n">
        <f aca="false">(J39/21687518)*100</f>
        <v>97.0656900434619</v>
      </c>
      <c r="K38" s="45" t="n">
        <f aca="false">(K39/21687518)*100</f>
        <v>86.466533422589</v>
      </c>
      <c r="L38" s="45" t="n">
        <f aca="false">(L39/21687518)*100</f>
        <v>74.0348895618208</v>
      </c>
      <c r="M38" s="45" t="n">
        <f aca="false">(M39/21687518)*100</f>
        <v>73.1913582734548</v>
      </c>
      <c r="N38" s="45" t="n">
        <f aca="false">(N39/21687518)*100</f>
        <v>64.0368067936589</v>
      </c>
      <c r="O38" s="46" t="n">
        <f aca="false">(O39/21687518)*100</f>
        <v>60.3560767073484</v>
      </c>
    </row>
    <row r="39" customFormat="false" ht="50.1" hidden="false" customHeight="true" outlineLevel="0" collapsed="false">
      <c r="B39" s="47" t="s">
        <v>18</v>
      </c>
      <c r="C39" s="47"/>
      <c r="D39" s="48" t="n">
        <v>13692686</v>
      </c>
      <c r="E39" s="49" t="n">
        <v>14512770</v>
      </c>
      <c r="F39" s="49" t="n">
        <v>12635042</v>
      </c>
      <c r="G39" s="49" t="n">
        <v>16209752</v>
      </c>
      <c r="H39" s="49" t="n">
        <v>19707993</v>
      </c>
      <c r="I39" s="49" t="n">
        <v>21268135</v>
      </c>
      <c r="J39" s="49" t="n">
        <v>21051139</v>
      </c>
      <c r="K39" s="49" t="n">
        <v>18752445</v>
      </c>
      <c r="L39" s="50" t="n">
        <v>16056330</v>
      </c>
      <c r="M39" s="51" t="n">
        <v>15873389</v>
      </c>
      <c r="N39" s="49" t="n">
        <v>13887994</v>
      </c>
      <c r="O39" s="52" t="n">
        <v>13089735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370138888888889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9"/>
  <sheetViews>
    <sheetView showFormulas="false" showGridLines="false" showRowColHeaders="true" showZeros="true" rightToLeft="false" tabSelected="false" showOutlineSymbols="true" defaultGridColor="true" view="normal" topLeftCell="A31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19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53" t="n">
        <v>32.23</v>
      </c>
      <c r="E6" s="22" t="n">
        <v>32.14</v>
      </c>
      <c r="F6" s="22" t="n">
        <v>32.17</v>
      </c>
      <c r="G6" s="22" t="n">
        <v>32.23</v>
      </c>
      <c r="H6" s="22" t="n">
        <v>33.78</v>
      </c>
      <c r="I6" s="22" t="n">
        <v>34.12</v>
      </c>
      <c r="J6" s="53" t="n">
        <v>33.82</v>
      </c>
      <c r="K6" s="53" t="n">
        <v>33.17</v>
      </c>
      <c r="L6" s="53" t="n">
        <v>32.42</v>
      </c>
      <c r="M6" s="53" t="n">
        <v>31.6</v>
      </c>
      <c r="N6" s="53" t="n">
        <v>31.26</v>
      </c>
      <c r="O6" s="23" t="n">
        <v>32.21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53" t="n">
        <v>32.21</v>
      </c>
      <c r="E7" s="22" t="n">
        <v>32.18</v>
      </c>
      <c r="F7" s="22" t="n">
        <v>32.15</v>
      </c>
      <c r="G7" s="22" t="n">
        <v>32.28</v>
      </c>
      <c r="H7" s="22" t="n">
        <v>33.81</v>
      </c>
      <c r="I7" s="22" t="n">
        <v>34.12</v>
      </c>
      <c r="J7" s="53" t="n">
        <v>33.78</v>
      </c>
      <c r="K7" s="53" t="n">
        <v>33.14</v>
      </c>
      <c r="L7" s="53" t="n">
        <v>32.4</v>
      </c>
      <c r="M7" s="53" t="n">
        <v>31.56</v>
      </c>
      <c r="N7" s="53" t="n">
        <v>31.26</v>
      </c>
      <c r="O7" s="25" t="n">
        <v>32.26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53" t="n">
        <v>32.2</v>
      </c>
      <c r="E8" s="22" t="n">
        <v>32.17</v>
      </c>
      <c r="F8" s="22" t="n">
        <v>32.18</v>
      </c>
      <c r="G8" s="22" t="n">
        <v>32.33</v>
      </c>
      <c r="H8" s="22" t="n">
        <v>33.84</v>
      </c>
      <c r="I8" s="22" t="n">
        <v>34.12</v>
      </c>
      <c r="J8" s="53" t="n">
        <v>33.74</v>
      </c>
      <c r="K8" s="53" t="n">
        <v>33.12</v>
      </c>
      <c r="L8" s="53" t="n">
        <v>32.38</v>
      </c>
      <c r="M8" s="53" t="n">
        <v>31.53</v>
      </c>
      <c r="N8" s="53" t="n">
        <v>31.28</v>
      </c>
      <c r="O8" s="26" t="n">
        <v>32.3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53" t="n">
        <v>32.19</v>
      </c>
      <c r="E9" s="22" t="n">
        <v>32.16</v>
      </c>
      <c r="F9" s="22" t="n">
        <v>32.2</v>
      </c>
      <c r="G9" s="22" t="n">
        <v>32.37</v>
      </c>
      <c r="H9" s="22" t="n">
        <v>33.87</v>
      </c>
      <c r="I9" s="22" t="n">
        <v>34.11</v>
      </c>
      <c r="J9" s="53" t="n">
        <v>33.71</v>
      </c>
      <c r="K9" s="53" t="n">
        <v>33.09</v>
      </c>
      <c r="L9" s="53" t="n">
        <v>32.36</v>
      </c>
      <c r="M9" s="53" t="n">
        <v>31.49</v>
      </c>
      <c r="N9" s="53" t="n">
        <v>31.43</v>
      </c>
      <c r="O9" s="25" t="n">
        <v>32.3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2" t="n">
        <v>32.2</v>
      </c>
      <c r="E10" s="22" t="n">
        <v>32.18</v>
      </c>
      <c r="F10" s="22" t="n">
        <v>32.22</v>
      </c>
      <c r="G10" s="22" t="n">
        <v>32.42</v>
      </c>
      <c r="H10" s="22" t="n">
        <v>33.89</v>
      </c>
      <c r="I10" s="22" t="n">
        <v>34.1</v>
      </c>
      <c r="J10" s="22" t="n">
        <v>33.68</v>
      </c>
      <c r="K10" s="22" t="n">
        <v>33.07</v>
      </c>
      <c r="L10" s="22" t="n">
        <v>32.35</v>
      </c>
      <c r="M10" s="22" t="n">
        <v>31.46</v>
      </c>
      <c r="N10" s="22" t="n">
        <v>31.53</v>
      </c>
      <c r="O10" s="26" t="n">
        <v>32.28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53" t="n">
        <v>32.35</v>
      </c>
      <c r="E11" s="22" t="n">
        <v>32.19</v>
      </c>
      <c r="F11" s="22" t="n">
        <v>32.23</v>
      </c>
      <c r="G11" s="22" t="n">
        <v>32.46</v>
      </c>
      <c r="H11" s="22" t="n">
        <v>33.91</v>
      </c>
      <c r="I11" s="22" t="n">
        <v>34.1</v>
      </c>
      <c r="J11" s="53" t="n">
        <v>33.67</v>
      </c>
      <c r="K11" s="53" t="n">
        <v>33.05</v>
      </c>
      <c r="L11" s="53" t="n">
        <v>32.33</v>
      </c>
      <c r="M11" s="53" t="n">
        <v>31.43</v>
      </c>
      <c r="N11" s="53" t="n">
        <v>31.61</v>
      </c>
      <c r="O11" s="25" t="n">
        <v>32.3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53" t="n">
        <v>32.68</v>
      </c>
      <c r="E12" s="22" t="n">
        <v>32.19</v>
      </c>
      <c r="F12" s="22" t="n">
        <v>32.23</v>
      </c>
      <c r="G12" s="22" t="n">
        <v>32.5</v>
      </c>
      <c r="H12" s="22" t="n">
        <v>33.93</v>
      </c>
      <c r="I12" s="22" t="n">
        <v>34.11</v>
      </c>
      <c r="J12" s="53" t="n">
        <v>33.66</v>
      </c>
      <c r="K12" s="53" t="n">
        <v>33.03</v>
      </c>
      <c r="L12" s="53" t="n">
        <v>32.31</v>
      </c>
      <c r="M12" s="53" t="n">
        <v>31.39</v>
      </c>
      <c r="N12" s="53" t="n">
        <v>31.64</v>
      </c>
      <c r="O12" s="27" t="n">
        <v>32.29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53" t="n">
        <v>32.49</v>
      </c>
      <c r="E13" s="22" t="n">
        <v>32.18</v>
      </c>
      <c r="F13" s="22" t="n">
        <v>32.22</v>
      </c>
      <c r="G13" s="22" t="n">
        <v>32.53</v>
      </c>
      <c r="H13" s="22" t="n">
        <v>33.96</v>
      </c>
      <c r="I13" s="22" t="n">
        <v>34.11</v>
      </c>
      <c r="J13" s="53" t="n">
        <v>33.63</v>
      </c>
      <c r="K13" s="53" t="n">
        <v>33</v>
      </c>
      <c r="L13" s="53" t="n">
        <v>32.28</v>
      </c>
      <c r="M13" s="53" t="n">
        <v>31.36</v>
      </c>
      <c r="N13" s="53" t="n">
        <v>31.66</v>
      </c>
      <c r="O13" s="28" t="n">
        <v>32.28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53" t="n">
        <v>32.37</v>
      </c>
      <c r="E14" s="22" t="n">
        <v>32.17</v>
      </c>
      <c r="F14" s="22" t="n">
        <v>32.2</v>
      </c>
      <c r="G14" s="22" t="n">
        <v>32.56</v>
      </c>
      <c r="H14" s="22" t="n">
        <v>34</v>
      </c>
      <c r="I14" s="22" t="n">
        <v>34.11</v>
      </c>
      <c r="J14" s="53" t="n">
        <v>33.61</v>
      </c>
      <c r="K14" s="53" t="n">
        <v>32.98</v>
      </c>
      <c r="L14" s="53" t="n">
        <v>32.25</v>
      </c>
      <c r="M14" s="53" t="n">
        <v>31.33</v>
      </c>
      <c r="N14" s="53" t="n">
        <v>31.66</v>
      </c>
      <c r="O14" s="28" t="n">
        <v>32.26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54" t="n">
        <v>32.24</v>
      </c>
      <c r="E15" s="22" t="n">
        <v>32.16</v>
      </c>
      <c r="F15" s="22" t="n">
        <v>32.19</v>
      </c>
      <c r="G15" s="22" t="n">
        <v>32.59</v>
      </c>
      <c r="H15" s="22" t="n">
        <v>34.02</v>
      </c>
      <c r="I15" s="22" t="n">
        <v>34.11</v>
      </c>
      <c r="J15" s="54" t="n">
        <v>33.59</v>
      </c>
      <c r="K15" s="54" t="n">
        <v>32.95</v>
      </c>
      <c r="L15" s="54" t="n">
        <v>32.22</v>
      </c>
      <c r="M15" s="54" t="n">
        <v>31.3</v>
      </c>
      <c r="N15" s="54" t="n">
        <v>31.69</v>
      </c>
      <c r="O15" s="28" t="n">
        <v>32.25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53" t="n">
        <v>32.21</v>
      </c>
      <c r="E16" s="22" t="n">
        <v>32.15</v>
      </c>
      <c r="F16" s="22" t="n">
        <v>32.17</v>
      </c>
      <c r="G16" s="22" t="n">
        <v>32.62</v>
      </c>
      <c r="H16" s="22" t="n">
        <v>34.03</v>
      </c>
      <c r="I16" s="22" t="n">
        <v>34.1</v>
      </c>
      <c r="J16" s="53" t="n">
        <v>33.58</v>
      </c>
      <c r="K16" s="53" t="n">
        <v>32.92</v>
      </c>
      <c r="L16" s="53" t="n">
        <v>32.19</v>
      </c>
      <c r="M16" s="53" t="n">
        <v>31.26</v>
      </c>
      <c r="N16" s="53" t="n">
        <v>31.74</v>
      </c>
      <c r="O16" s="28" t="n">
        <v>32.25</v>
      </c>
    </row>
    <row r="17" customFormat="false" ht="15.95" hidden="false" customHeight="true" outlineLevel="0" collapsed="false">
      <c r="B17" s="19" t="n">
        <v>12</v>
      </c>
      <c r="C17" s="20" t="n">
        <v>8</v>
      </c>
      <c r="D17" s="53" t="n">
        <v>32.17</v>
      </c>
      <c r="E17" s="22" t="n">
        <v>32.17</v>
      </c>
      <c r="F17" s="22" t="n">
        <v>32.14</v>
      </c>
      <c r="G17" s="22" t="n">
        <v>32.64</v>
      </c>
      <c r="H17" s="22" t="n">
        <v>34.03</v>
      </c>
      <c r="I17" s="22" t="n">
        <v>34.09</v>
      </c>
      <c r="J17" s="53" t="n">
        <v>33.56</v>
      </c>
      <c r="K17" s="53" t="n">
        <v>32.89</v>
      </c>
      <c r="L17" s="53" t="n">
        <v>32.16</v>
      </c>
      <c r="M17" s="53" t="n">
        <v>31.22</v>
      </c>
      <c r="N17" s="53" t="n">
        <v>31.88</v>
      </c>
      <c r="O17" s="28" t="n">
        <v>32.23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53" t="n">
        <v>32.19</v>
      </c>
      <c r="E18" s="22" t="n">
        <v>32.16</v>
      </c>
      <c r="F18" s="22" t="n">
        <v>32.14</v>
      </c>
      <c r="G18" s="22" t="n">
        <v>32.66</v>
      </c>
      <c r="H18" s="22" t="n">
        <v>34.04</v>
      </c>
      <c r="I18" s="22" t="n">
        <v>34.08</v>
      </c>
      <c r="J18" s="53" t="n">
        <v>33.54</v>
      </c>
      <c r="K18" s="53" t="n">
        <v>32.86</v>
      </c>
      <c r="L18" s="53" t="n">
        <v>32.14</v>
      </c>
      <c r="M18" s="53" t="n">
        <v>31.19</v>
      </c>
      <c r="N18" s="53" t="n">
        <v>31.93</v>
      </c>
      <c r="O18" s="28" t="n">
        <v>32.2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53" t="n">
        <v>32.18</v>
      </c>
      <c r="E19" s="22" t="n">
        <v>32.28</v>
      </c>
      <c r="F19" s="22" t="n">
        <v>32.15</v>
      </c>
      <c r="G19" s="22" t="n">
        <v>32.67</v>
      </c>
      <c r="H19" s="22" t="n">
        <v>34.05</v>
      </c>
      <c r="I19" s="22" t="n">
        <v>34.07</v>
      </c>
      <c r="J19" s="53" t="n">
        <v>33.52</v>
      </c>
      <c r="K19" s="53" t="n">
        <v>32.83</v>
      </c>
      <c r="L19" s="53" t="n">
        <v>32.11</v>
      </c>
      <c r="M19" s="53" t="n">
        <v>31.15</v>
      </c>
      <c r="N19" s="53" t="n">
        <v>31.97</v>
      </c>
      <c r="O19" s="28" t="n">
        <v>32.22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53" t="n">
        <v>32.15</v>
      </c>
      <c r="E20" s="22" t="n">
        <v>32.18</v>
      </c>
      <c r="F20" s="22" t="n">
        <v>32.16</v>
      </c>
      <c r="G20" s="22" t="n">
        <v>32.69</v>
      </c>
      <c r="H20" s="22" t="n">
        <v>34.06</v>
      </c>
      <c r="I20" s="53" t="n">
        <v>34.06</v>
      </c>
      <c r="J20" s="53" t="n">
        <v>33.49</v>
      </c>
      <c r="K20" s="53" t="n">
        <v>32.82</v>
      </c>
      <c r="L20" s="53" t="n">
        <v>32.09</v>
      </c>
      <c r="M20" s="53" t="n">
        <v>31.12</v>
      </c>
      <c r="N20" s="53" t="n">
        <v>32.01</v>
      </c>
      <c r="O20" s="28" t="n">
        <v>32.22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53" t="n">
        <v>32.1</v>
      </c>
      <c r="E21" s="22" t="n">
        <v>32.14</v>
      </c>
      <c r="F21" s="22" t="n">
        <v>32.2</v>
      </c>
      <c r="G21" s="22" t="n">
        <v>32.69</v>
      </c>
      <c r="H21" s="22" t="n">
        <v>34.07</v>
      </c>
      <c r="I21" s="53" t="n">
        <v>34.06</v>
      </c>
      <c r="J21" s="53" t="n">
        <v>33.47</v>
      </c>
      <c r="K21" s="53" t="n">
        <v>32.8</v>
      </c>
      <c r="L21" s="53" t="n">
        <v>32.06</v>
      </c>
      <c r="M21" s="53" t="n">
        <v>31.09</v>
      </c>
      <c r="N21" s="53" t="n">
        <v>32.04</v>
      </c>
      <c r="O21" s="28" t="n">
        <v>32.21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53" t="n">
        <v>32.04</v>
      </c>
      <c r="E22" s="22" t="n">
        <v>32.25</v>
      </c>
      <c r="F22" s="22" t="n">
        <v>32.25</v>
      </c>
      <c r="G22" s="22" t="n">
        <v>32.69</v>
      </c>
      <c r="H22" s="22" t="n">
        <v>34.07</v>
      </c>
      <c r="I22" s="53" t="n">
        <v>34.05</v>
      </c>
      <c r="J22" s="53" t="n">
        <v>33.46</v>
      </c>
      <c r="K22" s="53" t="n">
        <v>32.77</v>
      </c>
      <c r="L22" s="53" t="n">
        <v>32.03</v>
      </c>
      <c r="M22" s="53" t="n">
        <v>31.05</v>
      </c>
      <c r="N22" s="53" t="n">
        <v>32.08</v>
      </c>
      <c r="O22" s="28" t="n">
        <v>32.33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53" t="n">
        <v>32.18</v>
      </c>
      <c r="E23" s="22" t="n">
        <v>32.28</v>
      </c>
      <c r="F23" s="22" t="n">
        <v>32.21</v>
      </c>
      <c r="G23" s="22" t="n">
        <v>32.69</v>
      </c>
      <c r="H23" s="22" t="n">
        <v>34.06</v>
      </c>
      <c r="I23" s="53" t="n">
        <v>34.05</v>
      </c>
      <c r="J23" s="53" t="n">
        <v>33.44</v>
      </c>
      <c r="K23" s="53" t="n">
        <v>32.74</v>
      </c>
      <c r="L23" s="53" t="n">
        <v>32</v>
      </c>
      <c r="M23" s="53" t="n">
        <v>31.01</v>
      </c>
      <c r="N23" s="53" t="n">
        <v>32.11</v>
      </c>
      <c r="O23" s="28" t="n">
        <v>32.4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53" t="n">
        <v>32.2</v>
      </c>
      <c r="E24" s="22" t="n">
        <v>32.26</v>
      </c>
      <c r="F24" s="22" t="n">
        <v>32.21</v>
      </c>
      <c r="G24" s="22" t="n">
        <v>32.73</v>
      </c>
      <c r="H24" s="22" t="n">
        <v>34.05</v>
      </c>
      <c r="I24" s="53" t="n">
        <v>34.04</v>
      </c>
      <c r="J24" s="53" t="n">
        <v>33.43</v>
      </c>
      <c r="K24" s="53" t="n">
        <v>32.71</v>
      </c>
      <c r="L24" s="53" t="n">
        <v>31.97</v>
      </c>
      <c r="M24" s="53" t="n">
        <v>30.97</v>
      </c>
      <c r="N24" s="53" t="n">
        <v>32.12</v>
      </c>
      <c r="O24" s="28" t="n">
        <v>32.46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53" t="n">
        <v>32.22</v>
      </c>
      <c r="E25" s="22" t="n">
        <v>32.22</v>
      </c>
      <c r="F25" s="22" t="n">
        <v>32.19</v>
      </c>
      <c r="G25" s="22" t="n">
        <v>32.82</v>
      </c>
      <c r="H25" s="22" t="n">
        <v>34.06</v>
      </c>
      <c r="I25" s="53" t="n">
        <v>34.03</v>
      </c>
      <c r="J25" s="53" t="n">
        <v>33.41</v>
      </c>
      <c r="K25" s="53" t="n">
        <v>32.68</v>
      </c>
      <c r="L25" s="53" t="n">
        <v>31.95</v>
      </c>
      <c r="M25" s="53" t="n">
        <v>30.96</v>
      </c>
      <c r="N25" s="53" t="n">
        <v>32.14</v>
      </c>
      <c r="O25" s="28" t="n">
        <v>32.47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53" t="n">
        <v>32.22</v>
      </c>
      <c r="E26" s="22" t="n">
        <v>32.22</v>
      </c>
      <c r="F26" s="22" t="n">
        <v>32.17</v>
      </c>
      <c r="G26" s="22" t="n">
        <v>32.91</v>
      </c>
      <c r="H26" s="22" t="n">
        <v>34.08</v>
      </c>
      <c r="I26" s="53" t="n">
        <v>34.02</v>
      </c>
      <c r="J26" s="53" t="n">
        <v>33.39</v>
      </c>
      <c r="K26" s="53" t="n">
        <v>32.65</v>
      </c>
      <c r="L26" s="53" t="n">
        <v>31.92</v>
      </c>
      <c r="M26" s="53" t="n">
        <v>30.93</v>
      </c>
      <c r="N26" s="53" t="n">
        <v>32.16</v>
      </c>
      <c r="O26" s="28" t="n">
        <v>32.49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53" t="n">
        <v>32.24</v>
      </c>
      <c r="E27" s="22" t="n">
        <v>32.2</v>
      </c>
      <c r="F27" s="22" t="n">
        <v>32.16</v>
      </c>
      <c r="G27" s="22" t="n">
        <v>32.99</v>
      </c>
      <c r="H27" s="22" t="n">
        <v>34.09</v>
      </c>
      <c r="I27" s="53" t="n">
        <v>34.01</v>
      </c>
      <c r="J27" s="53" t="n">
        <v>33.37</v>
      </c>
      <c r="K27" s="53" t="n">
        <v>32.63</v>
      </c>
      <c r="L27" s="53" t="n">
        <v>31.89</v>
      </c>
      <c r="M27" s="53" t="n">
        <v>30.89</v>
      </c>
      <c r="N27" s="53" t="n">
        <v>32.24</v>
      </c>
      <c r="O27" s="28" t="n">
        <v>32.51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53" t="n">
        <v>32.23</v>
      </c>
      <c r="E28" s="22" t="n">
        <v>32.18</v>
      </c>
      <c r="F28" s="22" t="n">
        <v>32.15</v>
      </c>
      <c r="G28" s="22" t="n">
        <v>33.11</v>
      </c>
      <c r="H28" s="22" t="n">
        <v>34.1</v>
      </c>
      <c r="I28" s="53" t="n">
        <v>34</v>
      </c>
      <c r="J28" s="22" t="n">
        <v>33.36</v>
      </c>
      <c r="K28" s="22" t="n">
        <v>32.62</v>
      </c>
      <c r="L28" s="22" t="n">
        <v>31.86</v>
      </c>
      <c r="M28" s="22" t="n">
        <v>30.85</v>
      </c>
      <c r="N28" s="22" t="n">
        <v>32.34</v>
      </c>
      <c r="O28" s="28" t="n">
        <v>32.47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53" t="n">
        <v>32.21</v>
      </c>
      <c r="E29" s="22" t="n">
        <v>32.17</v>
      </c>
      <c r="F29" s="22" t="n">
        <v>32.15</v>
      </c>
      <c r="G29" s="22" t="n">
        <v>33.37</v>
      </c>
      <c r="H29" s="22" t="n">
        <v>34.1</v>
      </c>
      <c r="I29" s="53" t="n">
        <v>33.98</v>
      </c>
      <c r="J29" s="22" t="n">
        <v>33.34</v>
      </c>
      <c r="K29" s="22" t="n">
        <v>32.6</v>
      </c>
      <c r="L29" s="22" t="n">
        <v>31.83</v>
      </c>
      <c r="M29" s="22" t="n">
        <v>30.9</v>
      </c>
      <c r="N29" s="22" t="n">
        <v>32.42</v>
      </c>
      <c r="O29" s="28" t="n">
        <v>32.44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53" t="n">
        <v>32.21</v>
      </c>
      <c r="E30" s="22" t="n">
        <v>32.18</v>
      </c>
      <c r="F30" s="22" t="n">
        <v>32.15</v>
      </c>
      <c r="G30" s="22" t="n">
        <v>33.47</v>
      </c>
      <c r="H30" s="22" t="n">
        <v>34.09</v>
      </c>
      <c r="I30" s="53" t="n">
        <v>33.95</v>
      </c>
      <c r="J30" s="22" t="n">
        <v>33.32</v>
      </c>
      <c r="K30" s="22" t="n">
        <v>32.57</v>
      </c>
      <c r="L30" s="22" t="n">
        <v>31.8</v>
      </c>
      <c r="M30" s="22" t="n">
        <v>30.97</v>
      </c>
      <c r="N30" s="22" t="n">
        <v>32.47</v>
      </c>
      <c r="O30" s="28" t="n">
        <v>32.4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53" t="n">
        <v>32.19</v>
      </c>
      <c r="E31" s="22" t="n">
        <v>32.17</v>
      </c>
      <c r="F31" s="22" t="n">
        <v>32.14</v>
      </c>
      <c r="G31" s="22" t="n">
        <v>33.55</v>
      </c>
      <c r="H31" s="22" t="n">
        <v>34.1</v>
      </c>
      <c r="I31" s="53" t="n">
        <v>33.92</v>
      </c>
      <c r="J31" s="22" t="n">
        <v>33.31</v>
      </c>
      <c r="K31" s="22" t="n">
        <v>32.55</v>
      </c>
      <c r="L31" s="22" t="n">
        <v>31.77</v>
      </c>
      <c r="M31" s="22" t="n">
        <v>30.97</v>
      </c>
      <c r="N31" s="22" t="n">
        <v>32.44</v>
      </c>
      <c r="O31" s="28" t="n">
        <v>32.35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53" t="n">
        <v>32.15</v>
      </c>
      <c r="E32" s="22" t="n">
        <v>32.18</v>
      </c>
      <c r="F32" s="22" t="n">
        <v>32.16</v>
      </c>
      <c r="G32" s="22" t="n">
        <v>33.62</v>
      </c>
      <c r="H32" s="22" t="n">
        <v>34.1</v>
      </c>
      <c r="I32" s="53" t="n">
        <v>33.9</v>
      </c>
      <c r="J32" s="53" t="n">
        <v>33.3</v>
      </c>
      <c r="K32" s="53" t="n">
        <v>32.53</v>
      </c>
      <c r="L32" s="53" t="n">
        <v>31.73</v>
      </c>
      <c r="M32" s="53" t="n">
        <v>31.1</v>
      </c>
      <c r="N32" s="53" t="n">
        <v>32.4</v>
      </c>
      <c r="O32" s="28" t="n">
        <v>32.3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53" t="n">
        <v>32.17</v>
      </c>
      <c r="E33" s="22" t="n">
        <v>32.17</v>
      </c>
      <c r="F33" s="22" t="n">
        <v>32.19</v>
      </c>
      <c r="G33" s="22" t="n">
        <v>33.67</v>
      </c>
      <c r="H33" s="22" t="n">
        <v>34.1</v>
      </c>
      <c r="I33" s="53" t="n">
        <v>33.88</v>
      </c>
      <c r="J33" s="53" t="n">
        <v>33.28</v>
      </c>
      <c r="K33" s="53" t="n">
        <v>32.51</v>
      </c>
      <c r="L33" s="53" t="n">
        <v>31.69</v>
      </c>
      <c r="M33" s="53" t="n">
        <v>31.22</v>
      </c>
      <c r="N33" s="53" t="n">
        <v>32.36</v>
      </c>
      <c r="O33" s="28" t="n">
        <v>32.26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53" t="n">
        <v>32.14</v>
      </c>
      <c r="E34" s="30"/>
      <c r="F34" s="22" t="n">
        <v>32.18</v>
      </c>
      <c r="G34" s="22" t="n">
        <v>33.7</v>
      </c>
      <c r="H34" s="22" t="n">
        <v>34.1</v>
      </c>
      <c r="I34" s="53" t="n">
        <v>33.86</v>
      </c>
      <c r="J34" s="53" t="n">
        <v>33.26</v>
      </c>
      <c r="K34" s="53" t="n">
        <v>32.49</v>
      </c>
      <c r="L34" s="53" t="n">
        <v>31.66</v>
      </c>
      <c r="M34" s="53" t="n">
        <v>31.25</v>
      </c>
      <c r="N34" s="53" t="n">
        <v>32.29</v>
      </c>
      <c r="O34" s="28" t="n">
        <v>32.25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53" t="n">
        <v>32.12</v>
      </c>
      <c r="E35" s="31"/>
      <c r="F35" s="22" t="n">
        <v>32.16</v>
      </c>
      <c r="G35" s="22" t="n">
        <v>33.74</v>
      </c>
      <c r="H35" s="22" t="n">
        <v>34.1</v>
      </c>
      <c r="I35" s="53" t="n">
        <v>33.84</v>
      </c>
      <c r="J35" s="53" t="n">
        <v>33.23</v>
      </c>
      <c r="K35" s="53" t="n">
        <v>32.46</v>
      </c>
      <c r="L35" s="53" t="n">
        <v>31.63</v>
      </c>
      <c r="M35" s="53" t="n">
        <v>31.24</v>
      </c>
      <c r="N35" s="53" t="n">
        <v>32.26</v>
      </c>
      <c r="O35" s="28" t="n">
        <v>32.22</v>
      </c>
    </row>
    <row r="36" customFormat="false" ht="15.95" hidden="false" customHeight="true" outlineLevel="0" collapsed="false">
      <c r="B36" s="32" t="n">
        <v>31</v>
      </c>
      <c r="C36" s="33" t="n">
        <v>8</v>
      </c>
      <c r="D36" s="53" t="n">
        <v>32.1</v>
      </c>
      <c r="E36" s="35"/>
      <c r="F36" s="36" t="n">
        <v>32.17</v>
      </c>
      <c r="G36" s="37"/>
      <c r="H36" s="36" t="n">
        <v>34.12</v>
      </c>
      <c r="I36" s="37"/>
      <c r="J36" s="53" t="n">
        <v>33.2</v>
      </c>
      <c r="K36" s="53" t="n">
        <v>32.43</v>
      </c>
      <c r="L36" s="38"/>
      <c r="M36" s="53" t="n">
        <v>31.23</v>
      </c>
      <c r="N36" s="37"/>
      <c r="O36" s="39" t="n">
        <v>32.19</v>
      </c>
    </row>
    <row r="37" customFormat="false" ht="20.1" hidden="false" customHeight="true" outlineLevel="0" collapsed="false">
      <c r="B37" s="40" t="s">
        <v>16</v>
      </c>
      <c r="C37" s="40"/>
      <c r="D37" s="41" t="n">
        <f aca="false">SUM(D6:D36)/31</f>
        <v>32.2187096774194</v>
      </c>
      <c r="E37" s="42" t="n">
        <f aca="false">SUM(E6:E36)/28</f>
        <v>32.1885714285714</v>
      </c>
      <c r="F37" s="42" t="n">
        <f aca="false">SUM(F6:F36)/31</f>
        <v>32.1803225806452</v>
      </c>
      <c r="G37" s="42" t="n">
        <f aca="false">SUM(G6:G36)/30</f>
        <v>32.8433333333333</v>
      </c>
      <c r="H37" s="42" t="n">
        <f aca="false">SUM(H6:H36)/31</f>
        <v>34.0196774193548</v>
      </c>
      <c r="I37" s="42" t="n">
        <f aca="false">SUM(I6:I36)/30</f>
        <v>34.0366666666667</v>
      </c>
      <c r="J37" s="42" t="n">
        <f aca="false">SUM(J6:J36)/31</f>
        <v>33.4887096774194</v>
      </c>
      <c r="K37" s="42" t="n">
        <f aca="false">SUM(K6:K36)/31</f>
        <v>32.7954838709677</v>
      </c>
      <c r="L37" s="42" t="n">
        <f aca="false">SUM(L6:L36)/30</f>
        <v>32.0593333333333</v>
      </c>
      <c r="M37" s="42" t="n">
        <f aca="false">SUM(M6:M36)/31</f>
        <v>31.1941935483871</v>
      </c>
      <c r="N37" s="42" t="n">
        <f aca="false">SUM(N6:N36)/30</f>
        <v>31.9473333333333</v>
      </c>
      <c r="O37" s="43" t="n">
        <f aca="false">SUM(O6:O36)/31</f>
        <v>32.3096774193548</v>
      </c>
    </row>
    <row r="38" customFormat="false" ht="20.1" hidden="false" customHeight="true" outlineLevel="0" collapsed="false">
      <c r="B38" s="44" t="s">
        <v>17</v>
      </c>
      <c r="C38" s="44"/>
      <c r="D38" s="45" t="n">
        <f aca="false">(D39/21687518)*100</f>
        <v>59.4873419816874</v>
      </c>
      <c r="E38" s="45" t="n">
        <f aca="false">(E39/21687518)*100</f>
        <v>59.1173641907755</v>
      </c>
      <c r="F38" s="45" t="n">
        <f aca="false">(F39/21687518)*100</f>
        <v>58.9943487309152</v>
      </c>
      <c r="G38" s="45" t="n">
        <f aca="false">(G39/21687518)*100</f>
        <v>67.4496731253434</v>
      </c>
      <c r="H38" s="45" t="n">
        <f aca="false">(H39/21687518)*100</f>
        <v>84.3131242588479</v>
      </c>
      <c r="I38" s="45" t="n">
        <f aca="false">(I39/21687518)*100</f>
        <v>84.6187424489976</v>
      </c>
      <c r="J38" s="45" t="n">
        <f aca="false">(J39/21687518)*100</f>
        <v>76.4567849580574</v>
      </c>
      <c r="K38" s="45" t="n">
        <f aca="false">(K39/21687518)*100</f>
        <v>66.9176159300479</v>
      </c>
      <c r="L38" s="45" t="n">
        <f aca="false">(L39/21687518)*100</f>
        <v>57.530248505154</v>
      </c>
      <c r="M38" s="45" t="n">
        <f aca="false">(M39/21687518)*100</f>
        <v>47.6538947425888</v>
      </c>
      <c r="N38" s="45" t="n">
        <f aca="false">(N39/21687518)*100</f>
        <v>56.2076951359764</v>
      </c>
      <c r="O38" s="46" t="n">
        <f aca="false">(O39/21687518)*100</f>
        <v>60.6056857220822</v>
      </c>
    </row>
    <row r="39" customFormat="false" ht="50.1" hidden="false" customHeight="true" outlineLevel="0" collapsed="false">
      <c r="B39" s="47" t="s">
        <v>18</v>
      </c>
      <c r="C39" s="47"/>
      <c r="D39" s="48" t="n">
        <v>12901328</v>
      </c>
      <c r="E39" s="49" t="n">
        <v>12821089</v>
      </c>
      <c r="F39" s="49" t="n">
        <v>12794410</v>
      </c>
      <c r="G39" s="49" t="n">
        <v>14628160</v>
      </c>
      <c r="H39" s="49" t="n">
        <v>18285424</v>
      </c>
      <c r="I39" s="49" t="n">
        <v>18351705</v>
      </c>
      <c r="J39" s="49" t="n">
        <v>16581579</v>
      </c>
      <c r="K39" s="49" t="n">
        <v>14512770</v>
      </c>
      <c r="L39" s="50" t="n">
        <v>12476883</v>
      </c>
      <c r="M39" s="51" t="n">
        <v>10334947</v>
      </c>
      <c r="N39" s="49" t="n">
        <v>12190054</v>
      </c>
      <c r="O39" s="52" t="n">
        <v>13143869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370138888888889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39"/>
  <sheetViews>
    <sheetView showFormulas="false" showGridLines="false" showRowColHeaders="true" showZeros="true" rightToLeft="false" tabSelected="false" showOutlineSymbols="true" defaultGridColor="true" view="normal" topLeftCell="A25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20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53" t="n">
        <v>32.16</v>
      </c>
      <c r="E6" s="22" t="n">
        <v>32.13</v>
      </c>
      <c r="F6" s="22" t="n">
        <v>32.08</v>
      </c>
      <c r="G6" s="22" t="n">
        <v>32.22</v>
      </c>
      <c r="H6" s="22" t="n">
        <v>34.04</v>
      </c>
      <c r="I6" s="22" t="n">
        <v>34.65</v>
      </c>
      <c r="J6" s="53" t="n">
        <v>34.7</v>
      </c>
      <c r="K6" s="53" t="n">
        <v>34.14</v>
      </c>
      <c r="L6" s="53" t="n">
        <v>33.28</v>
      </c>
      <c r="M6" s="53" t="n">
        <v>32.31</v>
      </c>
      <c r="N6" s="53" t="n">
        <v>31.69</v>
      </c>
      <c r="O6" s="55" t="n">
        <v>32.57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53" t="n">
        <v>32.18</v>
      </c>
      <c r="E7" s="22" t="n">
        <v>32.11</v>
      </c>
      <c r="F7" s="22" t="n">
        <v>32.08</v>
      </c>
      <c r="G7" s="22" t="n">
        <v>32.21</v>
      </c>
      <c r="H7" s="22" t="n">
        <v>34.11</v>
      </c>
      <c r="I7" s="22" t="n">
        <v>34.65</v>
      </c>
      <c r="J7" s="53" t="n">
        <v>34.69</v>
      </c>
      <c r="K7" s="53" t="n">
        <v>34.11</v>
      </c>
      <c r="L7" s="53" t="n">
        <v>33.25</v>
      </c>
      <c r="M7" s="53" t="n">
        <v>32.27</v>
      </c>
      <c r="N7" s="53" t="n">
        <v>31.68</v>
      </c>
      <c r="O7" s="28" t="n">
        <v>32.48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53" t="n">
        <v>32.19</v>
      </c>
      <c r="E8" s="22" t="n">
        <v>32.07</v>
      </c>
      <c r="F8" s="22" t="n">
        <v>32.08</v>
      </c>
      <c r="G8" s="22" t="n">
        <v>32.2</v>
      </c>
      <c r="H8" s="22" t="n">
        <v>34.18</v>
      </c>
      <c r="I8" s="22" t="n">
        <v>34.65</v>
      </c>
      <c r="J8" s="53" t="n">
        <v>34.68</v>
      </c>
      <c r="K8" s="53" t="n">
        <v>34.09</v>
      </c>
      <c r="L8" s="53" t="n">
        <v>33.21</v>
      </c>
      <c r="M8" s="53" t="n">
        <v>32.24</v>
      </c>
      <c r="N8" s="53" t="n">
        <v>31.7</v>
      </c>
      <c r="O8" s="56" t="n">
        <v>32.32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53" t="n">
        <v>32.18</v>
      </c>
      <c r="E9" s="22" t="n">
        <v>32.08</v>
      </c>
      <c r="F9" s="22" t="n">
        <v>32.08</v>
      </c>
      <c r="G9" s="22" t="n">
        <v>32.21</v>
      </c>
      <c r="H9" s="22" t="n">
        <v>34.28</v>
      </c>
      <c r="I9" s="22" t="n">
        <v>34.65</v>
      </c>
      <c r="J9" s="53" t="n">
        <v>34.66</v>
      </c>
      <c r="K9" s="53" t="n">
        <v>34.06</v>
      </c>
      <c r="L9" s="53" t="n">
        <v>33.18</v>
      </c>
      <c r="M9" s="53" t="n">
        <v>32.21</v>
      </c>
      <c r="N9" s="53" t="n">
        <v>31.75</v>
      </c>
      <c r="O9" s="28" t="n">
        <v>32.29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2" t="n">
        <v>32.18</v>
      </c>
      <c r="E10" s="22" t="n">
        <v>32.08</v>
      </c>
      <c r="F10" s="22" t="n">
        <v>32.1</v>
      </c>
      <c r="G10" s="22" t="n">
        <v>32.22</v>
      </c>
      <c r="H10" s="22" t="n">
        <v>34.49</v>
      </c>
      <c r="I10" s="22" t="n">
        <v>34.65</v>
      </c>
      <c r="J10" s="22" t="n">
        <v>34.66</v>
      </c>
      <c r="K10" s="22" t="n">
        <v>34.04</v>
      </c>
      <c r="L10" s="22" t="n">
        <v>33.14</v>
      </c>
      <c r="M10" s="22" t="n">
        <v>32.18</v>
      </c>
      <c r="N10" s="22" t="n">
        <v>31.77</v>
      </c>
      <c r="O10" s="56" t="n">
        <v>32.31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53" t="n">
        <v>32.21</v>
      </c>
      <c r="E11" s="22" t="n">
        <v>32.09</v>
      </c>
      <c r="F11" s="22" t="n">
        <v>32.11</v>
      </c>
      <c r="G11" s="22" t="n">
        <v>32.22</v>
      </c>
      <c r="H11" s="22" t="n">
        <v>34.68</v>
      </c>
      <c r="I11" s="22" t="n">
        <v>34.64</v>
      </c>
      <c r="J11" s="53" t="n">
        <v>34.65</v>
      </c>
      <c r="K11" s="53" t="n">
        <v>34.01</v>
      </c>
      <c r="L11" s="53" t="n">
        <v>33.1</v>
      </c>
      <c r="M11" s="53" t="n">
        <v>32.15</v>
      </c>
      <c r="N11" s="53" t="n">
        <v>31.79</v>
      </c>
      <c r="O11" s="28" t="n">
        <v>32.3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53" t="n">
        <v>32.24</v>
      </c>
      <c r="E12" s="22" t="n">
        <v>32.14</v>
      </c>
      <c r="F12" s="22" t="n">
        <v>32.11</v>
      </c>
      <c r="G12" s="22" t="n">
        <v>32.23</v>
      </c>
      <c r="H12" s="22" t="n">
        <v>34.73</v>
      </c>
      <c r="I12" s="22" t="n">
        <v>34.65</v>
      </c>
      <c r="J12" s="53" t="n">
        <v>34.64</v>
      </c>
      <c r="K12" s="53" t="n">
        <v>33.99</v>
      </c>
      <c r="L12" s="53" t="n">
        <v>33.06</v>
      </c>
      <c r="M12" s="53" t="n">
        <v>32.12</v>
      </c>
      <c r="N12" s="53" t="n">
        <v>31.8</v>
      </c>
      <c r="O12" s="46" t="n">
        <v>32.28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53" t="n">
        <v>32.27</v>
      </c>
      <c r="E13" s="22" t="n">
        <v>32.19</v>
      </c>
      <c r="F13" s="22" t="n">
        <v>32.12</v>
      </c>
      <c r="G13" s="22" t="n">
        <v>32.25</v>
      </c>
      <c r="H13" s="22" t="n">
        <v>34.73</v>
      </c>
      <c r="I13" s="22" t="n">
        <v>34.65</v>
      </c>
      <c r="J13" s="53" t="n">
        <v>34.64</v>
      </c>
      <c r="K13" s="53" t="n">
        <v>33.96</v>
      </c>
      <c r="L13" s="53" t="n">
        <v>33.02</v>
      </c>
      <c r="M13" s="53" t="n">
        <v>32.08</v>
      </c>
      <c r="N13" s="53" t="n">
        <v>31.78</v>
      </c>
      <c r="O13" s="28" t="n">
        <v>32.27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53" t="n">
        <v>32.29</v>
      </c>
      <c r="E14" s="22" t="n">
        <v>32.21</v>
      </c>
      <c r="F14" s="22" t="n">
        <v>32.14</v>
      </c>
      <c r="G14" s="22" t="n">
        <v>32.25</v>
      </c>
      <c r="H14" s="22" t="n">
        <v>34.75</v>
      </c>
      <c r="I14" s="22" t="n">
        <v>34.65</v>
      </c>
      <c r="J14" s="53" t="n">
        <v>34.63</v>
      </c>
      <c r="K14" s="53" t="n">
        <v>33.93</v>
      </c>
      <c r="L14" s="53" t="n">
        <v>32.98</v>
      </c>
      <c r="M14" s="53" t="n">
        <v>32.05</v>
      </c>
      <c r="N14" s="53" t="n">
        <v>31.8</v>
      </c>
      <c r="O14" s="28" t="n">
        <v>32.25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54" t="n">
        <v>32.27</v>
      </c>
      <c r="E15" s="22" t="n">
        <v>32.25</v>
      </c>
      <c r="F15" s="22" t="n">
        <v>32.15</v>
      </c>
      <c r="G15" s="22" t="n">
        <v>32.26</v>
      </c>
      <c r="H15" s="22" t="n">
        <v>34.76</v>
      </c>
      <c r="I15" s="22" t="n">
        <v>34.64</v>
      </c>
      <c r="J15" s="54" t="n">
        <v>34.62</v>
      </c>
      <c r="K15" s="54" t="n">
        <v>33.9</v>
      </c>
      <c r="L15" s="54" t="n">
        <v>32.94</v>
      </c>
      <c r="M15" s="54" t="n">
        <v>32.02</v>
      </c>
      <c r="N15" s="54" t="n">
        <v>31.83</v>
      </c>
      <c r="O15" s="28" t="n">
        <v>32.21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53" t="n">
        <v>32.24</v>
      </c>
      <c r="E16" s="22" t="n">
        <v>32.27</v>
      </c>
      <c r="F16" s="22" t="n">
        <v>32.16</v>
      </c>
      <c r="G16" s="22" t="n">
        <v>32.28</v>
      </c>
      <c r="H16" s="22" t="n">
        <v>34.74</v>
      </c>
      <c r="I16" s="22" t="n">
        <v>34.64</v>
      </c>
      <c r="J16" s="53" t="n">
        <v>34.61</v>
      </c>
      <c r="K16" s="53" t="n">
        <v>33.86</v>
      </c>
      <c r="L16" s="53" t="n">
        <v>32.9</v>
      </c>
      <c r="M16" s="53" t="n">
        <v>32</v>
      </c>
      <c r="N16" s="53" t="n">
        <v>31.89</v>
      </c>
      <c r="O16" s="28" t="n">
        <v>32.19</v>
      </c>
      <c r="Q16" s="57"/>
    </row>
    <row r="17" customFormat="false" ht="15.95" hidden="false" customHeight="true" outlineLevel="0" collapsed="false">
      <c r="B17" s="19" t="n">
        <v>12</v>
      </c>
      <c r="C17" s="20" t="n">
        <v>8</v>
      </c>
      <c r="D17" s="53" t="n">
        <v>32.21</v>
      </c>
      <c r="E17" s="22" t="n">
        <v>32.29</v>
      </c>
      <c r="F17" s="22" t="n">
        <v>32.16</v>
      </c>
      <c r="G17" s="22" t="n">
        <v>32.31</v>
      </c>
      <c r="H17" s="22" t="n">
        <v>34.72</v>
      </c>
      <c r="I17" s="22" t="n">
        <v>34.64</v>
      </c>
      <c r="J17" s="53" t="n">
        <v>34.6</v>
      </c>
      <c r="K17" s="53" t="n">
        <v>33.83</v>
      </c>
      <c r="L17" s="53" t="n">
        <v>32.86</v>
      </c>
      <c r="M17" s="53" t="n">
        <v>32.01</v>
      </c>
      <c r="N17" s="53" t="n">
        <v>31.96</v>
      </c>
      <c r="O17" s="28" t="n">
        <v>32.16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53" t="n">
        <v>32.18</v>
      </c>
      <c r="E18" s="22" t="n">
        <v>32.31</v>
      </c>
      <c r="F18" s="22" t="n">
        <v>32.16</v>
      </c>
      <c r="G18" s="22" t="n">
        <v>32.36</v>
      </c>
      <c r="H18" s="22" t="n">
        <v>34.68</v>
      </c>
      <c r="I18" s="22" t="n">
        <v>34.65</v>
      </c>
      <c r="J18" s="53" t="n">
        <v>34.58</v>
      </c>
      <c r="K18" s="53" t="n">
        <v>33.8</v>
      </c>
      <c r="L18" s="53" t="n">
        <v>32.82</v>
      </c>
      <c r="M18" s="53" t="n">
        <v>31.99</v>
      </c>
      <c r="N18" s="53" t="n">
        <v>31.99</v>
      </c>
      <c r="O18" s="28" t="n">
        <v>32.14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53" t="n">
        <v>32.15</v>
      </c>
      <c r="E19" s="22" t="n">
        <v>32.31</v>
      </c>
      <c r="F19" s="22" t="n">
        <v>32.16</v>
      </c>
      <c r="G19" s="22" t="n">
        <v>32.42</v>
      </c>
      <c r="H19" s="22" t="n">
        <v>34.63</v>
      </c>
      <c r="I19" s="22" t="n">
        <v>34.63</v>
      </c>
      <c r="J19" s="53" t="n">
        <v>34.57</v>
      </c>
      <c r="K19" s="53" t="n">
        <v>33.77</v>
      </c>
      <c r="L19" s="53" t="n">
        <v>32.79</v>
      </c>
      <c r="M19" s="53" t="n">
        <v>31.96</v>
      </c>
      <c r="N19" s="53" t="n">
        <v>32</v>
      </c>
      <c r="O19" s="28" t="n">
        <v>32.18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53" t="n">
        <v>32.12</v>
      </c>
      <c r="E20" s="22" t="n">
        <v>32.33</v>
      </c>
      <c r="F20" s="22" t="n">
        <v>32.15</v>
      </c>
      <c r="G20" s="22" t="n">
        <v>32.5</v>
      </c>
      <c r="H20" s="22" t="n">
        <v>34.61</v>
      </c>
      <c r="I20" s="53" t="n">
        <v>34.612</v>
      </c>
      <c r="J20" s="53" t="n">
        <v>34.55</v>
      </c>
      <c r="K20" s="53" t="n">
        <v>33.76</v>
      </c>
      <c r="L20" s="53" t="n">
        <v>32.76</v>
      </c>
      <c r="M20" s="53" t="n">
        <v>31.95</v>
      </c>
      <c r="N20" s="53" t="n">
        <v>31.99</v>
      </c>
      <c r="O20" s="28" t="n">
        <v>32.36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53" t="n">
        <v>32.11</v>
      </c>
      <c r="E21" s="22" t="n">
        <v>32.28</v>
      </c>
      <c r="F21" s="22" t="n">
        <v>32.15</v>
      </c>
      <c r="G21" s="22" t="n">
        <v>32.57</v>
      </c>
      <c r="H21" s="22" t="n">
        <v>34.61</v>
      </c>
      <c r="I21" s="53" t="n">
        <v>34.65</v>
      </c>
      <c r="J21" s="53" t="n">
        <v>34.54</v>
      </c>
      <c r="K21" s="53" t="n">
        <v>33.75</v>
      </c>
      <c r="L21" s="53" t="n">
        <v>32.72</v>
      </c>
      <c r="M21" s="53" t="n">
        <v>31.94</v>
      </c>
      <c r="N21" s="53" t="n">
        <v>31.99</v>
      </c>
      <c r="O21" s="28" t="n">
        <v>32.32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53" t="n">
        <v>32.13</v>
      </c>
      <c r="E22" s="22" t="n">
        <v>32.25</v>
      </c>
      <c r="F22" s="22" t="n">
        <v>32.16</v>
      </c>
      <c r="G22" s="22" t="n">
        <v>32.59</v>
      </c>
      <c r="H22" s="22" t="n">
        <v>34.59</v>
      </c>
      <c r="I22" s="53" t="n">
        <v>34.68</v>
      </c>
      <c r="J22" s="53" t="n">
        <v>34.52</v>
      </c>
      <c r="K22" s="53" t="n">
        <v>33.72</v>
      </c>
      <c r="L22" s="53" t="n">
        <v>32.69</v>
      </c>
      <c r="M22" s="53" t="n">
        <v>31.94</v>
      </c>
      <c r="N22" s="53" t="n">
        <v>32</v>
      </c>
      <c r="O22" s="28" t="n">
        <v>32.26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53" t="n">
        <v>32.14</v>
      </c>
      <c r="E23" s="22" t="n">
        <v>32.21</v>
      </c>
      <c r="F23" s="22" t="n">
        <v>32.19</v>
      </c>
      <c r="G23" s="22" t="n">
        <v>32.65</v>
      </c>
      <c r="H23" s="22" t="n">
        <v>34.58</v>
      </c>
      <c r="I23" s="53" t="n">
        <v>34.72</v>
      </c>
      <c r="J23" s="53" t="n">
        <v>34.49</v>
      </c>
      <c r="K23" s="53" t="n">
        <v>33.69</v>
      </c>
      <c r="L23" s="53" t="n">
        <v>32.65</v>
      </c>
      <c r="M23" s="53" t="n">
        <v>31.96</v>
      </c>
      <c r="N23" s="53" t="n">
        <v>32.1</v>
      </c>
      <c r="O23" s="28" t="n">
        <v>32.18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53" t="n">
        <v>32.15</v>
      </c>
      <c r="E24" s="22" t="n">
        <v>32.15</v>
      </c>
      <c r="F24" s="22" t="n">
        <v>32.21</v>
      </c>
      <c r="G24" s="22" t="n">
        <v>32.84</v>
      </c>
      <c r="H24" s="22" t="n">
        <v>34.58</v>
      </c>
      <c r="I24" s="53" t="n">
        <v>34.72</v>
      </c>
      <c r="J24" s="53" t="n">
        <v>34.47</v>
      </c>
      <c r="K24" s="53" t="n">
        <v>33.66</v>
      </c>
      <c r="L24" s="53" t="n">
        <v>32.61</v>
      </c>
      <c r="M24" s="53" t="n">
        <v>31.98</v>
      </c>
      <c r="N24" s="53" t="n">
        <v>32.14</v>
      </c>
      <c r="O24" s="28" t="n">
        <v>32.21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53" t="n">
        <v>32.18</v>
      </c>
      <c r="E25" s="22" t="n">
        <v>32.13</v>
      </c>
      <c r="F25" s="22" t="n">
        <v>32.22</v>
      </c>
      <c r="G25" s="22" t="n">
        <v>33.01</v>
      </c>
      <c r="H25" s="22" t="n">
        <v>34.59</v>
      </c>
      <c r="I25" s="53" t="n">
        <v>34.72</v>
      </c>
      <c r="J25" s="53" t="n">
        <v>34.45</v>
      </c>
      <c r="K25" s="53" t="n">
        <v>33.63</v>
      </c>
      <c r="L25" s="53" t="n">
        <v>32.57</v>
      </c>
      <c r="M25" s="53" t="n">
        <v>31.97</v>
      </c>
      <c r="N25" s="53" t="n">
        <v>32.15</v>
      </c>
      <c r="O25" s="28" t="n">
        <v>32.27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53" t="n">
        <v>32.21</v>
      </c>
      <c r="E26" s="22" t="n">
        <v>32.08</v>
      </c>
      <c r="F26" s="22" t="n">
        <v>32.23</v>
      </c>
      <c r="G26" s="22" t="n">
        <v>33.12</v>
      </c>
      <c r="H26" s="22" t="n">
        <v>34.58</v>
      </c>
      <c r="I26" s="53" t="n">
        <v>34.73</v>
      </c>
      <c r="J26" s="53" t="n">
        <v>34.44</v>
      </c>
      <c r="K26" s="53" t="n">
        <v>33.6</v>
      </c>
      <c r="L26" s="53" t="n">
        <v>32.53</v>
      </c>
      <c r="M26" s="53" t="n">
        <v>31.95</v>
      </c>
      <c r="N26" s="53" t="n">
        <v>32.21</v>
      </c>
      <c r="O26" s="28" t="n">
        <v>32.24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53" t="n">
        <v>32.23</v>
      </c>
      <c r="E27" s="22" t="n">
        <v>32.03</v>
      </c>
      <c r="F27" s="22" t="n">
        <v>32.23</v>
      </c>
      <c r="G27" s="22" t="n">
        <v>33.23</v>
      </c>
      <c r="H27" s="22" t="n">
        <v>34.61</v>
      </c>
      <c r="I27" s="53" t="n">
        <v>34.74</v>
      </c>
      <c r="J27" s="53" t="n">
        <v>34.42</v>
      </c>
      <c r="K27" s="53" t="n">
        <v>33.57</v>
      </c>
      <c r="L27" s="53" t="n">
        <v>32.49</v>
      </c>
      <c r="M27" s="53" t="n">
        <v>31.92</v>
      </c>
      <c r="N27" s="53" t="n">
        <v>32.26</v>
      </c>
      <c r="O27" s="28" t="n">
        <v>32.18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53" t="n">
        <v>32.25</v>
      </c>
      <c r="E28" s="22" t="n">
        <v>32.03</v>
      </c>
      <c r="F28" s="22" t="n">
        <v>32.23</v>
      </c>
      <c r="G28" s="22" t="n">
        <v>33.32</v>
      </c>
      <c r="H28" s="22" t="n">
        <v>34.65</v>
      </c>
      <c r="I28" s="53" t="n">
        <v>34.74</v>
      </c>
      <c r="J28" s="22" t="n">
        <v>34.4</v>
      </c>
      <c r="K28" s="22" t="n">
        <v>33.54</v>
      </c>
      <c r="L28" s="22" t="n">
        <v>32.46</v>
      </c>
      <c r="M28" s="22" t="n">
        <v>31.9</v>
      </c>
      <c r="N28" s="22" t="n">
        <v>32.28</v>
      </c>
      <c r="O28" s="28" t="n">
        <v>32.11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53" t="n">
        <v>32.27</v>
      </c>
      <c r="E29" s="22" t="n">
        <v>32.04</v>
      </c>
      <c r="F29" s="22" t="n">
        <v>32.23</v>
      </c>
      <c r="G29" s="22" t="n">
        <v>33.41</v>
      </c>
      <c r="H29" s="22" t="n">
        <v>34.67</v>
      </c>
      <c r="I29" s="53" t="n">
        <v>34.75</v>
      </c>
      <c r="J29" s="22" t="n">
        <v>34.37</v>
      </c>
      <c r="K29" s="22" t="n">
        <v>33.51</v>
      </c>
      <c r="L29" s="22" t="n">
        <v>32.45</v>
      </c>
      <c r="M29" s="22" t="n">
        <v>31.88</v>
      </c>
      <c r="N29" s="22" t="n">
        <v>32.3</v>
      </c>
      <c r="O29" s="28" t="n">
        <v>32.05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53" t="n">
        <v>32.3</v>
      </c>
      <c r="E30" s="22" t="n">
        <v>32.04</v>
      </c>
      <c r="F30" s="22" t="n">
        <v>32.23</v>
      </c>
      <c r="G30" s="22" t="n">
        <v>33.49</v>
      </c>
      <c r="H30" s="22" t="n">
        <v>34.69</v>
      </c>
      <c r="I30" s="53" t="n">
        <v>34.75</v>
      </c>
      <c r="J30" s="22" t="n">
        <v>34.34</v>
      </c>
      <c r="K30" s="22" t="n">
        <v>33.49</v>
      </c>
      <c r="L30" s="22" t="n">
        <v>32.43</v>
      </c>
      <c r="M30" s="22" t="n">
        <v>31.87</v>
      </c>
      <c r="N30" s="22" t="n">
        <v>32.32</v>
      </c>
      <c r="O30" s="28" t="n">
        <v>32.04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53" t="n">
        <v>32.31</v>
      </c>
      <c r="E31" s="22" t="n">
        <v>32.05</v>
      </c>
      <c r="F31" s="22" t="n">
        <v>32.24</v>
      </c>
      <c r="G31" s="22" t="n">
        <v>33.62</v>
      </c>
      <c r="H31" s="22" t="n">
        <v>34.71</v>
      </c>
      <c r="I31" s="53" t="n">
        <v>34.74</v>
      </c>
      <c r="J31" s="22" t="n">
        <v>34.31</v>
      </c>
      <c r="K31" s="22" t="n">
        <v>33.47</v>
      </c>
      <c r="L31" s="22" t="n">
        <v>32.43</v>
      </c>
      <c r="M31" s="22" t="n">
        <v>31.84</v>
      </c>
      <c r="N31" s="22" t="n">
        <v>32.34</v>
      </c>
      <c r="O31" s="28" t="n">
        <v>32.01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53" t="n">
        <v>32.34</v>
      </c>
      <c r="E32" s="22" t="n">
        <v>32.05</v>
      </c>
      <c r="F32" s="22" t="n">
        <v>32.23</v>
      </c>
      <c r="G32" s="22" t="n">
        <v>33.72</v>
      </c>
      <c r="H32" s="22" t="n">
        <v>34.73</v>
      </c>
      <c r="I32" s="53" t="n">
        <v>34.73</v>
      </c>
      <c r="J32" s="53" t="n">
        <v>34.28</v>
      </c>
      <c r="K32" s="53" t="n">
        <v>33.43</v>
      </c>
      <c r="L32" s="53" t="n">
        <v>32.42</v>
      </c>
      <c r="M32" s="53" t="n">
        <v>31.82</v>
      </c>
      <c r="N32" s="53" t="n">
        <v>32.41</v>
      </c>
      <c r="O32" s="28" t="n">
        <v>31.96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53" t="n">
        <v>32.312</v>
      </c>
      <c r="E33" s="22" t="n">
        <v>32.06</v>
      </c>
      <c r="F33" s="22" t="n">
        <v>32.23</v>
      </c>
      <c r="G33" s="22" t="n">
        <v>33.82</v>
      </c>
      <c r="H33" s="22" t="n">
        <v>34.75</v>
      </c>
      <c r="I33" s="53" t="n">
        <v>34.73</v>
      </c>
      <c r="J33" s="53" t="n">
        <v>34.26</v>
      </c>
      <c r="K33" s="53" t="n">
        <v>33.4</v>
      </c>
      <c r="L33" s="53" t="n">
        <v>32.4</v>
      </c>
      <c r="M33" s="53" t="n">
        <v>31.79</v>
      </c>
      <c r="N33" s="53" t="n">
        <v>32.44</v>
      </c>
      <c r="O33" s="28" t="n">
        <v>31.96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53" t="n">
        <v>32.27</v>
      </c>
      <c r="E34" s="22" t="n">
        <v>32.07</v>
      </c>
      <c r="F34" s="22" t="n">
        <v>32.23</v>
      </c>
      <c r="G34" s="22" t="n">
        <v>33.9</v>
      </c>
      <c r="H34" s="22" t="n">
        <v>34.7</v>
      </c>
      <c r="I34" s="53" t="n">
        <v>34.72</v>
      </c>
      <c r="J34" s="53" t="n">
        <v>34.23</v>
      </c>
      <c r="K34" s="53" t="n">
        <v>33.37</v>
      </c>
      <c r="L34" s="53" t="n">
        <v>32.37</v>
      </c>
      <c r="M34" s="53" t="n">
        <v>31.76</v>
      </c>
      <c r="N34" s="53" t="n">
        <v>32.47</v>
      </c>
      <c r="O34" s="28" t="n">
        <v>31.98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53" t="n">
        <v>32.23</v>
      </c>
      <c r="E35" s="31"/>
      <c r="F35" s="22" t="n">
        <v>32.23</v>
      </c>
      <c r="G35" s="22" t="n">
        <v>33.97</v>
      </c>
      <c r="H35" s="22" t="n">
        <v>34.64</v>
      </c>
      <c r="I35" s="53" t="n">
        <v>34.71</v>
      </c>
      <c r="J35" s="53" t="n">
        <v>34.2</v>
      </c>
      <c r="K35" s="53" t="n">
        <v>33.34</v>
      </c>
      <c r="L35" s="53" t="n">
        <v>32.34</v>
      </c>
      <c r="M35" s="53" t="n">
        <v>31.73</v>
      </c>
      <c r="N35" s="53" t="n">
        <v>32.47</v>
      </c>
      <c r="O35" s="28" t="n">
        <v>32.01</v>
      </c>
    </row>
    <row r="36" customFormat="false" ht="15.95" hidden="false" customHeight="true" outlineLevel="0" collapsed="false">
      <c r="B36" s="32" t="n">
        <v>31</v>
      </c>
      <c r="C36" s="33" t="n">
        <v>8</v>
      </c>
      <c r="D36" s="53" t="n">
        <v>32.18</v>
      </c>
      <c r="E36" s="35"/>
      <c r="F36" s="36" t="n">
        <v>32.23</v>
      </c>
      <c r="G36" s="37"/>
      <c r="H36" s="36" t="n">
        <v>34.65</v>
      </c>
      <c r="I36" s="37"/>
      <c r="J36" s="53" t="n">
        <v>34.17</v>
      </c>
      <c r="K36" s="53" t="n">
        <v>33.31</v>
      </c>
      <c r="L36" s="38"/>
      <c r="M36" s="53" t="n">
        <v>31.72</v>
      </c>
      <c r="N36" s="37"/>
      <c r="O36" s="39" t="n">
        <v>32.01</v>
      </c>
    </row>
    <row r="37" customFormat="false" ht="20.1" hidden="false" customHeight="true" outlineLevel="0" collapsed="false">
      <c r="B37" s="40" t="s">
        <v>16</v>
      </c>
      <c r="C37" s="40"/>
      <c r="D37" s="41" t="n">
        <f aca="false">SUM(D6:D36)/31</f>
        <v>32.2155483870968</v>
      </c>
      <c r="E37" s="42" t="n">
        <f aca="false">SUM(E6:E36)/29</f>
        <v>32.1493103448276</v>
      </c>
      <c r="F37" s="42" t="n">
        <f aca="false">SUM(F6:F36)/31</f>
        <v>32.1712903225806</v>
      </c>
      <c r="G37" s="42" t="n">
        <f aca="false">SUM(G6:G36)/30</f>
        <v>32.78</v>
      </c>
      <c r="H37" s="42" t="n">
        <f aca="false">SUM(H6:H36)/31</f>
        <v>34.5954838709677</v>
      </c>
      <c r="I37" s="42" t="n">
        <f aca="false">SUM(I6:I36)/30</f>
        <v>34.6827333333333</v>
      </c>
      <c r="J37" s="42" t="n">
        <f aca="false">SUM(J6:J36)/31</f>
        <v>34.4958064516129</v>
      </c>
      <c r="K37" s="42" t="n">
        <f aca="false">SUM(K6:K36)/31</f>
        <v>33.7332258064516</v>
      </c>
      <c r="L37" s="42" t="n">
        <f aca="false">SUM(L6:L36)/30</f>
        <v>32.7616666666667</v>
      </c>
      <c r="M37" s="42" t="n">
        <f aca="false">SUM(M6:M36)/31</f>
        <v>31.9841935483871</v>
      </c>
      <c r="N37" s="42" t="n">
        <f aca="false">SUM(N6:N36)/30</f>
        <v>32.0433333333333</v>
      </c>
      <c r="O37" s="43" t="n">
        <f aca="false">SUM(O6:O36)/31</f>
        <v>32.1967741935484</v>
      </c>
    </row>
    <row r="38" customFormat="false" ht="20.1" hidden="false" customHeight="true" outlineLevel="0" collapsed="false">
      <c r="B38" s="44" t="s">
        <v>17</v>
      </c>
      <c r="C38" s="44"/>
      <c r="D38" s="45" t="n">
        <f aca="false">(D39/21687518)*100</f>
        <v>59.4873419816874</v>
      </c>
      <c r="E38" s="45" t="n">
        <f aca="false">(E39/21687518)*100</f>
        <v>58.6262291517176</v>
      </c>
      <c r="F38" s="45" t="n">
        <f aca="false">(F39/21687518)*100</f>
        <v>58.871490043259</v>
      </c>
      <c r="G38" s="45" t="n">
        <f aca="false">(G39/21687518)*100</f>
        <v>66.6525464094139</v>
      </c>
      <c r="H38" s="45" t="n">
        <f aca="false">(H39/21687518)*100</f>
        <v>93.4500204218851</v>
      </c>
      <c r="I38" s="45" t="n">
        <f aca="false">(I39/21687518)*100</f>
        <v>94.7551951311349</v>
      </c>
      <c r="J38" s="45" t="n">
        <f aca="false">(J39/21687518)*100</f>
        <v>91.8339664317512</v>
      </c>
      <c r="K38" s="45" t="n">
        <f aca="false">(K39/21687518)*100</f>
        <v>79.9567105834794</v>
      </c>
      <c r="L38" s="45" t="n">
        <f aca="false">(L39/21687518)*100</f>
        <v>66.3881131994911</v>
      </c>
      <c r="M38" s="45" t="n">
        <f aca="false">(M39/21687518)*100</f>
        <v>56.5665421003916</v>
      </c>
      <c r="N38" s="45" t="n">
        <f aca="false">(N39/21687518)*100</f>
        <v>57.2883951035799</v>
      </c>
      <c r="O38" s="46" t="n">
        <f aca="false">(O39/21687518)*100</f>
        <v>59.2405318118929</v>
      </c>
    </row>
    <row r="39" customFormat="false" ht="50.1" hidden="false" customHeight="true" outlineLevel="0" collapsed="false">
      <c r="B39" s="47" t="s">
        <v>18</v>
      </c>
      <c r="C39" s="47"/>
      <c r="D39" s="48" t="n">
        <v>12901328</v>
      </c>
      <c r="E39" s="49" t="n">
        <v>12714574</v>
      </c>
      <c r="F39" s="49" t="n">
        <v>12767765</v>
      </c>
      <c r="G39" s="49" t="n">
        <v>14455283</v>
      </c>
      <c r="H39" s="49" t="n">
        <v>20266990</v>
      </c>
      <c r="I39" s="49" t="n">
        <v>20550050</v>
      </c>
      <c r="J39" s="49" t="n">
        <v>19916508</v>
      </c>
      <c r="K39" s="49" t="n">
        <v>17340626</v>
      </c>
      <c r="L39" s="50" t="n">
        <v>14397934</v>
      </c>
      <c r="M39" s="51" t="n">
        <v>12267879</v>
      </c>
      <c r="N39" s="49" t="n">
        <v>12424431</v>
      </c>
      <c r="O39" s="52" t="n">
        <v>12847801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370138888888889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39"/>
  <sheetViews>
    <sheetView showFormulas="false" showGridLines="false" showRowColHeaders="true" showZeros="true" rightToLeft="false" tabSelected="false" showOutlineSymbols="true" defaultGridColor="true" view="normal" topLeftCell="A25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21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53" t="n">
        <v>32.05</v>
      </c>
      <c r="E6" s="53" t="n">
        <v>31.98</v>
      </c>
      <c r="F6" s="53" t="n">
        <v>32.13</v>
      </c>
      <c r="G6" s="53" t="n">
        <v>32.29</v>
      </c>
      <c r="H6" s="53" t="n">
        <v>34.06</v>
      </c>
      <c r="I6" s="53" t="n">
        <v>34.7</v>
      </c>
      <c r="J6" s="53" t="n">
        <v>34.65</v>
      </c>
      <c r="K6" s="53" t="n">
        <v>34.2</v>
      </c>
      <c r="L6" s="53" t="n">
        <v>33.37</v>
      </c>
      <c r="M6" s="53" t="n">
        <v>32.44</v>
      </c>
      <c r="N6" s="53" t="n">
        <v>32.27</v>
      </c>
      <c r="O6" s="55" t="n">
        <v>31.84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53" t="n">
        <v>32.08</v>
      </c>
      <c r="E7" s="53" t="n">
        <v>32.15</v>
      </c>
      <c r="F7" s="53" t="n">
        <v>32.12</v>
      </c>
      <c r="G7" s="53" t="n">
        <v>32.39</v>
      </c>
      <c r="H7" s="53" t="n">
        <v>34.11</v>
      </c>
      <c r="I7" s="53" t="n">
        <v>34.73</v>
      </c>
      <c r="J7" s="53" t="n">
        <v>34.63</v>
      </c>
      <c r="K7" s="53" t="n">
        <v>34.19</v>
      </c>
      <c r="L7" s="53" t="n">
        <v>33.34</v>
      </c>
      <c r="M7" s="53" t="n">
        <v>32.41</v>
      </c>
      <c r="N7" s="53" t="n">
        <v>32.22</v>
      </c>
      <c r="O7" s="28" t="n">
        <v>31.84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53" t="n">
        <v>32.08</v>
      </c>
      <c r="E8" s="53" t="n">
        <v>32.32</v>
      </c>
      <c r="F8" s="53" t="n">
        <v>32.1</v>
      </c>
      <c r="G8" s="53" t="n">
        <v>32.57</v>
      </c>
      <c r="H8" s="53" t="n">
        <v>34.18</v>
      </c>
      <c r="I8" s="53" t="n">
        <v>34.76</v>
      </c>
      <c r="J8" s="53" t="n">
        <v>34.63</v>
      </c>
      <c r="K8" s="53" t="n">
        <v>34.17</v>
      </c>
      <c r="L8" s="53" t="n">
        <v>33.3</v>
      </c>
      <c r="M8" s="53" t="n">
        <v>32.4</v>
      </c>
      <c r="N8" s="53" t="n">
        <v>32.27</v>
      </c>
      <c r="O8" s="56" t="n">
        <v>31.83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53" t="n">
        <v>32.09</v>
      </c>
      <c r="E9" s="53" t="n">
        <v>32.34</v>
      </c>
      <c r="F9" s="53" t="n">
        <v>32.08</v>
      </c>
      <c r="G9" s="53" t="n">
        <v>32.79</v>
      </c>
      <c r="H9" s="53" t="n">
        <v>34.24</v>
      </c>
      <c r="I9" s="53" t="n">
        <v>34.74</v>
      </c>
      <c r="J9" s="53" t="n">
        <v>34.63</v>
      </c>
      <c r="K9" s="53" t="n">
        <v>34.15</v>
      </c>
      <c r="L9" s="53" t="n">
        <v>33.27</v>
      </c>
      <c r="M9" s="53" t="n">
        <v>32.4</v>
      </c>
      <c r="N9" s="53" t="n">
        <v>32.24</v>
      </c>
      <c r="O9" s="28" t="n">
        <v>31.83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2" t="n">
        <v>32.08</v>
      </c>
      <c r="E10" s="22" t="n">
        <v>32.32</v>
      </c>
      <c r="F10" s="22" t="n">
        <v>32.08</v>
      </c>
      <c r="G10" s="22" t="n">
        <v>32.99</v>
      </c>
      <c r="H10" s="22" t="n">
        <v>34.28</v>
      </c>
      <c r="I10" s="22" t="n">
        <v>34.72</v>
      </c>
      <c r="J10" s="22" t="n">
        <v>34.63</v>
      </c>
      <c r="K10" s="22" t="n">
        <v>34.12</v>
      </c>
      <c r="L10" s="22" t="n">
        <v>33.24</v>
      </c>
      <c r="M10" s="22" t="n">
        <v>32.4</v>
      </c>
      <c r="N10" s="22" t="n">
        <v>32.31</v>
      </c>
      <c r="O10" s="56" t="n">
        <v>31.82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53" t="n">
        <v>32.08</v>
      </c>
      <c r="E11" s="53" t="n">
        <v>32.3</v>
      </c>
      <c r="F11" s="53" t="n">
        <v>32.08</v>
      </c>
      <c r="G11" s="53" t="n">
        <v>33.12</v>
      </c>
      <c r="H11" s="53" t="n">
        <v>34.31</v>
      </c>
      <c r="I11" s="53" t="n">
        <v>34.69</v>
      </c>
      <c r="J11" s="53" t="n">
        <v>34.63</v>
      </c>
      <c r="K11" s="53" t="n">
        <v>34.09</v>
      </c>
      <c r="L11" s="53" t="n">
        <v>33.21</v>
      </c>
      <c r="M11" s="53" t="n">
        <v>32.38</v>
      </c>
      <c r="N11" s="53" t="n">
        <v>32.33</v>
      </c>
      <c r="O11" s="28" t="n">
        <v>31.82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53" t="n">
        <v>32.07</v>
      </c>
      <c r="E12" s="53" t="n">
        <v>32.3</v>
      </c>
      <c r="F12" s="53" t="n">
        <v>32.1</v>
      </c>
      <c r="G12" s="53" t="n">
        <v>33.18</v>
      </c>
      <c r="H12" s="53" t="n">
        <v>34.35</v>
      </c>
      <c r="I12" s="53" t="n">
        <v>34.67</v>
      </c>
      <c r="J12" s="53" t="n">
        <v>34.63</v>
      </c>
      <c r="K12" s="53" t="n">
        <v>34.09</v>
      </c>
      <c r="L12" s="53" t="n">
        <v>33.18</v>
      </c>
      <c r="M12" s="53" t="n">
        <v>32.36</v>
      </c>
      <c r="N12" s="53" t="n">
        <v>32.3</v>
      </c>
      <c r="O12" s="46" t="n">
        <v>31.82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53" t="n">
        <v>32.04</v>
      </c>
      <c r="E13" s="53" t="n">
        <v>32.18</v>
      </c>
      <c r="F13" s="53" t="n">
        <v>32.3</v>
      </c>
      <c r="G13" s="53" t="n">
        <v>33.26</v>
      </c>
      <c r="H13" s="53" t="n">
        <v>34.4</v>
      </c>
      <c r="I13" s="53" t="n">
        <v>34.65</v>
      </c>
      <c r="J13" s="53" t="n">
        <v>34.62</v>
      </c>
      <c r="K13" s="53" t="n">
        <v>34.07</v>
      </c>
      <c r="L13" s="53" t="n">
        <v>33.14</v>
      </c>
      <c r="M13" s="53" t="n">
        <v>32.34</v>
      </c>
      <c r="N13" s="53" t="n">
        <v>32.36</v>
      </c>
      <c r="O13" s="28" t="n">
        <v>31.81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53" t="n">
        <v>32.02</v>
      </c>
      <c r="E14" s="53" t="n">
        <v>32.13</v>
      </c>
      <c r="F14" s="53" t="n">
        <v>32.2</v>
      </c>
      <c r="G14" s="53" t="n">
        <v>33.42</v>
      </c>
      <c r="H14" s="53" t="n">
        <v>34.45</v>
      </c>
      <c r="I14" s="53" t="n">
        <v>34.64</v>
      </c>
      <c r="J14" s="53" t="n">
        <v>34.61</v>
      </c>
      <c r="K14" s="53" t="n">
        <v>34.05</v>
      </c>
      <c r="L14" s="53" t="n">
        <v>33.11</v>
      </c>
      <c r="M14" s="53" t="n">
        <v>32.31</v>
      </c>
      <c r="N14" s="53" t="n">
        <v>32.38</v>
      </c>
      <c r="O14" s="28" t="n">
        <v>31.81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53" t="n">
        <v>32.02</v>
      </c>
      <c r="E15" s="53" t="n">
        <v>32.04</v>
      </c>
      <c r="F15" s="53" t="n">
        <v>32.29</v>
      </c>
      <c r="G15" s="53" t="n">
        <v>33.54</v>
      </c>
      <c r="H15" s="53" t="n">
        <v>34.5</v>
      </c>
      <c r="I15" s="53" t="n">
        <v>34.62</v>
      </c>
      <c r="J15" s="53" t="n">
        <v>34.59</v>
      </c>
      <c r="K15" s="53" t="n">
        <v>34.03</v>
      </c>
      <c r="L15" s="53" t="n">
        <v>33.08</v>
      </c>
      <c r="M15" s="53" t="n">
        <v>32.28</v>
      </c>
      <c r="N15" s="54" t="n">
        <v>32.33</v>
      </c>
      <c r="O15" s="28" t="n">
        <v>31.8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53" t="n">
        <v>32.02</v>
      </c>
      <c r="E16" s="53" t="n">
        <v>32.09</v>
      </c>
      <c r="F16" s="53" t="n">
        <v>32.35</v>
      </c>
      <c r="G16" s="53" t="n">
        <v>33.72</v>
      </c>
      <c r="H16" s="53" t="n">
        <v>34.52</v>
      </c>
      <c r="I16" s="53" t="n">
        <v>34.6</v>
      </c>
      <c r="J16" s="53" t="n">
        <v>34.57</v>
      </c>
      <c r="K16" s="53" t="n">
        <v>34</v>
      </c>
      <c r="L16" s="53" t="n">
        <v>33.04</v>
      </c>
      <c r="M16" s="53" t="n">
        <v>32.25</v>
      </c>
      <c r="N16" s="53" t="n">
        <v>32.27</v>
      </c>
      <c r="O16" s="28" t="n">
        <v>31.79</v>
      </c>
      <c r="Q16" s="57"/>
    </row>
    <row r="17" customFormat="false" ht="15.95" hidden="false" customHeight="true" outlineLevel="0" collapsed="false">
      <c r="B17" s="19" t="n">
        <v>12</v>
      </c>
      <c r="C17" s="20" t="n">
        <v>8</v>
      </c>
      <c r="D17" s="53" t="n">
        <v>32.02</v>
      </c>
      <c r="E17" s="53" t="n">
        <v>32.12</v>
      </c>
      <c r="F17" s="53" t="n">
        <v>32.47</v>
      </c>
      <c r="G17" s="53" t="n">
        <v>34.07</v>
      </c>
      <c r="H17" s="53" t="n">
        <v>34.53</v>
      </c>
      <c r="I17" s="53" t="n">
        <v>34.61</v>
      </c>
      <c r="J17" s="53" t="n">
        <v>34.55</v>
      </c>
      <c r="K17" s="53" t="n">
        <v>33.98</v>
      </c>
      <c r="L17" s="53" t="n">
        <v>33</v>
      </c>
      <c r="M17" s="53" t="n">
        <v>32.22</v>
      </c>
      <c r="N17" s="53" t="n">
        <v>32.24</v>
      </c>
      <c r="O17" s="28" t="n">
        <v>31.78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53" t="n">
        <v>32.03</v>
      </c>
      <c r="E18" s="53" t="n">
        <v>32.15</v>
      </c>
      <c r="F18" s="53" t="n">
        <v>32.41</v>
      </c>
      <c r="G18" s="53" t="n">
        <v>34.21</v>
      </c>
      <c r="H18" s="53" t="n">
        <v>34.53</v>
      </c>
      <c r="I18" s="53" t="n">
        <v>34.63</v>
      </c>
      <c r="J18" s="53" t="n">
        <v>34.54</v>
      </c>
      <c r="K18" s="53" t="n">
        <v>33.95</v>
      </c>
      <c r="L18" s="53" t="n">
        <v>32.96</v>
      </c>
      <c r="M18" s="53" t="n">
        <v>32.19</v>
      </c>
      <c r="N18" s="53" t="n">
        <v>32.19</v>
      </c>
      <c r="O18" s="28" t="n">
        <v>31.78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53" t="n">
        <v>32.04</v>
      </c>
      <c r="E19" s="53" t="n">
        <v>32.2</v>
      </c>
      <c r="F19" s="53" t="n">
        <v>32.33</v>
      </c>
      <c r="G19" s="53" t="n">
        <v>34.26</v>
      </c>
      <c r="H19" s="53" t="n">
        <v>34.53</v>
      </c>
      <c r="I19" s="53" t="n">
        <v>34.65</v>
      </c>
      <c r="J19" s="53" t="n">
        <v>34.53</v>
      </c>
      <c r="K19" s="53" t="n">
        <v>33.92</v>
      </c>
      <c r="L19" s="53" t="n">
        <v>32.93</v>
      </c>
      <c r="M19" s="53" t="n">
        <v>32.17</v>
      </c>
      <c r="N19" s="53" t="n">
        <v>32.14</v>
      </c>
      <c r="O19" s="28" t="n">
        <v>31.79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53" t="n">
        <v>32.05</v>
      </c>
      <c r="E20" s="53" t="n">
        <v>32.17</v>
      </c>
      <c r="F20" s="53" t="n">
        <v>32.24</v>
      </c>
      <c r="G20" s="53" t="n">
        <v>34.28</v>
      </c>
      <c r="H20" s="53" t="n">
        <v>34.55</v>
      </c>
      <c r="I20" s="53" t="n">
        <v>34.66</v>
      </c>
      <c r="J20" s="53" t="n">
        <v>34.52</v>
      </c>
      <c r="K20" s="53" t="n">
        <v>33.9</v>
      </c>
      <c r="L20" s="53" t="n">
        <v>32.9</v>
      </c>
      <c r="M20" s="53" t="n">
        <v>32.16</v>
      </c>
      <c r="N20" s="53" t="n">
        <v>32.09</v>
      </c>
      <c r="O20" s="28" t="n">
        <v>31.79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53" t="n">
        <v>32.06</v>
      </c>
      <c r="E21" s="53" t="n">
        <v>32.25</v>
      </c>
      <c r="F21" s="53" t="n">
        <v>32.21</v>
      </c>
      <c r="G21" s="53" t="n">
        <v>34.25</v>
      </c>
      <c r="H21" s="53" t="n">
        <v>34.53</v>
      </c>
      <c r="I21" s="53" t="n">
        <v>34.66</v>
      </c>
      <c r="J21" s="53" t="n">
        <v>34.49</v>
      </c>
      <c r="K21" s="53" t="n">
        <v>33.88</v>
      </c>
      <c r="L21" s="53" t="n">
        <v>32.86</v>
      </c>
      <c r="M21" s="53" t="n">
        <v>32.18</v>
      </c>
      <c r="N21" s="53" t="n">
        <v>32.07</v>
      </c>
      <c r="O21" s="28" t="n">
        <v>31.78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53" t="n">
        <v>32.15</v>
      </c>
      <c r="E22" s="53" t="n">
        <v>32.3</v>
      </c>
      <c r="F22" s="53" t="n">
        <v>32.23</v>
      </c>
      <c r="G22" s="53" t="n">
        <v>34.25</v>
      </c>
      <c r="H22" s="53" t="n">
        <v>34.54</v>
      </c>
      <c r="I22" s="53" t="n">
        <v>34.67</v>
      </c>
      <c r="J22" s="53" t="n">
        <v>34.48</v>
      </c>
      <c r="K22" s="53" t="n">
        <v>33.85</v>
      </c>
      <c r="L22" s="53" t="n">
        <v>32.83</v>
      </c>
      <c r="M22" s="53" t="n">
        <v>32.19</v>
      </c>
      <c r="N22" s="53" t="n">
        <v>32.05</v>
      </c>
      <c r="O22" s="28" t="n">
        <v>31.79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53" t="n">
        <v>32.2</v>
      </c>
      <c r="E23" s="53" t="n">
        <v>32.34</v>
      </c>
      <c r="F23" s="53" t="n">
        <v>32.2</v>
      </c>
      <c r="G23" s="53" t="n">
        <v>34.22</v>
      </c>
      <c r="H23" s="53" t="n">
        <v>34.57</v>
      </c>
      <c r="I23" s="53" t="n">
        <v>34.71</v>
      </c>
      <c r="J23" s="53" t="n">
        <v>34.45</v>
      </c>
      <c r="K23" s="53" t="n">
        <v>33.82</v>
      </c>
      <c r="L23" s="53" t="n">
        <v>32.8</v>
      </c>
      <c r="M23" s="53" t="n">
        <v>32.18</v>
      </c>
      <c r="N23" s="53" t="n">
        <v>32.03</v>
      </c>
      <c r="O23" s="28" t="n">
        <v>31.79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53" t="n">
        <v>32.45</v>
      </c>
      <c r="E24" s="53" t="n">
        <v>32.26</v>
      </c>
      <c r="F24" s="53" t="n">
        <v>32.2</v>
      </c>
      <c r="G24" s="53" t="n">
        <v>34.23</v>
      </c>
      <c r="H24" s="53" t="n">
        <v>34.61</v>
      </c>
      <c r="I24" s="53" t="n">
        <v>34.69</v>
      </c>
      <c r="J24" s="53" t="n">
        <v>34.43</v>
      </c>
      <c r="K24" s="53" t="n">
        <v>33.8</v>
      </c>
      <c r="L24" s="53" t="n">
        <v>32.76</v>
      </c>
      <c r="M24" s="53" t="n">
        <v>32.26</v>
      </c>
      <c r="N24" s="53" t="n">
        <v>32.02</v>
      </c>
      <c r="O24" s="28" t="n">
        <v>31.84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53" t="n">
        <v>32.63</v>
      </c>
      <c r="E25" s="53" t="n">
        <v>32.21</v>
      </c>
      <c r="F25" s="53" t="n">
        <v>32.21</v>
      </c>
      <c r="G25" s="53" t="n">
        <v>34.22</v>
      </c>
      <c r="H25" s="53" t="n">
        <v>34.64</v>
      </c>
      <c r="I25" s="53" t="n">
        <v>34.69</v>
      </c>
      <c r="J25" s="53" t="n">
        <v>34.41</v>
      </c>
      <c r="K25" s="53" t="n">
        <v>33.76</v>
      </c>
      <c r="L25" s="53" t="n">
        <v>32.73</v>
      </c>
      <c r="M25" s="53" t="n">
        <v>32.29</v>
      </c>
      <c r="N25" s="53" t="n">
        <v>32.03</v>
      </c>
      <c r="O25" s="28" t="n">
        <v>31.86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53" t="n">
        <v>32.37</v>
      </c>
      <c r="E26" s="53" t="n">
        <v>32.18</v>
      </c>
      <c r="F26" s="53" t="n">
        <v>32.19</v>
      </c>
      <c r="G26" s="53" t="n">
        <v>34.19</v>
      </c>
      <c r="H26" s="53" t="n">
        <v>34.62</v>
      </c>
      <c r="I26" s="53" t="n">
        <v>34.69</v>
      </c>
      <c r="J26" s="53" t="n">
        <v>34.39</v>
      </c>
      <c r="K26" s="53" t="n">
        <v>33.73</v>
      </c>
      <c r="L26" s="53" t="n">
        <v>32.7</v>
      </c>
      <c r="M26" s="53" t="n">
        <v>32.31</v>
      </c>
      <c r="N26" s="53" t="n">
        <v>32.01</v>
      </c>
      <c r="O26" s="28" t="n">
        <v>31.85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53" t="n">
        <v>32.25</v>
      </c>
      <c r="E27" s="53" t="n">
        <v>32.17</v>
      </c>
      <c r="F27" s="53" t="n">
        <v>32.18</v>
      </c>
      <c r="G27" s="53" t="n">
        <v>34.14</v>
      </c>
      <c r="H27" s="53" t="n">
        <v>34.58</v>
      </c>
      <c r="I27" s="53" t="n">
        <v>34.68</v>
      </c>
      <c r="J27" s="53" t="n">
        <v>34.37</v>
      </c>
      <c r="K27" s="53" t="n">
        <v>33.7</v>
      </c>
      <c r="L27" s="53" t="n">
        <v>32.67</v>
      </c>
      <c r="M27" s="53" t="n">
        <v>32.58</v>
      </c>
      <c r="N27" s="53" t="n">
        <v>32</v>
      </c>
      <c r="O27" s="28" t="n">
        <v>31.84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22" t="n">
        <v>32.33</v>
      </c>
      <c r="E28" s="22" t="n">
        <v>32.17</v>
      </c>
      <c r="F28" s="22" t="n">
        <v>32.21</v>
      </c>
      <c r="G28" s="22" t="n">
        <v>34.09</v>
      </c>
      <c r="H28" s="22" t="n">
        <v>34.59</v>
      </c>
      <c r="I28" s="22" t="n">
        <v>34.65</v>
      </c>
      <c r="J28" s="22" t="n">
        <v>34.36</v>
      </c>
      <c r="K28" s="22" t="n">
        <v>33.67</v>
      </c>
      <c r="L28" s="22" t="n">
        <v>32.63</v>
      </c>
      <c r="M28" s="22" t="n">
        <v>32.8</v>
      </c>
      <c r="N28" s="22" t="n">
        <v>31.99</v>
      </c>
      <c r="O28" s="28" t="n">
        <v>31.81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22" t="n">
        <v>32.27</v>
      </c>
      <c r="E29" s="22" t="n">
        <v>32.15</v>
      </c>
      <c r="F29" s="22" t="n">
        <v>32.21</v>
      </c>
      <c r="G29" s="22" t="n">
        <v>34.09</v>
      </c>
      <c r="H29" s="22" t="n">
        <v>34.59</v>
      </c>
      <c r="I29" s="22" t="n">
        <v>34.62</v>
      </c>
      <c r="J29" s="22" t="n">
        <v>34.34</v>
      </c>
      <c r="K29" s="22" t="n">
        <v>33.64</v>
      </c>
      <c r="L29" s="22" t="n">
        <v>32.59</v>
      </c>
      <c r="M29" s="22" t="n">
        <v>32.76</v>
      </c>
      <c r="N29" s="22" t="n">
        <v>31.97</v>
      </c>
      <c r="O29" s="28" t="n">
        <v>31.89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22" t="n">
        <v>32.13</v>
      </c>
      <c r="E30" s="22" t="n">
        <v>32.13</v>
      </c>
      <c r="F30" s="22" t="n">
        <v>32.23</v>
      </c>
      <c r="G30" s="22" t="n">
        <v>34.06</v>
      </c>
      <c r="H30" s="22" t="n">
        <v>34.59</v>
      </c>
      <c r="I30" s="22" t="n">
        <v>34.63</v>
      </c>
      <c r="J30" s="22" t="n">
        <v>34.33</v>
      </c>
      <c r="K30" s="22" t="n">
        <v>33.61</v>
      </c>
      <c r="L30" s="22" t="n">
        <v>32.56</v>
      </c>
      <c r="M30" s="22" t="n">
        <v>32.86</v>
      </c>
      <c r="N30" s="22" t="n">
        <v>31.95</v>
      </c>
      <c r="O30" s="28" t="n">
        <v>32.24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22" t="n">
        <v>32.14</v>
      </c>
      <c r="E31" s="22" t="n">
        <v>32.13</v>
      </c>
      <c r="F31" s="22" t="n">
        <v>32.33</v>
      </c>
      <c r="G31" s="22" t="n">
        <v>34.04</v>
      </c>
      <c r="H31" s="22" t="n">
        <v>34.59</v>
      </c>
      <c r="I31" s="22" t="n">
        <v>34.64</v>
      </c>
      <c r="J31" s="22" t="n">
        <v>34.32</v>
      </c>
      <c r="K31" s="22" t="n">
        <v>33.58</v>
      </c>
      <c r="L31" s="22" t="n">
        <v>32.53</v>
      </c>
      <c r="M31" s="22" t="n">
        <v>32.88</v>
      </c>
      <c r="N31" s="22" t="n">
        <v>31.93</v>
      </c>
      <c r="O31" s="28" t="n">
        <v>32.38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53" t="n">
        <v>32.08</v>
      </c>
      <c r="E32" s="53" t="n">
        <v>32.14</v>
      </c>
      <c r="F32" s="22" t="n">
        <v>32.4</v>
      </c>
      <c r="G32" s="22" t="n">
        <v>34.06</v>
      </c>
      <c r="H32" s="22" t="n">
        <v>34.59</v>
      </c>
      <c r="I32" s="22" t="n">
        <v>34.64</v>
      </c>
      <c r="J32" s="22" t="n">
        <v>34.3</v>
      </c>
      <c r="K32" s="22" t="n">
        <v>33.55</v>
      </c>
      <c r="L32" s="22" t="n">
        <v>32.5</v>
      </c>
      <c r="M32" s="22" t="n">
        <v>32.79</v>
      </c>
      <c r="N32" s="53" t="n">
        <v>31.9</v>
      </c>
      <c r="O32" s="28" t="n">
        <v>32.26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53" t="n">
        <v>32.15</v>
      </c>
      <c r="E33" s="53" t="n">
        <v>32.14</v>
      </c>
      <c r="F33" s="22" t="n">
        <v>32.31</v>
      </c>
      <c r="G33" s="22" t="n">
        <v>34.06</v>
      </c>
      <c r="H33" s="22" t="n">
        <v>34.59</v>
      </c>
      <c r="I33" s="22" t="n">
        <v>34.63</v>
      </c>
      <c r="J33" s="22" t="n">
        <v>34.28</v>
      </c>
      <c r="K33" s="22" t="n">
        <v>33.52</v>
      </c>
      <c r="L33" s="22" t="n">
        <v>32.51</v>
      </c>
      <c r="M33" s="22" t="n">
        <v>32.73</v>
      </c>
      <c r="N33" s="53" t="n">
        <v>31.88</v>
      </c>
      <c r="O33" s="28" t="n">
        <v>32.22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53" t="n">
        <v>32.05</v>
      </c>
      <c r="E34" s="31"/>
      <c r="F34" s="22" t="n">
        <v>32.21</v>
      </c>
      <c r="G34" s="22" t="n">
        <v>34.06</v>
      </c>
      <c r="H34" s="22" t="n">
        <v>34.58</v>
      </c>
      <c r="I34" s="22" t="n">
        <v>34.68</v>
      </c>
      <c r="J34" s="22" t="n">
        <v>34.26</v>
      </c>
      <c r="K34" s="22" t="n">
        <v>33.49</v>
      </c>
      <c r="L34" s="22" t="n">
        <v>32.49</v>
      </c>
      <c r="M34" s="22" t="n">
        <v>32.72</v>
      </c>
      <c r="N34" s="53" t="n">
        <v>31.86</v>
      </c>
      <c r="O34" s="28" t="n">
        <v>32.18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53" t="n">
        <v>32.02</v>
      </c>
      <c r="E35" s="31"/>
      <c r="F35" s="53" t="n">
        <v>32.32</v>
      </c>
      <c r="G35" s="53" t="n">
        <v>34.02</v>
      </c>
      <c r="H35" s="53" t="n">
        <v>34.63</v>
      </c>
      <c r="I35" s="53" t="n">
        <v>34.65</v>
      </c>
      <c r="J35" s="53" t="n">
        <v>34.24</v>
      </c>
      <c r="K35" s="53" t="n">
        <v>33.45</v>
      </c>
      <c r="L35" s="53" t="n">
        <v>32.47</v>
      </c>
      <c r="M35" s="22" t="n">
        <v>32.55</v>
      </c>
      <c r="N35" s="53" t="n">
        <v>31.85</v>
      </c>
      <c r="O35" s="28" t="n">
        <v>32.11</v>
      </c>
    </row>
    <row r="36" customFormat="false" ht="15.95" hidden="false" customHeight="true" outlineLevel="0" collapsed="false">
      <c r="B36" s="32" t="n">
        <v>31</v>
      </c>
      <c r="C36" s="33" t="n">
        <v>8</v>
      </c>
      <c r="D36" s="53" t="n">
        <v>32</v>
      </c>
      <c r="E36" s="35"/>
      <c r="F36" s="53" t="n">
        <v>32.32</v>
      </c>
      <c r="G36" s="37"/>
      <c r="H36" s="22" t="n">
        <v>34.67</v>
      </c>
      <c r="I36" s="37"/>
      <c r="J36" s="53" t="n">
        <v>34.21</v>
      </c>
      <c r="K36" s="53" t="n">
        <v>33.41</v>
      </c>
      <c r="L36" s="38"/>
      <c r="M36" s="22" t="n">
        <v>32.38</v>
      </c>
      <c r="N36" s="37"/>
      <c r="O36" s="39" t="n">
        <v>32.05</v>
      </c>
    </row>
    <row r="37" customFormat="false" ht="20.1" hidden="false" customHeight="true" outlineLevel="0" collapsed="false">
      <c r="B37" s="40" t="s">
        <v>16</v>
      </c>
      <c r="C37" s="40"/>
      <c r="D37" s="41" t="n">
        <f aca="false">SUM(D6:D36)/31</f>
        <v>32.1306451612903</v>
      </c>
      <c r="E37" s="42" t="n">
        <f aca="false">SUM(E6:E36)/28</f>
        <v>32.1914285714286</v>
      </c>
      <c r="F37" s="42" t="n">
        <f aca="false">SUM(F6:F36)/31</f>
        <v>32.2335483870968</v>
      </c>
      <c r="G37" s="42" t="n">
        <f aca="false">SUM(G6:G36)/30</f>
        <v>33.7356666666667</v>
      </c>
      <c r="H37" s="42" t="n">
        <f aca="false">SUM(H6:H36)/31</f>
        <v>34.4854838709677</v>
      </c>
      <c r="I37" s="42" t="n">
        <f aca="false">SUM(I6:I36)/30</f>
        <v>34.6666666666667</v>
      </c>
      <c r="J37" s="42" t="n">
        <f aca="false">SUM(J6:J36)/31</f>
        <v>34.4716129032258</v>
      </c>
      <c r="K37" s="42" t="n">
        <f aca="false">SUM(K6:K36)/31</f>
        <v>33.8506451612903</v>
      </c>
      <c r="L37" s="42" t="n">
        <f aca="false">SUM(L6:L36)/30</f>
        <v>32.89</v>
      </c>
      <c r="M37" s="42" t="n">
        <f aca="false">SUM(M6:M36)/31</f>
        <v>32.4248387096774</v>
      </c>
      <c r="N37" s="42" t="n">
        <f aca="false">SUM(N6:N36)/30</f>
        <v>32.116</v>
      </c>
      <c r="O37" s="43" t="n">
        <f aca="false">SUM(O6:O36)/31</f>
        <v>31.9045161290323</v>
      </c>
    </row>
    <row r="38" customFormat="false" ht="20.1" hidden="false" customHeight="true" outlineLevel="0" collapsed="false">
      <c r="B38" s="44" t="s">
        <v>17</v>
      </c>
      <c r="C38" s="44"/>
      <c r="D38" s="45" t="n">
        <f aca="false">(D39/21687518)*100</f>
        <v>58.3815953489929</v>
      </c>
      <c r="E38" s="45" t="n">
        <f aca="false">(E39/21687518)*100</f>
        <v>59.1173641907755</v>
      </c>
      <c r="F38" s="45" t="n">
        <f aca="false">(F39/21687518)*100</f>
        <v>59.6109799194172</v>
      </c>
      <c r="G38" s="45" t="n">
        <f aca="false">(G39/21687518)*100</f>
        <v>80.104602103385</v>
      </c>
      <c r="H38" s="45" t="n">
        <f aca="false">(H39/21687518)*100</f>
        <v>91.6732979772051</v>
      </c>
      <c r="I38" s="45" t="n">
        <f aca="false">(I39/21687518)*100</f>
        <v>94.5914465638714</v>
      </c>
      <c r="J38" s="45" t="n">
        <f aca="false">(J39/21687518)*100</f>
        <v>91.3524728832502</v>
      </c>
      <c r="K38" s="45" t="n">
        <f aca="false">(K39/21687518)*100</f>
        <v>75.3111905198188</v>
      </c>
      <c r="L38" s="45" t="n">
        <f aca="false">(L39/21687518)*100</f>
        <v>68.1183388527908</v>
      </c>
      <c r="M38" s="45" t="n">
        <f aca="false">(M39/21687518)*100</f>
        <v>61.9897306828748</v>
      </c>
      <c r="N38" s="45" t="n">
        <f aca="false">(N39/21687518)*100</f>
        <v>58.2595113004632</v>
      </c>
      <c r="O38" s="46" t="n">
        <f aca="false">(O39/21687518)*100</f>
        <v>55.6126892897565</v>
      </c>
    </row>
    <row r="39" customFormat="false" ht="50.1" hidden="false" customHeight="true" outlineLevel="0" collapsed="false">
      <c r="B39" s="47" t="s">
        <v>18</v>
      </c>
      <c r="C39" s="47"/>
      <c r="D39" s="48" t="n">
        <v>12661519</v>
      </c>
      <c r="E39" s="49" t="n">
        <v>12821089</v>
      </c>
      <c r="F39" s="49" t="n">
        <v>12928142</v>
      </c>
      <c r="G39" s="49" t="n">
        <v>17372700</v>
      </c>
      <c r="H39" s="49" t="n">
        <v>19881663</v>
      </c>
      <c r="I39" s="49" t="n">
        <v>20514537</v>
      </c>
      <c r="J39" s="49" t="n">
        <v>19812084</v>
      </c>
      <c r="K39" s="49" t="n">
        <v>16333128</v>
      </c>
      <c r="L39" s="50" t="n">
        <v>14773177</v>
      </c>
      <c r="M39" s="51" t="n">
        <v>13444034</v>
      </c>
      <c r="N39" s="49" t="n">
        <v>12635042</v>
      </c>
      <c r="O39" s="52" t="n">
        <v>12061012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370138888888889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39"/>
  <sheetViews>
    <sheetView showFormulas="false" showGridLines="false" showRowColHeaders="true" showZeros="true" rightToLeft="false" tabSelected="false" showOutlineSymbols="true" defaultGridColor="true" view="normal" topLeftCell="A28" colorId="64" zoomScale="150" zoomScaleNormal="150" zoomScalePageLayoutView="100" workbookViewId="0">
      <selection pane="topLeft" activeCell="D6" activeCellId="0" sqref="D6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22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53" t="n">
        <v>32.03</v>
      </c>
      <c r="E6" s="53" t="n">
        <v>32.18</v>
      </c>
      <c r="F6" s="53" t="n">
        <v>32.1</v>
      </c>
      <c r="G6" s="53" t="n">
        <v>32.23</v>
      </c>
      <c r="H6" s="53" t="n">
        <v>33.74</v>
      </c>
      <c r="I6" s="53" t="n">
        <v>34.51</v>
      </c>
      <c r="J6" s="53" t="n">
        <v>34.72</v>
      </c>
      <c r="K6" s="53" t="n">
        <v>34.58</v>
      </c>
      <c r="L6" s="53" t="n">
        <v>34.12</v>
      </c>
      <c r="M6" s="53" t="n">
        <v>33.64</v>
      </c>
      <c r="N6" s="53" t="n">
        <v>32.15</v>
      </c>
      <c r="O6" s="55" t="n">
        <v>32.4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53" t="n">
        <v>32.09</v>
      </c>
      <c r="E7" s="53" t="n">
        <v>32.25</v>
      </c>
      <c r="F7" s="53" t="n">
        <v>32.23</v>
      </c>
      <c r="G7" s="53" t="n">
        <v>32.33</v>
      </c>
      <c r="H7" s="53" t="n">
        <v>33.78</v>
      </c>
      <c r="I7" s="53" t="n">
        <v>34.52</v>
      </c>
      <c r="J7" s="53" t="n">
        <v>34.72</v>
      </c>
      <c r="K7" s="53" t="n">
        <v>34.57</v>
      </c>
      <c r="L7" s="53" t="n">
        <v>34.1</v>
      </c>
      <c r="M7" s="53" t="n">
        <v>33.62</v>
      </c>
      <c r="N7" s="53" t="n">
        <v>32.13</v>
      </c>
      <c r="O7" s="28" t="n">
        <v>32.37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53" t="n">
        <v>32.12</v>
      </c>
      <c r="E8" s="53" t="n">
        <v>32.25</v>
      </c>
      <c r="F8" s="53" t="n">
        <v>32.29</v>
      </c>
      <c r="G8" s="53" t="n">
        <v>32.42</v>
      </c>
      <c r="H8" s="53" t="n">
        <v>33.82</v>
      </c>
      <c r="I8" s="53" t="n">
        <v>34.53</v>
      </c>
      <c r="J8" s="53" t="n">
        <v>34.72</v>
      </c>
      <c r="K8" s="53" t="n">
        <v>34.56</v>
      </c>
      <c r="L8" s="53" t="n">
        <v>34.07</v>
      </c>
      <c r="M8" s="53" t="n">
        <v>33.6</v>
      </c>
      <c r="N8" s="53" t="n">
        <v>32.11</v>
      </c>
      <c r="O8" s="56" t="n">
        <v>32.34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53" t="n">
        <v>32.15</v>
      </c>
      <c r="E9" s="53" t="n">
        <v>32.15</v>
      </c>
      <c r="F9" s="53" t="n">
        <v>32.34</v>
      </c>
      <c r="G9" s="53" t="n">
        <v>32.48</v>
      </c>
      <c r="H9" s="53" t="n">
        <v>33.86</v>
      </c>
      <c r="I9" s="53" t="n">
        <v>34.55</v>
      </c>
      <c r="J9" s="53" t="n">
        <v>34.72</v>
      </c>
      <c r="K9" s="53" t="n">
        <v>34.57</v>
      </c>
      <c r="L9" s="53" t="n">
        <v>34.05</v>
      </c>
      <c r="M9" s="53" t="n">
        <v>33.58</v>
      </c>
      <c r="N9" s="53" t="n">
        <v>32.24</v>
      </c>
      <c r="O9" s="28" t="n">
        <v>32.32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2" t="n">
        <v>32.16</v>
      </c>
      <c r="E10" s="22" t="n">
        <v>32.44</v>
      </c>
      <c r="F10" s="22" t="n">
        <v>32.33</v>
      </c>
      <c r="G10" s="22" t="n">
        <v>32.53</v>
      </c>
      <c r="H10" s="22" t="n">
        <v>33.89</v>
      </c>
      <c r="I10" s="22" t="n">
        <v>34.56</v>
      </c>
      <c r="J10" s="22" t="n">
        <v>34.72</v>
      </c>
      <c r="K10" s="22" t="n">
        <v>34.54</v>
      </c>
      <c r="L10" s="22" t="n">
        <v>34.04</v>
      </c>
      <c r="M10" s="22" t="n">
        <v>33.56</v>
      </c>
      <c r="N10" s="22" t="n">
        <v>32.29</v>
      </c>
      <c r="O10" s="56" t="n">
        <v>32.29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53" t="n">
        <v>32.22</v>
      </c>
      <c r="E11" s="53" t="n">
        <v>32.31</v>
      </c>
      <c r="F11" s="53" t="n">
        <v>32.32</v>
      </c>
      <c r="G11" s="53" t="n">
        <v>32.56</v>
      </c>
      <c r="H11" s="53" t="n">
        <v>33.92</v>
      </c>
      <c r="I11" s="53" t="n">
        <v>34.58</v>
      </c>
      <c r="J11" s="53" t="n">
        <v>34.75</v>
      </c>
      <c r="K11" s="53" t="n">
        <v>34.51</v>
      </c>
      <c r="L11" s="53" t="n">
        <v>34.02</v>
      </c>
      <c r="M11" s="53" t="n">
        <v>33.55</v>
      </c>
      <c r="N11" s="53" t="n">
        <v>32.29</v>
      </c>
      <c r="O11" s="28" t="n">
        <v>32.25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53" t="n">
        <v>32.25</v>
      </c>
      <c r="E12" s="53" t="n">
        <v>32.33</v>
      </c>
      <c r="F12" s="53" t="n">
        <v>32.27</v>
      </c>
      <c r="G12" s="53" t="n">
        <v>32.59</v>
      </c>
      <c r="H12" s="53" t="n">
        <v>33.95</v>
      </c>
      <c r="I12" s="53" t="n">
        <v>34.61</v>
      </c>
      <c r="J12" s="53" t="n">
        <v>34.77</v>
      </c>
      <c r="K12" s="53" t="n">
        <v>34.49</v>
      </c>
      <c r="L12" s="53" t="n">
        <v>34.01</v>
      </c>
      <c r="M12" s="53" t="n">
        <v>33.53</v>
      </c>
      <c r="N12" s="53" t="n">
        <v>32.28</v>
      </c>
      <c r="O12" s="46" t="n">
        <v>32.2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53" t="n">
        <v>32.23</v>
      </c>
      <c r="E13" s="53" t="n">
        <v>32.35</v>
      </c>
      <c r="F13" s="53" t="n">
        <v>32.31</v>
      </c>
      <c r="G13" s="53" t="n">
        <v>32.65</v>
      </c>
      <c r="H13" s="53" t="n">
        <v>33.98</v>
      </c>
      <c r="I13" s="53" t="n">
        <v>34.63</v>
      </c>
      <c r="J13" s="53" t="n">
        <v>34.76</v>
      </c>
      <c r="K13" s="53" t="n">
        <v>34.47</v>
      </c>
      <c r="L13" s="53" t="n">
        <v>34.01</v>
      </c>
      <c r="M13" s="53" t="n">
        <v>33.52</v>
      </c>
      <c r="N13" s="53" t="n">
        <v>32.25</v>
      </c>
      <c r="O13" s="28" t="n">
        <v>32.18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53" t="n">
        <v>32.26</v>
      </c>
      <c r="E14" s="53" t="n">
        <v>32.5</v>
      </c>
      <c r="F14" s="53" t="n">
        <v>32.33</v>
      </c>
      <c r="G14" s="53" t="n">
        <v>32.71</v>
      </c>
      <c r="H14" s="53" t="n">
        <v>33.99</v>
      </c>
      <c r="I14" s="53" t="n">
        <v>34.65</v>
      </c>
      <c r="J14" s="53" t="n">
        <v>34.76</v>
      </c>
      <c r="K14" s="53" t="n">
        <v>34.46</v>
      </c>
      <c r="L14" s="53" t="n">
        <v>34</v>
      </c>
      <c r="M14" s="53" t="n">
        <v>33.45</v>
      </c>
      <c r="N14" s="53" t="n">
        <v>32.26</v>
      </c>
      <c r="O14" s="28" t="n">
        <v>32.16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53" t="n">
        <v>32.23</v>
      </c>
      <c r="E15" s="53" t="n">
        <v>32.56</v>
      </c>
      <c r="F15" s="53" t="n">
        <v>32.35</v>
      </c>
      <c r="G15" s="53" t="n">
        <v>32.8</v>
      </c>
      <c r="H15" s="53" t="n">
        <v>34.02</v>
      </c>
      <c r="I15" s="53" t="n">
        <v>34.67</v>
      </c>
      <c r="J15" s="53" t="n">
        <v>34.76</v>
      </c>
      <c r="K15" s="53" t="n">
        <v>34.46</v>
      </c>
      <c r="L15" s="53" t="n">
        <v>33.99</v>
      </c>
      <c r="M15" s="53" t="n">
        <v>33.39</v>
      </c>
      <c r="N15" s="54" t="n">
        <v>32.28</v>
      </c>
      <c r="O15" s="28" t="n">
        <v>32.15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53" t="n">
        <v>32.18</v>
      </c>
      <c r="E16" s="53" t="n">
        <v>32.64</v>
      </c>
      <c r="F16" s="53" t="n">
        <v>32.27</v>
      </c>
      <c r="G16" s="53" t="n">
        <v>32.88</v>
      </c>
      <c r="H16" s="53" t="n">
        <v>34.05</v>
      </c>
      <c r="I16" s="53" t="n">
        <v>34.69</v>
      </c>
      <c r="J16" s="53" t="n">
        <v>34.75</v>
      </c>
      <c r="K16" s="53" t="n">
        <v>34.46</v>
      </c>
      <c r="L16" s="53" t="n">
        <v>33.97</v>
      </c>
      <c r="M16" s="53" t="n">
        <v>33.31</v>
      </c>
      <c r="N16" s="53" t="n">
        <v>32.29</v>
      </c>
      <c r="O16" s="28" t="n">
        <v>32.14</v>
      </c>
      <c r="Q16" s="57"/>
    </row>
    <row r="17" customFormat="false" ht="15.95" hidden="false" customHeight="true" outlineLevel="0" collapsed="false">
      <c r="B17" s="19" t="n">
        <v>12</v>
      </c>
      <c r="C17" s="20" t="n">
        <v>8</v>
      </c>
      <c r="D17" s="53" t="n">
        <v>32.05</v>
      </c>
      <c r="E17" s="53" t="n">
        <v>32.61</v>
      </c>
      <c r="F17" s="53" t="n">
        <v>32.25</v>
      </c>
      <c r="G17" s="53" t="n">
        <v>32.95</v>
      </c>
      <c r="H17" s="53" t="n">
        <v>34.08</v>
      </c>
      <c r="I17" s="53" t="n">
        <v>34.7</v>
      </c>
      <c r="J17" s="53" t="n">
        <v>34.74</v>
      </c>
      <c r="K17" s="53" t="n">
        <v>34.45</v>
      </c>
      <c r="L17" s="53" t="n">
        <v>33.96</v>
      </c>
      <c r="M17" s="53" t="n">
        <v>33.22</v>
      </c>
      <c r="N17" s="53" t="n">
        <v>32.34</v>
      </c>
      <c r="O17" s="28" t="n">
        <v>32.12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53" t="n">
        <v>31.95</v>
      </c>
      <c r="E18" s="53" t="n">
        <v>32.41</v>
      </c>
      <c r="F18" s="53" t="n">
        <v>32.22</v>
      </c>
      <c r="G18" s="53" t="n">
        <v>33.02</v>
      </c>
      <c r="H18" s="53" t="n">
        <v>34.1</v>
      </c>
      <c r="I18" s="53" t="n">
        <v>34.71</v>
      </c>
      <c r="J18" s="53" t="n">
        <v>34.73</v>
      </c>
      <c r="K18" s="53" t="n">
        <v>34.44</v>
      </c>
      <c r="L18" s="53" t="n">
        <v>33.93</v>
      </c>
      <c r="M18" s="53" t="n">
        <v>33.13</v>
      </c>
      <c r="N18" s="53" t="n">
        <v>32.32</v>
      </c>
      <c r="O18" s="28" t="n">
        <v>32.2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53" t="n">
        <v>31.96</v>
      </c>
      <c r="E19" s="53" t="n">
        <v>32.28</v>
      </c>
      <c r="F19" s="53" t="n">
        <v>32.19</v>
      </c>
      <c r="G19" s="53" t="n">
        <v>33.07</v>
      </c>
      <c r="H19" s="53" t="n">
        <v>34.12</v>
      </c>
      <c r="I19" s="53" t="n">
        <v>34.71</v>
      </c>
      <c r="J19" s="53" t="n">
        <v>34.72</v>
      </c>
      <c r="K19" s="53" t="n">
        <v>34.42</v>
      </c>
      <c r="L19" s="53" t="n">
        <v>33.9</v>
      </c>
      <c r="M19" s="53" t="n">
        <v>33.06</v>
      </c>
      <c r="N19" s="53" t="n">
        <v>32.38</v>
      </c>
      <c r="O19" s="28" t="n">
        <v>32.36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53" t="n">
        <v>31.97</v>
      </c>
      <c r="E20" s="53" t="n">
        <v>32.3</v>
      </c>
      <c r="F20" s="53" t="n">
        <v>32.14</v>
      </c>
      <c r="G20" s="53" t="n">
        <v>33.14</v>
      </c>
      <c r="H20" s="53" t="n">
        <v>34.14</v>
      </c>
      <c r="I20" s="53" t="n">
        <v>34.71</v>
      </c>
      <c r="J20" s="53" t="n">
        <v>34.71</v>
      </c>
      <c r="K20" s="53" t="n">
        <v>34.4</v>
      </c>
      <c r="L20" s="53" t="n">
        <v>33.88</v>
      </c>
      <c r="M20" s="53" t="n">
        <v>32.98</v>
      </c>
      <c r="N20" s="53" t="n">
        <v>32.51</v>
      </c>
      <c r="O20" s="28" t="n">
        <v>32.4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53" t="n">
        <v>32.01</v>
      </c>
      <c r="E21" s="53" t="n">
        <v>32.23</v>
      </c>
      <c r="F21" s="53" t="n">
        <v>32.09</v>
      </c>
      <c r="G21" s="53" t="n">
        <v>33.17</v>
      </c>
      <c r="H21" s="53" t="n">
        <v>34.15</v>
      </c>
      <c r="I21" s="53" t="n">
        <v>34.71</v>
      </c>
      <c r="J21" s="53" t="n">
        <v>34.7</v>
      </c>
      <c r="K21" s="53" t="n">
        <v>34.38</v>
      </c>
      <c r="L21" s="53" t="n">
        <v>33.88</v>
      </c>
      <c r="M21" s="53" t="n">
        <v>32.9</v>
      </c>
      <c r="N21" s="53" t="n">
        <v>32.62</v>
      </c>
      <c r="O21" s="28" t="n">
        <v>32.49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53" t="n">
        <v>32.04</v>
      </c>
      <c r="E22" s="53" t="n">
        <v>32.05</v>
      </c>
      <c r="F22" s="53" t="n">
        <v>32.05</v>
      </c>
      <c r="G22" s="53" t="n">
        <v>33.21</v>
      </c>
      <c r="H22" s="53" t="n">
        <v>34.15</v>
      </c>
      <c r="I22" s="53" t="n">
        <v>34.7</v>
      </c>
      <c r="J22" s="53" t="n">
        <v>34.69</v>
      </c>
      <c r="K22" s="53" t="n">
        <v>34.36</v>
      </c>
      <c r="L22" s="53" t="n">
        <v>33.88</v>
      </c>
      <c r="M22" s="53" t="n">
        <v>32.87</v>
      </c>
      <c r="N22" s="53" t="n">
        <v>32.71</v>
      </c>
      <c r="O22" s="28" t="n">
        <v>32.68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53" t="n">
        <v>32.02</v>
      </c>
      <c r="E23" s="53" t="n">
        <v>32.16</v>
      </c>
      <c r="F23" s="53" t="n">
        <v>32.1</v>
      </c>
      <c r="G23" s="53" t="n">
        <v>33.25</v>
      </c>
      <c r="H23" s="53" t="n">
        <v>34.15</v>
      </c>
      <c r="I23" s="53" t="n">
        <v>34.69</v>
      </c>
      <c r="J23" s="53" t="n">
        <v>34.68</v>
      </c>
      <c r="K23" s="53" t="n">
        <v>34.34</v>
      </c>
      <c r="L23" s="53" t="n">
        <v>33.87</v>
      </c>
      <c r="M23" s="53" t="n">
        <v>32.81</v>
      </c>
      <c r="N23" s="53" t="n">
        <v>32.67</v>
      </c>
      <c r="O23" s="28" t="n">
        <v>32.77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53" t="n">
        <v>32.1</v>
      </c>
      <c r="E24" s="53" t="n">
        <v>32.14</v>
      </c>
      <c r="F24" s="53" t="n">
        <v>32.13</v>
      </c>
      <c r="G24" s="53" t="n">
        <v>33.28</v>
      </c>
      <c r="H24" s="53" t="n">
        <v>34.15</v>
      </c>
      <c r="I24" s="53" t="n">
        <v>34.68</v>
      </c>
      <c r="J24" s="53" t="n">
        <v>34.7</v>
      </c>
      <c r="K24" s="53" t="n">
        <v>34.32</v>
      </c>
      <c r="L24" s="53" t="n">
        <v>33.87</v>
      </c>
      <c r="M24" s="53" t="n">
        <v>32.75</v>
      </c>
      <c r="N24" s="53" t="n">
        <v>32.61</v>
      </c>
      <c r="O24" s="28" t="n">
        <v>32.73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53" t="n">
        <v>32.19</v>
      </c>
      <c r="E25" s="53" t="n">
        <v>32.15</v>
      </c>
      <c r="F25" s="53" t="n">
        <v>32.14</v>
      </c>
      <c r="G25" s="53" t="n">
        <v>33.31</v>
      </c>
      <c r="H25" s="53" t="n">
        <v>34.16</v>
      </c>
      <c r="I25" s="53" t="n">
        <v>34.67</v>
      </c>
      <c r="J25" s="53" t="n">
        <v>34.71</v>
      </c>
      <c r="K25" s="53" t="n">
        <v>34.3</v>
      </c>
      <c r="L25" s="53" t="n">
        <v>33.87</v>
      </c>
      <c r="M25" s="53" t="n">
        <v>32.68</v>
      </c>
      <c r="N25" s="53" t="n">
        <v>32.54</v>
      </c>
      <c r="O25" s="28" t="n">
        <v>32.66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53" t="n">
        <v>32.2</v>
      </c>
      <c r="E26" s="53" t="n">
        <v>32.17</v>
      </c>
      <c r="F26" s="53" t="n">
        <v>32.14</v>
      </c>
      <c r="G26" s="53" t="n">
        <v>33.34</v>
      </c>
      <c r="H26" s="53" t="n">
        <v>34.19</v>
      </c>
      <c r="I26" s="53" t="n">
        <v>34.66</v>
      </c>
      <c r="J26" s="53" t="n">
        <v>34.72</v>
      </c>
      <c r="K26" s="53" t="n">
        <v>34.28</v>
      </c>
      <c r="L26" s="53" t="n">
        <v>33.87</v>
      </c>
      <c r="M26" s="53" t="n">
        <v>32.6</v>
      </c>
      <c r="N26" s="53" t="n">
        <v>32.46</v>
      </c>
      <c r="O26" s="28" t="n">
        <v>32.6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53" t="n">
        <v>32.18</v>
      </c>
      <c r="E27" s="53" t="n">
        <v>32.13</v>
      </c>
      <c r="F27" s="53" t="n">
        <v>32.14</v>
      </c>
      <c r="G27" s="53" t="n">
        <v>33.39</v>
      </c>
      <c r="H27" s="53" t="n">
        <v>34.22</v>
      </c>
      <c r="I27" s="53" t="n">
        <v>34.66</v>
      </c>
      <c r="J27" s="53" t="n">
        <v>34.72</v>
      </c>
      <c r="K27" s="53" t="n">
        <v>34.27</v>
      </c>
      <c r="L27" s="53" t="n">
        <v>33.87</v>
      </c>
      <c r="M27" s="53" t="n">
        <v>32.53</v>
      </c>
      <c r="N27" s="53" t="n">
        <v>32.4</v>
      </c>
      <c r="O27" s="28" t="n">
        <v>32.54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22" t="n">
        <v>32.2</v>
      </c>
      <c r="E28" s="22" t="n">
        <v>32.07</v>
      </c>
      <c r="F28" s="22" t="n">
        <v>32.15</v>
      </c>
      <c r="G28" s="22" t="n">
        <v>33.44</v>
      </c>
      <c r="H28" s="22" t="n">
        <v>34.3</v>
      </c>
      <c r="I28" s="22" t="n">
        <v>34.66</v>
      </c>
      <c r="J28" s="22" t="n">
        <v>34.72</v>
      </c>
      <c r="K28" s="22" t="n">
        <v>34.25</v>
      </c>
      <c r="L28" s="22" t="n">
        <v>33.85</v>
      </c>
      <c r="M28" s="22" t="n">
        <v>32.44</v>
      </c>
      <c r="N28" s="22" t="n">
        <v>32.49</v>
      </c>
      <c r="O28" s="28" t="n">
        <v>32.43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22" t="n">
        <v>32.15</v>
      </c>
      <c r="E29" s="22" t="n">
        <v>31.97</v>
      </c>
      <c r="F29" s="22" t="n">
        <v>32.15</v>
      </c>
      <c r="G29" s="22" t="n">
        <v>33.5</v>
      </c>
      <c r="H29" s="22" t="n">
        <v>34.35</v>
      </c>
      <c r="I29" s="22" t="n">
        <v>34.68</v>
      </c>
      <c r="J29" s="22" t="n">
        <v>34.71</v>
      </c>
      <c r="K29" s="22" t="n">
        <v>34.23</v>
      </c>
      <c r="L29" s="22" t="n">
        <v>33.82</v>
      </c>
      <c r="M29" s="22" t="n">
        <v>32.4</v>
      </c>
      <c r="N29" s="22" t="n">
        <v>32.74</v>
      </c>
      <c r="O29" s="28" t="n">
        <v>32.36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22" t="n">
        <v>32.14</v>
      </c>
      <c r="E30" s="22" t="n">
        <v>32.06</v>
      </c>
      <c r="F30" s="22" t="n">
        <v>32.14</v>
      </c>
      <c r="G30" s="22" t="n">
        <v>33.52</v>
      </c>
      <c r="H30" s="22" t="n">
        <v>34.39</v>
      </c>
      <c r="I30" s="22" t="n">
        <v>34.71</v>
      </c>
      <c r="J30" s="22" t="n">
        <v>34.7</v>
      </c>
      <c r="K30" s="22" t="n">
        <v>34.21</v>
      </c>
      <c r="L30" s="22" t="n">
        <v>33.8</v>
      </c>
      <c r="M30" s="22" t="n">
        <v>32.37</v>
      </c>
      <c r="N30" s="22" t="n">
        <v>32.7</v>
      </c>
      <c r="O30" s="28" t="n">
        <v>32.3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22" t="n">
        <v>32.13</v>
      </c>
      <c r="E31" s="22" t="n">
        <v>32.14</v>
      </c>
      <c r="F31" s="22" t="n">
        <v>32.16</v>
      </c>
      <c r="G31" s="22" t="n">
        <v>33.56</v>
      </c>
      <c r="H31" s="22" t="n">
        <v>34.42</v>
      </c>
      <c r="I31" s="22" t="n">
        <v>34.71</v>
      </c>
      <c r="J31" s="22" t="n">
        <v>34.69</v>
      </c>
      <c r="K31" s="22" t="n">
        <v>34.2</v>
      </c>
      <c r="L31" s="22" t="n">
        <v>33.79</v>
      </c>
      <c r="M31" s="22" t="n">
        <v>32.33</v>
      </c>
      <c r="N31" s="22" t="n">
        <v>32.63</v>
      </c>
      <c r="O31" s="28" t="n">
        <v>32.25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53" t="n">
        <v>32.11</v>
      </c>
      <c r="E32" s="53" t="n">
        <v>32.13</v>
      </c>
      <c r="F32" s="22" t="n">
        <v>32.18</v>
      </c>
      <c r="G32" s="22" t="n">
        <v>33.59</v>
      </c>
      <c r="H32" s="22" t="n">
        <v>34.44</v>
      </c>
      <c r="I32" s="22" t="n">
        <v>34.71</v>
      </c>
      <c r="J32" s="22" t="n">
        <v>34.67</v>
      </c>
      <c r="K32" s="22" t="n">
        <v>34.19</v>
      </c>
      <c r="L32" s="22" t="n">
        <v>33.76</v>
      </c>
      <c r="M32" s="22" t="n">
        <v>32.3</v>
      </c>
      <c r="N32" s="53" t="n">
        <v>32.55</v>
      </c>
      <c r="O32" s="28" t="n">
        <v>32.24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53" t="n">
        <v>32.17</v>
      </c>
      <c r="E33" s="53" t="n">
        <v>32.13</v>
      </c>
      <c r="F33" s="22" t="n">
        <v>32.18</v>
      </c>
      <c r="G33" s="22" t="n">
        <v>33.62</v>
      </c>
      <c r="H33" s="22" t="n">
        <v>34.45</v>
      </c>
      <c r="I33" s="22" t="n">
        <v>34.71</v>
      </c>
      <c r="J33" s="22" t="n">
        <v>34.65</v>
      </c>
      <c r="K33" s="22" t="n">
        <v>34.18</v>
      </c>
      <c r="L33" s="22" t="n">
        <v>33.73</v>
      </c>
      <c r="M33" s="22" t="n">
        <v>32.26</v>
      </c>
      <c r="N33" s="53" t="n">
        <v>32.41</v>
      </c>
      <c r="O33" s="28" t="n">
        <v>32.26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53" t="n">
        <v>32.16</v>
      </c>
      <c r="E34" s="31"/>
      <c r="F34" s="22" t="n">
        <v>32.16</v>
      </c>
      <c r="G34" s="22" t="n">
        <v>33.63</v>
      </c>
      <c r="H34" s="22" t="n">
        <v>34.45</v>
      </c>
      <c r="I34" s="22" t="n">
        <v>34.72</v>
      </c>
      <c r="J34" s="22" t="n">
        <v>34.64</v>
      </c>
      <c r="K34" s="22" t="n">
        <v>34.18</v>
      </c>
      <c r="L34" s="22" t="n">
        <v>33.7</v>
      </c>
      <c r="M34" s="22" t="n">
        <v>32.23</v>
      </c>
      <c r="N34" s="53" t="n">
        <v>32.44</v>
      </c>
      <c r="O34" s="28" t="n">
        <v>32.29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53" t="n">
        <v>32.23</v>
      </c>
      <c r="E35" s="31"/>
      <c r="F35" s="53" t="n">
        <v>32.14</v>
      </c>
      <c r="G35" s="53" t="n">
        <v>33.68</v>
      </c>
      <c r="H35" s="53" t="n">
        <v>34.47</v>
      </c>
      <c r="I35" s="53" t="n">
        <v>34.72</v>
      </c>
      <c r="J35" s="53" t="n">
        <v>34.62</v>
      </c>
      <c r="K35" s="53" t="n">
        <v>34.16</v>
      </c>
      <c r="L35" s="53" t="n">
        <v>33.67</v>
      </c>
      <c r="M35" s="22" t="n">
        <v>32.21</v>
      </c>
      <c r="N35" s="53" t="n">
        <v>32.42</v>
      </c>
      <c r="O35" s="28" t="n">
        <v>32.28</v>
      </c>
    </row>
    <row r="36" customFormat="false" ht="15.95" hidden="false" customHeight="true" outlineLevel="0" collapsed="false">
      <c r="B36" s="32" t="n">
        <v>31</v>
      </c>
      <c r="C36" s="33" t="n">
        <v>8</v>
      </c>
      <c r="D36" s="53" t="n">
        <v>32.18</v>
      </c>
      <c r="E36" s="35"/>
      <c r="F36" s="53" t="n">
        <v>32.13</v>
      </c>
      <c r="G36" s="37"/>
      <c r="H36" s="22" t="n">
        <v>34.49</v>
      </c>
      <c r="I36" s="37"/>
      <c r="J36" s="53" t="n">
        <v>34.6</v>
      </c>
      <c r="K36" s="53" t="n">
        <v>34.14</v>
      </c>
      <c r="L36" s="38"/>
      <c r="M36" s="22" t="n">
        <v>32.17</v>
      </c>
      <c r="N36" s="37"/>
      <c r="O36" s="39" t="n">
        <v>32.27</v>
      </c>
    </row>
    <row r="37" customFormat="false" ht="20.1" hidden="false" customHeight="true" outlineLevel="0" collapsed="false">
      <c r="B37" s="40" t="s">
        <v>16</v>
      </c>
      <c r="C37" s="40"/>
      <c r="D37" s="41" t="n">
        <f aca="false">SUM(D6:D36)/31</f>
        <v>32.1309677419355</v>
      </c>
      <c r="E37" s="42" t="n">
        <f aca="false">SUM(E6:E36)/28</f>
        <v>32.2532142857143</v>
      </c>
      <c r="F37" s="42" t="n">
        <f aca="false">SUM(F6:F36)/31</f>
        <v>32.1974193548387</v>
      </c>
      <c r="G37" s="42" t="n">
        <f aca="false">SUM(G6:G36)/30</f>
        <v>33.0616666666667</v>
      </c>
      <c r="H37" s="42" t="n">
        <f aca="false">SUM(H6:H36)/31</f>
        <v>34.1409677419355</v>
      </c>
      <c r="I37" s="42" t="n">
        <f aca="false">SUM(I6:I36)/30</f>
        <v>34.6573333333333</v>
      </c>
      <c r="J37" s="42" t="n">
        <f aca="false">SUM(J6:J36)/31</f>
        <v>34.7087096774194</v>
      </c>
      <c r="K37" s="42" t="n">
        <f aca="false">SUM(K6:K36)/31</f>
        <v>34.3667741935484</v>
      </c>
      <c r="L37" s="42" t="n">
        <f aca="false">SUM(L6:L36)/30</f>
        <v>33.9093333333333</v>
      </c>
      <c r="M37" s="42" t="n">
        <f aca="false">SUM(M6:M36)/31</f>
        <v>32.9351612903226</v>
      </c>
      <c r="N37" s="42" t="n">
        <f aca="false">SUM(N6:N36)/30</f>
        <v>32.417</v>
      </c>
      <c r="O37" s="43" t="n">
        <f aca="false">SUM(O6:O36)/31</f>
        <v>32.3558064516129</v>
      </c>
    </row>
    <row r="38" customFormat="false" ht="20.1" hidden="false" customHeight="true" outlineLevel="0" collapsed="false">
      <c r="B38" s="44" t="s">
        <v>17</v>
      </c>
      <c r="C38" s="44"/>
      <c r="D38" s="45" t="n">
        <f aca="false">(D39/21687518)*100</f>
        <v>58.3815953489929</v>
      </c>
      <c r="E38" s="45" t="n">
        <f aca="false">(E39/21687518)*100</f>
        <v>59.8587215005424</v>
      </c>
      <c r="F38" s="45" t="n">
        <f aca="false">(F39/21687518)*100</f>
        <v>59.2405318118929</v>
      </c>
      <c r="G38" s="45" t="n">
        <f aca="false">(G39/21687518)*100</f>
        <v>70.4217697940355</v>
      </c>
      <c r="H38" s="45" t="n">
        <f aca="false">(H39/21687518)*100</f>
        <v>86.1568852646024</v>
      </c>
      <c r="I38" s="45" t="n">
        <f aca="false">(I39/21687518)*100</f>
        <v>94.4278686016537</v>
      </c>
      <c r="J38" s="45" t="n">
        <f aca="false">(J39/21687518)*100</f>
        <v>95.2474598522523</v>
      </c>
      <c r="K38" s="45" t="n">
        <f aca="false">(K39/21687518)*100</f>
        <v>89.7585698833772</v>
      </c>
      <c r="L38" s="45" t="n">
        <f aca="false">(L39/21687518)*100</f>
        <v>82.6442011483287</v>
      </c>
      <c r="M38" s="45" t="n">
        <f aca="false">(M39/21687518)*100</f>
        <v>68.7910022714448</v>
      </c>
      <c r="N38" s="45" t="n">
        <f aca="false">(N39/21687518)*100</f>
        <v>61.9897306828748</v>
      </c>
      <c r="O38" s="46" t="n">
        <f aca="false">(O39/21687518)*100</f>
        <v>61.2324517724896</v>
      </c>
    </row>
    <row r="39" customFormat="false" ht="50.1" hidden="false" customHeight="true" outlineLevel="0" collapsed="false">
      <c r="B39" s="47" t="s">
        <v>18</v>
      </c>
      <c r="C39" s="47"/>
      <c r="D39" s="48" t="n">
        <v>12661519</v>
      </c>
      <c r="E39" s="49" t="n">
        <v>12981871</v>
      </c>
      <c r="F39" s="49" t="n">
        <v>12847801</v>
      </c>
      <c r="G39" s="49" t="n">
        <v>15272734</v>
      </c>
      <c r="H39" s="49" t="n">
        <v>18685290</v>
      </c>
      <c r="I39" s="49" t="n">
        <v>20479061</v>
      </c>
      <c r="J39" s="49" t="n">
        <v>20656810</v>
      </c>
      <c r="K39" s="49" t="n">
        <v>19466406</v>
      </c>
      <c r="L39" s="50" t="n">
        <v>17923476</v>
      </c>
      <c r="M39" s="51" t="n">
        <v>14919061</v>
      </c>
      <c r="N39" s="49" t="n">
        <v>13444034</v>
      </c>
      <c r="O39" s="52" t="n">
        <v>13279799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370138888888889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39"/>
  <sheetViews>
    <sheetView showFormulas="false" showGridLines="false" showRowColHeaders="true" showZeros="true" rightToLeft="false" tabSelected="false" showOutlineSymbols="true" defaultGridColor="true" view="normal" topLeftCell="A31" colorId="64" zoomScale="150" zoomScaleNormal="150" zoomScalePageLayoutView="100" workbookViewId="0">
      <selection pane="topLeft" activeCell="E38" activeCellId="0" sqref="E38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23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53" t="n">
        <v>32.25</v>
      </c>
      <c r="E6" s="53" t="n">
        <v>32.51</v>
      </c>
      <c r="F6" s="53" t="n">
        <v>32</v>
      </c>
      <c r="G6" s="53" t="n">
        <v>32.09</v>
      </c>
      <c r="H6" s="53" t="n">
        <v>33.49</v>
      </c>
      <c r="I6" s="53" t="n">
        <v>34.5</v>
      </c>
      <c r="J6" s="53" t="n">
        <v>34.26</v>
      </c>
      <c r="K6" s="53" t="n">
        <v>33.46</v>
      </c>
      <c r="L6" s="53" t="n">
        <v>33.23</v>
      </c>
      <c r="M6" s="53" t="n">
        <v>32.97</v>
      </c>
      <c r="N6" s="53" t="n">
        <v>32.05</v>
      </c>
      <c r="O6" s="55" t="n">
        <v>31.98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53" t="n">
        <v>32.22</v>
      </c>
      <c r="E7" s="53" t="n">
        <v>32.57</v>
      </c>
      <c r="F7" s="53" t="n">
        <v>31.97</v>
      </c>
      <c r="G7" s="53" t="n">
        <v>32.13</v>
      </c>
      <c r="H7" s="53" t="n">
        <v>33.55</v>
      </c>
      <c r="I7" s="53" t="n">
        <v>34.51</v>
      </c>
      <c r="J7" s="53" t="n">
        <v>34.24</v>
      </c>
      <c r="K7" s="53" t="n">
        <v>33.43</v>
      </c>
      <c r="L7" s="53" t="n">
        <v>33.22</v>
      </c>
      <c r="M7" s="53" t="n">
        <v>32.95</v>
      </c>
      <c r="N7" s="53" t="n">
        <v>32.03</v>
      </c>
      <c r="O7" s="28" t="n">
        <v>31.99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53" t="n">
        <v>32.19</v>
      </c>
      <c r="E8" s="53" t="n">
        <v>32.57</v>
      </c>
      <c r="F8" s="53" t="n">
        <v>31.98</v>
      </c>
      <c r="G8" s="53" t="n">
        <v>32.17</v>
      </c>
      <c r="H8" s="53" t="n">
        <v>33.61</v>
      </c>
      <c r="I8" s="53" t="n">
        <v>34.5</v>
      </c>
      <c r="J8" s="53" t="n">
        <v>34.22</v>
      </c>
      <c r="K8" s="53" t="n">
        <v>33.4</v>
      </c>
      <c r="L8" s="53" t="n">
        <v>33.22</v>
      </c>
      <c r="M8" s="53" t="n">
        <v>32.92</v>
      </c>
      <c r="N8" s="53" t="n">
        <v>32</v>
      </c>
      <c r="O8" s="56" t="n">
        <v>32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53" t="n">
        <v>32.17</v>
      </c>
      <c r="E9" s="53" t="n">
        <v>32.56</v>
      </c>
      <c r="F9" s="53" t="n">
        <v>32.1</v>
      </c>
      <c r="G9" s="53" t="n">
        <v>32.2</v>
      </c>
      <c r="H9" s="53" t="n">
        <v>33.68</v>
      </c>
      <c r="I9" s="53" t="n">
        <v>34.5</v>
      </c>
      <c r="J9" s="53" t="n">
        <v>34.2</v>
      </c>
      <c r="K9" s="53" t="n">
        <v>33.37</v>
      </c>
      <c r="L9" s="53" t="n">
        <v>33.21</v>
      </c>
      <c r="M9" s="53" t="n">
        <v>32.89</v>
      </c>
      <c r="N9" s="53" t="n">
        <v>31.97</v>
      </c>
      <c r="O9" s="28" t="n">
        <v>32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2" t="n">
        <v>32.15</v>
      </c>
      <c r="E10" s="22" t="n">
        <v>32.46</v>
      </c>
      <c r="F10" s="22" t="n">
        <v>32.18</v>
      </c>
      <c r="G10" s="22" t="n">
        <v>32.23</v>
      </c>
      <c r="H10" s="22" t="n">
        <v>33.78</v>
      </c>
      <c r="I10" s="22" t="n">
        <v>34.5</v>
      </c>
      <c r="J10" s="22" t="n">
        <v>34.18</v>
      </c>
      <c r="K10" s="22" t="n">
        <v>33.34</v>
      </c>
      <c r="L10" s="22" t="n">
        <v>33.19</v>
      </c>
      <c r="M10" s="22" t="n">
        <v>32.87</v>
      </c>
      <c r="N10" s="22" t="n">
        <v>31.93</v>
      </c>
      <c r="O10" s="56" t="n">
        <v>32.03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53" t="n">
        <v>32.14</v>
      </c>
      <c r="E11" s="53" t="n">
        <v>32.33</v>
      </c>
      <c r="F11" s="53" t="n">
        <v>32.2</v>
      </c>
      <c r="G11" s="53" t="n">
        <v>32.25</v>
      </c>
      <c r="H11" s="53" t="n">
        <v>33.84</v>
      </c>
      <c r="I11" s="53" t="n">
        <v>34.5</v>
      </c>
      <c r="J11" s="53" t="n">
        <v>34.15</v>
      </c>
      <c r="K11" s="53" t="n">
        <v>33.31</v>
      </c>
      <c r="L11" s="53" t="n">
        <v>33.17</v>
      </c>
      <c r="M11" s="53" t="n">
        <v>33.04</v>
      </c>
      <c r="N11" s="53" t="n">
        <v>31.89</v>
      </c>
      <c r="O11" s="28" t="n">
        <v>32.04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53" t="n">
        <v>32.13</v>
      </c>
      <c r="E12" s="53" t="n">
        <v>32.35</v>
      </c>
      <c r="F12" s="53" t="n">
        <v>32.21</v>
      </c>
      <c r="G12" s="53" t="n">
        <v>32.27</v>
      </c>
      <c r="H12" s="53" t="n">
        <v>33.9</v>
      </c>
      <c r="I12" s="53" t="n">
        <v>34.5</v>
      </c>
      <c r="J12" s="53" t="n">
        <v>34.13</v>
      </c>
      <c r="K12" s="53" t="n">
        <v>33.28</v>
      </c>
      <c r="L12" s="53" t="n">
        <v>33.16</v>
      </c>
      <c r="M12" s="53" t="n">
        <v>33.07</v>
      </c>
      <c r="N12" s="53" t="n">
        <v>31.86</v>
      </c>
      <c r="O12" s="46" t="n">
        <v>32.04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53" t="n">
        <v>32.11</v>
      </c>
      <c r="E13" s="53" t="n">
        <v>32.33</v>
      </c>
      <c r="F13" s="53" t="n">
        <v>32.22</v>
      </c>
      <c r="G13" s="53" t="n">
        <v>32.32</v>
      </c>
      <c r="H13" s="53" t="n">
        <v>33.98</v>
      </c>
      <c r="I13" s="53" t="n">
        <v>34.5</v>
      </c>
      <c r="J13" s="53" t="n">
        <v>34.11</v>
      </c>
      <c r="K13" s="53" t="n">
        <v>33.25</v>
      </c>
      <c r="L13" s="53" t="n">
        <v>33.14</v>
      </c>
      <c r="M13" s="53" t="n">
        <v>33.03</v>
      </c>
      <c r="N13" s="53" t="n">
        <v>31.83</v>
      </c>
      <c r="O13" s="28" t="n">
        <v>32.05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53" t="n">
        <v>32.1</v>
      </c>
      <c r="E14" s="53" t="n">
        <v>32.21</v>
      </c>
      <c r="F14" s="53" t="n">
        <v>32.22</v>
      </c>
      <c r="G14" s="53" t="n">
        <v>32.35</v>
      </c>
      <c r="H14" s="53" t="n">
        <v>34.05</v>
      </c>
      <c r="I14" s="53" t="n">
        <v>34.5</v>
      </c>
      <c r="J14" s="53" t="n">
        <v>34.09</v>
      </c>
      <c r="K14" s="53" t="n">
        <v>33.22</v>
      </c>
      <c r="L14" s="53" t="n">
        <v>33.12</v>
      </c>
      <c r="M14" s="53" t="n">
        <v>32.98</v>
      </c>
      <c r="N14" s="53" t="n">
        <v>31.81</v>
      </c>
      <c r="O14" s="28" t="n">
        <v>32.05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53" t="n">
        <v>32.08</v>
      </c>
      <c r="E15" s="53" t="n">
        <v>32.22</v>
      </c>
      <c r="F15" s="53" t="n">
        <v>32.2</v>
      </c>
      <c r="G15" s="53" t="n">
        <v>32.42</v>
      </c>
      <c r="H15" s="53" t="n">
        <v>34.1</v>
      </c>
      <c r="I15" s="53" t="n">
        <v>34.49</v>
      </c>
      <c r="J15" s="53" t="n">
        <v>34.06</v>
      </c>
      <c r="K15" s="53" t="n">
        <v>33.19</v>
      </c>
      <c r="L15" s="53" t="n">
        <v>33.1</v>
      </c>
      <c r="M15" s="53" t="n">
        <v>32.86</v>
      </c>
      <c r="N15" s="54" t="n">
        <v>31.79</v>
      </c>
      <c r="O15" s="28" t="n">
        <v>32.05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53" t="n">
        <v>32.07</v>
      </c>
      <c r="E16" s="53" t="n">
        <v>32.22</v>
      </c>
      <c r="F16" s="53" t="n">
        <v>32.16</v>
      </c>
      <c r="G16" s="53" t="n">
        <v>32.48</v>
      </c>
      <c r="H16" s="53" t="n">
        <v>34.14</v>
      </c>
      <c r="I16" s="53" t="n">
        <v>34.49</v>
      </c>
      <c r="J16" s="53" t="n">
        <v>34.04</v>
      </c>
      <c r="K16" s="53" t="n">
        <v>33.16</v>
      </c>
      <c r="L16" s="53" t="n">
        <v>33.09</v>
      </c>
      <c r="M16" s="53" t="n">
        <v>32.74</v>
      </c>
      <c r="N16" s="53" t="n">
        <v>31.77</v>
      </c>
      <c r="O16" s="28" t="n">
        <v>32.05</v>
      </c>
      <c r="Q16" s="57"/>
    </row>
    <row r="17" customFormat="false" ht="15.95" hidden="false" customHeight="true" outlineLevel="0" collapsed="false">
      <c r="B17" s="19" t="n">
        <v>12</v>
      </c>
      <c r="C17" s="20" t="n">
        <v>8</v>
      </c>
      <c r="D17" s="53" t="n">
        <v>32.06</v>
      </c>
      <c r="E17" s="53" t="n">
        <v>32.14</v>
      </c>
      <c r="F17" s="53" t="n">
        <v>32.11</v>
      </c>
      <c r="G17" s="53" t="n">
        <v>32.53</v>
      </c>
      <c r="H17" s="53" t="n">
        <v>34.17</v>
      </c>
      <c r="I17" s="53" t="n">
        <v>34.49</v>
      </c>
      <c r="J17" s="53" t="n">
        <v>34.02</v>
      </c>
      <c r="K17" s="53" t="n">
        <v>33.13</v>
      </c>
      <c r="L17" s="53" t="n">
        <v>33.07</v>
      </c>
      <c r="M17" s="53" t="n">
        <v>32.67</v>
      </c>
      <c r="N17" s="53" t="n">
        <v>31.75</v>
      </c>
      <c r="O17" s="28" t="n">
        <v>32.05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53" t="n">
        <v>32.05</v>
      </c>
      <c r="E18" s="53" t="n">
        <v>32.06</v>
      </c>
      <c r="F18" s="53" t="n">
        <v>32.07</v>
      </c>
      <c r="G18" s="53" t="n">
        <v>32.56</v>
      </c>
      <c r="H18" s="53" t="n">
        <v>34.21</v>
      </c>
      <c r="I18" s="53" t="n">
        <v>34.48</v>
      </c>
      <c r="J18" s="53" t="n">
        <v>33.99</v>
      </c>
      <c r="K18" s="53" t="n">
        <v>33.11</v>
      </c>
      <c r="L18" s="53" t="n">
        <v>33.06</v>
      </c>
      <c r="M18" s="53" t="n">
        <v>32.58</v>
      </c>
      <c r="N18" s="53" t="n">
        <v>31.74</v>
      </c>
      <c r="O18" s="28" t="n">
        <v>32.05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53" t="n">
        <v>32.1</v>
      </c>
      <c r="E19" s="53" t="n">
        <v>32.04</v>
      </c>
      <c r="F19" s="53" t="n">
        <v>32.03</v>
      </c>
      <c r="G19" s="53" t="n">
        <v>32.59</v>
      </c>
      <c r="H19" s="53" t="n">
        <v>34.26</v>
      </c>
      <c r="I19" s="53" t="n">
        <v>34.48</v>
      </c>
      <c r="J19" s="53" t="n">
        <v>33.96</v>
      </c>
      <c r="K19" s="53" t="n">
        <v>33.14</v>
      </c>
      <c r="L19" s="53" t="n">
        <v>33.05</v>
      </c>
      <c r="M19" s="53" t="n">
        <v>32.51</v>
      </c>
      <c r="N19" s="53" t="n">
        <v>31.73</v>
      </c>
      <c r="O19" s="28" t="n">
        <v>32.05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53" t="n">
        <v>32.11</v>
      </c>
      <c r="E20" s="53" t="n">
        <v>32.04</v>
      </c>
      <c r="F20" s="53" t="n">
        <v>31.95</v>
      </c>
      <c r="G20" s="53" t="n">
        <v>32.63</v>
      </c>
      <c r="H20" s="53" t="n">
        <v>34.28</v>
      </c>
      <c r="I20" s="53" t="n">
        <v>34.47</v>
      </c>
      <c r="J20" s="53" t="n">
        <v>33.93</v>
      </c>
      <c r="K20" s="53" t="n">
        <v>33.14</v>
      </c>
      <c r="L20" s="53" t="n">
        <v>33.05</v>
      </c>
      <c r="M20" s="53" t="n">
        <v>32.49</v>
      </c>
      <c r="N20" s="53" t="n">
        <v>31.72</v>
      </c>
      <c r="O20" s="28" t="n">
        <v>32.07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53" t="n">
        <v>32.36</v>
      </c>
      <c r="E21" s="53" t="n">
        <v>32.05</v>
      </c>
      <c r="F21" s="53" t="n">
        <v>31.87</v>
      </c>
      <c r="G21" s="53" t="n">
        <v>32.67</v>
      </c>
      <c r="H21" s="53" t="n">
        <v>34.31</v>
      </c>
      <c r="I21" s="53" t="n">
        <v>34.47</v>
      </c>
      <c r="J21" s="53" t="n">
        <v>33.9</v>
      </c>
      <c r="K21" s="53" t="n">
        <v>33.12</v>
      </c>
      <c r="L21" s="53" t="n">
        <v>33.09</v>
      </c>
      <c r="M21" s="53" t="n">
        <v>32.49</v>
      </c>
      <c r="N21" s="53" t="n">
        <v>31.7</v>
      </c>
      <c r="O21" s="28" t="n">
        <v>32.1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53" t="n">
        <v>32.28</v>
      </c>
      <c r="E22" s="53" t="n">
        <v>32.08</v>
      </c>
      <c r="F22" s="53" t="n">
        <v>31.9</v>
      </c>
      <c r="G22" s="53" t="n">
        <v>32.72</v>
      </c>
      <c r="H22" s="53" t="n">
        <v>34.34</v>
      </c>
      <c r="I22" s="53" t="n">
        <v>34.46</v>
      </c>
      <c r="J22" s="53" t="n">
        <v>33.87</v>
      </c>
      <c r="K22" s="53" t="n">
        <v>33.1</v>
      </c>
      <c r="L22" s="53" t="n">
        <v>33.12</v>
      </c>
      <c r="M22" s="53" t="n">
        <v>32.49</v>
      </c>
      <c r="N22" s="53" t="n">
        <v>31.68</v>
      </c>
      <c r="O22" s="28" t="n">
        <v>32.11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53" t="n">
        <v>32.17</v>
      </c>
      <c r="E23" s="53" t="n">
        <v>32.09</v>
      </c>
      <c r="F23" s="53" t="n">
        <v>31.95</v>
      </c>
      <c r="G23" s="53" t="n">
        <v>32.75</v>
      </c>
      <c r="H23" s="53" t="n">
        <v>34.37</v>
      </c>
      <c r="I23" s="53" t="n">
        <v>34.45</v>
      </c>
      <c r="J23" s="53" t="n">
        <v>33.84</v>
      </c>
      <c r="K23" s="53" t="n">
        <v>33.09</v>
      </c>
      <c r="L23" s="53" t="n">
        <v>33.13</v>
      </c>
      <c r="M23" s="53" t="n">
        <v>32.49</v>
      </c>
      <c r="N23" s="53" t="n">
        <v>31.66</v>
      </c>
      <c r="O23" s="28" t="n">
        <v>32.14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53" t="n">
        <v>32.18</v>
      </c>
      <c r="E24" s="53" t="n">
        <v>32.06</v>
      </c>
      <c r="F24" s="53" t="n">
        <v>31.96</v>
      </c>
      <c r="G24" s="53" t="n">
        <v>32.78</v>
      </c>
      <c r="H24" s="53" t="n">
        <v>34.38</v>
      </c>
      <c r="I24" s="53" t="n">
        <v>34.45</v>
      </c>
      <c r="J24" s="53" t="n">
        <v>33.81</v>
      </c>
      <c r="K24" s="53" t="n">
        <v>33.08</v>
      </c>
      <c r="L24" s="53" t="n">
        <v>33.13</v>
      </c>
      <c r="M24" s="53" t="n">
        <v>32.48</v>
      </c>
      <c r="N24" s="53" t="n">
        <v>31.65</v>
      </c>
      <c r="O24" s="28" t="n">
        <v>32.16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53" t="n">
        <v>32.14</v>
      </c>
      <c r="E25" s="53" t="n">
        <v>32.02</v>
      </c>
      <c r="F25" s="53" t="n">
        <v>31.97</v>
      </c>
      <c r="G25" s="53" t="n">
        <v>32.81</v>
      </c>
      <c r="H25" s="53" t="n">
        <v>34.4</v>
      </c>
      <c r="I25" s="53" t="n">
        <v>34.44</v>
      </c>
      <c r="J25" s="53" t="n">
        <v>33.78</v>
      </c>
      <c r="K25" s="53" t="n">
        <v>33.05</v>
      </c>
      <c r="L25" s="53" t="n">
        <v>33.12</v>
      </c>
      <c r="M25" s="53" t="n">
        <v>32.52</v>
      </c>
      <c r="N25" s="53" t="n">
        <v>31.64</v>
      </c>
      <c r="O25" s="28" t="n">
        <v>32.21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53" t="n">
        <v>32.21</v>
      </c>
      <c r="E26" s="53" t="n">
        <v>32.07</v>
      </c>
      <c r="F26" s="53" t="n">
        <v>31.97</v>
      </c>
      <c r="G26" s="53" t="n">
        <v>32.84</v>
      </c>
      <c r="H26" s="53" t="n">
        <v>34.43</v>
      </c>
      <c r="I26" s="53" t="n">
        <v>34.43</v>
      </c>
      <c r="J26" s="53" t="n">
        <v>33.76</v>
      </c>
      <c r="K26" s="53" t="n">
        <v>33.03</v>
      </c>
      <c r="L26" s="53" t="n">
        <v>33.11</v>
      </c>
      <c r="M26" s="53" t="n">
        <v>32.49</v>
      </c>
      <c r="N26" s="53" t="n">
        <v>31.66</v>
      </c>
      <c r="O26" s="28" t="n">
        <v>32.25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53" t="n">
        <v>32.27</v>
      </c>
      <c r="E27" s="53" t="n">
        <v>32.12</v>
      </c>
      <c r="F27" s="53" t="n">
        <v>31.97</v>
      </c>
      <c r="G27" s="53" t="n">
        <v>32.88</v>
      </c>
      <c r="H27" s="53" t="n">
        <v>34.46</v>
      </c>
      <c r="I27" s="53" t="n">
        <v>34.41</v>
      </c>
      <c r="J27" s="53" t="n">
        <v>33.74</v>
      </c>
      <c r="K27" s="53" t="n">
        <v>33.01</v>
      </c>
      <c r="L27" s="53" t="n">
        <v>33.1</v>
      </c>
      <c r="M27" s="53" t="n">
        <v>32.44</v>
      </c>
      <c r="N27" s="53" t="n">
        <v>31.69</v>
      </c>
      <c r="O27" s="28" t="n">
        <v>32.22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22" t="n">
        <v>32.34</v>
      </c>
      <c r="E28" s="22" t="n">
        <v>32.14</v>
      </c>
      <c r="F28" s="22" t="n">
        <v>31.97</v>
      </c>
      <c r="G28" s="22" t="n">
        <v>32.9</v>
      </c>
      <c r="H28" s="22" t="n">
        <v>34.47</v>
      </c>
      <c r="I28" s="22" t="n">
        <v>34.39</v>
      </c>
      <c r="J28" s="22" t="n">
        <v>33.71</v>
      </c>
      <c r="K28" s="22" t="n">
        <v>32.99</v>
      </c>
      <c r="L28" s="22" t="n">
        <v>33.09</v>
      </c>
      <c r="M28" s="22" t="n">
        <v>32.4</v>
      </c>
      <c r="N28" s="22" t="n">
        <v>31.78</v>
      </c>
      <c r="O28" s="28" t="n">
        <v>32.19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22" t="n">
        <v>32.34</v>
      </c>
      <c r="E29" s="22" t="n">
        <v>32.13</v>
      </c>
      <c r="F29" s="22" t="n">
        <v>31.96</v>
      </c>
      <c r="G29" s="22" t="n">
        <v>32.93</v>
      </c>
      <c r="H29" s="22" t="n">
        <v>34.47</v>
      </c>
      <c r="I29" s="22" t="n">
        <v>34.38</v>
      </c>
      <c r="J29" s="22" t="n">
        <v>33.68</v>
      </c>
      <c r="K29" s="22" t="n">
        <v>32.97</v>
      </c>
      <c r="L29" s="22" t="n">
        <v>33.08</v>
      </c>
      <c r="M29" s="22" t="n">
        <v>32.33</v>
      </c>
      <c r="N29" s="22" t="n">
        <v>31.78</v>
      </c>
      <c r="O29" s="28" t="n">
        <v>32.16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22" t="n">
        <v>32.31</v>
      </c>
      <c r="E30" s="22" t="n">
        <v>32.11</v>
      </c>
      <c r="F30" s="22" t="n">
        <v>31.98</v>
      </c>
      <c r="G30" s="22" t="n">
        <v>32.98</v>
      </c>
      <c r="H30" s="22" t="n">
        <v>34.47</v>
      </c>
      <c r="I30" s="22" t="n">
        <v>34.37</v>
      </c>
      <c r="J30" s="22" t="n">
        <v>33.66</v>
      </c>
      <c r="K30" s="22" t="n">
        <v>32.95</v>
      </c>
      <c r="L30" s="22" t="n">
        <v>33.07</v>
      </c>
      <c r="M30" s="22" t="n">
        <v>32.27</v>
      </c>
      <c r="N30" s="22" t="n">
        <v>31.82</v>
      </c>
      <c r="O30" s="28" t="n">
        <v>32.11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22" t="n">
        <v>32.26</v>
      </c>
      <c r="E31" s="22" t="n">
        <v>32.07</v>
      </c>
      <c r="F31" s="22" t="n">
        <v>31.98</v>
      </c>
      <c r="G31" s="22" t="n">
        <v>33.07</v>
      </c>
      <c r="H31" s="22" t="n">
        <v>34.47</v>
      </c>
      <c r="I31" s="22" t="n">
        <v>34.35</v>
      </c>
      <c r="J31" s="22" t="n">
        <v>33.63</v>
      </c>
      <c r="K31" s="22" t="n">
        <v>32.93</v>
      </c>
      <c r="L31" s="22" t="n">
        <v>33.06</v>
      </c>
      <c r="M31" s="22" t="n">
        <v>32.22</v>
      </c>
      <c r="N31" s="22" t="n">
        <v>31.85</v>
      </c>
      <c r="O31" s="28" t="n">
        <v>32.08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53" t="n">
        <v>32.21</v>
      </c>
      <c r="E32" s="53" t="n">
        <v>32.06</v>
      </c>
      <c r="F32" s="22" t="n">
        <v>32.04</v>
      </c>
      <c r="G32" s="22" t="n">
        <v>33.17</v>
      </c>
      <c r="H32" s="22" t="n">
        <v>34.48</v>
      </c>
      <c r="I32" s="22" t="n">
        <v>34.33</v>
      </c>
      <c r="J32" s="22" t="n">
        <v>33.6</v>
      </c>
      <c r="K32" s="22" t="n">
        <v>32.99</v>
      </c>
      <c r="L32" s="22" t="n">
        <v>33.05</v>
      </c>
      <c r="M32" s="22" t="n">
        <v>32.19</v>
      </c>
      <c r="N32" s="53" t="n">
        <v>31.88</v>
      </c>
      <c r="O32" s="28" t="n">
        <v>32.07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53" t="n">
        <v>32.16</v>
      </c>
      <c r="E33" s="53" t="n">
        <v>32.03</v>
      </c>
      <c r="F33" s="22" t="n">
        <v>32.05</v>
      </c>
      <c r="G33" s="22" t="n">
        <v>33.3</v>
      </c>
      <c r="H33" s="22" t="n">
        <v>34.49</v>
      </c>
      <c r="I33" s="22" t="n">
        <v>34.31</v>
      </c>
      <c r="J33" s="22" t="n">
        <v>33.57</v>
      </c>
      <c r="K33" s="22" t="n">
        <v>33.08</v>
      </c>
      <c r="L33" s="22" t="n">
        <v>33.03</v>
      </c>
      <c r="M33" s="22" t="n">
        <v>32.16</v>
      </c>
      <c r="N33" s="53" t="n">
        <v>31.92</v>
      </c>
      <c r="O33" s="28" t="n">
        <v>32.03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53" t="n">
        <v>32.12</v>
      </c>
      <c r="E34" s="31"/>
      <c r="F34" s="22" t="n">
        <v>32.05</v>
      </c>
      <c r="G34" s="22" t="n">
        <v>33.37</v>
      </c>
      <c r="H34" s="22" t="n">
        <v>34.49</v>
      </c>
      <c r="I34" s="22" t="n">
        <v>34.29</v>
      </c>
      <c r="J34" s="22" t="n">
        <v>33.54</v>
      </c>
      <c r="K34" s="22" t="n">
        <v>33.2</v>
      </c>
      <c r="L34" s="22" t="n">
        <v>33.01</v>
      </c>
      <c r="M34" s="22" t="n">
        <v>32.13</v>
      </c>
      <c r="N34" s="53" t="n">
        <v>31.95</v>
      </c>
      <c r="O34" s="28" t="n">
        <v>32.08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53" t="n">
        <v>32.17</v>
      </c>
      <c r="E35" s="31"/>
      <c r="F35" s="53" t="n">
        <v>32.04</v>
      </c>
      <c r="G35" s="53" t="n">
        <v>33.42</v>
      </c>
      <c r="H35" s="53" t="n">
        <v>34.49</v>
      </c>
      <c r="I35" s="53" t="n">
        <v>34.28</v>
      </c>
      <c r="J35" s="53" t="n">
        <v>33.52</v>
      </c>
      <c r="K35" s="53" t="n">
        <v>33.2</v>
      </c>
      <c r="L35" s="53" t="n">
        <v>32.99</v>
      </c>
      <c r="M35" s="22" t="n">
        <v>32.1</v>
      </c>
      <c r="N35" s="53" t="n">
        <v>31.98</v>
      </c>
      <c r="O35" s="28" t="n">
        <v>32.05</v>
      </c>
    </row>
    <row r="36" customFormat="false" ht="15.95" hidden="false" customHeight="true" outlineLevel="0" collapsed="false">
      <c r="B36" s="32" t="n">
        <v>31</v>
      </c>
      <c r="C36" s="33" t="n">
        <v>8</v>
      </c>
      <c r="D36" s="53" t="n">
        <v>32.34</v>
      </c>
      <c r="E36" s="35"/>
      <c r="F36" s="53" t="n">
        <v>32.03</v>
      </c>
      <c r="G36" s="37"/>
      <c r="H36" s="22" t="n">
        <v>34.49</v>
      </c>
      <c r="I36" s="37"/>
      <c r="J36" s="53" t="n">
        <v>33.49</v>
      </c>
      <c r="K36" s="53" t="n">
        <v>33.21</v>
      </c>
      <c r="L36" s="38"/>
      <c r="M36" s="22" t="n">
        <v>32.08</v>
      </c>
      <c r="N36" s="37"/>
      <c r="O36" s="39" t="n">
        <v>32.1</v>
      </c>
    </row>
    <row r="37" customFormat="false" ht="20.1" hidden="false" customHeight="true" outlineLevel="0" collapsed="false">
      <c r="B37" s="40" t="s">
        <v>16</v>
      </c>
      <c r="C37" s="40"/>
      <c r="D37" s="41" t="n">
        <f aca="false">SUM(D6:D36)/31</f>
        <v>32.1867741935484</v>
      </c>
      <c r="E37" s="42" t="n">
        <f aca="false">SUM(E6:E36)/28</f>
        <v>32.2014285714286</v>
      </c>
      <c r="F37" s="42" t="n">
        <f aca="false">SUM(F6:F36)/31</f>
        <v>32.0416129032258</v>
      </c>
      <c r="G37" s="42" t="n">
        <f aca="false">SUM(G6:G36)/30</f>
        <v>32.6603333333333</v>
      </c>
      <c r="H37" s="42" t="n">
        <f aca="false">SUM(H6:H36)/31</f>
        <v>34.1951612903226</v>
      </c>
      <c r="I37" s="42" t="n">
        <f aca="false">SUM(I6:I36)/30</f>
        <v>34.4406666666667</v>
      </c>
      <c r="J37" s="42" t="n">
        <f aca="false">SUM(J6:J36)/31</f>
        <v>33.8929032258065</v>
      </c>
      <c r="K37" s="42" t="n">
        <f aca="false">SUM(K6:K36)/31</f>
        <v>33.1590322580645</v>
      </c>
      <c r="L37" s="42" t="n">
        <f aca="false">SUM(L6:L36)/30</f>
        <v>33.1086666666667</v>
      </c>
      <c r="M37" s="42" t="n">
        <f aca="false">SUM(M6:M36)/31</f>
        <v>32.5758064516129</v>
      </c>
      <c r="N37" s="42" t="n">
        <f aca="false">SUM(N6:N36)/30</f>
        <v>31.817</v>
      </c>
      <c r="O37" s="43" t="n">
        <f aca="false">SUM(O6:O36)/31</f>
        <v>32.0825806451613</v>
      </c>
    </row>
    <row r="38" customFormat="false" ht="20.1" hidden="false" customHeight="true" outlineLevel="0" collapsed="false">
      <c r="B38" s="44" t="s">
        <v>17</v>
      </c>
      <c r="C38" s="44"/>
      <c r="D38" s="45" t="n">
        <f aca="false">(D39/21687518)*100</f>
        <v>59.1173641907755</v>
      </c>
      <c r="E38" s="45" t="n">
        <f aca="false">(E39/21687518)*100</f>
        <v>59.2405318118929</v>
      </c>
      <c r="F38" s="45" t="n">
        <f aca="false">(F39/21687518)*100</f>
        <v>57.2883951035799</v>
      </c>
      <c r="G38" s="45" t="n">
        <f aca="false">(G39/21687518)*100</f>
        <v>65.0754871995956</v>
      </c>
      <c r="H38" s="45" t="n">
        <f aca="false">(H39/21687518)*100</f>
        <v>87.0878401115333</v>
      </c>
      <c r="I38" s="45" t="n">
        <f aca="false">(I39/21687518)*100</f>
        <v>90.8725147801606</v>
      </c>
      <c r="J38" s="45" t="n">
        <f aca="false">(J39/21687518)*100</f>
        <v>82.3429264704241</v>
      </c>
      <c r="K38" s="45" t="n">
        <f aca="false">(K39/21687518)*100</f>
        <v>71.7984741269148</v>
      </c>
      <c r="L38" s="45" t="n">
        <f aca="false">(L39/21687518)*100</f>
        <v>71.1081046710832</v>
      </c>
      <c r="M38" s="45" t="n">
        <f aca="false">(M39/21687518)*100</f>
        <v>64.0368067936589</v>
      </c>
      <c r="N38" s="45" t="n">
        <f aca="false">(N39/21687518)*100</f>
        <v>54.6686439637768</v>
      </c>
      <c r="O38" s="46" t="n">
        <f aca="false">(O39/21687518)*100</f>
        <v>57.7727197736505</v>
      </c>
    </row>
    <row r="39" customFormat="false" ht="50.1" hidden="false" customHeight="true" outlineLevel="0" collapsed="false">
      <c r="B39" s="47" t="s">
        <v>18</v>
      </c>
      <c r="C39" s="47"/>
      <c r="D39" s="48" t="n">
        <v>12821089</v>
      </c>
      <c r="E39" s="49" t="n">
        <v>12847801</v>
      </c>
      <c r="F39" s="49" t="n">
        <v>12424431</v>
      </c>
      <c r="G39" s="49" t="n">
        <v>14113258</v>
      </c>
      <c r="H39" s="49" t="n">
        <v>18887191</v>
      </c>
      <c r="I39" s="49" t="n">
        <v>19707993</v>
      </c>
      <c r="J39" s="49" t="n">
        <v>17858137</v>
      </c>
      <c r="K39" s="49" t="n">
        <v>15571307</v>
      </c>
      <c r="L39" s="50" t="n">
        <v>15421583</v>
      </c>
      <c r="M39" s="51" t="n">
        <v>13887994</v>
      </c>
      <c r="N39" s="49" t="n">
        <v>11856272</v>
      </c>
      <c r="O39" s="52" t="n">
        <v>12529469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370138888888889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39"/>
  <sheetViews>
    <sheetView showFormulas="false" showGridLines="false" showRowColHeaders="true" showZeros="true" rightToLeft="false" tabSelected="false" showOutlineSymbols="true" defaultGridColor="true" view="normal" topLeftCell="A31" colorId="64" zoomScale="150" zoomScaleNormal="150" zoomScalePageLayoutView="100" workbookViewId="0">
      <selection pane="topLeft" activeCell="O39" activeCellId="0" sqref="O39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24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53" t="n">
        <v>32.11</v>
      </c>
      <c r="E6" s="53" t="n">
        <v>32.23</v>
      </c>
      <c r="F6" s="53" t="n">
        <v>32.13</v>
      </c>
      <c r="G6" s="53" t="n">
        <v>33</v>
      </c>
      <c r="H6" s="22" t="n">
        <v>33.22</v>
      </c>
      <c r="I6" s="53" t="n">
        <v>34.67</v>
      </c>
      <c r="J6" s="53" t="n">
        <v>34.54</v>
      </c>
      <c r="K6" s="53" t="n">
        <v>33.82</v>
      </c>
      <c r="L6" s="53" t="n">
        <v>32.9</v>
      </c>
      <c r="M6" s="53" t="n">
        <v>32.46</v>
      </c>
      <c r="N6" s="53" t="n">
        <v>32</v>
      </c>
      <c r="O6" s="55" t="n">
        <v>31.87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53" t="n">
        <v>32.17</v>
      </c>
      <c r="E7" s="53" t="n">
        <v>32.21</v>
      </c>
      <c r="F7" s="53" t="n">
        <v>32.05</v>
      </c>
      <c r="G7" s="53" t="n">
        <v>32.96</v>
      </c>
      <c r="H7" s="22" t="n">
        <v>33.26</v>
      </c>
      <c r="I7" s="53" t="n">
        <v>34.64</v>
      </c>
      <c r="J7" s="53" t="n">
        <v>34.53</v>
      </c>
      <c r="K7" s="53" t="n">
        <v>33.79</v>
      </c>
      <c r="L7" s="53" t="n">
        <v>32.86</v>
      </c>
      <c r="M7" s="53" t="n">
        <v>32.44</v>
      </c>
      <c r="N7" s="53" t="n">
        <v>31.99</v>
      </c>
      <c r="O7" s="28" t="n">
        <v>31.88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53" t="n">
        <v>32.2</v>
      </c>
      <c r="E8" s="53" t="n">
        <v>32.19</v>
      </c>
      <c r="F8" s="53" t="n">
        <v>32.11</v>
      </c>
      <c r="G8" s="53" t="n">
        <v>32.91</v>
      </c>
      <c r="H8" s="53" t="n">
        <v>33.32</v>
      </c>
      <c r="I8" s="53" t="n">
        <v>34.67</v>
      </c>
      <c r="J8" s="53" t="n">
        <v>34.53</v>
      </c>
      <c r="K8" s="53" t="n">
        <v>33.76</v>
      </c>
      <c r="L8" s="53" t="n">
        <v>32.83</v>
      </c>
      <c r="M8" s="53" t="n">
        <v>32.42</v>
      </c>
      <c r="N8" s="53" t="n">
        <v>31.96</v>
      </c>
      <c r="O8" s="56" t="n">
        <v>31.88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53" t="n">
        <v>32.27</v>
      </c>
      <c r="E9" s="53" t="n">
        <v>32.18</v>
      </c>
      <c r="F9" s="53" t="n">
        <v>32.1</v>
      </c>
      <c r="G9" s="53" t="n">
        <v>32.98</v>
      </c>
      <c r="H9" s="53" t="n">
        <v>33.37</v>
      </c>
      <c r="I9" s="53" t="n">
        <v>34.68</v>
      </c>
      <c r="J9" s="53" t="n">
        <v>34.52</v>
      </c>
      <c r="K9" s="53" t="n">
        <v>33.73</v>
      </c>
      <c r="L9" s="53" t="n">
        <v>32.79</v>
      </c>
      <c r="M9" s="53" t="n">
        <v>32.4</v>
      </c>
      <c r="N9" s="53" t="n">
        <v>31.95</v>
      </c>
      <c r="O9" s="28" t="n">
        <v>31.88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2" t="n">
        <v>32.32</v>
      </c>
      <c r="E10" s="22" t="n">
        <v>32.15</v>
      </c>
      <c r="F10" s="22" t="n">
        <v>32.16</v>
      </c>
      <c r="G10" s="22" t="n">
        <v>32.99</v>
      </c>
      <c r="H10" s="22" t="n">
        <v>33.41</v>
      </c>
      <c r="I10" s="22" t="n">
        <v>34.69</v>
      </c>
      <c r="J10" s="22" t="n">
        <v>34.51</v>
      </c>
      <c r="K10" s="22" t="n">
        <v>33.7</v>
      </c>
      <c r="L10" s="22" t="n">
        <v>32.76</v>
      </c>
      <c r="M10" s="22" t="n">
        <v>32.37</v>
      </c>
      <c r="N10" s="22" t="n">
        <v>31.95</v>
      </c>
      <c r="O10" s="56" t="n">
        <v>31.88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53" t="n">
        <v>32.32</v>
      </c>
      <c r="E11" s="53" t="n">
        <v>32.1</v>
      </c>
      <c r="F11" s="53" t="n">
        <v>32.2</v>
      </c>
      <c r="G11" s="53" t="n">
        <v>32.93</v>
      </c>
      <c r="H11" s="53" t="n">
        <v>33.43</v>
      </c>
      <c r="I11" s="53" t="n">
        <v>34.7</v>
      </c>
      <c r="J11" s="53" t="n">
        <v>34.5</v>
      </c>
      <c r="K11" s="53" t="n">
        <v>33.67</v>
      </c>
      <c r="L11" s="53" t="n">
        <v>32.73</v>
      </c>
      <c r="M11" s="53" t="n">
        <v>32.35</v>
      </c>
      <c r="N11" s="53" t="n">
        <v>31.96</v>
      </c>
      <c r="O11" s="28" t="n">
        <v>31.87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53" t="n">
        <v>32.3</v>
      </c>
      <c r="E12" s="53" t="n">
        <v>32.23</v>
      </c>
      <c r="F12" s="53" t="n">
        <v>32.22</v>
      </c>
      <c r="G12" s="53" t="n">
        <v>32.95</v>
      </c>
      <c r="H12" s="22" t="n">
        <v>33.49</v>
      </c>
      <c r="I12" s="53" t="n">
        <v>34.7</v>
      </c>
      <c r="J12" s="53" t="n">
        <v>34.49</v>
      </c>
      <c r="K12" s="53" t="n">
        <v>33.63</v>
      </c>
      <c r="L12" s="53" t="n">
        <v>32.7</v>
      </c>
      <c r="M12" s="53" t="n">
        <v>32.32</v>
      </c>
      <c r="N12" s="53" t="n">
        <v>31.97</v>
      </c>
      <c r="O12" s="46" t="n">
        <v>31.87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53" t="n">
        <v>32.51</v>
      </c>
      <c r="E13" s="53" t="n">
        <v>32.23</v>
      </c>
      <c r="F13" s="53" t="n">
        <v>32.21</v>
      </c>
      <c r="G13" s="53" t="n">
        <v>32.95</v>
      </c>
      <c r="H13" s="22" t="n">
        <v>33.53</v>
      </c>
      <c r="I13" s="53" t="n">
        <v>34.7</v>
      </c>
      <c r="J13" s="53" t="n">
        <v>34.47</v>
      </c>
      <c r="K13" s="53" t="n">
        <v>33.6</v>
      </c>
      <c r="L13" s="53" t="n">
        <v>32.67</v>
      </c>
      <c r="M13" s="53" t="n">
        <v>32.29</v>
      </c>
      <c r="N13" s="53" t="n">
        <v>31.98</v>
      </c>
      <c r="O13" s="28" t="n">
        <v>31.86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53" t="n">
        <v>32.6</v>
      </c>
      <c r="E14" s="53" t="n">
        <v>32.23</v>
      </c>
      <c r="F14" s="53" t="n">
        <v>32.16</v>
      </c>
      <c r="G14" s="53" t="n">
        <v>32.9</v>
      </c>
      <c r="H14" s="22" t="n">
        <v>33.56</v>
      </c>
      <c r="I14" s="53" t="n">
        <v>34.7</v>
      </c>
      <c r="J14" s="53" t="n">
        <v>34.45</v>
      </c>
      <c r="K14" s="53" t="n">
        <v>33.57</v>
      </c>
      <c r="L14" s="53" t="n">
        <v>32.64</v>
      </c>
      <c r="M14" s="53" t="n">
        <v>32.26</v>
      </c>
      <c r="N14" s="53" t="n">
        <v>32</v>
      </c>
      <c r="O14" s="28" t="n">
        <v>31.86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53" t="n">
        <v>32.21</v>
      </c>
      <c r="E15" s="53" t="n">
        <v>32.28</v>
      </c>
      <c r="F15" s="53" t="n">
        <v>32.16</v>
      </c>
      <c r="G15" s="53" t="n">
        <v>32.88</v>
      </c>
      <c r="H15" s="53" t="n">
        <v>33.65</v>
      </c>
      <c r="I15" s="53" t="n">
        <v>34.7</v>
      </c>
      <c r="J15" s="53" t="n">
        <v>34.43</v>
      </c>
      <c r="K15" s="53" t="n">
        <v>33.54</v>
      </c>
      <c r="L15" s="53" t="n">
        <v>32.61</v>
      </c>
      <c r="M15" s="53" t="n">
        <v>32.24</v>
      </c>
      <c r="N15" s="54" t="n">
        <v>32.02</v>
      </c>
      <c r="O15" s="28" t="n">
        <v>31.86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53" t="n">
        <v>32.06</v>
      </c>
      <c r="E16" s="53" t="n">
        <v>32.47</v>
      </c>
      <c r="F16" s="53" t="n">
        <v>32.16</v>
      </c>
      <c r="G16" s="53" t="n">
        <v>32.95</v>
      </c>
      <c r="H16" s="53" t="n">
        <v>33.77</v>
      </c>
      <c r="I16" s="53" t="n">
        <v>34.69</v>
      </c>
      <c r="J16" s="53" t="n">
        <v>34.42</v>
      </c>
      <c r="K16" s="53" t="n">
        <v>33.5</v>
      </c>
      <c r="L16" s="53" t="n">
        <v>32.58</v>
      </c>
      <c r="M16" s="53" t="n">
        <v>32.22</v>
      </c>
      <c r="N16" s="53" t="n">
        <v>32.03</v>
      </c>
      <c r="O16" s="28" t="n">
        <v>31.85</v>
      </c>
      <c r="Q16" s="57"/>
    </row>
    <row r="17" customFormat="false" ht="15.95" hidden="false" customHeight="true" outlineLevel="0" collapsed="false">
      <c r="B17" s="19" t="n">
        <v>12</v>
      </c>
      <c r="C17" s="20" t="n">
        <v>8</v>
      </c>
      <c r="D17" s="53" t="n">
        <v>32.02</v>
      </c>
      <c r="E17" s="53" t="n">
        <v>32.39</v>
      </c>
      <c r="F17" s="53" t="n">
        <v>32.17</v>
      </c>
      <c r="G17" s="53" t="n">
        <v>32.96</v>
      </c>
      <c r="H17" s="53" t="n">
        <v>33.88</v>
      </c>
      <c r="I17" s="53" t="n">
        <v>34.68</v>
      </c>
      <c r="J17" s="53" t="n">
        <v>34.4</v>
      </c>
      <c r="K17" s="53" t="n">
        <v>33.47</v>
      </c>
      <c r="L17" s="53" t="n">
        <v>32.55</v>
      </c>
      <c r="M17" s="53" t="n">
        <v>32.2</v>
      </c>
      <c r="N17" s="53" t="n">
        <v>32.02</v>
      </c>
      <c r="O17" s="28" t="n">
        <v>31.85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53" t="n">
        <v>31.96</v>
      </c>
      <c r="E18" s="53" t="n">
        <v>32.35</v>
      </c>
      <c r="F18" s="53" t="n">
        <v>32.15</v>
      </c>
      <c r="G18" s="53" t="n">
        <v>32.96</v>
      </c>
      <c r="H18" s="53" t="n">
        <v>34</v>
      </c>
      <c r="I18" s="53" t="n">
        <v>34.67</v>
      </c>
      <c r="J18" s="53" t="n">
        <v>34.38</v>
      </c>
      <c r="K18" s="53" t="n">
        <v>33.43</v>
      </c>
      <c r="L18" s="53" t="n">
        <v>32.54</v>
      </c>
      <c r="M18" s="53" t="n">
        <v>32.19</v>
      </c>
      <c r="N18" s="53" t="n">
        <v>32.04</v>
      </c>
      <c r="O18" s="28" t="n">
        <v>31.85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53" t="n">
        <v>31.98</v>
      </c>
      <c r="E19" s="53" t="n">
        <v>32.15</v>
      </c>
      <c r="F19" s="53" t="n">
        <v>32.12</v>
      </c>
      <c r="G19" s="53" t="n">
        <v>32.89</v>
      </c>
      <c r="H19" s="53" t="n">
        <v>34.1</v>
      </c>
      <c r="I19" s="53" t="n">
        <v>34.66</v>
      </c>
      <c r="J19" s="53" t="n">
        <v>34.35</v>
      </c>
      <c r="K19" s="53" t="n">
        <v>33.4</v>
      </c>
      <c r="L19" s="53" t="n">
        <v>32.61</v>
      </c>
      <c r="M19" s="53" t="n">
        <v>32.17</v>
      </c>
      <c r="N19" s="53" t="n">
        <v>32.05</v>
      </c>
      <c r="O19" s="28" t="n">
        <v>31.85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53" t="n">
        <v>32.32</v>
      </c>
      <c r="E20" s="53" t="n">
        <v>32.09</v>
      </c>
      <c r="F20" s="53" t="n">
        <v>32.07</v>
      </c>
      <c r="G20" s="53" t="n">
        <v>32.85</v>
      </c>
      <c r="H20" s="53" t="n">
        <v>34.21</v>
      </c>
      <c r="I20" s="53" t="n">
        <v>34.66</v>
      </c>
      <c r="J20" s="53" t="n">
        <v>34.32</v>
      </c>
      <c r="K20" s="53" t="n">
        <v>33.37</v>
      </c>
      <c r="L20" s="53" t="n">
        <v>32.65</v>
      </c>
      <c r="M20" s="53" t="n">
        <v>32.16</v>
      </c>
      <c r="N20" s="53" t="n">
        <v>32.04</v>
      </c>
      <c r="O20" s="28" t="n">
        <v>31.87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53" t="n">
        <v>32.26</v>
      </c>
      <c r="E21" s="53" t="n">
        <v>32.04</v>
      </c>
      <c r="F21" s="53" t="n">
        <v>32.19</v>
      </c>
      <c r="G21" s="53" t="n">
        <v>32.97</v>
      </c>
      <c r="H21" s="53" t="n">
        <v>34.3</v>
      </c>
      <c r="I21" s="53" t="n">
        <v>34.69</v>
      </c>
      <c r="J21" s="53" t="n">
        <v>34.29</v>
      </c>
      <c r="K21" s="53" t="n">
        <v>33.34</v>
      </c>
      <c r="L21" s="53" t="n">
        <v>32.66</v>
      </c>
      <c r="M21" s="53" t="n">
        <v>32.15</v>
      </c>
      <c r="N21" s="53" t="n">
        <v>32.03</v>
      </c>
      <c r="O21" s="28" t="n">
        <v>31.9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53" t="n">
        <v>32.17</v>
      </c>
      <c r="E22" s="53" t="n">
        <v>31.92</v>
      </c>
      <c r="F22" s="53" t="n">
        <v>32.14</v>
      </c>
      <c r="G22" s="53" t="n">
        <v>33.3</v>
      </c>
      <c r="H22" s="53" t="n">
        <v>34.38</v>
      </c>
      <c r="I22" s="53" t="n">
        <v>34.73</v>
      </c>
      <c r="J22" s="53" t="n">
        <v>34.26</v>
      </c>
      <c r="K22" s="53" t="n">
        <v>33.3</v>
      </c>
      <c r="L22" s="53" t="n">
        <v>32.66</v>
      </c>
      <c r="M22" s="53" t="n">
        <v>32.13</v>
      </c>
      <c r="N22" s="53" t="n">
        <v>32.02</v>
      </c>
      <c r="O22" s="28" t="n">
        <v>31.96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53" t="n">
        <v>32.12</v>
      </c>
      <c r="E23" s="53" t="n">
        <v>32.08</v>
      </c>
      <c r="F23" s="53" t="n">
        <v>32.14</v>
      </c>
      <c r="G23" s="53" t="n">
        <v>33.39</v>
      </c>
      <c r="H23" s="53" t="n">
        <v>34.45</v>
      </c>
      <c r="I23" s="53" t="n">
        <v>34.74</v>
      </c>
      <c r="J23" s="53" t="n">
        <v>34.23</v>
      </c>
      <c r="K23" s="53" t="n">
        <v>33.29</v>
      </c>
      <c r="L23" s="53" t="n">
        <v>32.65</v>
      </c>
      <c r="M23" s="53" t="n">
        <v>32.12</v>
      </c>
      <c r="N23" s="53" t="n">
        <v>32.01</v>
      </c>
      <c r="O23" s="28" t="n">
        <v>31.98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53" t="n">
        <v>32.08</v>
      </c>
      <c r="E24" s="53" t="n">
        <v>32.16</v>
      </c>
      <c r="F24" s="53" t="n">
        <v>32.15</v>
      </c>
      <c r="G24" s="53" t="n">
        <v>33.27</v>
      </c>
      <c r="H24" s="53" t="n">
        <v>34.49</v>
      </c>
      <c r="I24" s="53" t="n">
        <v>34.74</v>
      </c>
      <c r="J24" s="53" t="n">
        <v>34.2</v>
      </c>
      <c r="K24" s="53" t="n">
        <v>33.26</v>
      </c>
      <c r="L24" s="53" t="n">
        <v>32.64</v>
      </c>
      <c r="M24" s="53" t="n">
        <v>32.11</v>
      </c>
      <c r="N24" s="53" t="n">
        <v>32</v>
      </c>
      <c r="O24" s="28" t="n">
        <v>31.98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53" t="n">
        <v>32.05</v>
      </c>
      <c r="E25" s="53" t="n">
        <v>32.14</v>
      </c>
      <c r="F25" s="53" t="n">
        <v>32.15</v>
      </c>
      <c r="G25" s="53" t="n">
        <v>33.23</v>
      </c>
      <c r="H25" s="53" t="n">
        <v>34.53</v>
      </c>
      <c r="I25" s="53" t="n">
        <v>34.73</v>
      </c>
      <c r="J25" s="53" t="n">
        <v>34.17</v>
      </c>
      <c r="K25" s="53" t="n">
        <v>33.23</v>
      </c>
      <c r="L25" s="53" t="n">
        <v>32.62</v>
      </c>
      <c r="M25" s="53" t="n">
        <v>32.09</v>
      </c>
      <c r="N25" s="53" t="n">
        <v>32.02</v>
      </c>
      <c r="O25" s="28" t="n">
        <v>31.98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53" t="n">
        <v>32.03</v>
      </c>
      <c r="E26" s="53" t="n">
        <v>32.09</v>
      </c>
      <c r="F26" s="53" t="n">
        <v>32.14</v>
      </c>
      <c r="G26" s="53" t="n">
        <v>33.26</v>
      </c>
      <c r="H26" s="53" t="n">
        <v>34.56</v>
      </c>
      <c r="I26" s="53" t="n">
        <v>34.73</v>
      </c>
      <c r="J26" s="53" t="n">
        <v>34.14</v>
      </c>
      <c r="K26" s="53" t="n">
        <v>33.21</v>
      </c>
      <c r="L26" s="53" t="n">
        <v>32.6</v>
      </c>
      <c r="M26" s="53" t="n">
        <v>32.08</v>
      </c>
      <c r="N26" s="53" t="n">
        <v>32.1</v>
      </c>
      <c r="O26" s="28" t="n">
        <v>31.98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53" t="n">
        <v>32</v>
      </c>
      <c r="E27" s="53" t="n">
        <v>32.06</v>
      </c>
      <c r="F27" s="53" t="n">
        <v>32.11</v>
      </c>
      <c r="G27" s="53" t="n">
        <v>33.22</v>
      </c>
      <c r="H27" s="53" t="n">
        <v>34.64</v>
      </c>
      <c r="I27" s="53" t="n">
        <v>34.68</v>
      </c>
      <c r="J27" s="53" t="n">
        <v>34.11</v>
      </c>
      <c r="K27" s="53" t="n">
        <v>33.18</v>
      </c>
      <c r="L27" s="53" t="n">
        <v>32.58</v>
      </c>
      <c r="M27" s="53" t="n">
        <v>32.06</v>
      </c>
      <c r="N27" s="53" t="n">
        <v>32.17</v>
      </c>
      <c r="O27" s="28" t="n">
        <v>31.99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22" t="n">
        <v>31.99</v>
      </c>
      <c r="E28" s="22" t="n">
        <v>32.08</v>
      </c>
      <c r="F28" s="22" t="n">
        <v>32.13</v>
      </c>
      <c r="G28" s="22" t="n">
        <v>33.14</v>
      </c>
      <c r="H28" s="53" t="n">
        <v>34.69</v>
      </c>
      <c r="I28" s="22" t="n">
        <v>34.66</v>
      </c>
      <c r="J28" s="22" t="n">
        <v>34.09</v>
      </c>
      <c r="K28" s="22" t="n">
        <v>33.14</v>
      </c>
      <c r="L28" s="22" t="n">
        <v>32.56</v>
      </c>
      <c r="M28" s="22" t="n">
        <v>32.07</v>
      </c>
      <c r="N28" s="22" t="n">
        <v>32.08</v>
      </c>
      <c r="O28" s="28" t="n">
        <v>31.98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22" t="n">
        <v>31.94</v>
      </c>
      <c r="E29" s="22" t="n">
        <v>32.06</v>
      </c>
      <c r="F29" s="22" t="n">
        <v>32.14</v>
      </c>
      <c r="G29" s="22" t="n">
        <v>33.14</v>
      </c>
      <c r="H29" s="53" t="n">
        <v>34.68</v>
      </c>
      <c r="I29" s="22" t="n">
        <v>34.64</v>
      </c>
      <c r="J29" s="22" t="n">
        <v>34.06</v>
      </c>
      <c r="K29" s="22" t="n">
        <v>33.11</v>
      </c>
      <c r="L29" s="22" t="n">
        <v>32.55</v>
      </c>
      <c r="M29" s="22" t="n">
        <v>32.08</v>
      </c>
      <c r="N29" s="22" t="n">
        <v>32.02</v>
      </c>
      <c r="O29" s="28" t="n">
        <v>31.98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22" t="n">
        <v>31.9</v>
      </c>
      <c r="E30" s="22" t="n">
        <v>32.11</v>
      </c>
      <c r="F30" s="22" t="n">
        <v>32.12</v>
      </c>
      <c r="G30" s="22" t="n">
        <v>33.12</v>
      </c>
      <c r="H30" s="53" t="n">
        <v>34.68</v>
      </c>
      <c r="I30" s="22" t="n">
        <v>34.62</v>
      </c>
      <c r="J30" s="22" t="n">
        <v>34.03</v>
      </c>
      <c r="K30" s="22" t="n">
        <v>33.1</v>
      </c>
      <c r="L30" s="22" t="n">
        <v>32.55</v>
      </c>
      <c r="M30" s="22" t="n">
        <v>32.07</v>
      </c>
      <c r="N30" s="22" t="n">
        <v>31.99</v>
      </c>
      <c r="O30" s="28" t="n">
        <v>31.98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22" t="n">
        <v>32</v>
      </c>
      <c r="E31" s="22" t="n">
        <v>32.06</v>
      </c>
      <c r="F31" s="22" t="n">
        <v>32.12</v>
      </c>
      <c r="G31" s="22" t="n">
        <v>33.19</v>
      </c>
      <c r="H31" s="53" t="n">
        <v>34.68</v>
      </c>
      <c r="I31" s="22" t="n">
        <v>34.6</v>
      </c>
      <c r="J31" s="22" t="n">
        <v>34</v>
      </c>
      <c r="K31" s="22" t="n">
        <v>33.07</v>
      </c>
      <c r="L31" s="22" t="n">
        <v>32.54</v>
      </c>
      <c r="M31" s="22" t="n">
        <v>32.06</v>
      </c>
      <c r="N31" s="22" t="n">
        <v>31.94</v>
      </c>
      <c r="O31" s="28" t="n">
        <v>31.97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53" t="n">
        <v>32.02</v>
      </c>
      <c r="E32" s="53" t="n">
        <v>32.06</v>
      </c>
      <c r="F32" s="22" t="n">
        <v>32.19</v>
      </c>
      <c r="G32" s="22" t="n">
        <v>33.21</v>
      </c>
      <c r="H32" s="53" t="n">
        <v>34.66</v>
      </c>
      <c r="I32" s="22" t="n">
        <v>34.57</v>
      </c>
      <c r="J32" s="22" t="n">
        <v>33.97</v>
      </c>
      <c r="K32" s="22" t="n">
        <v>33.04</v>
      </c>
      <c r="L32" s="22" t="n">
        <v>32.52</v>
      </c>
      <c r="M32" s="22" t="n">
        <v>32.05</v>
      </c>
      <c r="N32" s="53" t="n">
        <v>31.9</v>
      </c>
      <c r="O32" s="28" t="n">
        <v>31.97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53" t="n">
        <v>32.08</v>
      </c>
      <c r="E33" s="53" t="n">
        <v>32.18</v>
      </c>
      <c r="F33" s="22" t="n">
        <v>32.22</v>
      </c>
      <c r="G33" s="22" t="n">
        <v>33.22</v>
      </c>
      <c r="H33" s="53" t="n">
        <v>34.66</v>
      </c>
      <c r="I33" s="22" t="n">
        <v>34.56</v>
      </c>
      <c r="J33" s="22" t="n">
        <v>33.94</v>
      </c>
      <c r="K33" s="22" t="n">
        <v>33.01</v>
      </c>
      <c r="L33" s="22" t="n">
        <v>32.51</v>
      </c>
      <c r="M33" s="22" t="n">
        <v>32.04</v>
      </c>
      <c r="N33" s="53" t="n">
        <v>31.86</v>
      </c>
      <c r="O33" s="28" t="n">
        <v>31.96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53" t="n">
        <v>32.24</v>
      </c>
      <c r="E34" s="53" t="n">
        <v>32.2</v>
      </c>
      <c r="F34" s="22" t="n">
        <v>32.29</v>
      </c>
      <c r="G34" s="22" t="n">
        <v>33.22</v>
      </c>
      <c r="H34" s="53" t="n">
        <v>34.69</v>
      </c>
      <c r="I34" s="22" t="n">
        <v>34.55</v>
      </c>
      <c r="J34" s="22" t="n">
        <v>33.91</v>
      </c>
      <c r="K34" s="22" t="n">
        <v>32.99</v>
      </c>
      <c r="L34" s="22" t="n">
        <v>32.49</v>
      </c>
      <c r="M34" s="22" t="n">
        <v>32.03</v>
      </c>
      <c r="N34" s="53" t="n">
        <v>31.86</v>
      </c>
      <c r="O34" s="28" t="n">
        <v>31.95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53" t="n">
        <v>32.23</v>
      </c>
      <c r="E35" s="31"/>
      <c r="F35" s="53" t="n">
        <v>32.65</v>
      </c>
      <c r="G35" s="53" t="n">
        <v>33.17</v>
      </c>
      <c r="H35" s="53" t="n">
        <v>34.69</v>
      </c>
      <c r="I35" s="53" t="n">
        <v>34.54</v>
      </c>
      <c r="J35" s="53" t="n">
        <v>33.88</v>
      </c>
      <c r="K35" s="53" t="n">
        <v>32.96</v>
      </c>
      <c r="L35" s="53" t="n">
        <v>32.47</v>
      </c>
      <c r="M35" s="22" t="n">
        <v>32.02</v>
      </c>
      <c r="N35" s="53" t="n">
        <v>31.87</v>
      </c>
      <c r="O35" s="28" t="n">
        <v>31.94</v>
      </c>
    </row>
    <row r="36" customFormat="false" ht="15.95" hidden="false" customHeight="true" outlineLevel="0" collapsed="false">
      <c r="B36" s="32" t="n">
        <v>31</v>
      </c>
      <c r="C36" s="33" t="n">
        <v>8</v>
      </c>
      <c r="D36" s="53" t="n">
        <v>32.23</v>
      </c>
      <c r="E36" s="35"/>
      <c r="F36" s="53" t="n">
        <v>33.04</v>
      </c>
      <c r="G36" s="37"/>
      <c r="H36" s="53" t="n">
        <v>34.69</v>
      </c>
      <c r="I36" s="37"/>
      <c r="J36" s="53" t="n">
        <v>33.85</v>
      </c>
      <c r="K36" s="53" t="n">
        <v>32.93</v>
      </c>
      <c r="L36" s="38"/>
      <c r="M36" s="22" t="n">
        <v>32.01</v>
      </c>
      <c r="N36" s="37"/>
      <c r="O36" s="39" t="n">
        <v>31.93</v>
      </c>
    </row>
    <row r="37" customFormat="false" ht="20.1" hidden="false" customHeight="true" outlineLevel="0" collapsed="false">
      <c r="B37" s="40" t="s">
        <v>16</v>
      </c>
      <c r="C37" s="40"/>
      <c r="D37" s="41" t="n">
        <f aca="false">SUM(D6:D36)/31</f>
        <v>32.1512903225806</v>
      </c>
      <c r="E37" s="42" t="n">
        <f aca="false">SUM(E6:E36)/29</f>
        <v>32.1627586206896</v>
      </c>
      <c r="F37" s="42" t="n">
        <f aca="false">SUM(F6:F36)/31</f>
        <v>32.1964516129032</v>
      </c>
      <c r="G37" s="42" t="n">
        <f aca="false">SUM(G6:G36)/30</f>
        <v>33.0703333333333</v>
      </c>
      <c r="H37" s="42" t="n">
        <f aca="false">SUM(H6:H36)/31</f>
        <v>34.1183870967742</v>
      </c>
      <c r="I37" s="42" t="n">
        <f aca="false">SUM(I6:I36)/30</f>
        <v>34.6663333333333</v>
      </c>
      <c r="J37" s="42" t="n">
        <f aca="false">SUM(J6:J36)/31</f>
        <v>34.2570967741935</v>
      </c>
      <c r="K37" s="42" t="n">
        <f aca="false">SUM(K6:K36)/31</f>
        <v>33.3593548387097</v>
      </c>
      <c r="L37" s="42" t="n">
        <f aca="false">SUM(L6:L36)/30</f>
        <v>32.634</v>
      </c>
      <c r="M37" s="42" t="n">
        <f aca="false">SUM(M6:M36)/31</f>
        <v>32.1825806451613</v>
      </c>
      <c r="N37" s="42" t="n">
        <f aca="false">SUM(N6:N36)/30</f>
        <v>31.9943333333333</v>
      </c>
      <c r="O37" s="43" t="n">
        <f aca="false">SUM(O6:O36)/31</f>
        <v>31.9164516129032</v>
      </c>
    </row>
    <row r="38" customFormat="false" ht="20.1" hidden="false" customHeight="true" outlineLevel="0" collapsed="false">
      <c r="B38" s="44" t="s">
        <v>17</v>
      </c>
      <c r="C38" s="44"/>
      <c r="D38" s="45" t="n">
        <f aca="false">(D39/21687518)*100</f>
        <v>58.6262291517176</v>
      </c>
      <c r="E38" s="45" t="n">
        <f aca="false">(E39/21687518)*100</f>
        <v>58.7487789059126</v>
      </c>
      <c r="F38" s="45" t="n">
        <f aca="false">(F39/21687518)*100</f>
        <v>59.2405318118929</v>
      </c>
      <c r="G38" s="45" t="n">
        <f aca="false">(G39/21687518)*100</f>
        <v>70.5587195362789</v>
      </c>
      <c r="H38" s="45" t="n">
        <f aca="false">(H39/21687518)*100</f>
        <v>85.8479149158516</v>
      </c>
      <c r="I38" s="45" t="n">
        <f aca="false">(I39/21687518)*100</f>
        <v>94.5914465638714</v>
      </c>
      <c r="J38" s="45" t="n">
        <f aca="false">(J39/21687518)*100</f>
        <v>88.0248721868496</v>
      </c>
      <c r="K38" s="45" t="n">
        <f aca="false">(K39/21687518)*100</f>
        <v>74.6005006197574</v>
      </c>
      <c r="L38" s="45" t="n">
        <f aca="false">(L39/21687518)*100</f>
        <v>64.6847924229965</v>
      </c>
      <c r="M38" s="45" t="n">
        <f aca="false">(M39/21687518)*100</f>
        <v>58.9943487309152</v>
      </c>
      <c r="N38" s="45" t="n">
        <f aca="false">(N39/21687518)*100</f>
        <v>56.6864728365874</v>
      </c>
      <c r="O38" s="46" t="n">
        <f aca="false">(O39/21687518)*100</f>
        <v>55.8502314557157</v>
      </c>
    </row>
    <row r="39" customFormat="false" ht="50.1" hidden="false" customHeight="true" outlineLevel="0" collapsed="false">
      <c r="B39" s="47" t="s">
        <v>18</v>
      </c>
      <c r="C39" s="47"/>
      <c r="D39" s="48" t="n">
        <v>12714574</v>
      </c>
      <c r="E39" s="49" t="n">
        <v>12741152</v>
      </c>
      <c r="F39" s="49" t="n">
        <v>12847801</v>
      </c>
      <c r="G39" s="49" t="n">
        <v>15302435</v>
      </c>
      <c r="H39" s="49" t="n">
        <v>18618282</v>
      </c>
      <c r="I39" s="49" t="n">
        <v>20514537</v>
      </c>
      <c r="J39" s="49" t="n">
        <v>19090410</v>
      </c>
      <c r="K39" s="49" t="n">
        <v>16178997</v>
      </c>
      <c r="L39" s="50" t="n">
        <v>14028526</v>
      </c>
      <c r="M39" s="51" t="n">
        <v>12794410</v>
      </c>
      <c r="N39" s="49" t="n">
        <v>12293889</v>
      </c>
      <c r="O39" s="52" t="n">
        <v>12112529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370138888888889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39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25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53" t="n">
        <v>31.92</v>
      </c>
      <c r="E6" s="53" t="n">
        <v>31.92</v>
      </c>
      <c r="F6" s="53" t="n">
        <v>32.24</v>
      </c>
      <c r="G6" s="53" t="n">
        <v>32.4</v>
      </c>
      <c r="H6" s="22" t="n">
        <v>33.51</v>
      </c>
      <c r="I6" s="53" t="n">
        <v>34.24</v>
      </c>
      <c r="J6" s="22" t="n">
        <v>34.07</v>
      </c>
      <c r="K6" s="22" t="n">
        <v>33.4</v>
      </c>
      <c r="L6" s="22" t="n">
        <v>32.4</v>
      </c>
      <c r="M6" s="53" t="n">
        <v>31.42</v>
      </c>
      <c r="N6" s="53" t="n">
        <v>30.39</v>
      </c>
      <c r="O6" s="55" t="n">
        <v>29.72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53" t="n">
        <v>31.92</v>
      </c>
      <c r="E7" s="53" t="n">
        <v>31.94</v>
      </c>
      <c r="F7" s="53" t="n">
        <v>32.24</v>
      </c>
      <c r="G7" s="53" t="n">
        <v>32.49</v>
      </c>
      <c r="H7" s="22" t="n">
        <v>33.53</v>
      </c>
      <c r="I7" s="53" t="n">
        <v>34.24</v>
      </c>
      <c r="J7" s="22" t="n">
        <v>34.06</v>
      </c>
      <c r="K7" s="22" t="n">
        <v>33.37</v>
      </c>
      <c r="L7" s="22" t="n">
        <v>32.36</v>
      </c>
      <c r="M7" s="53" t="n">
        <v>31.39</v>
      </c>
      <c r="N7" s="53" t="n">
        <v>30.36</v>
      </c>
      <c r="O7" s="28" t="n">
        <v>29.71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53" t="n">
        <v>31.91</v>
      </c>
      <c r="E8" s="53" t="n">
        <v>32.08</v>
      </c>
      <c r="F8" s="53" t="n">
        <v>32.25</v>
      </c>
      <c r="G8" s="53" t="n">
        <v>32.54</v>
      </c>
      <c r="H8" s="53" t="n">
        <v>33.56</v>
      </c>
      <c r="I8" s="53" t="n">
        <v>34.24</v>
      </c>
      <c r="J8" s="53" t="n">
        <v>34.05</v>
      </c>
      <c r="K8" s="53" t="n">
        <v>33.34</v>
      </c>
      <c r="L8" s="53" t="n">
        <v>32.33</v>
      </c>
      <c r="M8" s="53" t="n">
        <v>31.36</v>
      </c>
      <c r="N8" s="53" t="n">
        <v>30.34</v>
      </c>
      <c r="O8" s="56" t="n">
        <v>29.7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53" t="n">
        <v>31.9</v>
      </c>
      <c r="E9" s="53" t="n">
        <v>32.3</v>
      </c>
      <c r="F9" s="53" t="n">
        <v>32.23</v>
      </c>
      <c r="G9" s="53" t="n">
        <v>32.61</v>
      </c>
      <c r="H9" s="53" t="n">
        <v>33.58</v>
      </c>
      <c r="I9" s="53" t="n">
        <v>34.24</v>
      </c>
      <c r="J9" s="53" t="n">
        <v>34.04</v>
      </c>
      <c r="K9" s="53" t="n">
        <v>33.31</v>
      </c>
      <c r="L9" s="53" t="n">
        <v>32.31</v>
      </c>
      <c r="M9" s="53" t="n">
        <v>31.33</v>
      </c>
      <c r="N9" s="53" t="n">
        <v>30.31</v>
      </c>
      <c r="O9" s="28" t="n">
        <v>29.68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2" t="n">
        <v>31.89</v>
      </c>
      <c r="E10" s="22" t="n">
        <v>32.29</v>
      </c>
      <c r="F10" s="22" t="n">
        <v>32.2</v>
      </c>
      <c r="G10" s="22" t="n">
        <v>32.68</v>
      </c>
      <c r="H10" s="22" t="n">
        <v>33.6</v>
      </c>
      <c r="I10" s="22" t="n">
        <v>34.24</v>
      </c>
      <c r="J10" s="22" t="n">
        <v>34.03</v>
      </c>
      <c r="K10" s="22" t="n">
        <v>33.28</v>
      </c>
      <c r="L10" s="22" t="n">
        <v>32.27</v>
      </c>
      <c r="M10" s="22" t="n">
        <v>31.29</v>
      </c>
      <c r="N10" s="22" t="n">
        <v>30.29</v>
      </c>
      <c r="O10" s="56" t="n">
        <v>29.66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53" t="n">
        <v>31.89</v>
      </c>
      <c r="E11" s="53" t="n">
        <v>32.18</v>
      </c>
      <c r="F11" s="53" t="n">
        <v>32.17</v>
      </c>
      <c r="G11" s="53" t="n">
        <v>32.76</v>
      </c>
      <c r="H11" s="53" t="n">
        <v>33.63</v>
      </c>
      <c r="I11" s="53" t="n">
        <v>34.25</v>
      </c>
      <c r="J11" s="22" t="n">
        <v>34.02</v>
      </c>
      <c r="K11" s="22" t="n">
        <v>33.25</v>
      </c>
      <c r="L11" s="22" t="n">
        <v>32.24</v>
      </c>
      <c r="M11" s="53" t="n">
        <v>31.26</v>
      </c>
      <c r="N11" s="53" t="n">
        <v>30.27</v>
      </c>
      <c r="O11" s="28" t="n">
        <v>29.64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53" t="n">
        <v>31.88</v>
      </c>
      <c r="E12" s="53" t="n">
        <v>32.21</v>
      </c>
      <c r="F12" s="53" t="n">
        <v>32.2</v>
      </c>
      <c r="G12" s="53" t="n">
        <v>32.84</v>
      </c>
      <c r="H12" s="22" t="n">
        <v>33.65</v>
      </c>
      <c r="I12" s="53" t="n">
        <v>34.25</v>
      </c>
      <c r="J12" s="22" t="n">
        <v>34</v>
      </c>
      <c r="K12" s="22" t="n">
        <v>33.22</v>
      </c>
      <c r="L12" s="22" t="n">
        <v>32.21</v>
      </c>
      <c r="M12" s="53" t="n">
        <v>31.22</v>
      </c>
      <c r="N12" s="53" t="n">
        <v>30.25</v>
      </c>
      <c r="O12" s="46" t="n">
        <v>29.62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53" t="n">
        <v>31.87</v>
      </c>
      <c r="E13" s="53" t="n">
        <v>32.23</v>
      </c>
      <c r="F13" s="53" t="n">
        <v>32.22</v>
      </c>
      <c r="G13" s="53" t="n">
        <v>32.9</v>
      </c>
      <c r="H13" s="22" t="n">
        <v>33.67</v>
      </c>
      <c r="I13" s="53" t="n">
        <v>34.24</v>
      </c>
      <c r="J13" s="22" t="n">
        <v>33.99</v>
      </c>
      <c r="K13" s="22" t="n">
        <v>33.18</v>
      </c>
      <c r="L13" s="22" t="n">
        <v>32.17</v>
      </c>
      <c r="M13" s="53" t="n">
        <v>31.19</v>
      </c>
      <c r="N13" s="53" t="n">
        <v>30.23</v>
      </c>
      <c r="O13" s="28" t="n">
        <v>29.62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53" t="n">
        <v>31.86</v>
      </c>
      <c r="E14" s="53" t="n">
        <v>32.19</v>
      </c>
      <c r="F14" s="53" t="n">
        <v>32.23</v>
      </c>
      <c r="G14" s="53" t="n">
        <v>32.96</v>
      </c>
      <c r="H14" s="22" t="n">
        <v>33.68</v>
      </c>
      <c r="I14" s="53" t="n">
        <v>34.24</v>
      </c>
      <c r="J14" s="22" t="n">
        <v>33.98</v>
      </c>
      <c r="K14" s="22" t="n">
        <v>33.15</v>
      </c>
      <c r="L14" s="22" t="n">
        <v>32.14</v>
      </c>
      <c r="M14" s="53" t="n">
        <v>31.15</v>
      </c>
      <c r="N14" s="53" t="n">
        <v>30.21</v>
      </c>
      <c r="O14" s="28" t="n">
        <v>29.64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53" t="n">
        <v>31.86</v>
      </c>
      <c r="E15" s="53" t="n">
        <v>32.19</v>
      </c>
      <c r="F15" s="53" t="n">
        <v>32.23</v>
      </c>
      <c r="G15" s="53" t="n">
        <v>33.01</v>
      </c>
      <c r="H15" s="53" t="n">
        <v>33.7</v>
      </c>
      <c r="I15" s="53" t="n">
        <v>34.24</v>
      </c>
      <c r="J15" s="22" t="n">
        <v>33.97</v>
      </c>
      <c r="K15" s="22" t="n">
        <v>33.12</v>
      </c>
      <c r="L15" s="53" t="n">
        <v>32.12</v>
      </c>
      <c r="M15" s="53" t="n">
        <v>31.12</v>
      </c>
      <c r="N15" s="54" t="n">
        <v>30.19</v>
      </c>
      <c r="O15" s="28" t="n">
        <v>29.67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53" t="n">
        <v>31.87</v>
      </c>
      <c r="E16" s="53" t="n">
        <v>32.23</v>
      </c>
      <c r="F16" s="53" t="n">
        <v>32.22</v>
      </c>
      <c r="G16" s="53" t="n">
        <v>33.05</v>
      </c>
      <c r="H16" s="53" t="n">
        <v>33.74</v>
      </c>
      <c r="I16" s="53" t="n">
        <v>34.23</v>
      </c>
      <c r="J16" s="53" t="n">
        <v>33.96</v>
      </c>
      <c r="K16" s="53" t="n">
        <v>33.09</v>
      </c>
      <c r="L16" s="53" t="n">
        <v>32.09</v>
      </c>
      <c r="M16" s="53" t="n">
        <v>31.08</v>
      </c>
      <c r="N16" s="53" t="n">
        <v>30.17</v>
      </c>
      <c r="O16" s="28" t="n">
        <v>30.04</v>
      </c>
      <c r="Q16" s="57"/>
    </row>
    <row r="17" customFormat="false" ht="15.95" hidden="false" customHeight="true" outlineLevel="0" collapsed="false">
      <c r="B17" s="19" t="n">
        <v>12</v>
      </c>
      <c r="C17" s="20" t="n">
        <v>8</v>
      </c>
      <c r="D17" s="53" t="n">
        <v>31.87</v>
      </c>
      <c r="E17" s="53" t="n">
        <v>32.23</v>
      </c>
      <c r="F17" s="53" t="n">
        <v>32.23</v>
      </c>
      <c r="G17" s="53" t="n">
        <v>33.09</v>
      </c>
      <c r="H17" s="53" t="n">
        <v>33.78</v>
      </c>
      <c r="I17" s="53" t="n">
        <v>34.23</v>
      </c>
      <c r="J17" s="53" t="n">
        <v>33.95</v>
      </c>
      <c r="K17" s="53" t="n">
        <v>33.05</v>
      </c>
      <c r="L17" s="53" t="n">
        <v>32.07</v>
      </c>
      <c r="M17" s="53" t="n">
        <v>31.04</v>
      </c>
      <c r="N17" s="53" t="n">
        <v>30.15</v>
      </c>
      <c r="O17" s="28" t="n">
        <v>30.34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53" t="n">
        <v>31.88</v>
      </c>
      <c r="E18" s="53" t="n">
        <v>32.24</v>
      </c>
      <c r="F18" s="53" t="n">
        <v>32.25</v>
      </c>
      <c r="G18" s="53" t="n">
        <v>33.12</v>
      </c>
      <c r="H18" s="53" t="n">
        <v>33.85</v>
      </c>
      <c r="I18" s="53" t="n">
        <v>34.22</v>
      </c>
      <c r="J18" s="53" t="n">
        <v>33.93</v>
      </c>
      <c r="K18" s="53" t="n">
        <v>33.02</v>
      </c>
      <c r="L18" s="53" t="n">
        <v>32.03</v>
      </c>
      <c r="M18" s="53" t="n">
        <v>31.01</v>
      </c>
      <c r="N18" s="53" t="n">
        <v>30.13</v>
      </c>
      <c r="O18" s="28" t="n">
        <v>30.47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53" t="n">
        <v>31.88</v>
      </c>
      <c r="E19" s="53" t="n">
        <v>32.24</v>
      </c>
      <c r="F19" s="53" t="n">
        <v>32.25</v>
      </c>
      <c r="G19" s="53" t="n">
        <v>33.15</v>
      </c>
      <c r="H19" s="53" t="n">
        <v>33.9</v>
      </c>
      <c r="I19" s="53" t="n">
        <v>34.22</v>
      </c>
      <c r="J19" s="53" t="n">
        <v>33.91</v>
      </c>
      <c r="K19" s="53" t="n">
        <v>32.99</v>
      </c>
      <c r="L19" s="53" t="n">
        <v>31.99</v>
      </c>
      <c r="M19" s="53" t="n">
        <v>30.97</v>
      </c>
      <c r="N19" s="53" t="n">
        <v>30.11</v>
      </c>
      <c r="O19" s="28" t="n">
        <v>30.57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53" t="n">
        <v>31.89</v>
      </c>
      <c r="E20" s="53" t="n">
        <v>32.27</v>
      </c>
      <c r="F20" s="53" t="n">
        <v>32.24</v>
      </c>
      <c r="G20" s="53" t="n">
        <v>33.17</v>
      </c>
      <c r="H20" s="53" t="n">
        <v>33.95</v>
      </c>
      <c r="I20" s="53" t="n">
        <v>34.21</v>
      </c>
      <c r="J20" s="53" t="n">
        <v>33.89</v>
      </c>
      <c r="K20" s="53" t="n">
        <v>32.96</v>
      </c>
      <c r="L20" s="53" t="n">
        <v>31.95</v>
      </c>
      <c r="M20" s="53" t="n">
        <v>30.93</v>
      </c>
      <c r="N20" s="53" t="n">
        <v>30.09</v>
      </c>
      <c r="O20" s="28" t="n">
        <v>30.66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53" t="n">
        <v>31.9</v>
      </c>
      <c r="E21" s="53" t="n">
        <v>32.27</v>
      </c>
      <c r="F21" s="53" t="n">
        <v>32.23</v>
      </c>
      <c r="G21" s="53" t="n">
        <v>33.19</v>
      </c>
      <c r="H21" s="53" t="n">
        <v>33.98</v>
      </c>
      <c r="I21" s="53" t="n">
        <v>34.2</v>
      </c>
      <c r="J21" s="53" t="n">
        <v>33.85</v>
      </c>
      <c r="K21" s="53" t="n">
        <v>32.93</v>
      </c>
      <c r="L21" s="53" t="n">
        <v>31.91</v>
      </c>
      <c r="M21" s="53" t="n">
        <v>30.89</v>
      </c>
      <c r="N21" s="53" t="n">
        <v>30.06</v>
      </c>
      <c r="O21" s="28" t="n">
        <v>30.75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53" t="n">
        <v>31.9</v>
      </c>
      <c r="E22" s="53" t="n">
        <v>32.26</v>
      </c>
      <c r="F22" s="53" t="n">
        <v>32.21</v>
      </c>
      <c r="G22" s="53" t="n">
        <v>33.21</v>
      </c>
      <c r="H22" s="53" t="n">
        <v>34.01</v>
      </c>
      <c r="I22" s="53" t="n">
        <v>34.19</v>
      </c>
      <c r="J22" s="53" t="n">
        <v>33.81</v>
      </c>
      <c r="K22" s="53" t="n">
        <v>32.9</v>
      </c>
      <c r="L22" s="53" t="n">
        <v>31.87</v>
      </c>
      <c r="M22" s="53" t="n">
        <v>30.87</v>
      </c>
      <c r="N22" s="53" t="n">
        <v>30.04</v>
      </c>
      <c r="O22" s="28" t="n">
        <v>30.81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53" t="n">
        <v>31.89</v>
      </c>
      <c r="E23" s="53" t="n">
        <v>32.24</v>
      </c>
      <c r="F23" s="53" t="n">
        <v>32.19</v>
      </c>
      <c r="G23" s="53" t="n">
        <v>33.22</v>
      </c>
      <c r="H23" s="53" t="n">
        <v>34.04</v>
      </c>
      <c r="I23" s="53" t="n">
        <v>34.18</v>
      </c>
      <c r="J23" s="53" t="n">
        <v>33.76</v>
      </c>
      <c r="K23" s="53" t="n">
        <v>32.87</v>
      </c>
      <c r="L23" s="53" t="n">
        <v>31.84</v>
      </c>
      <c r="M23" s="53" t="n">
        <v>30.84</v>
      </c>
      <c r="N23" s="53" t="n">
        <v>30.01</v>
      </c>
      <c r="O23" s="28" t="n">
        <v>30.85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53" t="n">
        <v>31.89</v>
      </c>
      <c r="E24" s="53" t="n">
        <v>32.25</v>
      </c>
      <c r="F24" s="53" t="n">
        <v>32.17</v>
      </c>
      <c r="G24" s="53" t="n">
        <v>33.23</v>
      </c>
      <c r="H24" s="53" t="n">
        <v>34.06</v>
      </c>
      <c r="I24" s="53" t="n">
        <v>34.17</v>
      </c>
      <c r="J24" s="53" t="n">
        <v>33.73</v>
      </c>
      <c r="K24" s="53" t="n">
        <v>32.83</v>
      </c>
      <c r="L24" s="53" t="n">
        <v>31.81</v>
      </c>
      <c r="M24" s="53" t="n">
        <v>30.81</v>
      </c>
      <c r="N24" s="53" t="n">
        <v>29.98</v>
      </c>
      <c r="O24" s="28" t="n">
        <v>30.89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53" t="n">
        <v>31.88</v>
      </c>
      <c r="E25" s="53" t="n">
        <v>32.24</v>
      </c>
      <c r="F25" s="53" t="n">
        <v>32.16</v>
      </c>
      <c r="G25" s="53" t="n">
        <v>33.25</v>
      </c>
      <c r="H25" s="53" t="n">
        <v>34.08</v>
      </c>
      <c r="I25" s="53" t="n">
        <v>34.16</v>
      </c>
      <c r="J25" s="53" t="n">
        <v>33.71</v>
      </c>
      <c r="K25" s="53" t="n">
        <v>32.79</v>
      </c>
      <c r="L25" s="53" t="n">
        <v>31.78</v>
      </c>
      <c r="M25" s="53" t="n">
        <v>30.78</v>
      </c>
      <c r="N25" s="53" t="n">
        <v>29.96</v>
      </c>
      <c r="O25" s="28" t="n">
        <v>30.92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53" t="n">
        <v>31.88</v>
      </c>
      <c r="E26" s="53" t="n">
        <v>32.26</v>
      </c>
      <c r="F26" s="53" t="n">
        <v>32.15</v>
      </c>
      <c r="G26" s="53" t="n">
        <v>33.28</v>
      </c>
      <c r="H26" s="53" t="n">
        <v>34.09</v>
      </c>
      <c r="I26" s="53" t="n">
        <v>34.14</v>
      </c>
      <c r="J26" s="53" t="n">
        <v>33.69</v>
      </c>
      <c r="K26" s="53" t="n">
        <v>32.76</v>
      </c>
      <c r="L26" s="53" t="n">
        <v>31.74</v>
      </c>
      <c r="M26" s="53" t="n">
        <v>30.76</v>
      </c>
      <c r="N26" s="53" t="n">
        <v>29.93</v>
      </c>
      <c r="O26" s="28" t="n">
        <v>30.95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53" t="n">
        <v>31.87</v>
      </c>
      <c r="E27" s="53" t="n">
        <v>32.26</v>
      </c>
      <c r="F27" s="53" t="n">
        <v>32.18</v>
      </c>
      <c r="G27" s="53" t="n">
        <v>33.31</v>
      </c>
      <c r="H27" s="53" t="n">
        <v>34.11</v>
      </c>
      <c r="I27" s="53" t="n">
        <v>34.12</v>
      </c>
      <c r="J27" s="53" t="n">
        <v>33.67</v>
      </c>
      <c r="K27" s="53" t="n">
        <v>32.72</v>
      </c>
      <c r="L27" s="53" t="n">
        <v>31.72</v>
      </c>
      <c r="M27" s="53" t="n">
        <v>30.73</v>
      </c>
      <c r="N27" s="53" t="n">
        <v>29.9</v>
      </c>
      <c r="O27" s="28" t="n">
        <v>30.97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22" t="n">
        <v>31.87</v>
      </c>
      <c r="E28" s="22" t="n">
        <v>32.27</v>
      </c>
      <c r="F28" s="22" t="n">
        <v>32.25</v>
      </c>
      <c r="G28" s="22" t="n">
        <v>33.33</v>
      </c>
      <c r="H28" s="53" t="n">
        <v>34.12</v>
      </c>
      <c r="I28" s="22" t="n">
        <v>34.11</v>
      </c>
      <c r="J28" s="53" t="n">
        <v>33.64</v>
      </c>
      <c r="K28" s="53" t="n">
        <v>32.68</v>
      </c>
      <c r="L28" s="53" t="n">
        <v>31.69</v>
      </c>
      <c r="M28" s="22" t="n">
        <v>30.7</v>
      </c>
      <c r="N28" s="22" t="n">
        <v>29.87</v>
      </c>
      <c r="O28" s="28" t="n">
        <v>30.99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22" t="n">
        <v>31.86</v>
      </c>
      <c r="E29" s="22" t="n">
        <v>32.26</v>
      </c>
      <c r="F29" s="22" t="n">
        <v>32.39</v>
      </c>
      <c r="G29" s="22" t="n">
        <v>33.35</v>
      </c>
      <c r="H29" s="53" t="n">
        <v>34.13</v>
      </c>
      <c r="I29" s="22" t="n">
        <v>34.09</v>
      </c>
      <c r="J29" s="53" t="n">
        <v>33.62</v>
      </c>
      <c r="K29" s="53" t="n">
        <v>32.64</v>
      </c>
      <c r="L29" s="53" t="n">
        <v>31.66</v>
      </c>
      <c r="M29" s="22" t="n">
        <v>30.67</v>
      </c>
      <c r="N29" s="22" t="n">
        <v>29.84</v>
      </c>
      <c r="O29" s="28" t="n">
        <v>31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22" t="n">
        <v>31.86</v>
      </c>
      <c r="E30" s="22" t="n">
        <v>32.25</v>
      </c>
      <c r="F30" s="22" t="n">
        <v>32.39</v>
      </c>
      <c r="G30" s="22" t="n">
        <v>33.36</v>
      </c>
      <c r="H30" s="53" t="n">
        <v>34.13</v>
      </c>
      <c r="I30" s="22" t="n">
        <v>34.08</v>
      </c>
      <c r="J30" s="53" t="n">
        <v>33.6</v>
      </c>
      <c r="K30" s="53" t="n">
        <v>32.61</v>
      </c>
      <c r="L30" s="53" t="n">
        <v>31.63</v>
      </c>
      <c r="M30" s="22" t="n">
        <v>30.63</v>
      </c>
      <c r="N30" s="22" t="n">
        <v>29.84</v>
      </c>
      <c r="O30" s="28" t="n">
        <v>31.01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22" t="n">
        <v>31.86</v>
      </c>
      <c r="E31" s="22" t="n">
        <v>32.24</v>
      </c>
      <c r="F31" s="22" t="n">
        <v>32.36</v>
      </c>
      <c r="G31" s="22" t="n">
        <v>33.39</v>
      </c>
      <c r="H31" s="53" t="n">
        <v>34.14</v>
      </c>
      <c r="I31" s="22" t="n">
        <v>34.06</v>
      </c>
      <c r="J31" s="53" t="n">
        <v>33.58</v>
      </c>
      <c r="K31" s="53" t="n">
        <v>32.57</v>
      </c>
      <c r="L31" s="53" t="n">
        <v>31.59</v>
      </c>
      <c r="M31" s="22" t="n">
        <v>30.6</v>
      </c>
      <c r="N31" s="22" t="n">
        <v>29.83</v>
      </c>
      <c r="O31" s="28" t="n">
        <v>31.06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53" t="n">
        <v>31.86</v>
      </c>
      <c r="E32" s="53" t="n">
        <v>32.23</v>
      </c>
      <c r="F32" s="22" t="n">
        <v>32.33</v>
      </c>
      <c r="G32" s="22" t="n">
        <v>33.4</v>
      </c>
      <c r="H32" s="53" t="n">
        <v>34.17</v>
      </c>
      <c r="I32" s="22" t="n">
        <v>34.04</v>
      </c>
      <c r="J32" s="53" t="n">
        <v>33.56</v>
      </c>
      <c r="K32" s="53" t="n">
        <v>32.54</v>
      </c>
      <c r="L32" s="53" t="n">
        <v>31.56</v>
      </c>
      <c r="M32" s="22" t="n">
        <v>30.56</v>
      </c>
      <c r="N32" s="53" t="n">
        <v>29.8</v>
      </c>
      <c r="O32" s="28" t="n">
        <v>31.12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53" t="n">
        <v>31.87</v>
      </c>
      <c r="E33" s="53" t="n">
        <v>32.23</v>
      </c>
      <c r="F33" s="22" t="n">
        <v>32.3</v>
      </c>
      <c r="G33" s="22" t="n">
        <v>33.42</v>
      </c>
      <c r="H33" s="53" t="n">
        <v>34.18</v>
      </c>
      <c r="I33" s="22" t="n">
        <v>34.04</v>
      </c>
      <c r="J33" s="53" t="n">
        <v>33.53</v>
      </c>
      <c r="K33" s="53" t="n">
        <v>32.53</v>
      </c>
      <c r="L33" s="53" t="n">
        <v>31.53</v>
      </c>
      <c r="M33" s="22" t="n">
        <v>30.52</v>
      </c>
      <c r="N33" s="53" t="n">
        <v>29.78</v>
      </c>
      <c r="O33" s="28" t="n">
        <v>31.23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53" t="n">
        <v>31.88</v>
      </c>
      <c r="E34" s="31"/>
      <c r="F34" s="22" t="n">
        <v>32.3</v>
      </c>
      <c r="G34" s="22" t="n">
        <v>33.44</v>
      </c>
      <c r="H34" s="53" t="n">
        <v>34.19</v>
      </c>
      <c r="I34" s="22" t="n">
        <v>34.05</v>
      </c>
      <c r="J34" s="53" t="n">
        <v>33.5</v>
      </c>
      <c r="K34" s="53" t="n">
        <v>32.5</v>
      </c>
      <c r="L34" s="22" t="n">
        <v>31.49</v>
      </c>
      <c r="M34" s="22" t="n">
        <v>30.49</v>
      </c>
      <c r="N34" s="53" t="n">
        <v>29.75</v>
      </c>
      <c r="O34" s="28" t="n">
        <v>31.35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53" t="n">
        <v>31.88</v>
      </c>
      <c r="E35" s="31"/>
      <c r="F35" s="53" t="n">
        <v>32.3</v>
      </c>
      <c r="G35" s="53" t="n">
        <v>33.47</v>
      </c>
      <c r="H35" s="53" t="n">
        <v>34.22</v>
      </c>
      <c r="I35" s="53" t="n">
        <v>34.06</v>
      </c>
      <c r="J35" s="53" t="n">
        <v>33.47</v>
      </c>
      <c r="K35" s="53" t="n">
        <v>32.47</v>
      </c>
      <c r="L35" s="53" t="n">
        <v>31.45</v>
      </c>
      <c r="M35" s="22" t="n">
        <v>30.46</v>
      </c>
      <c r="N35" s="53" t="n">
        <v>29.73</v>
      </c>
      <c r="O35" s="28" t="n">
        <v>31.43</v>
      </c>
    </row>
    <row r="36" customFormat="false" ht="15.95" hidden="false" customHeight="true" outlineLevel="0" collapsed="false">
      <c r="B36" s="32" t="n">
        <v>31</v>
      </c>
      <c r="C36" s="33" t="n">
        <v>8</v>
      </c>
      <c r="D36" s="53" t="n">
        <v>31.89</v>
      </c>
      <c r="E36" s="35"/>
      <c r="F36" s="53" t="n">
        <v>32.3</v>
      </c>
      <c r="G36" s="37"/>
      <c r="H36" s="53" t="n">
        <v>34.23</v>
      </c>
      <c r="I36" s="37"/>
      <c r="J36" s="53" t="n">
        <v>33.43</v>
      </c>
      <c r="K36" s="53" t="n">
        <v>32.44</v>
      </c>
      <c r="L36" s="38"/>
      <c r="M36" s="22" t="n">
        <v>30.42</v>
      </c>
      <c r="N36" s="37"/>
      <c r="O36" s="39" t="n">
        <v>31.5</v>
      </c>
    </row>
    <row r="37" customFormat="false" ht="20.1" hidden="false" customHeight="true" outlineLevel="0" collapsed="false">
      <c r="B37" s="40" t="s">
        <v>16</v>
      </c>
      <c r="C37" s="40"/>
      <c r="D37" s="41" t="n">
        <f aca="false">SUM(D6:D36)/31</f>
        <v>31.8816129032258</v>
      </c>
      <c r="E37" s="42" t="n">
        <f aca="false">SUM(E6:E36)/28</f>
        <v>32.2142857142857</v>
      </c>
      <c r="F37" s="42" t="n">
        <f aca="false">SUM(F6:F36)/31</f>
        <v>32.2454838709677</v>
      </c>
      <c r="G37" s="42" t="n">
        <f aca="false">SUM(G6:G36)/30</f>
        <v>33.0873333333333</v>
      </c>
      <c r="H37" s="42" t="n">
        <f aca="false">SUM(H6:H36)/31</f>
        <v>33.91</v>
      </c>
      <c r="I37" s="42" t="n">
        <f aca="false">SUM(I6:I36)/30</f>
        <v>34.174</v>
      </c>
      <c r="J37" s="42" t="n">
        <f aca="false">SUM(J6:J36)/31</f>
        <v>33.8064516129032</v>
      </c>
      <c r="K37" s="42" t="n">
        <f aca="false">SUM(K6:K36)/31</f>
        <v>32.9196774193548</v>
      </c>
      <c r="L37" s="42" t="n">
        <f aca="false">SUM(L6:L36)/30</f>
        <v>31.9316666666667</v>
      </c>
      <c r="M37" s="42" t="n">
        <f aca="false">SUM(M6:M36)/31</f>
        <v>30.9190322580645</v>
      </c>
      <c r="N37" s="42" t="n">
        <f aca="false">SUM(N6:N36)/30</f>
        <v>30.0603333333333</v>
      </c>
      <c r="O37" s="43" t="n">
        <f aca="false">SUM(O6:O36)/31</f>
        <v>30.5022580645161</v>
      </c>
    </row>
    <row r="38" customFormat="false" ht="20.1" hidden="false" customHeight="true" outlineLevel="0" collapsed="false">
      <c r="B38" s="44" t="s">
        <v>17</v>
      </c>
      <c r="C38" s="44"/>
      <c r="D38" s="45" t="n">
        <f aca="false">(D39/21687518)*100</f>
        <v>55.3757603797724</v>
      </c>
      <c r="E38" s="45" t="n">
        <f aca="false">(E39/21687518)*100</f>
        <v>59.3638608161616</v>
      </c>
      <c r="F38" s="45" t="n">
        <f aca="false">(F39/21687518)*100</f>
        <v>59.8587215005424</v>
      </c>
      <c r="G38" s="45" t="n">
        <f aca="false">(G39/21687518)*100</f>
        <v>70.8330847264311</v>
      </c>
      <c r="H38" s="45" t="n">
        <f aca="false">(H39/21687518)*100</f>
        <v>82.6442011483287</v>
      </c>
      <c r="I38" s="45" t="n">
        <f aca="false">(I39/21687518)*100</f>
        <v>86.6216502967283</v>
      </c>
      <c r="J38" s="45" t="n">
        <f aca="false">(J39/21687518)*100</f>
        <v>81.1445044103249</v>
      </c>
      <c r="K38" s="45" t="n">
        <f aca="false">(K39/21687518)*100</f>
        <v>68.5214509101503</v>
      </c>
      <c r="L38" s="45" t="n">
        <f aca="false">(L39/21687518)*100</f>
        <v>55.969235391528</v>
      </c>
      <c r="M38" s="45" t="n">
        <f aca="false">(M39/21687518)*100</f>
        <v>44.8267708642363</v>
      </c>
      <c r="N38" s="45" t="n">
        <f aca="false">(N39/21687518)*100</f>
        <v>36.6447419202142</v>
      </c>
      <c r="O38" s="46" t="n">
        <f aca="false">(O39/21687518)*100</f>
        <v>40.6703109134019</v>
      </c>
    </row>
    <row r="39" customFormat="false" ht="50.1" hidden="false" customHeight="true" outlineLevel="0" collapsed="false">
      <c r="B39" s="47" t="s">
        <v>18</v>
      </c>
      <c r="C39" s="47"/>
      <c r="D39" s="48" t="n">
        <v>12009628</v>
      </c>
      <c r="E39" s="49" t="n">
        <v>12874548</v>
      </c>
      <c r="F39" s="49" t="n">
        <v>12981871</v>
      </c>
      <c r="G39" s="49" t="n">
        <v>15361938</v>
      </c>
      <c r="H39" s="49" t="n">
        <v>17923476</v>
      </c>
      <c r="I39" s="49" t="n">
        <v>18786086</v>
      </c>
      <c r="J39" s="49" t="n">
        <v>17598229</v>
      </c>
      <c r="K39" s="49" t="n">
        <v>14860602</v>
      </c>
      <c r="L39" s="50" t="n">
        <v>12138338</v>
      </c>
      <c r="M39" s="51" t="n">
        <v>9721814</v>
      </c>
      <c r="N39" s="49" t="n">
        <v>7947335</v>
      </c>
      <c r="O39" s="52" t="n">
        <v>8820381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370138888888889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39"/>
  <sheetViews>
    <sheetView showFormulas="false" showGridLines="fals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N19" activeCellId="0" sqref="N19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26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53" t="n">
        <v>31.65</v>
      </c>
      <c r="E6" s="53" t="n">
        <v>32.09</v>
      </c>
      <c r="F6" s="53" t="n">
        <v>32.1</v>
      </c>
      <c r="G6" s="53" t="n">
        <v>32.69</v>
      </c>
      <c r="H6" s="22" t="n">
        <v>34.16</v>
      </c>
      <c r="I6" s="53" t="n">
        <v>34.61</v>
      </c>
      <c r="J6" s="22" t="n">
        <v>34.72</v>
      </c>
      <c r="K6" s="22" t="n">
        <v>34.41</v>
      </c>
      <c r="L6" s="22" t="n">
        <v>33.65</v>
      </c>
      <c r="M6" s="53" t="n">
        <v>32.42</v>
      </c>
      <c r="N6" s="53" t="n">
        <v>31.77</v>
      </c>
      <c r="O6" s="55"/>
    </row>
    <row r="7" customFormat="false" ht="15.95" hidden="false" customHeight="true" outlineLevel="0" collapsed="false">
      <c r="B7" s="24" t="n">
        <v>2</v>
      </c>
      <c r="C7" s="20" t="n">
        <v>8</v>
      </c>
      <c r="D7" s="53" t="n">
        <v>31.76</v>
      </c>
      <c r="E7" s="53" t="n">
        <v>32.1</v>
      </c>
      <c r="F7" s="53" t="n">
        <v>32.19</v>
      </c>
      <c r="G7" s="53" t="n">
        <v>32.78</v>
      </c>
      <c r="H7" s="22" t="n">
        <v>34.18</v>
      </c>
      <c r="I7" s="53" t="n">
        <v>34.61</v>
      </c>
      <c r="J7" s="22" t="n">
        <v>34.75</v>
      </c>
      <c r="K7" s="22" t="n">
        <v>34.39</v>
      </c>
      <c r="L7" s="22" t="n">
        <v>33.62</v>
      </c>
      <c r="M7" s="53" t="n">
        <v>32.38</v>
      </c>
      <c r="N7" s="53" t="n">
        <v>31.77</v>
      </c>
      <c r="O7" s="28"/>
    </row>
    <row r="8" customFormat="false" ht="15.95" hidden="false" customHeight="true" outlineLevel="0" collapsed="false">
      <c r="B8" s="19" t="n">
        <v>3</v>
      </c>
      <c r="C8" s="20" t="n">
        <v>8</v>
      </c>
      <c r="D8" s="53" t="n">
        <v>31.88</v>
      </c>
      <c r="E8" s="53" t="n">
        <v>32.12</v>
      </c>
      <c r="F8" s="53" t="n">
        <v>32.15</v>
      </c>
      <c r="G8" s="53" t="n">
        <v>32.98</v>
      </c>
      <c r="H8" s="53" t="n">
        <v>34.24</v>
      </c>
      <c r="I8" s="53" t="n">
        <v>34.6</v>
      </c>
      <c r="J8" s="53" t="n">
        <v>34.77</v>
      </c>
      <c r="K8" s="53" t="n">
        <v>34.37</v>
      </c>
      <c r="L8" s="53" t="n">
        <v>33.58</v>
      </c>
      <c r="M8" s="53" t="n">
        <v>32.33</v>
      </c>
      <c r="N8" s="53" t="n">
        <v>31.77</v>
      </c>
      <c r="O8" s="56"/>
    </row>
    <row r="9" customFormat="false" ht="15.95" hidden="false" customHeight="true" outlineLevel="0" collapsed="false">
      <c r="B9" s="19" t="n">
        <v>4</v>
      </c>
      <c r="C9" s="20" t="n">
        <v>8</v>
      </c>
      <c r="D9" s="53" t="n">
        <v>31.99</v>
      </c>
      <c r="E9" s="53" t="n">
        <v>32.16</v>
      </c>
      <c r="F9" s="53" t="n">
        <v>32.17</v>
      </c>
      <c r="G9" s="53" t="n">
        <v>33.19</v>
      </c>
      <c r="H9" s="53" t="n">
        <v>34.29</v>
      </c>
      <c r="I9" s="53" t="n">
        <v>34.6</v>
      </c>
      <c r="J9" s="53" t="n">
        <v>34.75</v>
      </c>
      <c r="K9" s="53" t="n">
        <v>34.35</v>
      </c>
      <c r="L9" s="53" t="n">
        <v>33.54</v>
      </c>
      <c r="M9" s="53" t="n">
        <v>32.29</v>
      </c>
      <c r="N9" s="53" t="n">
        <v>31.77</v>
      </c>
      <c r="O9" s="28"/>
    </row>
    <row r="10" customFormat="false" ht="15.95" hidden="false" customHeight="true" outlineLevel="0" collapsed="false">
      <c r="B10" s="19" t="n">
        <v>5</v>
      </c>
      <c r="C10" s="20" t="n">
        <v>8</v>
      </c>
      <c r="D10" s="22" t="n">
        <v>32.03</v>
      </c>
      <c r="E10" s="22" t="n">
        <v>32.24</v>
      </c>
      <c r="F10" s="22" t="n">
        <v>32.17</v>
      </c>
      <c r="G10" s="22" t="n">
        <v>33.38</v>
      </c>
      <c r="H10" s="22" t="n">
        <v>34.33</v>
      </c>
      <c r="I10" s="22" t="n">
        <v>34.61</v>
      </c>
      <c r="J10" s="22" t="n">
        <v>34.8</v>
      </c>
      <c r="K10" s="22" t="n">
        <v>34.33</v>
      </c>
      <c r="L10" s="22" t="n">
        <v>33.5</v>
      </c>
      <c r="M10" s="22" t="n">
        <v>32.24</v>
      </c>
      <c r="N10" s="22" t="n">
        <v>31.82</v>
      </c>
      <c r="O10" s="56"/>
    </row>
    <row r="11" customFormat="false" ht="15.95" hidden="false" customHeight="true" outlineLevel="0" collapsed="false">
      <c r="B11" s="19" t="n">
        <v>6</v>
      </c>
      <c r="C11" s="20" t="n">
        <v>8</v>
      </c>
      <c r="D11" s="53" t="n">
        <v>32.2</v>
      </c>
      <c r="E11" s="53" t="n">
        <v>32.21</v>
      </c>
      <c r="F11" s="53" t="n">
        <v>32.21</v>
      </c>
      <c r="G11" s="53" t="n">
        <v>33.46</v>
      </c>
      <c r="H11" s="53" t="n">
        <v>34.36</v>
      </c>
      <c r="I11" s="53" t="n">
        <v>34.63</v>
      </c>
      <c r="J11" s="22" t="n">
        <v>34.82</v>
      </c>
      <c r="K11" s="22" t="n">
        <v>34.31</v>
      </c>
      <c r="L11" s="22" t="n">
        <v>33.46</v>
      </c>
      <c r="M11" s="53" t="n">
        <v>32.2</v>
      </c>
      <c r="N11" s="53" t="n">
        <v>31.94</v>
      </c>
      <c r="O11" s="28"/>
    </row>
    <row r="12" customFormat="false" ht="15.95" hidden="false" customHeight="true" outlineLevel="0" collapsed="false">
      <c r="B12" s="19" t="n">
        <v>7</v>
      </c>
      <c r="C12" s="20" t="n">
        <v>8</v>
      </c>
      <c r="D12" s="53" t="n">
        <v>32.19</v>
      </c>
      <c r="E12" s="53" t="n">
        <v>32.18</v>
      </c>
      <c r="F12" s="53" t="n">
        <v>32.27</v>
      </c>
      <c r="G12" s="53" t="n">
        <v>33.57</v>
      </c>
      <c r="H12" s="22" t="n">
        <v>34.39</v>
      </c>
      <c r="I12" s="53" t="n">
        <v>34.63</v>
      </c>
      <c r="J12" s="22" t="n">
        <v>34.8</v>
      </c>
      <c r="K12" s="22" t="n">
        <v>34.28</v>
      </c>
      <c r="L12" s="22" t="n">
        <v>33.44</v>
      </c>
      <c r="M12" s="53" t="n">
        <v>32.15</v>
      </c>
      <c r="N12" s="53" t="n">
        <v>31.99</v>
      </c>
      <c r="O12" s="46"/>
    </row>
    <row r="13" customFormat="false" ht="15.95" hidden="false" customHeight="true" outlineLevel="0" collapsed="false">
      <c r="B13" s="19" t="n">
        <v>8</v>
      </c>
      <c r="C13" s="20" t="n">
        <v>8</v>
      </c>
      <c r="D13" s="53" t="n">
        <v>32.16</v>
      </c>
      <c r="E13" s="53" t="n">
        <v>32.17</v>
      </c>
      <c r="F13" s="53" t="n">
        <v>32.22</v>
      </c>
      <c r="G13" s="53" t="n">
        <v>33.6</v>
      </c>
      <c r="H13" s="22" t="n">
        <v>34.41</v>
      </c>
      <c r="I13" s="53" t="n">
        <v>34.64</v>
      </c>
      <c r="J13" s="22" t="n">
        <v>34.77</v>
      </c>
      <c r="K13" s="22" t="n">
        <v>34.26</v>
      </c>
      <c r="L13" s="22" t="n">
        <v>33.4</v>
      </c>
      <c r="M13" s="53" t="n">
        <v>32.11</v>
      </c>
      <c r="N13" s="53" t="n">
        <v>32</v>
      </c>
      <c r="O13" s="28"/>
    </row>
    <row r="14" customFormat="false" ht="15.95" hidden="false" customHeight="true" outlineLevel="0" collapsed="false">
      <c r="B14" s="19" t="n">
        <v>9</v>
      </c>
      <c r="C14" s="20" t="n">
        <v>8</v>
      </c>
      <c r="D14" s="53" t="n">
        <v>32.12</v>
      </c>
      <c r="E14" s="53" t="n">
        <v>32.14</v>
      </c>
      <c r="F14" s="53" t="n">
        <v>32.18</v>
      </c>
      <c r="G14" s="53" t="n">
        <v>33.58</v>
      </c>
      <c r="H14" s="22" t="n">
        <v>34.42</v>
      </c>
      <c r="I14" s="53" t="n">
        <v>34.65</v>
      </c>
      <c r="J14" s="22" t="n">
        <v>34.73</v>
      </c>
      <c r="K14" s="22" t="n">
        <v>34.27</v>
      </c>
      <c r="L14" s="22" t="n">
        <v>33.36</v>
      </c>
      <c r="M14" s="53" t="n">
        <v>32.07</v>
      </c>
      <c r="N14" s="53" t="n">
        <v>31.99</v>
      </c>
      <c r="O14" s="28"/>
    </row>
    <row r="15" customFormat="false" ht="15.95" hidden="false" customHeight="true" outlineLevel="0" collapsed="false">
      <c r="B15" s="19" t="n">
        <v>10</v>
      </c>
      <c r="C15" s="20" t="n">
        <v>8</v>
      </c>
      <c r="D15" s="53" t="n">
        <v>32.06</v>
      </c>
      <c r="E15" s="53" t="n">
        <v>32.13</v>
      </c>
      <c r="F15" s="53" t="n">
        <v>32.2</v>
      </c>
      <c r="G15" s="53" t="n">
        <v>33.66</v>
      </c>
      <c r="H15" s="53" t="n">
        <v>34.44</v>
      </c>
      <c r="I15" s="53" t="n">
        <v>34.67</v>
      </c>
      <c r="J15" s="22" t="n">
        <v>34.68</v>
      </c>
      <c r="K15" s="22" t="n">
        <v>34.26</v>
      </c>
      <c r="L15" s="53" t="n">
        <v>33.32</v>
      </c>
      <c r="M15" s="53" t="n">
        <v>32.03</v>
      </c>
      <c r="N15" s="54" t="n">
        <v>32.1</v>
      </c>
      <c r="O15" s="28"/>
    </row>
    <row r="16" customFormat="false" ht="15.95" hidden="false" customHeight="true" outlineLevel="0" collapsed="false">
      <c r="B16" s="19" t="n">
        <v>11</v>
      </c>
      <c r="C16" s="20" t="n">
        <v>8</v>
      </c>
      <c r="D16" s="53" t="n">
        <v>32.06</v>
      </c>
      <c r="E16" s="53" t="n">
        <v>32.11</v>
      </c>
      <c r="F16" s="53" t="n">
        <v>32.3</v>
      </c>
      <c r="G16" s="53" t="n">
        <v>33.73</v>
      </c>
      <c r="H16" s="53" t="n">
        <v>34.45</v>
      </c>
      <c r="I16" s="53" t="n">
        <v>34.68</v>
      </c>
      <c r="J16" s="53" t="n">
        <v>34.67</v>
      </c>
      <c r="K16" s="53" t="n">
        <v>34.24</v>
      </c>
      <c r="L16" s="53" t="n">
        <v>33.28</v>
      </c>
      <c r="M16" s="53" t="n">
        <v>32.01</v>
      </c>
      <c r="N16" s="53" t="n">
        <v>32.14</v>
      </c>
      <c r="O16" s="28"/>
      <c r="Q16" s="57"/>
    </row>
    <row r="17" customFormat="false" ht="15.95" hidden="false" customHeight="true" outlineLevel="0" collapsed="false">
      <c r="B17" s="19" t="n">
        <v>12</v>
      </c>
      <c r="C17" s="20" t="n">
        <v>8</v>
      </c>
      <c r="D17" s="53" t="n">
        <v>32.05</v>
      </c>
      <c r="E17" s="53" t="n">
        <v>32.13</v>
      </c>
      <c r="F17" s="53" t="n">
        <v>32.55</v>
      </c>
      <c r="G17" s="53" t="n">
        <v>33.86</v>
      </c>
      <c r="H17" s="53" t="n">
        <v>34.46</v>
      </c>
      <c r="I17" s="53" t="n">
        <v>34.7</v>
      </c>
      <c r="J17" s="53" t="n">
        <v>34.67</v>
      </c>
      <c r="K17" s="53" t="n">
        <v>34.22</v>
      </c>
      <c r="L17" s="53" t="n">
        <v>33.24</v>
      </c>
      <c r="M17" s="53" t="n">
        <v>31.99</v>
      </c>
      <c r="N17" s="53" t="n">
        <v>32.14</v>
      </c>
      <c r="O17" s="28"/>
    </row>
    <row r="18" customFormat="false" ht="15.95" hidden="false" customHeight="true" outlineLevel="0" collapsed="false">
      <c r="B18" s="19" t="n">
        <v>13</v>
      </c>
      <c r="C18" s="20" t="n">
        <v>8</v>
      </c>
      <c r="D18" s="53" t="n">
        <v>32.04</v>
      </c>
      <c r="E18" s="53" t="n">
        <v>32.15</v>
      </c>
      <c r="F18" s="53" t="n">
        <v>32.4</v>
      </c>
      <c r="G18" s="53" t="n">
        <v>33.95</v>
      </c>
      <c r="H18" s="53" t="n">
        <v>34.48</v>
      </c>
      <c r="I18" s="53" t="n">
        <v>34.72</v>
      </c>
      <c r="J18" s="53" t="n">
        <v>34.66</v>
      </c>
      <c r="K18" s="53" t="n">
        <v>34.2</v>
      </c>
      <c r="L18" s="53" t="n">
        <v>33.2</v>
      </c>
      <c r="M18" s="53" t="n">
        <v>31.96</v>
      </c>
      <c r="N18" s="53" t="n">
        <v>32.14</v>
      </c>
      <c r="O18" s="28"/>
    </row>
    <row r="19" customFormat="false" ht="15.95" hidden="false" customHeight="true" outlineLevel="0" collapsed="false">
      <c r="B19" s="19" t="n">
        <v>14</v>
      </c>
      <c r="C19" s="20" t="n">
        <v>8</v>
      </c>
      <c r="D19" s="53" t="n">
        <v>32.07</v>
      </c>
      <c r="E19" s="53" t="n">
        <v>32.29</v>
      </c>
      <c r="F19" s="53" t="n">
        <v>32.23</v>
      </c>
      <c r="G19" s="53" t="n">
        <v>34</v>
      </c>
      <c r="H19" s="53" t="n">
        <v>34.5</v>
      </c>
      <c r="I19" s="53" t="n">
        <v>34.72</v>
      </c>
      <c r="J19" s="53" t="n">
        <v>34.66</v>
      </c>
      <c r="K19" s="53" t="n">
        <v>34.18</v>
      </c>
      <c r="L19" s="53" t="n">
        <v>33.15</v>
      </c>
      <c r="M19" s="53" t="n">
        <v>31.97</v>
      </c>
      <c r="N19" s="53"/>
      <c r="O19" s="28"/>
    </row>
    <row r="20" customFormat="false" ht="15.95" hidden="false" customHeight="true" outlineLevel="0" collapsed="false">
      <c r="B20" s="19" t="n">
        <v>15</v>
      </c>
      <c r="C20" s="20" t="n">
        <v>8</v>
      </c>
      <c r="D20" s="53" t="n">
        <v>32.05</v>
      </c>
      <c r="E20" s="53" t="n">
        <v>32.23</v>
      </c>
      <c r="F20" s="53" t="n">
        <v>32.19</v>
      </c>
      <c r="G20" s="53" t="n">
        <v>34</v>
      </c>
      <c r="H20" s="53" t="n">
        <v>34.53</v>
      </c>
      <c r="I20" s="53" t="n">
        <v>34.72</v>
      </c>
      <c r="J20" s="53" t="n">
        <v>34.65</v>
      </c>
      <c r="K20" s="53" t="n">
        <v>34.16</v>
      </c>
      <c r="L20" s="53" t="n">
        <v>33.11</v>
      </c>
      <c r="M20" s="53" t="n">
        <v>31.98</v>
      </c>
      <c r="N20" s="53"/>
      <c r="O20" s="28"/>
    </row>
    <row r="21" customFormat="false" ht="15.95" hidden="false" customHeight="true" outlineLevel="0" collapsed="false">
      <c r="B21" s="19" t="n">
        <v>16</v>
      </c>
      <c r="C21" s="20" t="n">
        <v>8</v>
      </c>
      <c r="D21" s="53" t="n">
        <v>32.08</v>
      </c>
      <c r="E21" s="53" t="n">
        <v>32.2</v>
      </c>
      <c r="F21" s="53" t="n">
        <v>32.12</v>
      </c>
      <c r="G21" s="53" t="n">
        <v>33.99</v>
      </c>
      <c r="H21" s="53" t="n">
        <v>34.55</v>
      </c>
      <c r="I21" s="53" t="n">
        <v>34.72</v>
      </c>
      <c r="J21" s="53" t="n">
        <v>34.63</v>
      </c>
      <c r="K21" s="53" t="n">
        <v>34.14</v>
      </c>
      <c r="L21" s="53" t="n">
        <v>33.07</v>
      </c>
      <c r="M21" s="53" t="n">
        <v>31.97</v>
      </c>
      <c r="N21" s="53"/>
      <c r="O21" s="28"/>
    </row>
    <row r="22" customFormat="false" ht="15.95" hidden="false" customHeight="true" outlineLevel="0" collapsed="false">
      <c r="B22" s="19" t="n">
        <v>17</v>
      </c>
      <c r="C22" s="20" t="n">
        <v>8</v>
      </c>
      <c r="D22" s="53" t="n">
        <v>32.1</v>
      </c>
      <c r="E22" s="53" t="n">
        <v>32.47</v>
      </c>
      <c r="F22" s="53" t="n">
        <v>32.15</v>
      </c>
      <c r="G22" s="53" t="n">
        <v>34.01</v>
      </c>
      <c r="H22" s="53" t="n">
        <v>34.55</v>
      </c>
      <c r="I22" s="53" t="n">
        <v>34.72</v>
      </c>
      <c r="J22" s="53" t="n">
        <v>34.62</v>
      </c>
      <c r="K22" s="53" t="n">
        <v>34.11</v>
      </c>
      <c r="L22" s="53" t="n">
        <v>33.03</v>
      </c>
      <c r="M22" s="53" t="n">
        <v>31.95</v>
      </c>
      <c r="N22" s="53"/>
      <c r="O22" s="28"/>
    </row>
    <row r="23" customFormat="false" ht="15.95" hidden="false" customHeight="true" outlineLevel="0" collapsed="false">
      <c r="B23" s="19" t="n">
        <v>18</v>
      </c>
      <c r="C23" s="20" t="n">
        <v>8</v>
      </c>
      <c r="D23" s="53" t="n">
        <v>32.11</v>
      </c>
      <c r="E23" s="53" t="n">
        <v>32.53</v>
      </c>
      <c r="F23" s="53" t="n">
        <v>32.09</v>
      </c>
      <c r="G23" s="53" t="n">
        <v>34.07</v>
      </c>
      <c r="H23" s="53" t="n">
        <v>34.55</v>
      </c>
      <c r="I23" s="53" t="n">
        <v>34.71</v>
      </c>
      <c r="J23" s="53" t="n">
        <v>34.61</v>
      </c>
      <c r="K23" s="53" t="n">
        <v>34.09</v>
      </c>
      <c r="L23" s="53" t="n">
        <v>32.98</v>
      </c>
      <c r="M23" s="53" t="n">
        <v>31.94</v>
      </c>
      <c r="N23" s="53"/>
      <c r="O23" s="28"/>
    </row>
    <row r="24" customFormat="false" ht="15.95" hidden="false" customHeight="true" outlineLevel="0" collapsed="false">
      <c r="B24" s="19" t="n">
        <v>19</v>
      </c>
      <c r="C24" s="20" t="n">
        <v>8</v>
      </c>
      <c r="D24" s="53" t="n">
        <v>32.1</v>
      </c>
      <c r="E24" s="53" t="n">
        <v>32.46</v>
      </c>
      <c r="F24" s="53" t="n">
        <v>32.05</v>
      </c>
      <c r="G24" s="53" t="n">
        <v>34.12</v>
      </c>
      <c r="H24" s="53" t="n">
        <v>34.57</v>
      </c>
      <c r="I24" s="53" t="n">
        <v>34.69</v>
      </c>
      <c r="J24" s="53" t="n">
        <v>34.6</v>
      </c>
      <c r="K24" s="53" t="n">
        <v>34.06</v>
      </c>
      <c r="L24" s="53" t="n">
        <v>32.94</v>
      </c>
      <c r="M24" s="53" t="n">
        <v>31.93</v>
      </c>
      <c r="N24" s="53"/>
      <c r="O24" s="28"/>
    </row>
    <row r="25" customFormat="false" ht="15.95" hidden="false" customHeight="true" outlineLevel="0" collapsed="false">
      <c r="B25" s="19" t="n">
        <v>20</v>
      </c>
      <c r="C25" s="20" t="n">
        <v>8</v>
      </c>
      <c r="D25" s="53" t="n">
        <v>32.09</v>
      </c>
      <c r="E25" s="53" t="n">
        <v>32.36</v>
      </c>
      <c r="F25" s="53" t="n">
        <v>32.13</v>
      </c>
      <c r="G25" s="53" t="n">
        <v>34.14</v>
      </c>
      <c r="H25" s="53" t="n">
        <v>34.58</v>
      </c>
      <c r="I25" s="53" t="n">
        <v>34.69</v>
      </c>
      <c r="J25" s="53" t="n">
        <v>34.59</v>
      </c>
      <c r="K25" s="53" t="n">
        <v>34.04</v>
      </c>
      <c r="L25" s="53" t="n">
        <v>32.9</v>
      </c>
      <c r="M25" s="53" t="n">
        <v>31.91</v>
      </c>
      <c r="N25" s="53"/>
      <c r="O25" s="28"/>
    </row>
    <row r="26" customFormat="false" ht="15.95" hidden="false" customHeight="true" outlineLevel="0" collapsed="false">
      <c r="B26" s="19" t="n">
        <v>21</v>
      </c>
      <c r="C26" s="20" t="n">
        <v>8</v>
      </c>
      <c r="D26" s="53" t="n">
        <v>32.07</v>
      </c>
      <c r="E26" s="53" t="n">
        <v>32.37</v>
      </c>
      <c r="F26" s="53" t="n">
        <v>32.14</v>
      </c>
      <c r="G26" s="53" t="n">
        <v>34.15</v>
      </c>
      <c r="H26" s="53" t="n">
        <v>34.59</v>
      </c>
      <c r="I26" s="53" t="n">
        <v>34.7</v>
      </c>
      <c r="J26" s="53" t="n">
        <v>34.57</v>
      </c>
      <c r="K26" s="53" t="n">
        <v>34.01</v>
      </c>
      <c r="L26" s="53" t="n">
        <v>32.85</v>
      </c>
      <c r="M26" s="53" t="n">
        <v>31.89</v>
      </c>
      <c r="N26" s="53"/>
      <c r="O26" s="28"/>
    </row>
    <row r="27" customFormat="false" ht="15.95" hidden="false" customHeight="true" outlineLevel="0" collapsed="false">
      <c r="B27" s="19" t="n">
        <v>22</v>
      </c>
      <c r="C27" s="20" t="n">
        <v>8</v>
      </c>
      <c r="D27" s="53" t="n">
        <v>32.06</v>
      </c>
      <c r="E27" s="53" t="n">
        <v>32.34</v>
      </c>
      <c r="F27" s="53" t="n">
        <v>32.19</v>
      </c>
      <c r="G27" s="53" t="n">
        <v>34.14</v>
      </c>
      <c r="H27" s="53" t="n">
        <v>34.59</v>
      </c>
      <c r="I27" s="53" t="n">
        <v>34.69</v>
      </c>
      <c r="J27" s="53" t="n">
        <v>34.56</v>
      </c>
      <c r="K27" s="53" t="n">
        <v>33.98</v>
      </c>
      <c r="L27" s="53" t="n">
        <v>32.81</v>
      </c>
      <c r="M27" s="53" t="n">
        <v>31.86</v>
      </c>
      <c r="N27" s="53"/>
      <c r="O27" s="28"/>
    </row>
    <row r="28" customFormat="false" ht="15.95" hidden="false" customHeight="true" outlineLevel="0" collapsed="false">
      <c r="B28" s="19" t="n">
        <v>23</v>
      </c>
      <c r="C28" s="20" t="n">
        <v>8</v>
      </c>
      <c r="D28" s="22" t="n">
        <v>32.04</v>
      </c>
      <c r="E28" s="22" t="n">
        <v>32.29</v>
      </c>
      <c r="F28" s="22" t="n">
        <v>32.2</v>
      </c>
      <c r="G28" s="22" t="n">
        <v>34.12</v>
      </c>
      <c r="H28" s="53" t="n">
        <v>34.59</v>
      </c>
      <c r="I28" s="22" t="n">
        <v>34.69</v>
      </c>
      <c r="J28" s="53" t="n">
        <v>34.55</v>
      </c>
      <c r="K28" s="53" t="n">
        <v>33.95</v>
      </c>
      <c r="L28" s="53" t="n">
        <v>32.77</v>
      </c>
      <c r="M28" s="22" t="n">
        <v>31.83</v>
      </c>
      <c r="N28" s="22"/>
      <c r="O28" s="28"/>
    </row>
    <row r="29" customFormat="false" ht="15.95" hidden="false" customHeight="true" outlineLevel="0" collapsed="false">
      <c r="B29" s="19" t="n">
        <v>24</v>
      </c>
      <c r="C29" s="20" t="n">
        <v>8</v>
      </c>
      <c r="D29" s="22" t="n">
        <v>32.02</v>
      </c>
      <c r="E29" s="22" t="n">
        <v>32.23</v>
      </c>
      <c r="F29" s="22" t="n">
        <v>32.23</v>
      </c>
      <c r="G29" s="22" t="n">
        <v>34.13</v>
      </c>
      <c r="H29" s="53" t="n">
        <v>34.59</v>
      </c>
      <c r="I29" s="22" t="n">
        <v>34.68</v>
      </c>
      <c r="J29" s="53" t="n">
        <v>34.53</v>
      </c>
      <c r="K29" s="53" t="n">
        <v>33.92</v>
      </c>
      <c r="L29" s="53" t="n">
        <v>32.72</v>
      </c>
      <c r="M29" s="22" t="n">
        <v>31.8</v>
      </c>
      <c r="N29" s="22"/>
      <c r="O29" s="28"/>
    </row>
    <row r="30" customFormat="false" ht="15.95" hidden="false" customHeight="true" outlineLevel="0" collapsed="false">
      <c r="B30" s="19" t="n">
        <v>25</v>
      </c>
      <c r="C30" s="20" t="n">
        <v>8</v>
      </c>
      <c r="D30" s="22" t="n">
        <v>32.02</v>
      </c>
      <c r="E30" s="22" t="n">
        <v>32.16</v>
      </c>
      <c r="F30" s="22" t="n">
        <v>32.34</v>
      </c>
      <c r="G30" s="22" t="n">
        <v>34.16</v>
      </c>
      <c r="H30" s="53" t="n">
        <v>34.6</v>
      </c>
      <c r="I30" s="22" t="n">
        <v>34.67</v>
      </c>
      <c r="J30" s="53" t="n">
        <v>34.52</v>
      </c>
      <c r="K30" s="53" t="n">
        <v>33.89</v>
      </c>
      <c r="L30" s="53" t="n">
        <v>32.68</v>
      </c>
      <c r="M30" s="22" t="n">
        <v>31.77</v>
      </c>
      <c r="N30" s="22"/>
      <c r="O30" s="28"/>
    </row>
    <row r="31" customFormat="false" ht="15.95" hidden="false" customHeight="true" outlineLevel="0" collapsed="false">
      <c r="B31" s="19" t="n">
        <v>26</v>
      </c>
      <c r="C31" s="20" t="n">
        <v>8</v>
      </c>
      <c r="D31" s="22" t="n">
        <v>32.07</v>
      </c>
      <c r="E31" s="22" t="n">
        <v>32.15</v>
      </c>
      <c r="F31" s="22" t="n">
        <v>32.38</v>
      </c>
      <c r="G31" s="22" t="n">
        <v>34.18</v>
      </c>
      <c r="H31" s="53" t="n">
        <v>34.61</v>
      </c>
      <c r="I31" s="22" t="n">
        <v>34.66</v>
      </c>
      <c r="J31" s="53" t="n">
        <v>34.51</v>
      </c>
      <c r="K31" s="53" t="n">
        <v>33.85</v>
      </c>
      <c r="L31" s="53" t="n">
        <v>32.64</v>
      </c>
      <c r="M31" s="22" t="n">
        <v>31.74</v>
      </c>
      <c r="N31" s="22"/>
      <c r="O31" s="28"/>
    </row>
    <row r="32" customFormat="false" ht="15.95" hidden="false" customHeight="true" outlineLevel="0" collapsed="false">
      <c r="B32" s="19" t="n">
        <v>27</v>
      </c>
      <c r="C32" s="20" t="n">
        <v>8</v>
      </c>
      <c r="D32" s="53" t="n">
        <v>32.1</v>
      </c>
      <c r="E32" s="53" t="n">
        <v>32.12</v>
      </c>
      <c r="F32" s="22" t="n">
        <v>32.36</v>
      </c>
      <c r="G32" s="22" t="n">
        <v>34.19</v>
      </c>
      <c r="H32" s="53" t="n">
        <v>34.62</v>
      </c>
      <c r="I32" s="22" t="n">
        <v>34.65</v>
      </c>
      <c r="J32" s="53" t="n">
        <v>34.49</v>
      </c>
      <c r="K32" s="53" t="n">
        <v>33.81</v>
      </c>
      <c r="L32" s="53" t="n">
        <v>32.6</v>
      </c>
      <c r="M32" s="22" t="n">
        <v>31.7</v>
      </c>
      <c r="N32" s="53"/>
      <c r="O32" s="28"/>
    </row>
    <row r="33" customFormat="false" ht="15.95" hidden="false" customHeight="true" outlineLevel="0" collapsed="false">
      <c r="B33" s="19" t="n">
        <v>28</v>
      </c>
      <c r="C33" s="20" t="n">
        <v>8</v>
      </c>
      <c r="D33" s="53" t="n">
        <v>32.12</v>
      </c>
      <c r="E33" s="53" t="n">
        <v>32.09</v>
      </c>
      <c r="F33" s="22" t="n">
        <v>32.32</v>
      </c>
      <c r="G33" s="22" t="n">
        <v>34.18</v>
      </c>
      <c r="H33" s="53" t="n">
        <v>34.62</v>
      </c>
      <c r="I33" s="22" t="n">
        <v>34.65</v>
      </c>
      <c r="J33" s="53" t="n">
        <v>34.47</v>
      </c>
      <c r="K33" s="53" t="n">
        <v>33.78</v>
      </c>
      <c r="L33" s="53" t="n">
        <v>32.55</v>
      </c>
      <c r="M33" s="22" t="n">
        <v>31.69</v>
      </c>
      <c r="N33" s="53"/>
      <c r="O33" s="28"/>
    </row>
    <row r="34" customFormat="false" ht="15.95" hidden="false" customHeight="true" outlineLevel="0" collapsed="false">
      <c r="B34" s="19" t="n">
        <v>29</v>
      </c>
      <c r="C34" s="20" t="n">
        <v>8</v>
      </c>
      <c r="D34" s="53" t="n">
        <v>32.12</v>
      </c>
      <c r="E34" s="31"/>
      <c r="F34" s="22" t="n">
        <v>32.3</v>
      </c>
      <c r="G34" s="22" t="n">
        <v>34.18</v>
      </c>
      <c r="H34" s="53" t="n">
        <v>34.62</v>
      </c>
      <c r="I34" s="22" t="n">
        <v>34.64</v>
      </c>
      <c r="J34" s="53" t="n">
        <v>34.45</v>
      </c>
      <c r="K34" s="53" t="n">
        <v>33.75</v>
      </c>
      <c r="L34" s="22" t="n">
        <v>32.51</v>
      </c>
      <c r="M34" s="22" t="n">
        <v>31.69</v>
      </c>
      <c r="N34" s="53"/>
      <c r="O34" s="28"/>
    </row>
    <row r="35" customFormat="false" ht="15.95" hidden="false" customHeight="true" outlineLevel="0" collapsed="false">
      <c r="B35" s="19" t="n">
        <v>30</v>
      </c>
      <c r="C35" s="20" t="n">
        <v>8</v>
      </c>
      <c r="D35" s="53" t="n">
        <v>32.11</v>
      </c>
      <c r="E35" s="31"/>
      <c r="F35" s="53" t="n">
        <v>32.32</v>
      </c>
      <c r="G35" s="53" t="n">
        <v>34.18</v>
      </c>
      <c r="H35" s="53" t="n">
        <v>34.62</v>
      </c>
      <c r="I35" s="53" t="n">
        <v>34.63</v>
      </c>
      <c r="J35" s="53" t="n">
        <v>34.43</v>
      </c>
      <c r="K35" s="53" t="n">
        <v>33.72</v>
      </c>
      <c r="L35" s="53" t="n">
        <v>32.46</v>
      </c>
      <c r="M35" s="22" t="n">
        <v>31.69</v>
      </c>
      <c r="N35" s="53"/>
      <c r="O35" s="28"/>
    </row>
    <row r="36" customFormat="false" ht="15.95" hidden="false" customHeight="true" outlineLevel="0" collapsed="false">
      <c r="B36" s="32" t="n">
        <v>31</v>
      </c>
      <c r="C36" s="33" t="n">
        <v>8</v>
      </c>
      <c r="D36" s="53" t="n">
        <v>32.1</v>
      </c>
      <c r="E36" s="35"/>
      <c r="F36" s="53" t="n">
        <v>32.51</v>
      </c>
      <c r="G36" s="37"/>
      <c r="H36" s="53" t="n">
        <v>34.62</v>
      </c>
      <c r="I36" s="37"/>
      <c r="J36" s="53" t="n">
        <v>34.42</v>
      </c>
      <c r="K36" s="53" t="n">
        <v>33.69</v>
      </c>
      <c r="L36" s="38"/>
      <c r="M36" s="22" t="n">
        <v>31.76</v>
      </c>
      <c r="N36" s="37"/>
      <c r="O36" s="39"/>
    </row>
    <row r="37" customFormat="false" ht="20.1" hidden="false" customHeight="true" outlineLevel="0" collapsed="false">
      <c r="B37" s="40" t="s">
        <v>16</v>
      </c>
      <c r="C37" s="40"/>
      <c r="D37" s="41" t="n">
        <f aca="false">SUM(D6:D36)/31</f>
        <v>32.0522580645161</v>
      </c>
      <c r="E37" s="42" t="n">
        <f aca="false">SUM(E6:E36)/28</f>
        <v>32.2221428571429</v>
      </c>
      <c r="F37" s="42" t="n">
        <f aca="false">SUM(F6:F36)/31</f>
        <v>32.2374193548387</v>
      </c>
      <c r="G37" s="42" t="n">
        <f aca="false">SUM(G6:G36)/30</f>
        <v>33.8123333333333</v>
      </c>
      <c r="H37" s="42" t="n">
        <f aca="false">SUM(H6:H36)/31</f>
        <v>34.4874193548387</v>
      </c>
      <c r="I37" s="42" t="n">
        <f aca="false">SUM(I6:I36)/30</f>
        <v>34.666</v>
      </c>
      <c r="J37" s="42" t="n">
        <f aca="false">SUM(J6:J36)/31</f>
        <v>34.6274193548387</v>
      </c>
      <c r="K37" s="42" t="n">
        <f aca="false">SUM(K6:K36)/31</f>
        <v>34.0974193548387</v>
      </c>
      <c r="L37" s="42" t="n">
        <f aca="false">SUM(L6:L36)/30</f>
        <v>33.0786666666667</v>
      </c>
      <c r="M37" s="42" t="n">
        <f aca="false">SUM(M6:M36)/31</f>
        <v>31.9758064516129</v>
      </c>
      <c r="N37" s="42" t="n">
        <f aca="false">SUM(N6:N36)/30</f>
        <v>13.8446666666667</v>
      </c>
      <c r="O37" s="43" t="n">
        <f aca="false">SUM(O6:O36)/31</f>
        <v>0</v>
      </c>
    </row>
    <row r="38" customFormat="false" ht="20.1" hidden="false" customHeight="true" outlineLevel="0" collapsed="false">
      <c r="B38" s="44" t="s">
        <v>17</v>
      </c>
      <c r="C38" s="44"/>
      <c r="D38" s="45" t="n">
        <f aca="false">(D39/21687518)*100</f>
        <v>57.409248029212</v>
      </c>
      <c r="E38" s="45" t="n">
        <f aca="false">(E39/21687518)*100</f>
        <v>59.4873419816874</v>
      </c>
      <c r="F38" s="45" t="n">
        <f aca="false">(F39/21687518)*100</f>
        <v>59.7347700184041</v>
      </c>
      <c r="G38" s="45" t="n">
        <f aca="false">(G39/21687518)*100</f>
        <v>81.1445044103249</v>
      </c>
      <c r="H38" s="45" t="n">
        <f aca="false">(H39/21687518)*100</f>
        <v>91.6732979772051</v>
      </c>
      <c r="I38" s="45" t="n">
        <f aca="false">(I39/21687518)*100</f>
        <v>94.5914465638714</v>
      </c>
      <c r="J38" s="45" t="n">
        <f aca="false">(J39/21687518)*100</f>
        <v>93.9381767890636</v>
      </c>
      <c r="K38" s="45" t="n">
        <f aca="false">(K39/21687518)*100</f>
        <v>85.5396131544421</v>
      </c>
      <c r="L38" s="45" t="n">
        <f aca="false">(L39/21687518)*100</f>
        <v>70.6958214397793</v>
      </c>
      <c r="M38" s="45" t="n">
        <f aca="false">(M39/21687518)*100</f>
        <v>56.5665421003916</v>
      </c>
      <c r="N38" s="45" t="n">
        <f aca="false">(N39/21687518)*100</f>
        <v>0</v>
      </c>
      <c r="O38" s="46" t="n">
        <f aca="false">(O39/21687518)*100</f>
        <v>0</v>
      </c>
    </row>
    <row r="39" customFormat="false" ht="50.1" hidden="false" customHeight="true" outlineLevel="0" collapsed="false">
      <c r="B39" s="47" t="s">
        <v>18</v>
      </c>
      <c r="C39" s="47"/>
      <c r="D39" s="48" t="n">
        <v>12450641</v>
      </c>
      <c r="E39" s="49" t="n">
        <v>12901328</v>
      </c>
      <c r="F39" s="49" t="n">
        <v>12954989</v>
      </c>
      <c r="G39" s="49" t="n">
        <v>17598229</v>
      </c>
      <c r="H39" s="49" t="n">
        <v>19881663</v>
      </c>
      <c r="I39" s="49" t="n">
        <v>20514537</v>
      </c>
      <c r="J39" s="49" t="n">
        <v>20372859</v>
      </c>
      <c r="K39" s="49" t="n">
        <v>18551419</v>
      </c>
      <c r="L39" s="50" t="n">
        <v>15332169</v>
      </c>
      <c r="M39" s="51" t="n">
        <v>12267879</v>
      </c>
      <c r="N39" s="49"/>
      <c r="O39" s="52"/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370138888888889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2007-03-05T09:04:44Z</dcterms:created>
  <dc:creator>Román Maceiras Pedreira</dc:creator>
  <dc:description/>
  <dc:language>en-US</dc:language>
  <cp:lastModifiedBy/>
  <cp:lastPrinted>2014-02-05T13:52:13Z</cp:lastPrinted>
  <dcterms:modified xsi:type="dcterms:W3CDTF">2018-11-15T16:43:59Z</dcterms:modified>
  <cp:revision>1</cp:revision>
  <dc:subject/>
  <dc:title/>
</cp:coreProperties>
</file>