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ward/Box Sync/PostDoc/Modeling/secondaryNCM/v_030119/results/data_massratio/"/>
    </mc:Choice>
  </mc:AlternateContent>
  <xr:revisionPtr revIDLastSave="0" documentId="13_ncr:1_{6204165A-3DBA-7641-902B-34742ACD9069}" xr6:coauthVersionLast="36" xr6:coauthVersionMax="36" xr10:uidLastSave="{00000000-0000-0000-0000-000000000000}"/>
  <bookViews>
    <workbookView xWindow="160" yWindow="460" windowWidth="34560" windowHeight="26940" activeTab="3" xr2:uid="{3C73A876-3114-5D4B-ADFC-D0335DF20413}"/>
  </bookViews>
  <sheets>
    <sheet name="data1" sheetId="13" r:id="rId1"/>
    <sheet name="data2" sheetId="17" r:id="rId2"/>
    <sheet name="data3" sheetId="18" r:id="rId3"/>
    <sheet name="AVE" sheetId="19" r:id="rId4"/>
  </sheets>
  <definedNames>
    <definedName name="_xlchart.v1.0" hidden="1">data3!$G$5:$G$39</definedName>
    <definedName name="_xlchart.v1.1" hidden="1">data3!$K$5:$K$39</definedName>
    <definedName name="_xlchart.v1.2" hidden="1">data3!$O$5:$O$39</definedName>
    <definedName name="_xlchart.v1.3" hidden="1">data3!$S$5:$S$39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8" l="1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5" i="18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5" i="17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5" i="13"/>
  <c r="D5" i="19" l="1"/>
  <c r="E5" i="19"/>
  <c r="G5" i="19"/>
  <c r="H5" i="19"/>
  <c r="I5" i="19"/>
  <c r="K5" i="19"/>
  <c r="L5" i="19"/>
  <c r="M5" i="19"/>
  <c r="O5" i="19"/>
  <c r="P5" i="19"/>
  <c r="Q5" i="19"/>
  <c r="S5" i="19"/>
  <c r="D6" i="19"/>
  <c r="E6" i="19"/>
  <c r="G6" i="19"/>
  <c r="H6" i="19"/>
  <c r="I6" i="19"/>
  <c r="K6" i="19"/>
  <c r="L6" i="19"/>
  <c r="M6" i="19"/>
  <c r="O6" i="19"/>
  <c r="P6" i="19"/>
  <c r="Q6" i="19"/>
  <c r="S6" i="19"/>
  <c r="D7" i="19"/>
  <c r="E7" i="19"/>
  <c r="G7" i="19"/>
  <c r="H7" i="19"/>
  <c r="I7" i="19"/>
  <c r="K7" i="19"/>
  <c r="L7" i="19"/>
  <c r="M7" i="19"/>
  <c r="O7" i="19"/>
  <c r="P7" i="19"/>
  <c r="Q7" i="19"/>
  <c r="S7" i="19"/>
  <c r="D8" i="19"/>
  <c r="E8" i="19"/>
  <c r="G8" i="19"/>
  <c r="H8" i="19"/>
  <c r="I8" i="19"/>
  <c r="K8" i="19"/>
  <c r="L8" i="19"/>
  <c r="M8" i="19"/>
  <c r="O8" i="19"/>
  <c r="P8" i="19"/>
  <c r="Q8" i="19"/>
  <c r="S8" i="19"/>
  <c r="D9" i="19"/>
  <c r="E9" i="19"/>
  <c r="G9" i="19"/>
  <c r="H9" i="19"/>
  <c r="I9" i="19"/>
  <c r="K9" i="19"/>
  <c r="L9" i="19"/>
  <c r="M9" i="19"/>
  <c r="O9" i="19"/>
  <c r="P9" i="19"/>
  <c r="Q9" i="19"/>
  <c r="S9" i="19"/>
  <c r="D10" i="19"/>
  <c r="E10" i="19"/>
  <c r="G10" i="19"/>
  <c r="H10" i="19"/>
  <c r="I10" i="19"/>
  <c r="K10" i="19"/>
  <c r="L10" i="19"/>
  <c r="M10" i="19"/>
  <c r="O10" i="19"/>
  <c r="P10" i="19"/>
  <c r="Q10" i="19"/>
  <c r="S10" i="19"/>
  <c r="D11" i="19"/>
  <c r="E11" i="19"/>
  <c r="G11" i="19"/>
  <c r="H11" i="19"/>
  <c r="I11" i="19"/>
  <c r="K11" i="19"/>
  <c r="L11" i="19"/>
  <c r="M11" i="19"/>
  <c r="O11" i="19"/>
  <c r="P11" i="19"/>
  <c r="Q11" i="19"/>
  <c r="S11" i="19"/>
  <c r="D12" i="19"/>
  <c r="E12" i="19"/>
  <c r="G12" i="19"/>
  <c r="H12" i="19"/>
  <c r="I12" i="19"/>
  <c r="K12" i="19"/>
  <c r="L12" i="19"/>
  <c r="M12" i="19"/>
  <c r="O12" i="19"/>
  <c r="P12" i="19"/>
  <c r="Q12" i="19"/>
  <c r="S12" i="19"/>
  <c r="D13" i="19"/>
  <c r="E13" i="19"/>
  <c r="G13" i="19"/>
  <c r="H13" i="19"/>
  <c r="I13" i="19"/>
  <c r="K13" i="19"/>
  <c r="L13" i="19"/>
  <c r="M13" i="19"/>
  <c r="O13" i="19"/>
  <c r="P13" i="19"/>
  <c r="Q13" i="19"/>
  <c r="S13" i="19"/>
  <c r="D14" i="19"/>
  <c r="E14" i="19"/>
  <c r="G14" i="19"/>
  <c r="H14" i="19"/>
  <c r="I14" i="19"/>
  <c r="K14" i="19"/>
  <c r="L14" i="19"/>
  <c r="M14" i="19"/>
  <c r="O14" i="19"/>
  <c r="P14" i="19"/>
  <c r="Q14" i="19"/>
  <c r="S14" i="19"/>
  <c r="D15" i="19"/>
  <c r="E15" i="19"/>
  <c r="G15" i="19"/>
  <c r="H15" i="19"/>
  <c r="I15" i="19"/>
  <c r="K15" i="19"/>
  <c r="L15" i="19"/>
  <c r="M15" i="19"/>
  <c r="O15" i="19"/>
  <c r="P15" i="19"/>
  <c r="Q15" i="19"/>
  <c r="S15" i="19"/>
  <c r="D16" i="19"/>
  <c r="E16" i="19"/>
  <c r="G16" i="19"/>
  <c r="H16" i="19"/>
  <c r="I16" i="19"/>
  <c r="K16" i="19"/>
  <c r="L16" i="19"/>
  <c r="M16" i="19"/>
  <c r="O16" i="19"/>
  <c r="P16" i="19"/>
  <c r="Q16" i="19"/>
  <c r="S16" i="19"/>
  <c r="D17" i="19"/>
  <c r="E17" i="19"/>
  <c r="G17" i="19"/>
  <c r="H17" i="19"/>
  <c r="I17" i="19"/>
  <c r="K17" i="19"/>
  <c r="L17" i="19"/>
  <c r="M17" i="19"/>
  <c r="O17" i="19"/>
  <c r="P17" i="19"/>
  <c r="Q17" i="19"/>
  <c r="S17" i="19"/>
  <c r="D18" i="19"/>
  <c r="E18" i="19"/>
  <c r="G18" i="19"/>
  <c r="H18" i="19"/>
  <c r="I18" i="19"/>
  <c r="K18" i="19"/>
  <c r="L18" i="19"/>
  <c r="M18" i="19"/>
  <c r="O18" i="19"/>
  <c r="P18" i="19"/>
  <c r="Q18" i="19"/>
  <c r="S18" i="19"/>
  <c r="D19" i="19"/>
  <c r="E19" i="19"/>
  <c r="G19" i="19"/>
  <c r="H19" i="19"/>
  <c r="I19" i="19"/>
  <c r="K19" i="19"/>
  <c r="L19" i="19"/>
  <c r="M19" i="19"/>
  <c r="O19" i="19"/>
  <c r="P19" i="19"/>
  <c r="Q19" i="19"/>
  <c r="S19" i="19"/>
  <c r="D20" i="19"/>
  <c r="E20" i="19"/>
  <c r="G20" i="19"/>
  <c r="H20" i="19"/>
  <c r="I20" i="19"/>
  <c r="K20" i="19"/>
  <c r="L20" i="19"/>
  <c r="M20" i="19"/>
  <c r="O20" i="19"/>
  <c r="P20" i="19"/>
  <c r="Q20" i="19"/>
  <c r="S20" i="19"/>
  <c r="D21" i="19"/>
  <c r="E21" i="19"/>
  <c r="G21" i="19"/>
  <c r="H21" i="19"/>
  <c r="I21" i="19"/>
  <c r="K21" i="19"/>
  <c r="L21" i="19"/>
  <c r="M21" i="19"/>
  <c r="O21" i="19"/>
  <c r="P21" i="19"/>
  <c r="Q21" i="19"/>
  <c r="S21" i="19"/>
  <c r="D22" i="19"/>
  <c r="E22" i="19"/>
  <c r="G22" i="19"/>
  <c r="H22" i="19"/>
  <c r="I22" i="19"/>
  <c r="K22" i="19"/>
  <c r="L22" i="19"/>
  <c r="M22" i="19"/>
  <c r="O22" i="19"/>
  <c r="P22" i="19"/>
  <c r="Q22" i="19"/>
  <c r="S22" i="19"/>
  <c r="D23" i="19"/>
  <c r="E23" i="19"/>
  <c r="G23" i="19"/>
  <c r="H23" i="19"/>
  <c r="I23" i="19"/>
  <c r="K23" i="19"/>
  <c r="L23" i="19"/>
  <c r="M23" i="19"/>
  <c r="O23" i="19"/>
  <c r="P23" i="19"/>
  <c r="Q23" i="19"/>
  <c r="S23" i="19"/>
  <c r="D24" i="19"/>
  <c r="E24" i="19"/>
  <c r="G24" i="19"/>
  <c r="H24" i="19"/>
  <c r="I24" i="19"/>
  <c r="K24" i="19"/>
  <c r="L24" i="19"/>
  <c r="M24" i="19"/>
  <c r="O24" i="19"/>
  <c r="P24" i="19"/>
  <c r="Q24" i="19"/>
  <c r="S24" i="19"/>
  <c r="D25" i="19"/>
  <c r="E25" i="19"/>
  <c r="G25" i="19"/>
  <c r="H25" i="19"/>
  <c r="I25" i="19"/>
  <c r="K25" i="19"/>
  <c r="L25" i="19"/>
  <c r="M25" i="19"/>
  <c r="O25" i="19"/>
  <c r="P25" i="19"/>
  <c r="Q25" i="19"/>
  <c r="S25" i="19"/>
  <c r="D26" i="19"/>
  <c r="E26" i="19"/>
  <c r="G26" i="19"/>
  <c r="H26" i="19"/>
  <c r="I26" i="19"/>
  <c r="K26" i="19"/>
  <c r="L26" i="19"/>
  <c r="M26" i="19"/>
  <c r="O26" i="19"/>
  <c r="P26" i="19"/>
  <c r="Q26" i="19"/>
  <c r="S26" i="19"/>
  <c r="D27" i="19"/>
  <c r="E27" i="19"/>
  <c r="G27" i="19"/>
  <c r="H27" i="19"/>
  <c r="I27" i="19"/>
  <c r="K27" i="19"/>
  <c r="L27" i="19"/>
  <c r="M27" i="19"/>
  <c r="O27" i="19"/>
  <c r="P27" i="19"/>
  <c r="Q27" i="19"/>
  <c r="S27" i="19"/>
  <c r="D28" i="19"/>
  <c r="E28" i="19"/>
  <c r="G28" i="19"/>
  <c r="H28" i="19"/>
  <c r="I28" i="19"/>
  <c r="K28" i="19"/>
  <c r="L28" i="19"/>
  <c r="M28" i="19"/>
  <c r="O28" i="19"/>
  <c r="P28" i="19"/>
  <c r="Q28" i="19"/>
  <c r="S28" i="19"/>
  <c r="D29" i="19"/>
  <c r="E29" i="19"/>
  <c r="G29" i="19"/>
  <c r="H29" i="19"/>
  <c r="I29" i="19"/>
  <c r="K29" i="19"/>
  <c r="L29" i="19"/>
  <c r="M29" i="19"/>
  <c r="O29" i="19"/>
  <c r="P29" i="19"/>
  <c r="Q29" i="19"/>
  <c r="S29" i="19"/>
  <c r="D30" i="19"/>
  <c r="E30" i="19"/>
  <c r="G30" i="19"/>
  <c r="H30" i="19"/>
  <c r="I30" i="19"/>
  <c r="K30" i="19"/>
  <c r="L30" i="19"/>
  <c r="M30" i="19"/>
  <c r="O30" i="19"/>
  <c r="P30" i="19"/>
  <c r="Q30" i="19"/>
  <c r="S30" i="19"/>
  <c r="D31" i="19"/>
  <c r="E31" i="19"/>
  <c r="G31" i="19"/>
  <c r="H31" i="19"/>
  <c r="I31" i="19"/>
  <c r="K31" i="19"/>
  <c r="L31" i="19"/>
  <c r="M31" i="19"/>
  <c r="O31" i="19"/>
  <c r="P31" i="19"/>
  <c r="Q31" i="19"/>
  <c r="S31" i="19"/>
  <c r="D32" i="19"/>
  <c r="E32" i="19"/>
  <c r="G32" i="19"/>
  <c r="H32" i="19"/>
  <c r="I32" i="19"/>
  <c r="K32" i="19"/>
  <c r="L32" i="19"/>
  <c r="M32" i="19"/>
  <c r="O32" i="19"/>
  <c r="P32" i="19"/>
  <c r="Q32" i="19"/>
  <c r="S32" i="19"/>
  <c r="D33" i="19"/>
  <c r="E33" i="19"/>
  <c r="G33" i="19"/>
  <c r="H33" i="19"/>
  <c r="I33" i="19"/>
  <c r="K33" i="19"/>
  <c r="L33" i="19"/>
  <c r="M33" i="19"/>
  <c r="O33" i="19"/>
  <c r="P33" i="19"/>
  <c r="Q33" i="19"/>
  <c r="S33" i="19"/>
  <c r="D34" i="19"/>
  <c r="E34" i="19"/>
  <c r="G34" i="19"/>
  <c r="H34" i="19"/>
  <c r="I34" i="19"/>
  <c r="K34" i="19"/>
  <c r="L34" i="19"/>
  <c r="M34" i="19"/>
  <c r="O34" i="19"/>
  <c r="P34" i="19"/>
  <c r="Q34" i="19"/>
  <c r="S34" i="19"/>
  <c r="D35" i="19"/>
  <c r="E35" i="19"/>
  <c r="G35" i="19"/>
  <c r="H35" i="19"/>
  <c r="I35" i="19"/>
  <c r="K35" i="19"/>
  <c r="L35" i="19"/>
  <c r="M35" i="19"/>
  <c r="O35" i="19"/>
  <c r="P35" i="19"/>
  <c r="Q35" i="19"/>
  <c r="S35" i="19"/>
  <c r="D36" i="19"/>
  <c r="E36" i="19"/>
  <c r="G36" i="19"/>
  <c r="H36" i="19"/>
  <c r="I36" i="19"/>
  <c r="K36" i="19"/>
  <c r="L36" i="19"/>
  <c r="M36" i="19"/>
  <c r="O36" i="19"/>
  <c r="P36" i="19"/>
  <c r="Q36" i="19"/>
  <c r="S36" i="19"/>
  <c r="D37" i="19"/>
  <c r="E37" i="19"/>
  <c r="G37" i="19"/>
  <c r="H37" i="19"/>
  <c r="I37" i="19"/>
  <c r="K37" i="19"/>
  <c r="L37" i="19"/>
  <c r="M37" i="19"/>
  <c r="O37" i="19"/>
  <c r="P37" i="19"/>
  <c r="Q37" i="19"/>
  <c r="S37" i="19"/>
  <c r="D38" i="19"/>
  <c r="E38" i="19"/>
  <c r="G38" i="19"/>
  <c r="H38" i="19"/>
  <c r="I38" i="19"/>
  <c r="K38" i="19"/>
  <c r="L38" i="19"/>
  <c r="M38" i="19"/>
  <c r="O38" i="19"/>
  <c r="P38" i="19"/>
  <c r="Q38" i="19"/>
  <c r="S38" i="19"/>
  <c r="D39" i="19"/>
  <c r="E39" i="19"/>
  <c r="G39" i="19"/>
  <c r="H39" i="19"/>
  <c r="I39" i="19"/>
  <c r="K39" i="19"/>
  <c r="L39" i="19"/>
  <c r="M39" i="19"/>
  <c r="O39" i="19"/>
  <c r="P39" i="19"/>
  <c r="Q39" i="19"/>
  <c r="S39" i="19"/>
  <c r="B39" i="19"/>
  <c r="C39" i="19" s="1"/>
  <c r="B38" i="19"/>
  <c r="C38" i="19" s="1"/>
  <c r="B37" i="19"/>
  <c r="C37" i="19" s="1"/>
  <c r="B36" i="19"/>
  <c r="C36" i="19" s="1"/>
  <c r="B35" i="19"/>
  <c r="C35" i="19" s="1"/>
  <c r="B34" i="19"/>
  <c r="C34" i="19" s="1"/>
  <c r="B33" i="19"/>
  <c r="C33" i="19" s="1"/>
  <c r="B32" i="19"/>
  <c r="C32" i="19" s="1"/>
  <c r="B31" i="19"/>
  <c r="C31" i="19" s="1"/>
  <c r="B30" i="19"/>
  <c r="C30" i="19" s="1"/>
  <c r="B29" i="19"/>
  <c r="C29" i="19" s="1"/>
  <c r="B28" i="19"/>
  <c r="C28" i="19" s="1"/>
  <c r="B27" i="19"/>
  <c r="C27" i="19" s="1"/>
  <c r="B26" i="19"/>
  <c r="C26" i="19" s="1"/>
  <c r="B25" i="19"/>
  <c r="C25" i="19" s="1"/>
  <c r="B24" i="19"/>
  <c r="C24" i="19" s="1"/>
  <c r="B23" i="19"/>
  <c r="C23" i="19" s="1"/>
  <c r="B22" i="19"/>
  <c r="C22" i="19" s="1"/>
  <c r="B21" i="19"/>
  <c r="C21" i="19" s="1"/>
  <c r="B20" i="19"/>
  <c r="C20" i="19" s="1"/>
  <c r="B19" i="19"/>
  <c r="C19" i="19" s="1"/>
  <c r="B18" i="19"/>
  <c r="C18" i="19" s="1"/>
  <c r="B17" i="19"/>
  <c r="C17" i="19" s="1"/>
  <c r="B16" i="19"/>
  <c r="C16" i="19" s="1"/>
  <c r="B15" i="19"/>
  <c r="C15" i="19" s="1"/>
  <c r="B14" i="19"/>
  <c r="C14" i="19" s="1"/>
  <c r="B13" i="19"/>
  <c r="C13" i="19" s="1"/>
  <c r="B12" i="19"/>
  <c r="C12" i="19" s="1"/>
  <c r="B11" i="19"/>
  <c r="C11" i="19" s="1"/>
  <c r="B10" i="19"/>
  <c r="C10" i="19" s="1"/>
  <c r="B9" i="19"/>
  <c r="C9" i="19" s="1"/>
  <c r="B8" i="19"/>
  <c r="C8" i="19" s="1"/>
  <c r="B7" i="19"/>
  <c r="C7" i="19" s="1"/>
  <c r="B6" i="19"/>
  <c r="C6" i="19" s="1"/>
  <c r="B5" i="19"/>
  <c r="C5" i="19" s="1"/>
  <c r="J6" i="18" l="1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5" i="18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5" i="17"/>
  <c r="J6" i="13"/>
  <c r="J7" i="13"/>
  <c r="J8" i="13"/>
  <c r="J9" i="13"/>
  <c r="J10" i="13"/>
  <c r="J11" i="13"/>
  <c r="J12" i="13"/>
  <c r="J13" i="13"/>
  <c r="J14" i="13"/>
  <c r="J15" i="13"/>
  <c r="J16" i="13"/>
  <c r="J16" i="19" s="1"/>
  <c r="J17" i="13"/>
  <c r="J18" i="13"/>
  <c r="J19" i="13"/>
  <c r="J20" i="13"/>
  <c r="J21" i="13"/>
  <c r="J22" i="13"/>
  <c r="J23" i="13"/>
  <c r="J24" i="13"/>
  <c r="J24" i="19" s="1"/>
  <c r="J25" i="13"/>
  <c r="J26" i="13"/>
  <c r="J27" i="13"/>
  <c r="J28" i="13"/>
  <c r="J29" i="13"/>
  <c r="J30" i="13"/>
  <c r="J31" i="13"/>
  <c r="J32" i="13"/>
  <c r="J32" i="19" s="1"/>
  <c r="J33" i="13"/>
  <c r="J34" i="13"/>
  <c r="J35" i="13"/>
  <c r="J36" i="13"/>
  <c r="J37" i="13"/>
  <c r="J38" i="13"/>
  <c r="J39" i="13"/>
  <c r="J5" i="13"/>
  <c r="J5" i="19" s="1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B39" i="18"/>
  <c r="C39" i="18" s="1"/>
  <c r="B38" i="18"/>
  <c r="C38" i="18" s="1"/>
  <c r="B37" i="18"/>
  <c r="C37" i="18" s="1"/>
  <c r="B36" i="18"/>
  <c r="C36" i="18" s="1"/>
  <c r="B35" i="18"/>
  <c r="C35" i="18" s="1"/>
  <c r="B34" i="18"/>
  <c r="C34" i="18" s="1"/>
  <c r="B33" i="18"/>
  <c r="C33" i="18" s="1"/>
  <c r="B32" i="18"/>
  <c r="C32" i="18" s="1"/>
  <c r="B31" i="18"/>
  <c r="C31" i="18" s="1"/>
  <c r="B30" i="18"/>
  <c r="C30" i="18" s="1"/>
  <c r="B29" i="18"/>
  <c r="C29" i="18" s="1"/>
  <c r="B28" i="18"/>
  <c r="C28" i="18" s="1"/>
  <c r="B27" i="18"/>
  <c r="C27" i="18" s="1"/>
  <c r="B26" i="18"/>
  <c r="C26" i="18" s="1"/>
  <c r="B25" i="18"/>
  <c r="C25" i="18" s="1"/>
  <c r="B24" i="18"/>
  <c r="C24" i="18" s="1"/>
  <c r="B23" i="18"/>
  <c r="C23" i="18" s="1"/>
  <c r="B22" i="18"/>
  <c r="C22" i="18" s="1"/>
  <c r="B21" i="18"/>
  <c r="C21" i="18" s="1"/>
  <c r="B20" i="18"/>
  <c r="C20" i="18" s="1"/>
  <c r="B19" i="18"/>
  <c r="C19" i="18" s="1"/>
  <c r="B18" i="18"/>
  <c r="C18" i="18" s="1"/>
  <c r="B17" i="18"/>
  <c r="C17" i="18" s="1"/>
  <c r="B16" i="18"/>
  <c r="C16" i="18" s="1"/>
  <c r="B15" i="18"/>
  <c r="C15" i="18" s="1"/>
  <c r="B14" i="18"/>
  <c r="C14" i="18" s="1"/>
  <c r="B13" i="18"/>
  <c r="C13" i="18" s="1"/>
  <c r="B12" i="18"/>
  <c r="C12" i="18" s="1"/>
  <c r="B11" i="18"/>
  <c r="C11" i="18" s="1"/>
  <c r="B10" i="18"/>
  <c r="C10" i="18" s="1"/>
  <c r="C9" i="18"/>
  <c r="B9" i="18"/>
  <c r="B8" i="18"/>
  <c r="C8" i="18" s="1"/>
  <c r="B7" i="18"/>
  <c r="C7" i="18" s="1"/>
  <c r="B6" i="18"/>
  <c r="C6" i="18" s="1"/>
  <c r="B5" i="18"/>
  <c r="C5" i="18" s="1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5" i="17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5" i="13"/>
  <c r="J8" i="19" l="1"/>
  <c r="J39" i="19"/>
  <c r="J31" i="19"/>
  <c r="J7" i="19"/>
  <c r="J15" i="19"/>
  <c r="J23" i="19"/>
  <c r="J38" i="19"/>
  <c r="J6" i="19"/>
  <c r="J37" i="19"/>
  <c r="J20" i="19"/>
  <c r="J12" i="19"/>
  <c r="J30" i="19"/>
  <c r="J13" i="19"/>
  <c r="J22" i="19"/>
  <c r="J21" i="19"/>
  <c r="J14" i="19"/>
  <c r="J29" i="19"/>
  <c r="J36" i="19"/>
  <c r="J35" i="19"/>
  <c r="J27" i="19"/>
  <c r="J19" i="19"/>
  <c r="J11" i="19"/>
  <c r="J34" i="19"/>
  <c r="J26" i="19"/>
  <c r="J18" i="19"/>
  <c r="J10" i="19"/>
  <c r="J33" i="19"/>
  <c r="J25" i="19"/>
  <c r="J17" i="19"/>
  <c r="J9" i="19"/>
  <c r="J28" i="19"/>
  <c r="F39" i="17"/>
  <c r="C39" i="17"/>
  <c r="F38" i="17"/>
  <c r="C38" i="17"/>
  <c r="F37" i="17"/>
  <c r="C37" i="17"/>
  <c r="F36" i="17"/>
  <c r="C36" i="17"/>
  <c r="F35" i="17"/>
  <c r="C35" i="17"/>
  <c r="F34" i="17"/>
  <c r="C34" i="17"/>
  <c r="F33" i="17"/>
  <c r="C33" i="17"/>
  <c r="F32" i="17"/>
  <c r="C32" i="17"/>
  <c r="F31" i="17"/>
  <c r="C31" i="17"/>
  <c r="F30" i="17"/>
  <c r="C30" i="17"/>
  <c r="F29" i="17"/>
  <c r="C29" i="17"/>
  <c r="F28" i="17"/>
  <c r="C28" i="17"/>
  <c r="F27" i="17"/>
  <c r="C27" i="17"/>
  <c r="F26" i="17"/>
  <c r="C26" i="17"/>
  <c r="F25" i="17"/>
  <c r="C25" i="17"/>
  <c r="F24" i="17"/>
  <c r="C24" i="17"/>
  <c r="F23" i="17"/>
  <c r="C23" i="17"/>
  <c r="F22" i="17"/>
  <c r="C22" i="17"/>
  <c r="F21" i="17"/>
  <c r="C21" i="17"/>
  <c r="F20" i="17"/>
  <c r="C20" i="17"/>
  <c r="F19" i="17"/>
  <c r="C19" i="17"/>
  <c r="F18" i="17"/>
  <c r="C18" i="17"/>
  <c r="F17" i="17"/>
  <c r="C17" i="17"/>
  <c r="F16" i="17"/>
  <c r="C16" i="17"/>
  <c r="F15" i="17"/>
  <c r="C15" i="17"/>
  <c r="F14" i="17"/>
  <c r="C14" i="17"/>
  <c r="F13" i="17"/>
  <c r="C13" i="17"/>
  <c r="F12" i="17"/>
  <c r="C12" i="17"/>
  <c r="F11" i="17"/>
  <c r="C11" i="17"/>
  <c r="F10" i="17"/>
  <c r="C10" i="17"/>
  <c r="F9" i="17"/>
  <c r="C9" i="17"/>
  <c r="F8" i="17"/>
  <c r="C8" i="17"/>
  <c r="F7" i="17"/>
  <c r="C7" i="17"/>
  <c r="F6" i="17"/>
  <c r="C6" i="17"/>
  <c r="F5" i="17"/>
  <c r="C5" i="17"/>
  <c r="N6" i="19" l="1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5" i="19"/>
  <c r="F6" i="13"/>
  <c r="F6" i="19" s="1"/>
  <c r="F7" i="13"/>
  <c r="F7" i="19" s="1"/>
  <c r="F8" i="13"/>
  <c r="F8" i="19" s="1"/>
  <c r="F9" i="13"/>
  <c r="F9" i="19" s="1"/>
  <c r="F10" i="13"/>
  <c r="F10" i="19" s="1"/>
  <c r="F11" i="13"/>
  <c r="F11" i="19" s="1"/>
  <c r="F12" i="13"/>
  <c r="F12" i="19" s="1"/>
  <c r="F13" i="13"/>
  <c r="F13" i="19" s="1"/>
  <c r="F14" i="13"/>
  <c r="F14" i="19" s="1"/>
  <c r="F15" i="13"/>
  <c r="F15" i="19" s="1"/>
  <c r="F16" i="13"/>
  <c r="F16" i="19" s="1"/>
  <c r="F17" i="13"/>
  <c r="F17" i="19" s="1"/>
  <c r="F18" i="13"/>
  <c r="F18" i="19" s="1"/>
  <c r="F19" i="13"/>
  <c r="F19" i="19" s="1"/>
  <c r="F20" i="13"/>
  <c r="F20" i="19" s="1"/>
  <c r="F21" i="13"/>
  <c r="F21" i="19" s="1"/>
  <c r="F22" i="13"/>
  <c r="F22" i="19" s="1"/>
  <c r="F23" i="13"/>
  <c r="F23" i="19" s="1"/>
  <c r="F24" i="13"/>
  <c r="F24" i="19" s="1"/>
  <c r="F25" i="13"/>
  <c r="F25" i="19" s="1"/>
  <c r="F26" i="13"/>
  <c r="F26" i="19" s="1"/>
  <c r="F27" i="13"/>
  <c r="F27" i="19" s="1"/>
  <c r="F28" i="13"/>
  <c r="F28" i="19" s="1"/>
  <c r="F29" i="13"/>
  <c r="F29" i="19" s="1"/>
  <c r="F30" i="13"/>
  <c r="F30" i="19" s="1"/>
  <c r="F31" i="13"/>
  <c r="F31" i="19" s="1"/>
  <c r="F32" i="13"/>
  <c r="F32" i="19" s="1"/>
  <c r="F33" i="13"/>
  <c r="F33" i="19" s="1"/>
  <c r="F34" i="13"/>
  <c r="F34" i="19" s="1"/>
  <c r="F35" i="13"/>
  <c r="F35" i="19" s="1"/>
  <c r="F36" i="13"/>
  <c r="F36" i="19" s="1"/>
  <c r="F37" i="13"/>
  <c r="F37" i="19" s="1"/>
  <c r="F38" i="13"/>
  <c r="F38" i="19" s="1"/>
  <c r="F39" i="13"/>
  <c r="F39" i="19" s="1"/>
  <c r="F5" i="13"/>
  <c r="F5" i="19" s="1"/>
  <c r="R6" i="19" l="1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5" i="19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5" i="13"/>
</calcChain>
</file>

<file path=xl/sharedStrings.xml><?xml version="1.0" encoding="utf-8"?>
<sst xmlns="http://schemas.openxmlformats.org/spreadsheetml/2006/main" count="96" uniqueCount="12">
  <si>
    <t>Active Cathode Ratio</t>
  </si>
  <si>
    <t>Index</t>
  </si>
  <si>
    <t>Total NMC</t>
  </si>
  <si>
    <t>Active NMC</t>
  </si>
  <si>
    <t># Ratio</t>
  </si>
  <si>
    <t>Wt Ratio</t>
  </si>
  <si>
    <t>NCM  wt%</t>
  </si>
  <si>
    <t>NCM  vol%</t>
  </si>
  <si>
    <t>1.5um - sgm 1.6</t>
  </si>
  <si>
    <t>3um - sgm1.6</t>
  </si>
  <si>
    <t>1.5um - sgm 1.0</t>
  </si>
  <si>
    <t>3um - sgm1.0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</si>
</sst>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ill="1"/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data1!$G$5:$G$39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0.99934500000000004</c:v>
                </c:pt>
                <c:pt idx="6">
                  <c:v>0.99948499999999996</c:v>
                </c:pt>
                <c:pt idx="7">
                  <c:v>1</c:v>
                </c:pt>
                <c:pt idx="8">
                  <c:v>1</c:v>
                </c:pt>
                <c:pt idx="9">
                  <c:v>0.99938700000000003</c:v>
                </c:pt>
                <c:pt idx="10">
                  <c:v>1</c:v>
                </c:pt>
                <c:pt idx="11">
                  <c:v>1</c:v>
                </c:pt>
                <c:pt idx="12">
                  <c:v>0.99963199999999997</c:v>
                </c:pt>
                <c:pt idx="13">
                  <c:v>1</c:v>
                </c:pt>
                <c:pt idx="14">
                  <c:v>1</c:v>
                </c:pt>
                <c:pt idx="15">
                  <c:v>0.99973100000000004</c:v>
                </c:pt>
                <c:pt idx="16">
                  <c:v>1</c:v>
                </c:pt>
                <c:pt idx="17">
                  <c:v>0.99953999999999998</c:v>
                </c:pt>
                <c:pt idx="18">
                  <c:v>0.99914400000000003</c:v>
                </c:pt>
                <c:pt idx="19">
                  <c:v>0.99821499999999996</c:v>
                </c:pt>
                <c:pt idx="20">
                  <c:v>0.99687300000000001</c:v>
                </c:pt>
                <c:pt idx="21">
                  <c:v>0.99053000000000002</c:v>
                </c:pt>
                <c:pt idx="22">
                  <c:v>0.97364600000000001</c:v>
                </c:pt>
                <c:pt idx="23">
                  <c:v>0.90835699999999997</c:v>
                </c:pt>
                <c:pt idx="24">
                  <c:v>0.87106799999999995</c:v>
                </c:pt>
                <c:pt idx="25">
                  <c:v>0.745201</c:v>
                </c:pt>
                <c:pt idx="26">
                  <c:v>0.60535899999999998</c:v>
                </c:pt>
                <c:pt idx="27">
                  <c:v>0.36939100000000002</c:v>
                </c:pt>
                <c:pt idx="28">
                  <c:v>0.270119</c:v>
                </c:pt>
                <c:pt idx="29">
                  <c:v>0.20679800000000001</c:v>
                </c:pt>
                <c:pt idx="30">
                  <c:v>0.16522999999999999</c:v>
                </c:pt>
                <c:pt idx="31">
                  <c:v>0.17823900000000001</c:v>
                </c:pt>
                <c:pt idx="32">
                  <c:v>0.14832899999999999</c:v>
                </c:pt>
                <c:pt idx="33">
                  <c:v>0.13645299999999999</c:v>
                </c:pt>
                <c:pt idx="34">
                  <c:v>0.14626900000000001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F-694A-8BB8-AFA801C4FC5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data1!$K$5:$K$39</c:f>
              <c:numCache>
                <c:formatCode>General</c:formatCode>
                <c:ptCount val="35"/>
                <c:pt idx="0">
                  <c:v>0.99629999999999996</c:v>
                </c:pt>
                <c:pt idx="1">
                  <c:v>0.99918700000000005</c:v>
                </c:pt>
                <c:pt idx="2">
                  <c:v>0.99629699999999999</c:v>
                </c:pt>
                <c:pt idx="3">
                  <c:v>0.99168299999999998</c:v>
                </c:pt>
                <c:pt idx="4">
                  <c:v>0.99587899999999996</c:v>
                </c:pt>
                <c:pt idx="5">
                  <c:v>0.99545700000000004</c:v>
                </c:pt>
                <c:pt idx="6">
                  <c:v>0.99442200000000003</c:v>
                </c:pt>
                <c:pt idx="7">
                  <c:v>0.990703</c:v>
                </c:pt>
                <c:pt idx="8">
                  <c:v>0.99086300000000005</c:v>
                </c:pt>
                <c:pt idx="9">
                  <c:v>0.99296700000000004</c:v>
                </c:pt>
                <c:pt idx="10">
                  <c:v>0.99191700000000005</c:v>
                </c:pt>
                <c:pt idx="11">
                  <c:v>0.98758599999999996</c:v>
                </c:pt>
                <c:pt idx="12">
                  <c:v>0.98765700000000001</c:v>
                </c:pt>
                <c:pt idx="13">
                  <c:v>0.98573599999999995</c:v>
                </c:pt>
                <c:pt idx="14">
                  <c:v>0.98148100000000005</c:v>
                </c:pt>
                <c:pt idx="15">
                  <c:v>0.97830099999999998</c:v>
                </c:pt>
                <c:pt idx="16">
                  <c:v>0.97142600000000001</c:v>
                </c:pt>
                <c:pt idx="17">
                  <c:v>0.96003000000000005</c:v>
                </c:pt>
                <c:pt idx="18">
                  <c:v>0.95576700000000003</c:v>
                </c:pt>
                <c:pt idx="19">
                  <c:v>0.89614499999999997</c:v>
                </c:pt>
                <c:pt idx="20">
                  <c:v>0.864483</c:v>
                </c:pt>
                <c:pt idx="21">
                  <c:v>0.80784199999999995</c:v>
                </c:pt>
                <c:pt idx="22">
                  <c:v>0.56349199999999999</c:v>
                </c:pt>
                <c:pt idx="23">
                  <c:v>0.56891700000000001</c:v>
                </c:pt>
                <c:pt idx="24">
                  <c:v>0.56495399999999996</c:v>
                </c:pt>
                <c:pt idx="25">
                  <c:v>0.43762000000000001</c:v>
                </c:pt>
                <c:pt idx="26">
                  <c:v>0.27231300000000003</c:v>
                </c:pt>
                <c:pt idx="27">
                  <c:v>0.24029700000000001</c:v>
                </c:pt>
                <c:pt idx="28">
                  <c:v>0.222524</c:v>
                </c:pt>
                <c:pt idx="29">
                  <c:v>0.25521100000000002</c:v>
                </c:pt>
                <c:pt idx="30">
                  <c:v>0.19168199999999999</c:v>
                </c:pt>
                <c:pt idx="31">
                  <c:v>0.147124</c:v>
                </c:pt>
                <c:pt idx="32">
                  <c:v>0.18218899999999999</c:v>
                </c:pt>
                <c:pt idx="33">
                  <c:v>0.157579</c:v>
                </c:pt>
                <c:pt idx="34">
                  <c:v>0.14527200000000001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2F-694A-8BB8-AFA801C4FC5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data1!$O$5:$O$39</c:f>
              <c:numCache>
                <c:formatCode>General</c:formatCode>
                <c:ptCount val="35"/>
                <c:pt idx="0">
                  <c:v>0.99961199999999995</c:v>
                </c:pt>
                <c:pt idx="1">
                  <c:v>0.99953700000000001</c:v>
                </c:pt>
                <c:pt idx="2">
                  <c:v>1</c:v>
                </c:pt>
                <c:pt idx="3">
                  <c:v>0.99963199999999997</c:v>
                </c:pt>
                <c:pt idx="4">
                  <c:v>0.99955799999999995</c:v>
                </c:pt>
                <c:pt idx="5">
                  <c:v>1</c:v>
                </c:pt>
                <c:pt idx="6">
                  <c:v>0.999274</c:v>
                </c:pt>
                <c:pt idx="7">
                  <c:v>1</c:v>
                </c:pt>
                <c:pt idx="8">
                  <c:v>0.99940600000000002</c:v>
                </c:pt>
                <c:pt idx="9">
                  <c:v>0.99966600000000005</c:v>
                </c:pt>
                <c:pt idx="10">
                  <c:v>0.99907000000000001</c:v>
                </c:pt>
                <c:pt idx="11">
                  <c:v>0.99952099999999999</c:v>
                </c:pt>
                <c:pt idx="12">
                  <c:v>1</c:v>
                </c:pt>
                <c:pt idx="13">
                  <c:v>1</c:v>
                </c:pt>
                <c:pt idx="14">
                  <c:v>0.99766500000000002</c:v>
                </c:pt>
                <c:pt idx="15">
                  <c:v>0.99784300000000004</c:v>
                </c:pt>
                <c:pt idx="16">
                  <c:v>0.99963299999999999</c:v>
                </c:pt>
                <c:pt idx="17">
                  <c:v>0.99934000000000001</c:v>
                </c:pt>
                <c:pt idx="18">
                  <c:v>0.99912000000000001</c:v>
                </c:pt>
                <c:pt idx="19">
                  <c:v>0.99539200000000005</c:v>
                </c:pt>
                <c:pt idx="20">
                  <c:v>0.99334699999999998</c:v>
                </c:pt>
                <c:pt idx="21">
                  <c:v>0.98440700000000003</c:v>
                </c:pt>
                <c:pt idx="22">
                  <c:v>0.97308799999999995</c:v>
                </c:pt>
                <c:pt idx="23">
                  <c:v>0.91112000000000004</c:v>
                </c:pt>
                <c:pt idx="24">
                  <c:v>0.69729200000000002</c:v>
                </c:pt>
                <c:pt idx="25">
                  <c:v>0.63181799999999999</c:v>
                </c:pt>
                <c:pt idx="26">
                  <c:v>0.39474199999999998</c:v>
                </c:pt>
                <c:pt idx="27">
                  <c:v>0.36277100000000001</c:v>
                </c:pt>
                <c:pt idx="28">
                  <c:v>0.20585800000000001</c:v>
                </c:pt>
                <c:pt idx="29">
                  <c:v>0.221307</c:v>
                </c:pt>
                <c:pt idx="30">
                  <c:v>0.167242</c:v>
                </c:pt>
                <c:pt idx="31">
                  <c:v>0.151308</c:v>
                </c:pt>
                <c:pt idx="32">
                  <c:v>0.131857</c:v>
                </c:pt>
                <c:pt idx="33">
                  <c:v>0.126056</c:v>
                </c:pt>
                <c:pt idx="34">
                  <c:v>0.12570600000000001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2F-694A-8BB8-AFA801C4FC5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data1!$S$5:$S$39</c:f>
              <c:numCache>
                <c:formatCode>General</c:formatCode>
                <c:ptCount val="35"/>
                <c:pt idx="0">
                  <c:v>0.998803</c:v>
                </c:pt>
                <c:pt idx="1">
                  <c:v>0.998471</c:v>
                </c:pt>
                <c:pt idx="2">
                  <c:v>0.99969799999999998</c:v>
                </c:pt>
                <c:pt idx="3">
                  <c:v>0.99923899999999999</c:v>
                </c:pt>
                <c:pt idx="4">
                  <c:v>0.998139</c:v>
                </c:pt>
                <c:pt idx="5">
                  <c:v>0.99627900000000003</c:v>
                </c:pt>
                <c:pt idx="6">
                  <c:v>0.99604499999999996</c:v>
                </c:pt>
                <c:pt idx="7">
                  <c:v>0.99745899999999998</c:v>
                </c:pt>
                <c:pt idx="8">
                  <c:v>0.99377400000000005</c:v>
                </c:pt>
                <c:pt idx="9">
                  <c:v>0.99389799999999995</c:v>
                </c:pt>
                <c:pt idx="10">
                  <c:v>0.98946000000000001</c:v>
                </c:pt>
                <c:pt idx="11">
                  <c:v>0.99198699999999995</c:v>
                </c:pt>
                <c:pt idx="12">
                  <c:v>0.986433</c:v>
                </c:pt>
                <c:pt idx="13">
                  <c:v>0.98996099999999998</c:v>
                </c:pt>
                <c:pt idx="14">
                  <c:v>0.98733800000000005</c:v>
                </c:pt>
                <c:pt idx="15">
                  <c:v>0.98541599999999996</c:v>
                </c:pt>
                <c:pt idx="16">
                  <c:v>0.95832499999999998</c:v>
                </c:pt>
                <c:pt idx="17">
                  <c:v>0.96393099999999998</c:v>
                </c:pt>
                <c:pt idx="18">
                  <c:v>0.91645299999999996</c:v>
                </c:pt>
                <c:pt idx="19">
                  <c:v>0.91298000000000001</c:v>
                </c:pt>
                <c:pt idx="20">
                  <c:v>0.89673899999999995</c:v>
                </c:pt>
                <c:pt idx="21">
                  <c:v>0.72251900000000002</c:v>
                </c:pt>
                <c:pt idx="22">
                  <c:v>0.67311500000000002</c:v>
                </c:pt>
                <c:pt idx="23">
                  <c:v>0.43892700000000001</c:v>
                </c:pt>
                <c:pt idx="24">
                  <c:v>0.48799900000000002</c:v>
                </c:pt>
                <c:pt idx="25">
                  <c:v>0.42984899999999998</c:v>
                </c:pt>
                <c:pt idx="26">
                  <c:v>0.23743700000000001</c:v>
                </c:pt>
                <c:pt idx="27">
                  <c:v>0.21964500000000001</c:v>
                </c:pt>
                <c:pt idx="28">
                  <c:v>0.24352599999999999</c:v>
                </c:pt>
                <c:pt idx="29">
                  <c:v>0.185474</c:v>
                </c:pt>
                <c:pt idx="30">
                  <c:v>0.166709</c:v>
                </c:pt>
                <c:pt idx="31">
                  <c:v>0.178673</c:v>
                </c:pt>
                <c:pt idx="32">
                  <c:v>0.13606299999999999</c:v>
                </c:pt>
                <c:pt idx="33">
                  <c:v>0.152776</c:v>
                </c:pt>
                <c:pt idx="34">
                  <c:v>0.13116700000000001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2F-694A-8BB8-AFA801C4F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80543"/>
        <c:axId val="1881802735"/>
      </c:scatterChart>
      <c:valAx>
        <c:axId val="18609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02735"/>
        <c:crosses val="autoZero"/>
        <c:crossBetween val="midCat"/>
      </c:valAx>
      <c:valAx>
        <c:axId val="18818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data2!$G$5:$G$39</c:f>
              <c:numCache>
                <c:formatCode>General</c:formatCode>
                <c:ptCount val="35"/>
                <c:pt idx="0">
                  <c:v>0.99974200000000002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0.99978800000000001</c:v>
                </c:pt>
                <c:pt idx="13">
                  <c:v>1</c:v>
                </c:pt>
                <c:pt idx="14">
                  <c:v>0.999726</c:v>
                </c:pt>
                <c:pt idx="15">
                  <c:v>0.99965000000000004</c:v>
                </c:pt>
                <c:pt idx="16">
                  <c:v>0.99909199999999998</c:v>
                </c:pt>
                <c:pt idx="17">
                  <c:v>0.99759699999999996</c:v>
                </c:pt>
                <c:pt idx="18">
                  <c:v>0.99819100000000005</c:v>
                </c:pt>
                <c:pt idx="19">
                  <c:v>0.99456999999999995</c:v>
                </c:pt>
                <c:pt idx="20">
                  <c:v>0.99674099999999999</c:v>
                </c:pt>
                <c:pt idx="21">
                  <c:v>0.99010100000000001</c:v>
                </c:pt>
                <c:pt idx="22">
                  <c:v>0.991425</c:v>
                </c:pt>
                <c:pt idx="23">
                  <c:v>0.92321299999999995</c:v>
                </c:pt>
                <c:pt idx="24">
                  <c:v>0.84682199999999996</c:v>
                </c:pt>
                <c:pt idx="25">
                  <c:v>0.69456700000000005</c:v>
                </c:pt>
                <c:pt idx="26">
                  <c:v>0.48312899999999998</c:v>
                </c:pt>
                <c:pt idx="27">
                  <c:v>0.29185499999999998</c:v>
                </c:pt>
                <c:pt idx="28">
                  <c:v>0.29178500000000002</c:v>
                </c:pt>
                <c:pt idx="29">
                  <c:v>0.21754899999999999</c:v>
                </c:pt>
                <c:pt idx="30">
                  <c:v>0.17685400000000001</c:v>
                </c:pt>
                <c:pt idx="31">
                  <c:v>0.14530799999999999</c:v>
                </c:pt>
                <c:pt idx="32">
                  <c:v>0.148588</c:v>
                </c:pt>
                <c:pt idx="33">
                  <c:v>0.14441599999999999</c:v>
                </c:pt>
                <c:pt idx="34">
                  <c:v>0.12942699999999999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4F-A143-83C9-4E65072E05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data2!$K$5:$K$39</c:f>
              <c:numCache>
                <c:formatCode>General</c:formatCode>
                <c:ptCount val="35"/>
                <c:pt idx="0">
                  <c:v>0.99755700000000003</c:v>
                </c:pt>
                <c:pt idx="1">
                  <c:v>0.99491300000000005</c:v>
                </c:pt>
                <c:pt idx="2">
                  <c:v>0.99345099999999997</c:v>
                </c:pt>
                <c:pt idx="3">
                  <c:v>0.98994300000000002</c:v>
                </c:pt>
                <c:pt idx="4">
                  <c:v>0.99433700000000003</c:v>
                </c:pt>
                <c:pt idx="5">
                  <c:v>0.99374499999999999</c:v>
                </c:pt>
                <c:pt idx="6">
                  <c:v>0.99433300000000002</c:v>
                </c:pt>
                <c:pt idx="7">
                  <c:v>0.99256999999999995</c:v>
                </c:pt>
                <c:pt idx="8">
                  <c:v>0.99089499999999997</c:v>
                </c:pt>
                <c:pt idx="9">
                  <c:v>0.992815</c:v>
                </c:pt>
                <c:pt idx="10">
                  <c:v>0.99097800000000003</c:v>
                </c:pt>
                <c:pt idx="11">
                  <c:v>0.99046199999999995</c:v>
                </c:pt>
                <c:pt idx="12">
                  <c:v>0.98764799999999997</c:v>
                </c:pt>
                <c:pt idx="13">
                  <c:v>0.98213899999999998</c:v>
                </c:pt>
                <c:pt idx="14">
                  <c:v>0.96834600000000004</c:v>
                </c:pt>
                <c:pt idx="15">
                  <c:v>0.97490699999999997</c:v>
                </c:pt>
                <c:pt idx="16">
                  <c:v>0.97348400000000002</c:v>
                </c:pt>
                <c:pt idx="17">
                  <c:v>0.95439499999999999</c:v>
                </c:pt>
                <c:pt idx="18">
                  <c:v>0.965036</c:v>
                </c:pt>
                <c:pt idx="19">
                  <c:v>0.94325999999999999</c:v>
                </c:pt>
                <c:pt idx="20">
                  <c:v>0.87302500000000005</c:v>
                </c:pt>
                <c:pt idx="21">
                  <c:v>0.81361600000000001</c:v>
                </c:pt>
                <c:pt idx="22">
                  <c:v>0.782578</c:v>
                </c:pt>
                <c:pt idx="23">
                  <c:v>0.58370100000000003</c:v>
                </c:pt>
                <c:pt idx="24">
                  <c:v>0.54451099999999997</c:v>
                </c:pt>
                <c:pt idx="25">
                  <c:v>0.417958</c:v>
                </c:pt>
                <c:pt idx="26">
                  <c:v>0.34898099999999999</c:v>
                </c:pt>
                <c:pt idx="27">
                  <c:v>0.25047599999999998</c:v>
                </c:pt>
                <c:pt idx="28">
                  <c:v>0.32832299999999998</c:v>
                </c:pt>
                <c:pt idx="29">
                  <c:v>0.21419299999999999</c:v>
                </c:pt>
                <c:pt idx="30">
                  <c:v>0.217086</c:v>
                </c:pt>
                <c:pt idx="31">
                  <c:v>0.18196599999999999</c:v>
                </c:pt>
                <c:pt idx="32">
                  <c:v>0.186553</c:v>
                </c:pt>
                <c:pt idx="33">
                  <c:v>0.178702</c:v>
                </c:pt>
                <c:pt idx="34">
                  <c:v>0.13570599999999999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4F-A143-83C9-4E65072E051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data2!$O$5:$O$39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0.99861100000000003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0.99940600000000002</c:v>
                </c:pt>
                <c:pt idx="9">
                  <c:v>1</c:v>
                </c:pt>
                <c:pt idx="10">
                  <c:v>0.99951400000000001</c:v>
                </c:pt>
                <c:pt idx="11">
                  <c:v>0.99960300000000002</c:v>
                </c:pt>
                <c:pt idx="12">
                  <c:v>1</c:v>
                </c:pt>
                <c:pt idx="13">
                  <c:v>1</c:v>
                </c:pt>
                <c:pt idx="14">
                  <c:v>0.99945700000000004</c:v>
                </c:pt>
                <c:pt idx="15">
                  <c:v>1</c:v>
                </c:pt>
                <c:pt idx="16">
                  <c:v>0.998834</c:v>
                </c:pt>
                <c:pt idx="17">
                  <c:v>0.99399499999999996</c:v>
                </c:pt>
                <c:pt idx="18">
                  <c:v>0.99774200000000002</c:v>
                </c:pt>
                <c:pt idx="19">
                  <c:v>0.99801700000000004</c:v>
                </c:pt>
                <c:pt idx="20">
                  <c:v>0.99513499999999999</c:v>
                </c:pt>
                <c:pt idx="21">
                  <c:v>0.98748499999999995</c:v>
                </c:pt>
                <c:pt idx="22">
                  <c:v>0.95430099999999995</c:v>
                </c:pt>
                <c:pt idx="23">
                  <c:v>0.85534299999999996</c:v>
                </c:pt>
                <c:pt idx="24">
                  <c:v>0.78717599999999999</c:v>
                </c:pt>
                <c:pt idx="25">
                  <c:v>0.64527800000000002</c:v>
                </c:pt>
                <c:pt idx="26">
                  <c:v>0.360848</c:v>
                </c:pt>
                <c:pt idx="27">
                  <c:v>0.294518</c:v>
                </c:pt>
                <c:pt idx="28">
                  <c:v>0.23787900000000001</c:v>
                </c:pt>
                <c:pt idx="29">
                  <c:v>0.18249499999999999</c:v>
                </c:pt>
                <c:pt idx="30">
                  <c:v>0.17541699999999999</c:v>
                </c:pt>
                <c:pt idx="31">
                  <c:v>0.15193699999999999</c:v>
                </c:pt>
                <c:pt idx="32">
                  <c:v>0.13470699999999999</c:v>
                </c:pt>
                <c:pt idx="33">
                  <c:v>0.12009599999999999</c:v>
                </c:pt>
                <c:pt idx="34">
                  <c:v>0.11776399999999999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4F-A143-83C9-4E65072E051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data2!$S$5:$S$39</c:f>
              <c:numCache>
                <c:formatCode>General</c:formatCode>
                <c:ptCount val="35"/>
                <c:pt idx="0">
                  <c:v>0.99526999999999999</c:v>
                </c:pt>
                <c:pt idx="1">
                  <c:v>0.99451299999999998</c:v>
                </c:pt>
                <c:pt idx="2">
                  <c:v>0.99628700000000003</c:v>
                </c:pt>
                <c:pt idx="3">
                  <c:v>0.99723799999999996</c:v>
                </c:pt>
                <c:pt idx="4">
                  <c:v>0.99790199999999996</c:v>
                </c:pt>
                <c:pt idx="5">
                  <c:v>0.99816199999999999</c:v>
                </c:pt>
                <c:pt idx="6">
                  <c:v>0.99763599999999997</c:v>
                </c:pt>
                <c:pt idx="7">
                  <c:v>0.99483900000000003</c:v>
                </c:pt>
                <c:pt idx="8">
                  <c:v>0.99199800000000005</c:v>
                </c:pt>
                <c:pt idx="9">
                  <c:v>0.99403600000000003</c:v>
                </c:pt>
                <c:pt idx="10">
                  <c:v>0.99293799999999999</c:v>
                </c:pt>
                <c:pt idx="11">
                  <c:v>0.99194599999999999</c:v>
                </c:pt>
                <c:pt idx="12">
                  <c:v>0.99135399999999996</c:v>
                </c:pt>
                <c:pt idx="13">
                  <c:v>0.99248999999999998</c:v>
                </c:pt>
                <c:pt idx="14">
                  <c:v>0.99018899999999999</c:v>
                </c:pt>
                <c:pt idx="15">
                  <c:v>0.96150100000000005</c:v>
                </c:pt>
                <c:pt idx="16">
                  <c:v>0.96974300000000002</c:v>
                </c:pt>
                <c:pt idx="17">
                  <c:v>0.95258600000000004</c:v>
                </c:pt>
                <c:pt idx="18">
                  <c:v>0.896509</c:v>
                </c:pt>
                <c:pt idx="19">
                  <c:v>0.90054500000000004</c:v>
                </c:pt>
                <c:pt idx="20">
                  <c:v>0.90663899999999997</c:v>
                </c:pt>
                <c:pt idx="21">
                  <c:v>0.803172</c:v>
                </c:pt>
                <c:pt idx="22">
                  <c:v>0.57116800000000001</c:v>
                </c:pt>
                <c:pt idx="23">
                  <c:v>0.54677799999999999</c:v>
                </c:pt>
                <c:pt idx="24">
                  <c:v>0.45154699999999998</c:v>
                </c:pt>
                <c:pt idx="25">
                  <c:v>0.31414300000000001</c:v>
                </c:pt>
                <c:pt idx="26">
                  <c:v>0.29439700000000002</c:v>
                </c:pt>
                <c:pt idx="27">
                  <c:v>0.23859</c:v>
                </c:pt>
                <c:pt idx="28">
                  <c:v>0.239317</c:v>
                </c:pt>
                <c:pt idx="29">
                  <c:v>0.20394000000000001</c:v>
                </c:pt>
                <c:pt idx="30">
                  <c:v>0.16475799999999999</c:v>
                </c:pt>
                <c:pt idx="31">
                  <c:v>0.17136299999999999</c:v>
                </c:pt>
                <c:pt idx="32">
                  <c:v>0.15606300000000001</c:v>
                </c:pt>
                <c:pt idx="33">
                  <c:v>0.14117099999999999</c:v>
                </c:pt>
                <c:pt idx="34">
                  <c:v>0.13475000000000001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4F-A143-83C9-4E65072E0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80543"/>
        <c:axId val="1881802735"/>
      </c:scatterChart>
      <c:valAx>
        <c:axId val="18609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02735"/>
        <c:crosses val="autoZero"/>
        <c:crossBetween val="midCat"/>
      </c:valAx>
      <c:valAx>
        <c:axId val="18818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data3!$G$5:$G$39</c:f>
              <c:numCache>
                <c:formatCode>General</c:formatCode>
                <c:ptCount val="35"/>
                <c:pt idx="0">
                  <c:v>0.999552</c:v>
                </c:pt>
                <c:pt idx="1">
                  <c:v>1</c:v>
                </c:pt>
                <c:pt idx="2">
                  <c:v>0.99956400000000001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0.99937299999999996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0.99949600000000005</c:v>
                </c:pt>
                <c:pt idx="12">
                  <c:v>0.99971699999999997</c:v>
                </c:pt>
                <c:pt idx="13">
                  <c:v>0.99942900000000001</c:v>
                </c:pt>
                <c:pt idx="14">
                  <c:v>0.99888200000000005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0.99883299999999997</c:v>
                </c:pt>
                <c:pt idx="19">
                  <c:v>0.99831800000000004</c:v>
                </c:pt>
                <c:pt idx="20">
                  <c:v>0.99734</c:v>
                </c:pt>
                <c:pt idx="21">
                  <c:v>0.99755099999999997</c:v>
                </c:pt>
                <c:pt idx="22">
                  <c:v>0.955596</c:v>
                </c:pt>
                <c:pt idx="23">
                  <c:v>0.91699799999999998</c:v>
                </c:pt>
                <c:pt idx="24">
                  <c:v>0.87940799999999997</c:v>
                </c:pt>
                <c:pt idx="25">
                  <c:v>0.63481900000000002</c:v>
                </c:pt>
                <c:pt idx="26">
                  <c:v>0.54883499999999996</c:v>
                </c:pt>
                <c:pt idx="27">
                  <c:v>0.39829900000000001</c:v>
                </c:pt>
                <c:pt idx="28">
                  <c:v>0.29065800000000003</c:v>
                </c:pt>
                <c:pt idx="29">
                  <c:v>0.237372</c:v>
                </c:pt>
                <c:pt idx="30">
                  <c:v>0.186805</c:v>
                </c:pt>
                <c:pt idx="31">
                  <c:v>0.16640199999999999</c:v>
                </c:pt>
                <c:pt idx="32">
                  <c:v>0.16455700000000001</c:v>
                </c:pt>
                <c:pt idx="33">
                  <c:v>0.14251800000000001</c:v>
                </c:pt>
                <c:pt idx="34">
                  <c:v>0.14293400000000001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5-6647-81F6-0E6C2BD3F9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data3!$K$5:$K$39</c:f>
              <c:numCache>
                <c:formatCode>General</c:formatCode>
                <c:ptCount val="35"/>
                <c:pt idx="0">
                  <c:v>0.99709800000000004</c:v>
                </c:pt>
                <c:pt idx="1">
                  <c:v>0.99871600000000005</c:v>
                </c:pt>
                <c:pt idx="2">
                  <c:v>0.99458999999999997</c:v>
                </c:pt>
                <c:pt idx="3">
                  <c:v>0.99121599999999999</c:v>
                </c:pt>
                <c:pt idx="4">
                  <c:v>0.99354500000000001</c:v>
                </c:pt>
                <c:pt idx="5">
                  <c:v>0.99376600000000004</c:v>
                </c:pt>
                <c:pt idx="6">
                  <c:v>0.99083600000000005</c:v>
                </c:pt>
                <c:pt idx="7">
                  <c:v>0.99506700000000003</c:v>
                </c:pt>
                <c:pt idx="8">
                  <c:v>0.99010399999999998</c:v>
                </c:pt>
                <c:pt idx="9">
                  <c:v>0.99013300000000004</c:v>
                </c:pt>
                <c:pt idx="10">
                  <c:v>0.98713399999999996</c:v>
                </c:pt>
                <c:pt idx="11">
                  <c:v>0.99300699999999997</c:v>
                </c:pt>
                <c:pt idx="12">
                  <c:v>0.98713499999999998</c:v>
                </c:pt>
                <c:pt idx="13">
                  <c:v>0.98505399999999999</c:v>
                </c:pt>
                <c:pt idx="14">
                  <c:v>0.97563599999999995</c:v>
                </c:pt>
                <c:pt idx="15">
                  <c:v>0.97673100000000002</c:v>
                </c:pt>
                <c:pt idx="16">
                  <c:v>0.97623400000000005</c:v>
                </c:pt>
                <c:pt idx="17">
                  <c:v>0.97502299999999997</c:v>
                </c:pt>
                <c:pt idx="18">
                  <c:v>0.958735</c:v>
                </c:pt>
                <c:pt idx="19">
                  <c:v>0.93337800000000004</c:v>
                </c:pt>
                <c:pt idx="20">
                  <c:v>0.79879299999999998</c:v>
                </c:pt>
                <c:pt idx="21">
                  <c:v>0.82615400000000005</c:v>
                </c:pt>
                <c:pt idx="22">
                  <c:v>0.76308600000000004</c:v>
                </c:pt>
                <c:pt idx="23">
                  <c:v>0.56220999999999999</c:v>
                </c:pt>
                <c:pt idx="24">
                  <c:v>0.53261800000000004</c:v>
                </c:pt>
                <c:pt idx="25">
                  <c:v>0.32524999999999998</c:v>
                </c:pt>
                <c:pt idx="26">
                  <c:v>0.36454700000000001</c:v>
                </c:pt>
                <c:pt idx="27">
                  <c:v>0.28491699999999998</c:v>
                </c:pt>
                <c:pt idx="28">
                  <c:v>0.209365</c:v>
                </c:pt>
                <c:pt idx="29">
                  <c:v>0.21066799999999999</c:v>
                </c:pt>
                <c:pt idx="30">
                  <c:v>0.23033500000000001</c:v>
                </c:pt>
                <c:pt idx="31">
                  <c:v>0.21266699999999999</c:v>
                </c:pt>
                <c:pt idx="32">
                  <c:v>0.16447300000000001</c:v>
                </c:pt>
                <c:pt idx="33">
                  <c:v>0.155891</c:v>
                </c:pt>
                <c:pt idx="34">
                  <c:v>0.151394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5-6647-81F6-0E6C2BD3F91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data3!$O$5:$O$39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0.99909499999999996</c:v>
                </c:pt>
                <c:pt idx="3">
                  <c:v>0.99976399999999999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0.99916499999999997</c:v>
                </c:pt>
                <c:pt idx="8">
                  <c:v>1</c:v>
                </c:pt>
                <c:pt idx="9">
                  <c:v>1</c:v>
                </c:pt>
                <c:pt idx="10">
                  <c:v>0.99931599999999998</c:v>
                </c:pt>
                <c:pt idx="11">
                  <c:v>1</c:v>
                </c:pt>
                <c:pt idx="12">
                  <c:v>1</c:v>
                </c:pt>
                <c:pt idx="13">
                  <c:v>0.99934800000000001</c:v>
                </c:pt>
                <c:pt idx="14">
                  <c:v>0.99975000000000003</c:v>
                </c:pt>
                <c:pt idx="15">
                  <c:v>0.999139</c:v>
                </c:pt>
                <c:pt idx="16">
                  <c:v>0.99899000000000004</c:v>
                </c:pt>
                <c:pt idx="17">
                  <c:v>1</c:v>
                </c:pt>
                <c:pt idx="18">
                  <c:v>0.99898200000000004</c:v>
                </c:pt>
                <c:pt idx="19">
                  <c:v>0.99383699999999997</c:v>
                </c:pt>
                <c:pt idx="20">
                  <c:v>0.99537399999999998</c:v>
                </c:pt>
                <c:pt idx="21">
                  <c:v>0.98768699999999998</c:v>
                </c:pt>
                <c:pt idx="22">
                  <c:v>0.973109</c:v>
                </c:pt>
                <c:pt idx="23">
                  <c:v>0.91941799999999996</c:v>
                </c:pt>
                <c:pt idx="24">
                  <c:v>0.79617899999999997</c:v>
                </c:pt>
                <c:pt idx="25">
                  <c:v>0.52474399999999999</c:v>
                </c:pt>
                <c:pt idx="26">
                  <c:v>0.33160299999999998</c:v>
                </c:pt>
                <c:pt idx="27">
                  <c:v>0.28882999999999998</c:v>
                </c:pt>
                <c:pt idx="28">
                  <c:v>0.23610700000000001</c:v>
                </c:pt>
                <c:pt idx="29">
                  <c:v>0.21748799999999999</c:v>
                </c:pt>
                <c:pt idx="30">
                  <c:v>0.16323699999999999</c:v>
                </c:pt>
                <c:pt idx="31">
                  <c:v>0.16707900000000001</c:v>
                </c:pt>
                <c:pt idx="32">
                  <c:v>0.14041400000000001</c:v>
                </c:pt>
                <c:pt idx="33">
                  <c:v>0.12221600000000001</c:v>
                </c:pt>
                <c:pt idx="34">
                  <c:v>0.120971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5-6647-81F6-0E6C2BD3F91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data3!$S$5:$S$39</c:f>
              <c:numCache>
                <c:formatCode>General</c:formatCode>
                <c:ptCount val="35"/>
                <c:pt idx="0">
                  <c:v>0.99897400000000003</c:v>
                </c:pt>
                <c:pt idx="1">
                  <c:v>0.99819500000000005</c:v>
                </c:pt>
                <c:pt idx="2">
                  <c:v>0.99339900000000003</c:v>
                </c:pt>
                <c:pt idx="3">
                  <c:v>0.997174</c:v>
                </c:pt>
                <c:pt idx="4">
                  <c:v>0.996506</c:v>
                </c:pt>
                <c:pt idx="5">
                  <c:v>0.99530399999999997</c:v>
                </c:pt>
                <c:pt idx="6">
                  <c:v>0.99735200000000002</c:v>
                </c:pt>
                <c:pt idx="7">
                  <c:v>0.99763299999999999</c:v>
                </c:pt>
                <c:pt idx="8">
                  <c:v>0.99332399999999998</c:v>
                </c:pt>
                <c:pt idx="9">
                  <c:v>0.99390000000000001</c:v>
                </c:pt>
                <c:pt idx="10">
                  <c:v>0.98638099999999995</c:v>
                </c:pt>
                <c:pt idx="11">
                  <c:v>0.99272700000000003</c:v>
                </c:pt>
                <c:pt idx="12">
                  <c:v>0.98546299999999998</c:v>
                </c:pt>
                <c:pt idx="13">
                  <c:v>0.98877199999999998</c:v>
                </c:pt>
                <c:pt idx="14">
                  <c:v>0.98909599999999998</c:v>
                </c:pt>
                <c:pt idx="15">
                  <c:v>0.97720499999999999</c:v>
                </c:pt>
                <c:pt idx="16">
                  <c:v>0.98209900000000006</c:v>
                </c:pt>
                <c:pt idx="17">
                  <c:v>0.96884199999999998</c:v>
                </c:pt>
                <c:pt idx="18">
                  <c:v>0.94761499999999999</c:v>
                </c:pt>
                <c:pt idx="19">
                  <c:v>0.90168099999999995</c:v>
                </c:pt>
                <c:pt idx="20">
                  <c:v>0.71876799999999996</c:v>
                </c:pt>
                <c:pt idx="21">
                  <c:v>0.78267399999999998</c:v>
                </c:pt>
                <c:pt idx="22">
                  <c:v>0.45092300000000002</c:v>
                </c:pt>
                <c:pt idx="23">
                  <c:v>0.47984300000000002</c:v>
                </c:pt>
                <c:pt idx="24">
                  <c:v>0.35219</c:v>
                </c:pt>
                <c:pt idx="25">
                  <c:v>0.369114</c:v>
                </c:pt>
                <c:pt idx="26">
                  <c:v>0.25068699999999999</c:v>
                </c:pt>
                <c:pt idx="27">
                  <c:v>0.25399899999999997</c:v>
                </c:pt>
                <c:pt idx="28">
                  <c:v>0.20023299999999999</c:v>
                </c:pt>
                <c:pt idx="29">
                  <c:v>0.195545</c:v>
                </c:pt>
                <c:pt idx="30">
                  <c:v>0.21381900000000001</c:v>
                </c:pt>
                <c:pt idx="31">
                  <c:v>0.15848100000000001</c:v>
                </c:pt>
                <c:pt idx="32">
                  <c:v>0.16245899999999999</c:v>
                </c:pt>
                <c:pt idx="33">
                  <c:v>0.14158000000000001</c:v>
                </c:pt>
                <c:pt idx="34">
                  <c:v>0.13353100000000001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5-6647-81F6-0E6C2BD3F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80543"/>
        <c:axId val="1881802735"/>
      </c:scatterChart>
      <c:valAx>
        <c:axId val="18609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02735"/>
        <c:crosses val="autoZero"/>
        <c:crossBetween val="midCat"/>
      </c:valAx>
      <c:valAx>
        <c:axId val="18818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AVE!$G$5:$G$39</c:f>
              <c:numCache>
                <c:formatCode>General</c:formatCode>
                <c:ptCount val="35"/>
                <c:pt idx="0">
                  <c:v>0.99976466666666663</c:v>
                </c:pt>
                <c:pt idx="1">
                  <c:v>1</c:v>
                </c:pt>
                <c:pt idx="2">
                  <c:v>0.99985466666666667</c:v>
                </c:pt>
                <c:pt idx="3">
                  <c:v>1</c:v>
                </c:pt>
                <c:pt idx="4">
                  <c:v>1</c:v>
                </c:pt>
                <c:pt idx="5">
                  <c:v>0.99978166666666668</c:v>
                </c:pt>
                <c:pt idx="6">
                  <c:v>0.99982833333333332</c:v>
                </c:pt>
                <c:pt idx="7">
                  <c:v>0.99979099999999999</c:v>
                </c:pt>
                <c:pt idx="8">
                  <c:v>1</c:v>
                </c:pt>
                <c:pt idx="9">
                  <c:v>0.99979566666666664</c:v>
                </c:pt>
                <c:pt idx="10">
                  <c:v>1</c:v>
                </c:pt>
                <c:pt idx="11">
                  <c:v>0.99983200000000005</c:v>
                </c:pt>
                <c:pt idx="12">
                  <c:v>0.99971233333333342</c:v>
                </c:pt>
                <c:pt idx="13">
                  <c:v>0.99980966666666671</c:v>
                </c:pt>
                <c:pt idx="14">
                  <c:v>0.99953599999999998</c:v>
                </c:pt>
                <c:pt idx="15">
                  <c:v>0.99979366666666669</c:v>
                </c:pt>
                <c:pt idx="16">
                  <c:v>0.99969733333333333</c:v>
                </c:pt>
                <c:pt idx="17">
                  <c:v>0.99904566666666661</c:v>
                </c:pt>
                <c:pt idx="18">
                  <c:v>0.99872266666666665</c:v>
                </c:pt>
                <c:pt idx="19">
                  <c:v>0.99703433333333324</c:v>
                </c:pt>
                <c:pt idx="20">
                  <c:v>0.99698466666666663</c:v>
                </c:pt>
                <c:pt idx="21">
                  <c:v>0.99272733333333329</c:v>
                </c:pt>
                <c:pt idx="22">
                  <c:v>0.9735556666666666</c:v>
                </c:pt>
                <c:pt idx="23">
                  <c:v>0.91618933333333319</c:v>
                </c:pt>
                <c:pt idx="24">
                  <c:v>0.86576599999999992</c:v>
                </c:pt>
                <c:pt idx="25">
                  <c:v>0.69152900000000006</c:v>
                </c:pt>
                <c:pt idx="26">
                  <c:v>0.54577433333333325</c:v>
                </c:pt>
                <c:pt idx="27">
                  <c:v>0.35318166666666667</c:v>
                </c:pt>
                <c:pt idx="28">
                  <c:v>0.28418733333333335</c:v>
                </c:pt>
                <c:pt idx="29">
                  <c:v>0.22057300000000002</c:v>
                </c:pt>
                <c:pt idx="30">
                  <c:v>0.1762963333333333</c:v>
                </c:pt>
                <c:pt idx="31">
                  <c:v>0.16331633333333334</c:v>
                </c:pt>
                <c:pt idx="32">
                  <c:v>0.15382466666666667</c:v>
                </c:pt>
                <c:pt idx="33">
                  <c:v>0.14112899999999998</c:v>
                </c:pt>
                <c:pt idx="34">
                  <c:v>0.13954333333333332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AF-F541-A55A-ABA79AA865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AVE!$K$5:$K$39</c:f>
              <c:numCache>
                <c:formatCode>General</c:formatCode>
                <c:ptCount val="35"/>
                <c:pt idx="0">
                  <c:v>0.99698500000000001</c:v>
                </c:pt>
                <c:pt idx="1">
                  <c:v>0.99760533333333334</c:v>
                </c:pt>
                <c:pt idx="2">
                  <c:v>0.99477933333333335</c:v>
                </c:pt>
                <c:pt idx="3">
                  <c:v>0.99094733333333329</c:v>
                </c:pt>
                <c:pt idx="4">
                  <c:v>0.994587</c:v>
                </c:pt>
                <c:pt idx="5">
                  <c:v>0.99432266666666669</c:v>
                </c:pt>
                <c:pt idx="6">
                  <c:v>0.993197</c:v>
                </c:pt>
                <c:pt idx="7">
                  <c:v>0.99278000000000011</c:v>
                </c:pt>
                <c:pt idx="8">
                  <c:v>0.9906206666666667</c:v>
                </c:pt>
                <c:pt idx="9">
                  <c:v>0.9919716666666667</c:v>
                </c:pt>
                <c:pt idx="10">
                  <c:v>0.99000966666666679</c:v>
                </c:pt>
                <c:pt idx="11">
                  <c:v>0.99035166666666663</c:v>
                </c:pt>
                <c:pt idx="12">
                  <c:v>0.98748000000000002</c:v>
                </c:pt>
                <c:pt idx="13">
                  <c:v>0.98430966666666653</c:v>
                </c:pt>
                <c:pt idx="14">
                  <c:v>0.97515433333333323</c:v>
                </c:pt>
                <c:pt idx="15">
                  <c:v>0.97664633333333339</c:v>
                </c:pt>
                <c:pt idx="16">
                  <c:v>0.97371466666666662</c:v>
                </c:pt>
                <c:pt idx="17">
                  <c:v>0.9631493333333333</c:v>
                </c:pt>
                <c:pt idx="18">
                  <c:v>0.95984600000000009</c:v>
                </c:pt>
                <c:pt idx="19">
                  <c:v>0.924261</c:v>
                </c:pt>
                <c:pt idx="20">
                  <c:v>0.84543366666666664</c:v>
                </c:pt>
                <c:pt idx="21">
                  <c:v>0.81587066666666674</c:v>
                </c:pt>
                <c:pt idx="22">
                  <c:v>0.70305200000000001</c:v>
                </c:pt>
                <c:pt idx="23">
                  <c:v>0.5716093333333333</c:v>
                </c:pt>
                <c:pt idx="24">
                  <c:v>0.54736099999999999</c:v>
                </c:pt>
                <c:pt idx="25">
                  <c:v>0.39360933333333331</c:v>
                </c:pt>
                <c:pt idx="26">
                  <c:v>0.32861366666666664</c:v>
                </c:pt>
                <c:pt idx="27">
                  <c:v>0.25856333333333331</c:v>
                </c:pt>
                <c:pt idx="28">
                  <c:v>0.25340400000000002</c:v>
                </c:pt>
                <c:pt idx="29">
                  <c:v>0.22669066666666668</c:v>
                </c:pt>
                <c:pt idx="30">
                  <c:v>0.21303433333333333</c:v>
                </c:pt>
                <c:pt idx="31">
                  <c:v>0.18058566666666667</c:v>
                </c:pt>
                <c:pt idx="32">
                  <c:v>0.17773833333333333</c:v>
                </c:pt>
                <c:pt idx="33">
                  <c:v>0.16405733333333333</c:v>
                </c:pt>
                <c:pt idx="34">
                  <c:v>0.144124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AF-F541-A55A-ABA79AA8659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AVE!$O$5:$O$39</c:f>
              <c:numCache>
                <c:formatCode>General</c:formatCode>
                <c:ptCount val="35"/>
                <c:pt idx="0">
                  <c:v>0.99987066666666669</c:v>
                </c:pt>
                <c:pt idx="1">
                  <c:v>0.99984566666666674</c:v>
                </c:pt>
                <c:pt idx="2">
                  <c:v>0.99923533333333336</c:v>
                </c:pt>
                <c:pt idx="3">
                  <c:v>0.99979866666666661</c:v>
                </c:pt>
                <c:pt idx="4">
                  <c:v>0.99985266666666661</c:v>
                </c:pt>
                <c:pt idx="5">
                  <c:v>1</c:v>
                </c:pt>
                <c:pt idx="6">
                  <c:v>0.99975799999999992</c:v>
                </c:pt>
                <c:pt idx="7">
                  <c:v>0.99972166666666673</c:v>
                </c:pt>
                <c:pt idx="8">
                  <c:v>0.99960400000000005</c:v>
                </c:pt>
                <c:pt idx="9">
                  <c:v>0.99988866666666665</c:v>
                </c:pt>
                <c:pt idx="10">
                  <c:v>0.99929999999999997</c:v>
                </c:pt>
                <c:pt idx="11">
                  <c:v>0.99970800000000004</c:v>
                </c:pt>
                <c:pt idx="12">
                  <c:v>1</c:v>
                </c:pt>
                <c:pt idx="13">
                  <c:v>0.9997826666666666</c:v>
                </c:pt>
                <c:pt idx="14">
                  <c:v>0.99895733333333336</c:v>
                </c:pt>
                <c:pt idx="15">
                  <c:v>0.99899400000000005</c:v>
                </c:pt>
                <c:pt idx="16">
                  <c:v>0.99915233333333331</c:v>
                </c:pt>
                <c:pt idx="17">
                  <c:v>0.99777833333333332</c:v>
                </c:pt>
                <c:pt idx="18">
                  <c:v>0.99861466666666665</c:v>
                </c:pt>
                <c:pt idx="19">
                  <c:v>0.99574866666666673</c:v>
                </c:pt>
                <c:pt idx="20">
                  <c:v>0.99461866666666665</c:v>
                </c:pt>
                <c:pt idx="21">
                  <c:v>0.98652633333333328</c:v>
                </c:pt>
                <c:pt idx="22">
                  <c:v>0.96683266666666656</c:v>
                </c:pt>
                <c:pt idx="23">
                  <c:v>0.89529366666666654</c:v>
                </c:pt>
                <c:pt idx="24">
                  <c:v>0.76021566666666673</c:v>
                </c:pt>
                <c:pt idx="25">
                  <c:v>0.60061333333333333</c:v>
                </c:pt>
                <c:pt idx="26">
                  <c:v>0.36239766666666667</c:v>
                </c:pt>
                <c:pt idx="27">
                  <c:v>0.31537299999999996</c:v>
                </c:pt>
                <c:pt idx="28">
                  <c:v>0.22661466666666671</c:v>
                </c:pt>
                <c:pt idx="29">
                  <c:v>0.20709666666666668</c:v>
                </c:pt>
                <c:pt idx="30">
                  <c:v>0.168632</c:v>
                </c:pt>
                <c:pt idx="31">
                  <c:v>0.15677466666666665</c:v>
                </c:pt>
                <c:pt idx="32">
                  <c:v>0.13565933333333335</c:v>
                </c:pt>
                <c:pt idx="33">
                  <c:v>0.12278933333333332</c:v>
                </c:pt>
                <c:pt idx="34">
                  <c:v>0.12148033333333334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AF-F541-A55A-ABA79AA8659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AVE!$S$5:$S$39</c:f>
              <c:numCache>
                <c:formatCode>General</c:formatCode>
                <c:ptCount val="35"/>
                <c:pt idx="0">
                  <c:v>0.99768233333333323</c:v>
                </c:pt>
                <c:pt idx="1">
                  <c:v>0.99705966666666657</c:v>
                </c:pt>
                <c:pt idx="2">
                  <c:v>0.99646133333333342</c:v>
                </c:pt>
                <c:pt idx="3">
                  <c:v>0.99788366666666661</c:v>
                </c:pt>
                <c:pt idx="4">
                  <c:v>0.99751566666666669</c:v>
                </c:pt>
                <c:pt idx="5">
                  <c:v>0.9965816666666667</c:v>
                </c:pt>
                <c:pt idx="6">
                  <c:v>0.99701099999999998</c:v>
                </c:pt>
                <c:pt idx="7">
                  <c:v>0.99664366666666659</c:v>
                </c:pt>
                <c:pt idx="8">
                  <c:v>0.99303200000000003</c:v>
                </c:pt>
                <c:pt idx="9">
                  <c:v>0.9939446666666667</c:v>
                </c:pt>
                <c:pt idx="10">
                  <c:v>0.98959299999999983</c:v>
                </c:pt>
                <c:pt idx="11">
                  <c:v>0.99221999999999999</c:v>
                </c:pt>
                <c:pt idx="12">
                  <c:v>0.98775000000000002</c:v>
                </c:pt>
                <c:pt idx="13">
                  <c:v>0.99040766666666669</c:v>
                </c:pt>
                <c:pt idx="14">
                  <c:v>0.98887433333333341</c:v>
                </c:pt>
                <c:pt idx="15">
                  <c:v>0.97470733333333337</c:v>
                </c:pt>
                <c:pt idx="16">
                  <c:v>0.97005566666666676</c:v>
                </c:pt>
                <c:pt idx="17">
                  <c:v>0.96178633333333341</c:v>
                </c:pt>
                <c:pt idx="18">
                  <c:v>0.92019233333333339</c:v>
                </c:pt>
                <c:pt idx="19">
                  <c:v>0.90506866666666674</c:v>
                </c:pt>
                <c:pt idx="20">
                  <c:v>0.84071533333333326</c:v>
                </c:pt>
                <c:pt idx="21">
                  <c:v>0.76945500000000011</c:v>
                </c:pt>
                <c:pt idx="22">
                  <c:v>0.56506866666666666</c:v>
                </c:pt>
                <c:pt idx="23">
                  <c:v>0.48851600000000001</c:v>
                </c:pt>
                <c:pt idx="24">
                  <c:v>0.43057866666666667</c:v>
                </c:pt>
                <c:pt idx="25">
                  <c:v>0.37103533333333333</c:v>
                </c:pt>
                <c:pt idx="26">
                  <c:v>0.26084033333333334</c:v>
                </c:pt>
                <c:pt idx="27">
                  <c:v>0.23741133333333334</c:v>
                </c:pt>
                <c:pt idx="28">
                  <c:v>0.22769200000000001</c:v>
                </c:pt>
                <c:pt idx="29">
                  <c:v>0.19498633333333334</c:v>
                </c:pt>
                <c:pt idx="30">
                  <c:v>0.18176199999999998</c:v>
                </c:pt>
                <c:pt idx="31">
                  <c:v>0.16950566666666667</c:v>
                </c:pt>
                <c:pt idx="32">
                  <c:v>0.15152833333333335</c:v>
                </c:pt>
                <c:pt idx="33">
                  <c:v>0.14517566666666668</c:v>
                </c:pt>
                <c:pt idx="34">
                  <c:v>0.13314933333333334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F-F541-A55A-ABA79AA86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80543"/>
        <c:axId val="1881802735"/>
      </c:scatterChart>
      <c:valAx>
        <c:axId val="18609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02735"/>
        <c:crosses val="autoZero"/>
        <c:crossBetween val="midCat"/>
      </c:valAx>
      <c:valAx>
        <c:axId val="18818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1098550</xdr:colOff>
      <xdr:row>40</xdr:row>
      <xdr:rowOff>50800</xdr:rowOff>
    </xdr:from>
    <xdr:to>
      <xdr:col>13</xdr:col>
      <xdr:colOff>1041400</xdr:colOff>
      <xdr:row>79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7477B-E5F2-5043-8321-4B4682B68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41</xdr:row>
      <xdr:rowOff>0</xdr:rowOff>
    </xdr:from>
    <xdr:to>
      <xdr:col>13</xdr:col>
      <xdr:colOff>1047750</xdr:colOff>
      <xdr:row>80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10BC3-BF78-5249-B5E4-8ECEF72F0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41</xdr:row>
      <xdr:rowOff>0</xdr:rowOff>
    </xdr:from>
    <xdr:to>
      <xdr:col>14</xdr:col>
      <xdr:colOff>984250</xdr:colOff>
      <xdr:row>80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53D172-90A4-F147-BBA6-EABC179A8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42</xdr:row>
      <xdr:rowOff>0</xdr:rowOff>
    </xdr:from>
    <xdr:to>
      <xdr:col>14</xdr:col>
      <xdr:colOff>984250</xdr:colOff>
      <xdr:row>81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98A852-04FC-6449-9777-719D9F50A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F708-C0C3-BC4D-9A1D-47F676397117}">
  <dimension ref="A1:S42"/>
  <sheetViews>
    <sheetView topLeftCell="A17" workbookViewId="0">
      <pane xSplit="1" topLeftCell="B1" activePane="topRight" state="frozen"/>
      <selection pane="topRight" activeCell="L31" sqref="L31"/>
    </sheetView>
  </sheetViews>
  <sheetFormatPr baseColWidth="10" defaultRowHeight="16" x14ac:dyDescent="0.2"/>
  <cols>
    <col min="1" max="1" width="7" bestFit="1" customWidth="1"/>
    <col min="2" max="2" width="10.6640625" bestFit="1" customWidth="1"/>
    <col min="3" max="3" width="11.33203125" customWidth="1"/>
    <col min="4" max="4" width="14.5" bestFit="1" customWidth="1"/>
    <col min="5" max="5" width="13.1640625" bestFit="1" customWidth="1"/>
    <col min="6" max="6" width="13.1640625" customWidth="1"/>
    <col min="7" max="7" width="14" bestFit="1" customWidth="1"/>
    <col min="8" max="8" width="14.5" bestFit="1" customWidth="1"/>
    <col min="9" max="9" width="13.1640625" bestFit="1" customWidth="1"/>
    <col min="10" max="10" width="14" bestFit="1" customWidth="1"/>
    <col min="11" max="11" width="14" customWidth="1"/>
    <col min="12" max="12" width="14.5" bestFit="1" customWidth="1"/>
    <col min="13" max="13" width="13.1640625" bestFit="1" customWidth="1"/>
    <col min="14" max="14" width="14" bestFit="1" customWidth="1"/>
    <col min="15" max="15" width="14" customWidth="1"/>
    <col min="16" max="16" width="14.5" bestFit="1" customWidth="1"/>
    <col min="17" max="17" width="13.1640625" bestFit="1" customWidth="1"/>
    <col min="18" max="18" width="14" bestFit="1" customWidth="1"/>
    <col min="19" max="19" width="14" customWidth="1"/>
  </cols>
  <sheetData>
    <row r="1" spans="1:19" ht="33" customHeight="1" x14ac:dyDescent="0.2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ht="21" customHeight="1" x14ac:dyDescent="0.2">
      <c r="A2" s="31" t="s">
        <v>1</v>
      </c>
      <c r="B2" s="32" t="s">
        <v>6</v>
      </c>
      <c r="C2" s="32" t="s">
        <v>7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ht="49" customHeight="1" x14ac:dyDescent="0.2">
      <c r="A3" s="31"/>
      <c r="B3" s="32"/>
      <c r="C3" s="32"/>
      <c r="D3" s="29" t="s">
        <v>8</v>
      </c>
      <c r="E3" s="29"/>
      <c r="F3" s="29"/>
      <c r="G3" s="29"/>
      <c r="H3" s="26" t="s">
        <v>9</v>
      </c>
      <c r="I3" s="27"/>
      <c r="J3" s="27"/>
      <c r="K3" s="28"/>
      <c r="L3" s="29" t="s">
        <v>10</v>
      </c>
      <c r="M3" s="29"/>
      <c r="N3" s="29"/>
      <c r="O3" s="29"/>
      <c r="P3" s="26" t="s">
        <v>11</v>
      </c>
      <c r="Q3" s="27"/>
      <c r="R3" s="27"/>
      <c r="S3" s="28"/>
    </row>
    <row r="4" spans="1:19" ht="31" customHeight="1" x14ac:dyDescent="0.2">
      <c r="A4" s="31"/>
      <c r="B4" s="32"/>
      <c r="C4" s="32"/>
      <c r="D4" s="11" t="s">
        <v>3</v>
      </c>
      <c r="E4" s="10" t="s">
        <v>2</v>
      </c>
      <c r="F4" s="10" t="s">
        <v>4</v>
      </c>
      <c r="G4" s="13" t="s">
        <v>5</v>
      </c>
      <c r="H4" s="22" t="s">
        <v>3</v>
      </c>
      <c r="I4" s="20" t="s">
        <v>2</v>
      </c>
      <c r="J4" s="20" t="s">
        <v>4</v>
      </c>
      <c r="K4" s="13" t="s">
        <v>5</v>
      </c>
      <c r="L4" s="11" t="s">
        <v>3</v>
      </c>
      <c r="M4" s="10" t="s">
        <v>2</v>
      </c>
      <c r="N4" s="12" t="s">
        <v>4</v>
      </c>
      <c r="O4" s="13" t="s">
        <v>5</v>
      </c>
      <c r="P4" s="11" t="s">
        <v>3</v>
      </c>
      <c r="Q4" s="10" t="s">
        <v>2</v>
      </c>
      <c r="R4" s="12" t="s">
        <v>4</v>
      </c>
      <c r="S4" s="13" t="s">
        <v>5</v>
      </c>
    </row>
    <row r="5" spans="1:19" ht="20" x14ac:dyDescent="0.2">
      <c r="A5" s="9">
        <v>1</v>
      </c>
      <c r="B5" s="1">
        <f>55+A5</f>
        <v>56</v>
      </c>
      <c r="C5" s="1">
        <f>0.3872*B5</f>
        <v>21.683199999999999</v>
      </c>
      <c r="D5" s="1">
        <v>865</v>
      </c>
      <c r="E5" s="1">
        <v>865</v>
      </c>
      <c r="F5" s="1">
        <f>D5/E5</f>
        <v>1</v>
      </c>
      <c r="G5" s="1">
        <v>1</v>
      </c>
      <c r="H5" s="2">
        <v>854</v>
      </c>
      <c r="I5" s="1">
        <v>865</v>
      </c>
      <c r="J5" s="1">
        <f>H5/I5</f>
        <v>0.9872832369942196</v>
      </c>
      <c r="K5" s="1">
        <v>0.99629999999999996</v>
      </c>
      <c r="L5" s="2">
        <v>1054</v>
      </c>
      <c r="M5" s="2">
        <v>1055</v>
      </c>
      <c r="N5" s="1">
        <f>L5/M5</f>
        <v>0.99905213270142179</v>
      </c>
      <c r="O5" s="1">
        <v>0.99961199999999995</v>
      </c>
      <c r="P5" s="2">
        <v>1052</v>
      </c>
      <c r="Q5" s="2">
        <v>1055</v>
      </c>
      <c r="R5" s="1">
        <f>P5/Q5</f>
        <v>0.99715639810426537</v>
      </c>
      <c r="S5" s="1">
        <v>0.998803</v>
      </c>
    </row>
    <row r="6" spans="1:19" ht="20" x14ac:dyDescent="0.2">
      <c r="A6" s="9">
        <v>2</v>
      </c>
      <c r="B6" s="1">
        <f t="shared" ref="B6:B39" si="0">55+A6</f>
        <v>57</v>
      </c>
      <c r="C6" s="1">
        <f t="shared" ref="C6:C39" si="1">0.3872*B6</f>
        <v>22.070399999999999</v>
      </c>
      <c r="D6" s="1">
        <v>881</v>
      </c>
      <c r="E6" s="1">
        <v>881</v>
      </c>
      <c r="F6" s="1">
        <f t="shared" ref="F6:F39" si="2">D6/E6</f>
        <v>1</v>
      </c>
      <c r="G6" s="1">
        <v>1</v>
      </c>
      <c r="H6" s="2">
        <v>879</v>
      </c>
      <c r="I6" s="1">
        <v>881</v>
      </c>
      <c r="J6" s="1">
        <f t="shared" ref="J6:J39" si="3">H6/I6</f>
        <v>0.99772985244040857</v>
      </c>
      <c r="K6" s="1">
        <v>0.99918700000000005</v>
      </c>
      <c r="L6" s="2">
        <v>1075</v>
      </c>
      <c r="M6" s="2">
        <v>1076</v>
      </c>
      <c r="N6" s="1">
        <f t="shared" ref="N6:N39" si="4">L6/M6</f>
        <v>0.99907063197026025</v>
      </c>
      <c r="O6" s="1">
        <v>0.99953700000000001</v>
      </c>
      <c r="P6" s="2">
        <v>1073</v>
      </c>
      <c r="Q6" s="2">
        <v>1076</v>
      </c>
      <c r="R6" s="1">
        <f t="shared" ref="R6:R39" si="5">P6/Q6</f>
        <v>0.99721189591078063</v>
      </c>
      <c r="S6" s="1">
        <v>0.998471</v>
      </c>
    </row>
    <row r="7" spans="1:19" ht="20" x14ac:dyDescent="0.2">
      <c r="A7" s="9">
        <v>3</v>
      </c>
      <c r="B7" s="1">
        <f t="shared" si="0"/>
        <v>58</v>
      </c>
      <c r="C7" s="1">
        <f t="shared" si="1"/>
        <v>22.457599999999999</v>
      </c>
      <c r="D7" s="1">
        <v>892</v>
      </c>
      <c r="E7" s="1">
        <v>892</v>
      </c>
      <c r="F7" s="1">
        <f t="shared" si="2"/>
        <v>1</v>
      </c>
      <c r="G7" s="1">
        <v>1</v>
      </c>
      <c r="H7" s="2">
        <v>883</v>
      </c>
      <c r="I7" s="1">
        <v>892</v>
      </c>
      <c r="J7" s="1">
        <f t="shared" si="3"/>
        <v>0.98991031390134532</v>
      </c>
      <c r="K7" s="1">
        <v>0.99629699999999999</v>
      </c>
      <c r="L7" s="2">
        <v>1093</v>
      </c>
      <c r="M7" s="2">
        <v>1093</v>
      </c>
      <c r="N7" s="1">
        <f t="shared" si="4"/>
        <v>1</v>
      </c>
      <c r="O7" s="1">
        <v>1</v>
      </c>
      <c r="P7" s="2">
        <v>1092</v>
      </c>
      <c r="Q7" s="2">
        <v>1093</v>
      </c>
      <c r="R7" s="1">
        <f t="shared" si="5"/>
        <v>0.99908508691674291</v>
      </c>
      <c r="S7" s="1">
        <v>0.99969799999999998</v>
      </c>
    </row>
    <row r="8" spans="1:19" ht="20" x14ac:dyDescent="0.2">
      <c r="A8" s="9">
        <v>4</v>
      </c>
      <c r="B8" s="1">
        <f t="shared" si="0"/>
        <v>59</v>
      </c>
      <c r="C8" s="1">
        <f t="shared" si="1"/>
        <v>22.844799999999999</v>
      </c>
      <c r="D8" s="1">
        <v>913</v>
      </c>
      <c r="E8" s="1">
        <v>913</v>
      </c>
      <c r="F8" s="1">
        <f t="shared" si="2"/>
        <v>1</v>
      </c>
      <c r="G8" s="1">
        <v>1</v>
      </c>
      <c r="H8" s="2">
        <v>893</v>
      </c>
      <c r="I8" s="1">
        <v>913</v>
      </c>
      <c r="J8" s="1">
        <f t="shared" si="3"/>
        <v>0.97809419496166483</v>
      </c>
      <c r="K8" s="1">
        <v>0.99168299999999998</v>
      </c>
      <c r="L8" s="2">
        <v>1111</v>
      </c>
      <c r="M8" s="2">
        <v>1112</v>
      </c>
      <c r="N8" s="1">
        <f t="shared" si="4"/>
        <v>0.99910071942446044</v>
      </c>
      <c r="O8" s="1">
        <v>0.99963199999999997</v>
      </c>
      <c r="P8" s="2">
        <v>1111</v>
      </c>
      <c r="Q8" s="2">
        <v>1112</v>
      </c>
      <c r="R8" s="1">
        <f t="shared" si="5"/>
        <v>0.99910071942446044</v>
      </c>
      <c r="S8" s="1">
        <v>0.99923899999999999</v>
      </c>
    </row>
    <row r="9" spans="1:19" ht="20" x14ac:dyDescent="0.2">
      <c r="A9" s="9">
        <v>5</v>
      </c>
      <c r="B9" s="1">
        <f t="shared" si="0"/>
        <v>60</v>
      </c>
      <c r="C9" s="1">
        <f t="shared" si="1"/>
        <v>23.231999999999999</v>
      </c>
      <c r="D9" s="1">
        <v>927</v>
      </c>
      <c r="E9" s="1">
        <v>927</v>
      </c>
      <c r="F9" s="1">
        <f t="shared" si="2"/>
        <v>1</v>
      </c>
      <c r="G9" s="1">
        <v>1</v>
      </c>
      <c r="H9" s="2">
        <v>916</v>
      </c>
      <c r="I9" s="1">
        <v>927</v>
      </c>
      <c r="J9" s="1">
        <f t="shared" si="3"/>
        <v>0.98813376483279391</v>
      </c>
      <c r="K9" s="1">
        <v>0.99587899999999996</v>
      </c>
      <c r="L9" s="2">
        <v>1130</v>
      </c>
      <c r="M9" s="2">
        <v>1131</v>
      </c>
      <c r="N9" s="1">
        <f t="shared" si="4"/>
        <v>0.99911582670203358</v>
      </c>
      <c r="O9" s="1">
        <v>0.99955799999999995</v>
      </c>
      <c r="P9" s="2">
        <v>1126</v>
      </c>
      <c r="Q9" s="2">
        <v>1131</v>
      </c>
      <c r="R9" s="1">
        <f t="shared" si="5"/>
        <v>0.99557913351016802</v>
      </c>
      <c r="S9" s="1">
        <v>0.998139</v>
      </c>
    </row>
    <row r="10" spans="1:19" ht="20" x14ac:dyDescent="0.2">
      <c r="A10" s="9">
        <v>6</v>
      </c>
      <c r="B10" s="1">
        <f t="shared" si="0"/>
        <v>61</v>
      </c>
      <c r="C10" s="1">
        <f t="shared" si="1"/>
        <v>23.619199999999999</v>
      </c>
      <c r="D10" s="1">
        <v>941</v>
      </c>
      <c r="E10" s="1">
        <v>942</v>
      </c>
      <c r="F10" s="1">
        <f t="shared" si="2"/>
        <v>0.99893842887473461</v>
      </c>
      <c r="G10" s="1">
        <v>0.99934500000000004</v>
      </c>
      <c r="H10" s="2">
        <v>931</v>
      </c>
      <c r="I10" s="1">
        <v>942</v>
      </c>
      <c r="J10" s="1">
        <f t="shared" si="3"/>
        <v>0.98832271762208068</v>
      </c>
      <c r="K10" s="1">
        <v>0.99545700000000004</v>
      </c>
      <c r="L10" s="2">
        <v>1146</v>
      </c>
      <c r="M10" s="2">
        <v>1146</v>
      </c>
      <c r="N10" s="1">
        <f t="shared" si="4"/>
        <v>1</v>
      </c>
      <c r="O10" s="1">
        <v>1</v>
      </c>
      <c r="P10" s="2">
        <v>1136</v>
      </c>
      <c r="Q10" s="2">
        <v>1146</v>
      </c>
      <c r="R10" s="1">
        <f t="shared" si="5"/>
        <v>0.99127399650959858</v>
      </c>
      <c r="S10" s="1">
        <v>0.99627900000000003</v>
      </c>
    </row>
    <row r="11" spans="1:19" ht="20" x14ac:dyDescent="0.2">
      <c r="A11" s="9">
        <v>7</v>
      </c>
      <c r="B11" s="1">
        <f t="shared" si="0"/>
        <v>62</v>
      </c>
      <c r="C11" s="1">
        <f t="shared" si="1"/>
        <v>24.006399999999999</v>
      </c>
      <c r="D11" s="1">
        <v>957</v>
      </c>
      <c r="E11" s="1">
        <v>958</v>
      </c>
      <c r="F11" s="1">
        <f t="shared" si="2"/>
        <v>0.9989561586638831</v>
      </c>
      <c r="G11" s="1">
        <v>0.99948499999999996</v>
      </c>
      <c r="H11" s="2">
        <v>939</v>
      </c>
      <c r="I11" s="1">
        <v>958</v>
      </c>
      <c r="J11" s="1">
        <f t="shared" si="3"/>
        <v>0.98016701461377875</v>
      </c>
      <c r="K11" s="1">
        <v>0.99442200000000003</v>
      </c>
      <c r="L11" s="2">
        <v>1167</v>
      </c>
      <c r="M11" s="2">
        <v>1168</v>
      </c>
      <c r="N11" s="1">
        <f t="shared" si="4"/>
        <v>0.99914383561643838</v>
      </c>
      <c r="O11" s="1">
        <v>0.999274</v>
      </c>
      <c r="P11" s="2">
        <v>1157</v>
      </c>
      <c r="Q11" s="2">
        <v>1168</v>
      </c>
      <c r="R11" s="1">
        <f t="shared" si="5"/>
        <v>0.99058219178082196</v>
      </c>
      <c r="S11" s="1">
        <v>0.99604499999999996</v>
      </c>
    </row>
    <row r="12" spans="1:19" ht="20" x14ac:dyDescent="0.2">
      <c r="A12" s="9">
        <v>8</v>
      </c>
      <c r="B12" s="1">
        <f t="shared" si="0"/>
        <v>63</v>
      </c>
      <c r="C12" s="1">
        <f t="shared" si="1"/>
        <v>24.393599999999999</v>
      </c>
      <c r="D12" s="1">
        <v>973</v>
      </c>
      <c r="E12" s="1">
        <v>973</v>
      </c>
      <c r="F12" s="1">
        <f t="shared" si="2"/>
        <v>1</v>
      </c>
      <c r="G12" s="1">
        <v>1</v>
      </c>
      <c r="H12" s="2">
        <v>949</v>
      </c>
      <c r="I12" s="1">
        <v>973</v>
      </c>
      <c r="J12" s="1">
        <f t="shared" si="3"/>
        <v>0.97533401849948609</v>
      </c>
      <c r="K12" s="1">
        <v>0.990703</v>
      </c>
      <c r="L12" s="2">
        <v>1187</v>
      </c>
      <c r="M12" s="2">
        <v>1187</v>
      </c>
      <c r="N12" s="1">
        <f t="shared" si="4"/>
        <v>1</v>
      </c>
      <c r="O12" s="1">
        <v>1</v>
      </c>
      <c r="P12" s="2">
        <v>1181</v>
      </c>
      <c r="Q12" s="2">
        <v>1187</v>
      </c>
      <c r="R12" s="1">
        <f t="shared" si="5"/>
        <v>0.9949452401010952</v>
      </c>
      <c r="S12" s="1">
        <v>0.99745899999999998</v>
      </c>
    </row>
    <row r="13" spans="1:19" ht="20" x14ac:dyDescent="0.2">
      <c r="A13" s="9">
        <v>9</v>
      </c>
      <c r="B13" s="1">
        <f t="shared" si="0"/>
        <v>64</v>
      </c>
      <c r="C13" s="1">
        <f t="shared" si="1"/>
        <v>24.780799999999999</v>
      </c>
      <c r="D13" s="1">
        <v>987</v>
      </c>
      <c r="E13" s="1">
        <v>987</v>
      </c>
      <c r="F13" s="1">
        <f t="shared" si="2"/>
        <v>1</v>
      </c>
      <c r="G13" s="1">
        <v>1</v>
      </c>
      <c r="H13" s="2">
        <v>961</v>
      </c>
      <c r="I13" s="1">
        <v>987</v>
      </c>
      <c r="J13" s="1">
        <f t="shared" si="3"/>
        <v>0.97365754812563321</v>
      </c>
      <c r="K13" s="1">
        <v>0.99086300000000005</v>
      </c>
      <c r="L13" s="2">
        <v>1206</v>
      </c>
      <c r="M13" s="2">
        <v>1207</v>
      </c>
      <c r="N13" s="1">
        <f t="shared" si="4"/>
        <v>0.9991714995857498</v>
      </c>
      <c r="O13" s="1">
        <v>0.99940600000000002</v>
      </c>
      <c r="P13" s="2">
        <v>1194</v>
      </c>
      <c r="Q13" s="2">
        <v>1207</v>
      </c>
      <c r="R13" s="1">
        <f t="shared" si="5"/>
        <v>0.9892294946147473</v>
      </c>
      <c r="S13" s="1">
        <v>0.99377400000000005</v>
      </c>
    </row>
    <row r="14" spans="1:19" ht="20" x14ac:dyDescent="0.2">
      <c r="A14" s="9">
        <v>10</v>
      </c>
      <c r="B14" s="1">
        <f t="shared" si="0"/>
        <v>65</v>
      </c>
      <c r="C14" s="1">
        <f t="shared" si="1"/>
        <v>25.167999999999999</v>
      </c>
      <c r="D14" s="1">
        <v>1004</v>
      </c>
      <c r="E14" s="1">
        <v>1005</v>
      </c>
      <c r="F14" s="1">
        <f t="shared" si="2"/>
        <v>0.99900497512437814</v>
      </c>
      <c r="G14" s="1">
        <v>0.99938700000000003</v>
      </c>
      <c r="H14" s="2">
        <v>985</v>
      </c>
      <c r="I14" s="1">
        <v>1005</v>
      </c>
      <c r="J14" s="1">
        <f t="shared" si="3"/>
        <v>0.98009950248756217</v>
      </c>
      <c r="K14" s="1">
        <v>0.99296700000000004</v>
      </c>
      <c r="L14" s="2">
        <v>1223</v>
      </c>
      <c r="M14" s="2">
        <v>1224</v>
      </c>
      <c r="N14" s="1">
        <f t="shared" si="4"/>
        <v>0.99918300653594772</v>
      </c>
      <c r="O14" s="1">
        <v>0.99966600000000005</v>
      </c>
      <c r="P14" s="2">
        <v>1211</v>
      </c>
      <c r="Q14" s="2">
        <v>1224</v>
      </c>
      <c r="R14" s="1">
        <f t="shared" si="5"/>
        <v>0.9893790849673203</v>
      </c>
      <c r="S14" s="1">
        <v>0.99389799999999995</v>
      </c>
    </row>
    <row r="15" spans="1:19" ht="20" x14ac:dyDescent="0.2">
      <c r="A15" s="9">
        <v>11</v>
      </c>
      <c r="B15" s="1">
        <f t="shared" si="0"/>
        <v>66</v>
      </c>
      <c r="C15" s="1">
        <f t="shared" si="1"/>
        <v>25.555199999999999</v>
      </c>
      <c r="D15" s="1">
        <v>1020</v>
      </c>
      <c r="E15" s="1">
        <v>1020</v>
      </c>
      <c r="F15" s="1">
        <f t="shared" si="2"/>
        <v>1</v>
      </c>
      <c r="G15" s="1">
        <v>1</v>
      </c>
      <c r="H15" s="2">
        <v>993</v>
      </c>
      <c r="I15" s="1">
        <v>1020</v>
      </c>
      <c r="J15" s="1">
        <f t="shared" si="3"/>
        <v>0.97352941176470587</v>
      </c>
      <c r="K15" s="1">
        <v>0.99191700000000005</v>
      </c>
      <c r="L15" s="2">
        <v>1242</v>
      </c>
      <c r="M15" s="2">
        <v>1243</v>
      </c>
      <c r="N15" s="1">
        <f t="shared" si="4"/>
        <v>0.99919549477071601</v>
      </c>
      <c r="O15" s="1">
        <v>0.99907000000000001</v>
      </c>
      <c r="P15" s="2">
        <v>1216</v>
      </c>
      <c r="Q15" s="2">
        <v>1243</v>
      </c>
      <c r="R15" s="1">
        <f t="shared" si="5"/>
        <v>0.97827835880933223</v>
      </c>
      <c r="S15" s="1">
        <v>0.98946000000000001</v>
      </c>
    </row>
    <row r="16" spans="1:19" ht="20" x14ac:dyDescent="0.2">
      <c r="A16" s="9">
        <v>12</v>
      </c>
      <c r="B16" s="1">
        <f t="shared" si="0"/>
        <v>67</v>
      </c>
      <c r="C16" s="1">
        <f t="shared" si="1"/>
        <v>25.942399999999999</v>
      </c>
      <c r="D16" s="1">
        <v>1036</v>
      </c>
      <c r="E16" s="1">
        <v>1036</v>
      </c>
      <c r="F16" s="1">
        <f t="shared" si="2"/>
        <v>1</v>
      </c>
      <c r="G16" s="1">
        <v>1</v>
      </c>
      <c r="H16" s="2">
        <v>998</v>
      </c>
      <c r="I16" s="1">
        <v>1036</v>
      </c>
      <c r="J16" s="1">
        <f t="shared" si="3"/>
        <v>0.96332046332046328</v>
      </c>
      <c r="K16" s="1">
        <v>0.98758599999999996</v>
      </c>
      <c r="L16" s="2">
        <v>1259</v>
      </c>
      <c r="M16" s="2">
        <v>1260</v>
      </c>
      <c r="N16" s="1">
        <f t="shared" si="4"/>
        <v>0.99920634920634921</v>
      </c>
      <c r="O16" s="1">
        <v>0.99952099999999999</v>
      </c>
      <c r="P16" s="2">
        <v>1237</v>
      </c>
      <c r="Q16" s="2">
        <v>1260</v>
      </c>
      <c r="R16" s="1">
        <f t="shared" si="5"/>
        <v>0.9817460317460317</v>
      </c>
      <c r="S16" s="1">
        <v>0.99198699999999995</v>
      </c>
    </row>
    <row r="17" spans="1:19" ht="20" x14ac:dyDescent="0.2">
      <c r="A17" s="9">
        <v>13</v>
      </c>
      <c r="B17" s="1">
        <f t="shared" si="0"/>
        <v>68</v>
      </c>
      <c r="C17" s="1">
        <f t="shared" si="1"/>
        <v>26.329599999999999</v>
      </c>
      <c r="D17" s="1">
        <v>1049</v>
      </c>
      <c r="E17" s="1">
        <v>1050</v>
      </c>
      <c r="F17" s="1">
        <f t="shared" si="2"/>
        <v>0.99904761904761907</v>
      </c>
      <c r="G17" s="7">
        <v>0.99963199999999997</v>
      </c>
      <c r="H17" s="2">
        <v>1012</v>
      </c>
      <c r="I17" s="1">
        <v>1050</v>
      </c>
      <c r="J17" s="1">
        <f t="shared" si="3"/>
        <v>0.96380952380952378</v>
      </c>
      <c r="K17" s="1">
        <v>0.98765700000000001</v>
      </c>
      <c r="L17" s="2">
        <v>1279</v>
      </c>
      <c r="M17" s="2">
        <v>1279</v>
      </c>
      <c r="N17" s="1">
        <f t="shared" si="4"/>
        <v>1</v>
      </c>
      <c r="O17" s="1">
        <v>1</v>
      </c>
      <c r="P17" s="2">
        <v>1248</v>
      </c>
      <c r="Q17" s="2">
        <v>1279</v>
      </c>
      <c r="R17" s="1">
        <f t="shared" si="5"/>
        <v>0.97576231430805316</v>
      </c>
      <c r="S17" s="1">
        <v>0.986433</v>
      </c>
    </row>
    <row r="18" spans="1:19" ht="20" x14ac:dyDescent="0.2">
      <c r="A18" s="9">
        <v>14</v>
      </c>
      <c r="B18" s="1">
        <f t="shared" si="0"/>
        <v>69</v>
      </c>
      <c r="C18" s="1">
        <f t="shared" si="1"/>
        <v>26.716799999999999</v>
      </c>
      <c r="D18" s="1">
        <v>1065</v>
      </c>
      <c r="E18" s="1">
        <v>1065</v>
      </c>
      <c r="F18" s="1">
        <f t="shared" si="2"/>
        <v>1</v>
      </c>
      <c r="G18" s="1">
        <v>1</v>
      </c>
      <c r="H18" s="2">
        <v>1022</v>
      </c>
      <c r="I18" s="1">
        <v>1065</v>
      </c>
      <c r="J18" s="1">
        <f t="shared" si="3"/>
        <v>0.95962441314553992</v>
      </c>
      <c r="K18" s="1">
        <v>0.98573599999999995</v>
      </c>
      <c r="L18" s="2">
        <v>1299</v>
      </c>
      <c r="M18" s="2">
        <v>1299</v>
      </c>
      <c r="N18" s="1">
        <f t="shared" si="4"/>
        <v>1</v>
      </c>
      <c r="O18" s="1">
        <v>1</v>
      </c>
      <c r="P18" s="2">
        <v>1272</v>
      </c>
      <c r="Q18" s="2">
        <v>1299</v>
      </c>
      <c r="R18" s="1">
        <f t="shared" si="5"/>
        <v>0.97921478060046185</v>
      </c>
      <c r="S18" s="1">
        <v>0.98996099999999998</v>
      </c>
    </row>
    <row r="19" spans="1:19" s="8" customFormat="1" ht="20" x14ac:dyDescent="0.2">
      <c r="A19" s="6">
        <v>15</v>
      </c>
      <c r="B19" s="1">
        <f t="shared" si="0"/>
        <v>70</v>
      </c>
      <c r="C19" s="1">
        <f t="shared" si="1"/>
        <v>27.103999999999999</v>
      </c>
      <c r="D19" s="1">
        <v>1083</v>
      </c>
      <c r="E19" s="7">
        <v>1083</v>
      </c>
      <c r="F19" s="1">
        <f t="shared" si="2"/>
        <v>1</v>
      </c>
      <c r="G19" s="1">
        <v>1</v>
      </c>
      <c r="H19" s="2">
        <v>1032</v>
      </c>
      <c r="I19" s="7">
        <v>1083</v>
      </c>
      <c r="J19" s="1">
        <f t="shared" si="3"/>
        <v>0.95290858725761773</v>
      </c>
      <c r="K19" s="1">
        <v>0.98148100000000005</v>
      </c>
      <c r="L19" s="2">
        <v>1318</v>
      </c>
      <c r="M19" s="2">
        <v>1319</v>
      </c>
      <c r="N19" s="1">
        <f t="shared" si="4"/>
        <v>0.99924184988627751</v>
      </c>
      <c r="O19" s="1">
        <v>0.99766500000000002</v>
      </c>
      <c r="P19" s="2">
        <v>1286</v>
      </c>
      <c r="Q19" s="2">
        <v>1319</v>
      </c>
      <c r="R19" s="1">
        <f t="shared" si="5"/>
        <v>0.97498104624715698</v>
      </c>
      <c r="S19" s="1">
        <v>0.98733800000000005</v>
      </c>
    </row>
    <row r="20" spans="1:19" ht="20" x14ac:dyDescent="0.2">
      <c r="A20" s="9">
        <v>16</v>
      </c>
      <c r="B20" s="1">
        <f t="shared" si="0"/>
        <v>71</v>
      </c>
      <c r="C20" s="1">
        <f t="shared" si="1"/>
        <v>27.491199999999999</v>
      </c>
      <c r="D20" s="1">
        <v>1099</v>
      </c>
      <c r="E20" s="1">
        <v>1100</v>
      </c>
      <c r="F20" s="1">
        <f t="shared" si="2"/>
        <v>0.99909090909090914</v>
      </c>
      <c r="G20" s="1">
        <v>0.99973100000000004</v>
      </c>
      <c r="H20" s="2">
        <v>1042</v>
      </c>
      <c r="I20" s="1">
        <v>1100</v>
      </c>
      <c r="J20" s="1">
        <f t="shared" si="3"/>
        <v>0.94727272727272727</v>
      </c>
      <c r="K20" s="1">
        <v>0.97830099999999998</v>
      </c>
      <c r="L20" s="2">
        <v>1333</v>
      </c>
      <c r="M20" s="2">
        <v>1335</v>
      </c>
      <c r="N20" s="1">
        <f t="shared" si="4"/>
        <v>0.998501872659176</v>
      </c>
      <c r="O20" s="1">
        <v>0.99784300000000004</v>
      </c>
      <c r="P20" s="2">
        <v>1304</v>
      </c>
      <c r="Q20" s="2">
        <v>1335</v>
      </c>
      <c r="R20" s="1">
        <f t="shared" si="5"/>
        <v>0.97677902621722845</v>
      </c>
      <c r="S20" s="1">
        <v>0.98541599999999996</v>
      </c>
    </row>
    <row r="21" spans="1:19" ht="20" x14ac:dyDescent="0.2">
      <c r="A21" s="9">
        <v>17</v>
      </c>
      <c r="B21" s="1">
        <f t="shared" si="0"/>
        <v>72</v>
      </c>
      <c r="C21" s="1">
        <f t="shared" si="1"/>
        <v>27.878399999999999</v>
      </c>
      <c r="D21" s="1">
        <v>1113</v>
      </c>
      <c r="E21" s="1">
        <v>1113</v>
      </c>
      <c r="F21" s="1">
        <f t="shared" si="2"/>
        <v>1</v>
      </c>
      <c r="G21" s="2">
        <v>1</v>
      </c>
      <c r="H21" s="2">
        <v>1050</v>
      </c>
      <c r="I21" s="1">
        <v>1113</v>
      </c>
      <c r="J21" s="1">
        <f t="shared" si="3"/>
        <v>0.94339622641509435</v>
      </c>
      <c r="K21" s="1">
        <v>0.97142600000000001</v>
      </c>
      <c r="L21" s="2">
        <v>1356</v>
      </c>
      <c r="M21" s="2">
        <v>1357</v>
      </c>
      <c r="N21" s="1">
        <f t="shared" si="4"/>
        <v>0.99926308032424471</v>
      </c>
      <c r="O21" s="1">
        <v>0.99963299999999999</v>
      </c>
      <c r="P21" s="2">
        <v>1273</v>
      </c>
      <c r="Q21" s="2">
        <v>1357</v>
      </c>
      <c r="R21" s="1">
        <f t="shared" si="5"/>
        <v>0.93809874723655118</v>
      </c>
      <c r="S21" s="1">
        <v>0.95832499999999998</v>
      </c>
    </row>
    <row r="22" spans="1:19" ht="20" x14ac:dyDescent="0.2">
      <c r="A22" s="9">
        <v>18</v>
      </c>
      <c r="B22" s="1">
        <f t="shared" si="0"/>
        <v>73</v>
      </c>
      <c r="C22" s="1">
        <f t="shared" si="1"/>
        <v>28.265599999999999</v>
      </c>
      <c r="D22" s="1">
        <v>1125</v>
      </c>
      <c r="E22" s="1">
        <v>1127</v>
      </c>
      <c r="F22" s="1">
        <f t="shared" si="2"/>
        <v>0.9982253771073647</v>
      </c>
      <c r="G22" s="1">
        <v>0.99953999999999998</v>
      </c>
      <c r="H22" s="2">
        <v>1040</v>
      </c>
      <c r="I22" s="1">
        <v>1127</v>
      </c>
      <c r="J22" s="1">
        <f t="shared" si="3"/>
        <v>0.92280390417036384</v>
      </c>
      <c r="K22" s="1">
        <v>0.96003000000000005</v>
      </c>
      <c r="L22" s="2">
        <v>1374</v>
      </c>
      <c r="M22" s="2">
        <v>1376</v>
      </c>
      <c r="N22" s="1">
        <f t="shared" si="4"/>
        <v>0.99854651162790697</v>
      </c>
      <c r="O22" s="1">
        <v>0.99934000000000001</v>
      </c>
      <c r="P22" s="2">
        <v>1298</v>
      </c>
      <c r="Q22" s="2">
        <v>1376</v>
      </c>
      <c r="R22" s="1">
        <f t="shared" si="5"/>
        <v>0.9433139534883721</v>
      </c>
      <c r="S22" s="1">
        <v>0.96393099999999998</v>
      </c>
    </row>
    <row r="23" spans="1:19" s="8" customFormat="1" ht="20" x14ac:dyDescent="0.2">
      <c r="A23" s="6">
        <v>19</v>
      </c>
      <c r="B23" s="1">
        <f t="shared" si="0"/>
        <v>74</v>
      </c>
      <c r="C23" s="1">
        <f t="shared" si="1"/>
        <v>28.652799999999999</v>
      </c>
      <c r="D23" s="1">
        <v>1143</v>
      </c>
      <c r="E23" s="2">
        <v>1145</v>
      </c>
      <c r="F23" s="1">
        <f t="shared" si="2"/>
        <v>0.99825327510917028</v>
      </c>
      <c r="G23" s="1">
        <v>0.99914400000000003</v>
      </c>
      <c r="H23" s="2">
        <v>1047</v>
      </c>
      <c r="I23" s="2">
        <v>1145</v>
      </c>
      <c r="J23" s="1">
        <f t="shared" si="3"/>
        <v>0.91441048034934502</v>
      </c>
      <c r="K23" s="1">
        <v>0.95576700000000003</v>
      </c>
      <c r="L23" s="2">
        <v>1391</v>
      </c>
      <c r="M23" s="2">
        <v>1394</v>
      </c>
      <c r="N23" s="1">
        <f t="shared" si="4"/>
        <v>0.9978479196556671</v>
      </c>
      <c r="O23" s="1">
        <v>0.99912000000000001</v>
      </c>
      <c r="P23" s="2">
        <v>1241</v>
      </c>
      <c r="Q23" s="2">
        <v>1394</v>
      </c>
      <c r="R23" s="1">
        <f t="shared" si="5"/>
        <v>0.8902439024390244</v>
      </c>
      <c r="S23" s="1">
        <v>0.91645299999999996</v>
      </c>
    </row>
    <row r="24" spans="1:19" ht="20" x14ac:dyDescent="0.2">
      <c r="A24" s="9">
        <v>20</v>
      </c>
      <c r="B24" s="1">
        <f t="shared" si="0"/>
        <v>75</v>
      </c>
      <c r="C24" s="1">
        <f t="shared" si="1"/>
        <v>29.04</v>
      </c>
      <c r="D24" s="1">
        <v>1152</v>
      </c>
      <c r="E24" s="1">
        <v>1156</v>
      </c>
      <c r="F24" s="1">
        <f t="shared" si="2"/>
        <v>0.9965397923875432</v>
      </c>
      <c r="G24" s="1">
        <v>0.99821499999999996</v>
      </c>
      <c r="H24" s="2">
        <v>967</v>
      </c>
      <c r="I24" s="1">
        <v>1156</v>
      </c>
      <c r="J24" s="1">
        <f t="shared" si="3"/>
        <v>0.83650519031141868</v>
      </c>
      <c r="K24" s="1">
        <v>0.89614499999999997</v>
      </c>
      <c r="L24" s="2">
        <v>1401</v>
      </c>
      <c r="M24" s="2">
        <v>1412</v>
      </c>
      <c r="N24" s="1">
        <f t="shared" si="4"/>
        <v>0.99220963172804533</v>
      </c>
      <c r="O24" s="1">
        <v>0.99539200000000005</v>
      </c>
      <c r="P24" s="2">
        <v>1250</v>
      </c>
      <c r="Q24" s="2">
        <v>1412</v>
      </c>
      <c r="R24" s="1">
        <f t="shared" si="5"/>
        <v>0.88526912181303119</v>
      </c>
      <c r="S24" s="1">
        <v>0.91298000000000001</v>
      </c>
    </row>
    <row r="25" spans="1:19" ht="20" x14ac:dyDescent="0.2">
      <c r="A25" s="9">
        <v>21</v>
      </c>
      <c r="B25" s="1">
        <f t="shared" si="0"/>
        <v>76</v>
      </c>
      <c r="C25" s="1">
        <f t="shared" si="1"/>
        <v>29.427199999999999</v>
      </c>
      <c r="D25" s="1">
        <v>1166</v>
      </c>
      <c r="E25" s="1">
        <v>1172</v>
      </c>
      <c r="F25" s="1">
        <f t="shared" si="2"/>
        <v>0.99488054607508536</v>
      </c>
      <c r="G25" s="1">
        <v>0.99687300000000001</v>
      </c>
      <c r="H25" s="2">
        <v>942</v>
      </c>
      <c r="I25" s="1">
        <v>1172</v>
      </c>
      <c r="J25" s="1">
        <f t="shared" si="3"/>
        <v>0.80375426621160406</v>
      </c>
      <c r="K25" s="1">
        <v>0.864483</v>
      </c>
      <c r="L25" s="2">
        <v>1416</v>
      </c>
      <c r="M25" s="2">
        <v>1431</v>
      </c>
      <c r="N25" s="1">
        <f t="shared" si="4"/>
        <v>0.98951781970649899</v>
      </c>
      <c r="O25" s="1">
        <v>0.99334699999999998</v>
      </c>
      <c r="P25" s="2">
        <v>1245</v>
      </c>
      <c r="Q25" s="2">
        <v>1431</v>
      </c>
      <c r="R25" s="1">
        <f t="shared" si="5"/>
        <v>0.87002096436058696</v>
      </c>
      <c r="S25" s="1">
        <v>0.89673899999999995</v>
      </c>
    </row>
    <row r="26" spans="1:19" ht="20" x14ac:dyDescent="0.2">
      <c r="A26" s="9">
        <v>22</v>
      </c>
      <c r="B26" s="1">
        <f t="shared" si="0"/>
        <v>77</v>
      </c>
      <c r="C26" s="1">
        <f t="shared" si="1"/>
        <v>29.814399999999999</v>
      </c>
      <c r="D26" s="1">
        <v>1173</v>
      </c>
      <c r="E26" s="1">
        <v>1191</v>
      </c>
      <c r="F26" s="1">
        <f t="shared" si="2"/>
        <v>0.98488664987405539</v>
      </c>
      <c r="G26" s="1">
        <v>0.99053000000000002</v>
      </c>
      <c r="H26" s="2">
        <v>900</v>
      </c>
      <c r="I26" s="1">
        <v>1191</v>
      </c>
      <c r="J26" s="1">
        <f t="shared" si="3"/>
        <v>0.75566750629722923</v>
      </c>
      <c r="K26" s="1">
        <v>0.80784199999999995</v>
      </c>
      <c r="L26" s="2">
        <v>1418</v>
      </c>
      <c r="M26" s="2">
        <v>1451</v>
      </c>
      <c r="N26" s="1">
        <f t="shared" si="4"/>
        <v>0.97725706409372848</v>
      </c>
      <c r="O26" s="1">
        <v>0.98440700000000003</v>
      </c>
      <c r="P26" s="2">
        <v>984</v>
      </c>
      <c r="Q26" s="2">
        <v>1451</v>
      </c>
      <c r="R26" s="1">
        <f t="shared" si="5"/>
        <v>0.67815299793246042</v>
      </c>
      <c r="S26" s="1">
        <v>0.72251900000000002</v>
      </c>
    </row>
    <row r="27" spans="1:19" ht="20" x14ac:dyDescent="0.2">
      <c r="A27" s="9">
        <v>23</v>
      </c>
      <c r="B27" s="1">
        <f t="shared" si="0"/>
        <v>78</v>
      </c>
      <c r="C27" s="1">
        <f t="shared" si="1"/>
        <v>30.201599999999999</v>
      </c>
      <c r="D27" s="1">
        <v>1156</v>
      </c>
      <c r="E27" s="1">
        <v>1205</v>
      </c>
      <c r="F27" s="1">
        <f t="shared" si="2"/>
        <v>0.95933609958506227</v>
      </c>
      <c r="G27" s="2">
        <v>0.97364600000000001</v>
      </c>
      <c r="H27" s="2">
        <v>620</v>
      </c>
      <c r="I27" s="1">
        <v>1205</v>
      </c>
      <c r="J27" s="1">
        <f t="shared" si="3"/>
        <v>0.51452282157676343</v>
      </c>
      <c r="K27" s="1">
        <v>0.56349199999999999</v>
      </c>
      <c r="L27" s="2">
        <v>1417</v>
      </c>
      <c r="M27" s="2">
        <v>1469</v>
      </c>
      <c r="N27" s="1">
        <f t="shared" si="4"/>
        <v>0.96460176991150437</v>
      </c>
      <c r="O27" s="1">
        <v>0.97308799999999995</v>
      </c>
      <c r="P27" s="2">
        <v>942</v>
      </c>
      <c r="Q27" s="2">
        <v>1469</v>
      </c>
      <c r="R27" s="1">
        <f t="shared" si="5"/>
        <v>0.64125255275697757</v>
      </c>
      <c r="S27" s="1">
        <v>0.67311500000000002</v>
      </c>
    </row>
    <row r="28" spans="1:19" ht="20" x14ac:dyDescent="0.2">
      <c r="A28" s="9">
        <v>24</v>
      </c>
      <c r="B28" s="1">
        <f t="shared" si="0"/>
        <v>79</v>
      </c>
      <c r="C28" s="1">
        <f t="shared" si="1"/>
        <v>30.588799999999999</v>
      </c>
      <c r="D28" s="1">
        <v>1082</v>
      </c>
      <c r="E28" s="1">
        <v>1221</v>
      </c>
      <c r="F28" s="1">
        <f t="shared" si="2"/>
        <v>0.88615888615888616</v>
      </c>
      <c r="G28" s="2">
        <v>0.90835699999999997</v>
      </c>
      <c r="H28" s="2">
        <v>628</v>
      </c>
      <c r="I28" s="1">
        <v>1221</v>
      </c>
      <c r="J28" s="1">
        <f t="shared" si="3"/>
        <v>0.51433251433251437</v>
      </c>
      <c r="K28" s="1">
        <v>0.56891700000000001</v>
      </c>
      <c r="L28" s="2">
        <v>1323</v>
      </c>
      <c r="M28" s="2">
        <v>1490</v>
      </c>
      <c r="N28" s="1">
        <f t="shared" si="4"/>
        <v>0.88791946308724834</v>
      </c>
      <c r="O28" s="1">
        <v>0.91112000000000004</v>
      </c>
      <c r="P28" s="2">
        <v>614</v>
      </c>
      <c r="Q28" s="2">
        <v>1490</v>
      </c>
      <c r="R28" s="1">
        <f t="shared" si="5"/>
        <v>0.4120805369127517</v>
      </c>
      <c r="S28" s="1">
        <v>0.43892700000000001</v>
      </c>
    </row>
    <row r="29" spans="1:19" s="19" customFormat="1" ht="20" x14ac:dyDescent="0.2">
      <c r="A29" s="17">
        <v>25</v>
      </c>
      <c r="B29" s="18">
        <f t="shared" si="0"/>
        <v>80</v>
      </c>
      <c r="C29" s="18">
        <f t="shared" si="1"/>
        <v>30.975999999999999</v>
      </c>
      <c r="D29" s="18">
        <v>1042</v>
      </c>
      <c r="E29" s="18">
        <v>1236</v>
      </c>
      <c r="F29" s="18">
        <f t="shared" si="2"/>
        <v>0.84304207119741104</v>
      </c>
      <c r="G29" s="18">
        <v>0.87106799999999995</v>
      </c>
      <c r="H29" s="18">
        <v>633</v>
      </c>
      <c r="I29" s="18">
        <v>1236</v>
      </c>
      <c r="J29" s="18">
        <f t="shared" si="3"/>
        <v>0.51213592233009708</v>
      </c>
      <c r="K29" s="18">
        <v>0.56495399999999996</v>
      </c>
      <c r="L29" s="18">
        <v>1007</v>
      </c>
      <c r="M29" s="18">
        <v>1507</v>
      </c>
      <c r="N29" s="18">
        <f t="shared" si="4"/>
        <v>0.66821499668215001</v>
      </c>
      <c r="O29" s="18">
        <v>0.69729200000000002</v>
      </c>
      <c r="P29" s="18">
        <v>684</v>
      </c>
      <c r="Q29" s="18">
        <v>1507</v>
      </c>
      <c r="R29" s="18">
        <f t="shared" si="5"/>
        <v>0.45388188453881884</v>
      </c>
      <c r="S29" s="18">
        <v>0.48799900000000002</v>
      </c>
    </row>
    <row r="30" spans="1:19" s="8" customFormat="1" ht="20" x14ac:dyDescent="0.2">
      <c r="A30" s="6">
        <v>26</v>
      </c>
      <c r="B30" s="2">
        <f t="shared" si="0"/>
        <v>81</v>
      </c>
      <c r="C30" s="2">
        <f t="shared" si="1"/>
        <v>31.363199999999999</v>
      </c>
      <c r="D30" s="2">
        <v>834</v>
      </c>
      <c r="E30" s="2">
        <v>1252</v>
      </c>
      <c r="F30" s="2">
        <f t="shared" si="2"/>
        <v>0.66613418530351443</v>
      </c>
      <c r="G30" s="2">
        <v>0.745201</v>
      </c>
      <c r="H30" s="2">
        <v>467</v>
      </c>
      <c r="I30" s="2">
        <v>1252</v>
      </c>
      <c r="J30" s="1">
        <f t="shared" si="3"/>
        <v>0.3730031948881789</v>
      </c>
      <c r="K30" s="2">
        <v>0.43762000000000001</v>
      </c>
      <c r="L30" s="2">
        <v>925</v>
      </c>
      <c r="M30" s="2">
        <v>1525</v>
      </c>
      <c r="N30" s="1">
        <f t="shared" si="4"/>
        <v>0.60655737704918034</v>
      </c>
      <c r="O30" s="2">
        <v>0.63181799999999999</v>
      </c>
      <c r="P30" s="2">
        <v>605</v>
      </c>
      <c r="Q30" s="2">
        <v>1525</v>
      </c>
      <c r="R30" s="1">
        <f t="shared" si="5"/>
        <v>0.39672131147540984</v>
      </c>
      <c r="S30" s="2">
        <v>0.42984899999999998</v>
      </c>
    </row>
    <row r="31" spans="1:19" ht="20" x14ac:dyDescent="0.2">
      <c r="A31" s="9">
        <v>27</v>
      </c>
      <c r="B31" s="1">
        <f t="shared" si="0"/>
        <v>82</v>
      </c>
      <c r="C31" s="1">
        <f t="shared" si="1"/>
        <v>31.750399999999999</v>
      </c>
      <c r="D31" s="1">
        <v>713</v>
      </c>
      <c r="E31" s="2">
        <v>1269</v>
      </c>
      <c r="F31" s="1">
        <f t="shared" si="2"/>
        <v>0.56185973207249806</v>
      </c>
      <c r="G31" s="2">
        <v>0.60535899999999998</v>
      </c>
      <c r="H31" s="2">
        <v>321</v>
      </c>
      <c r="I31" s="2">
        <v>1269</v>
      </c>
      <c r="J31" s="1">
        <f t="shared" si="3"/>
        <v>0.25295508274231676</v>
      </c>
      <c r="K31" s="1">
        <v>0.27231300000000003</v>
      </c>
      <c r="L31" s="2">
        <v>559</v>
      </c>
      <c r="M31" s="2">
        <v>1545</v>
      </c>
      <c r="N31" s="1">
        <f t="shared" si="4"/>
        <v>0.36181229773462781</v>
      </c>
      <c r="O31" s="1">
        <v>0.39474199999999998</v>
      </c>
      <c r="P31" s="2">
        <v>367</v>
      </c>
      <c r="Q31" s="2">
        <v>1545</v>
      </c>
      <c r="R31" s="1">
        <f t="shared" si="5"/>
        <v>0.23754045307443367</v>
      </c>
      <c r="S31" s="1">
        <v>0.23743700000000001</v>
      </c>
    </row>
    <row r="32" spans="1:19" ht="20" x14ac:dyDescent="0.2">
      <c r="A32" s="9">
        <v>28</v>
      </c>
      <c r="B32" s="1">
        <f t="shared" si="0"/>
        <v>83</v>
      </c>
      <c r="C32" s="1">
        <f t="shared" si="1"/>
        <v>32.137599999999999</v>
      </c>
      <c r="D32" s="1">
        <v>442</v>
      </c>
      <c r="E32" s="2">
        <v>1281</v>
      </c>
      <c r="F32" s="1">
        <f t="shared" si="2"/>
        <v>0.34504293520686963</v>
      </c>
      <c r="G32" s="2">
        <v>0.36939100000000002</v>
      </c>
      <c r="H32" s="2">
        <v>285</v>
      </c>
      <c r="I32" s="2">
        <v>1281</v>
      </c>
      <c r="J32" s="1">
        <f t="shared" si="3"/>
        <v>0.22248243559718969</v>
      </c>
      <c r="K32" s="1">
        <v>0.24029700000000001</v>
      </c>
      <c r="L32" s="2">
        <v>516</v>
      </c>
      <c r="M32" s="2">
        <v>1565</v>
      </c>
      <c r="N32" s="1">
        <f t="shared" si="4"/>
        <v>0.32971246006389776</v>
      </c>
      <c r="O32" s="1">
        <v>0.36277100000000001</v>
      </c>
      <c r="P32" s="2">
        <v>329</v>
      </c>
      <c r="Q32" s="2">
        <v>1565</v>
      </c>
      <c r="R32" s="1">
        <f t="shared" si="5"/>
        <v>0.21022364217252396</v>
      </c>
      <c r="S32" s="1">
        <v>0.21964500000000001</v>
      </c>
    </row>
    <row r="33" spans="1:19" ht="20" x14ac:dyDescent="0.2">
      <c r="A33" s="9">
        <v>29</v>
      </c>
      <c r="B33" s="1">
        <f t="shared" si="0"/>
        <v>84</v>
      </c>
      <c r="C33" s="1">
        <f t="shared" si="1"/>
        <v>32.524799999999999</v>
      </c>
      <c r="D33" s="1">
        <v>316</v>
      </c>
      <c r="E33" s="2">
        <v>1299</v>
      </c>
      <c r="F33" s="1">
        <f t="shared" si="2"/>
        <v>0.24326404926866821</v>
      </c>
      <c r="G33" s="2">
        <v>0.270119</v>
      </c>
      <c r="H33" s="2">
        <v>270</v>
      </c>
      <c r="I33" s="2">
        <v>1299</v>
      </c>
      <c r="J33" s="1">
        <f t="shared" si="3"/>
        <v>0.20785219399538107</v>
      </c>
      <c r="K33" s="1">
        <v>0.222524</v>
      </c>
      <c r="L33" s="2">
        <v>318</v>
      </c>
      <c r="M33" s="2">
        <v>1582</v>
      </c>
      <c r="N33" s="1">
        <f t="shared" si="4"/>
        <v>0.20101137800252844</v>
      </c>
      <c r="O33" s="1">
        <v>0.20585800000000001</v>
      </c>
      <c r="P33" s="2">
        <v>359</v>
      </c>
      <c r="Q33" s="2">
        <v>1582</v>
      </c>
      <c r="R33" s="1">
        <f t="shared" si="5"/>
        <v>0.22692793931731986</v>
      </c>
      <c r="S33" s="1">
        <v>0.24352599999999999</v>
      </c>
    </row>
    <row r="34" spans="1:19" ht="20" x14ac:dyDescent="0.2">
      <c r="A34" s="9">
        <v>30</v>
      </c>
      <c r="B34" s="1">
        <f t="shared" si="0"/>
        <v>85</v>
      </c>
      <c r="C34" s="1">
        <f t="shared" si="1"/>
        <v>32.911999999999999</v>
      </c>
      <c r="D34" s="1">
        <v>248</v>
      </c>
      <c r="E34" s="2">
        <v>1313</v>
      </c>
      <c r="F34" s="1">
        <f t="shared" si="2"/>
        <v>0.18888042650418888</v>
      </c>
      <c r="G34" s="2">
        <v>0.20679800000000001</v>
      </c>
      <c r="H34" s="2">
        <v>284</v>
      </c>
      <c r="I34" s="2">
        <v>1313</v>
      </c>
      <c r="J34" s="1">
        <f t="shared" si="3"/>
        <v>0.21629855293221631</v>
      </c>
      <c r="K34" s="1">
        <v>0.25521100000000002</v>
      </c>
      <c r="L34" s="2">
        <v>349</v>
      </c>
      <c r="M34" s="2">
        <v>1601</v>
      </c>
      <c r="N34" s="1">
        <f t="shared" si="4"/>
        <v>0.21798875702685822</v>
      </c>
      <c r="O34" s="1">
        <v>0.221307</v>
      </c>
      <c r="P34" s="2">
        <v>280</v>
      </c>
      <c r="Q34" s="2">
        <v>1601</v>
      </c>
      <c r="R34" s="1">
        <f t="shared" si="5"/>
        <v>0.17489069331667709</v>
      </c>
      <c r="S34" s="1">
        <v>0.185474</v>
      </c>
    </row>
    <row r="35" spans="1:19" ht="20" x14ac:dyDescent="0.2">
      <c r="A35" s="9">
        <v>31</v>
      </c>
      <c r="B35" s="1">
        <f t="shared" si="0"/>
        <v>86</v>
      </c>
      <c r="C35" s="1">
        <f t="shared" si="1"/>
        <v>33.299199999999999</v>
      </c>
      <c r="D35" s="1">
        <v>208</v>
      </c>
      <c r="E35" s="2">
        <v>1328</v>
      </c>
      <c r="F35" s="1">
        <f t="shared" si="2"/>
        <v>0.15662650602409639</v>
      </c>
      <c r="G35" s="2">
        <v>0.16522999999999999</v>
      </c>
      <c r="H35" s="2">
        <v>217</v>
      </c>
      <c r="I35" s="2">
        <v>1328</v>
      </c>
      <c r="J35" s="1">
        <f t="shared" si="3"/>
        <v>0.16340361445783133</v>
      </c>
      <c r="K35" s="1">
        <v>0.19168199999999999</v>
      </c>
      <c r="L35" s="2">
        <v>249</v>
      </c>
      <c r="M35" s="2">
        <v>1620</v>
      </c>
      <c r="N35" s="1">
        <f t="shared" si="4"/>
        <v>0.1537037037037037</v>
      </c>
      <c r="O35" s="1">
        <v>0.167242</v>
      </c>
      <c r="P35" s="2">
        <v>272</v>
      </c>
      <c r="Q35" s="2">
        <v>1620</v>
      </c>
      <c r="R35" s="1">
        <f t="shared" si="5"/>
        <v>0.16790123456790124</v>
      </c>
      <c r="S35" s="1">
        <v>0.166709</v>
      </c>
    </row>
    <row r="36" spans="1:19" ht="20" x14ac:dyDescent="0.2">
      <c r="A36" s="3">
        <v>32</v>
      </c>
      <c r="B36" s="1">
        <f t="shared" si="0"/>
        <v>87</v>
      </c>
      <c r="C36" s="1">
        <f t="shared" si="1"/>
        <v>33.686399999999999</v>
      </c>
      <c r="D36" s="1">
        <v>229</v>
      </c>
      <c r="E36" s="2">
        <v>1344</v>
      </c>
      <c r="F36" s="1">
        <f t="shared" si="2"/>
        <v>0.17038690476190477</v>
      </c>
      <c r="G36" s="2">
        <v>0.17823900000000001</v>
      </c>
      <c r="H36" s="2">
        <v>181</v>
      </c>
      <c r="I36" s="2">
        <v>1344</v>
      </c>
      <c r="J36" s="1">
        <f t="shared" si="3"/>
        <v>0.13467261904761904</v>
      </c>
      <c r="K36" s="1">
        <v>0.147124</v>
      </c>
      <c r="L36" s="2">
        <v>241</v>
      </c>
      <c r="M36" s="2">
        <v>1639</v>
      </c>
      <c r="N36" s="1">
        <f t="shared" si="4"/>
        <v>0.14704087858450274</v>
      </c>
      <c r="O36" s="1">
        <v>0.151308</v>
      </c>
      <c r="P36" s="2">
        <v>278</v>
      </c>
      <c r="Q36" s="2">
        <v>1639</v>
      </c>
      <c r="R36" s="1">
        <f t="shared" si="5"/>
        <v>0.16961561928004881</v>
      </c>
      <c r="S36" s="1">
        <v>0.178673</v>
      </c>
    </row>
    <row r="37" spans="1:19" ht="20" x14ac:dyDescent="0.2">
      <c r="A37" s="9">
        <v>33</v>
      </c>
      <c r="B37" s="1">
        <f t="shared" si="0"/>
        <v>88</v>
      </c>
      <c r="C37" s="1">
        <f t="shared" si="1"/>
        <v>34.073599999999999</v>
      </c>
      <c r="D37" s="1">
        <v>190</v>
      </c>
      <c r="E37" s="2">
        <v>1360</v>
      </c>
      <c r="F37" s="1">
        <f t="shared" si="2"/>
        <v>0.13970588235294118</v>
      </c>
      <c r="G37" s="2">
        <v>0.14832899999999999</v>
      </c>
      <c r="H37" s="2">
        <v>219</v>
      </c>
      <c r="I37" s="2">
        <v>1360</v>
      </c>
      <c r="J37" s="1">
        <f t="shared" si="3"/>
        <v>0.16102941176470589</v>
      </c>
      <c r="K37" s="1">
        <v>0.18218899999999999</v>
      </c>
      <c r="L37" s="2">
        <v>217</v>
      </c>
      <c r="M37" s="2">
        <v>1658</v>
      </c>
      <c r="N37" s="1">
        <f t="shared" si="4"/>
        <v>0.13088057901085645</v>
      </c>
      <c r="O37" s="1">
        <v>0.131857</v>
      </c>
      <c r="P37" s="1">
        <v>219</v>
      </c>
      <c r="Q37" s="2">
        <v>1658</v>
      </c>
      <c r="R37" s="1">
        <f t="shared" si="5"/>
        <v>0.13208685162846803</v>
      </c>
      <c r="S37" s="1">
        <v>0.13606299999999999</v>
      </c>
    </row>
    <row r="38" spans="1:19" ht="20" x14ac:dyDescent="0.2">
      <c r="A38" s="6">
        <v>34</v>
      </c>
      <c r="B38" s="1">
        <f t="shared" si="0"/>
        <v>89</v>
      </c>
      <c r="C38" s="1">
        <f t="shared" si="1"/>
        <v>34.460799999999999</v>
      </c>
      <c r="D38" s="1">
        <v>198</v>
      </c>
      <c r="E38" s="2">
        <v>1375</v>
      </c>
      <c r="F38" s="1">
        <f t="shared" si="2"/>
        <v>0.14399999999999999</v>
      </c>
      <c r="G38" s="2">
        <v>0.13645299999999999</v>
      </c>
      <c r="H38" s="2">
        <v>183</v>
      </c>
      <c r="I38" s="2">
        <v>1375</v>
      </c>
      <c r="J38" s="1">
        <f t="shared" si="3"/>
        <v>0.13309090909090909</v>
      </c>
      <c r="K38" s="1">
        <v>0.157579</v>
      </c>
      <c r="L38" s="2">
        <v>215</v>
      </c>
      <c r="M38" s="2">
        <v>1676</v>
      </c>
      <c r="N38" s="1">
        <f t="shared" si="4"/>
        <v>0.12828162291169451</v>
      </c>
      <c r="O38" s="1">
        <v>0.126056</v>
      </c>
      <c r="P38" s="1">
        <v>253</v>
      </c>
      <c r="Q38" s="2">
        <v>1676</v>
      </c>
      <c r="R38" s="1">
        <f t="shared" si="5"/>
        <v>0.15095465393794749</v>
      </c>
      <c r="S38" s="1">
        <v>0.152776</v>
      </c>
    </row>
    <row r="39" spans="1:19" ht="20" x14ac:dyDescent="0.2">
      <c r="A39" s="9">
        <v>35</v>
      </c>
      <c r="B39" s="1">
        <f t="shared" si="0"/>
        <v>90</v>
      </c>
      <c r="C39" s="1">
        <f t="shared" si="1"/>
        <v>34.847999999999999</v>
      </c>
      <c r="D39" s="1">
        <v>184</v>
      </c>
      <c r="E39" s="2">
        <v>1390</v>
      </c>
      <c r="F39" s="1">
        <f t="shared" si="2"/>
        <v>0.13237410071942446</v>
      </c>
      <c r="G39" s="2">
        <v>0.14626900000000001</v>
      </c>
      <c r="H39" s="2">
        <v>190</v>
      </c>
      <c r="I39" s="2">
        <v>1390</v>
      </c>
      <c r="J39" s="1">
        <f t="shared" si="3"/>
        <v>0.1366906474820144</v>
      </c>
      <c r="K39" s="1">
        <v>0.14527200000000001</v>
      </c>
      <c r="L39" s="2">
        <v>214</v>
      </c>
      <c r="M39" s="2">
        <v>1696</v>
      </c>
      <c r="N39" s="1">
        <f t="shared" si="4"/>
        <v>0.12617924528301888</v>
      </c>
      <c r="O39" s="1">
        <v>0.12570600000000001</v>
      </c>
      <c r="P39" s="2">
        <v>215</v>
      </c>
      <c r="Q39" s="2">
        <v>1696</v>
      </c>
      <c r="R39" s="1">
        <f t="shared" si="5"/>
        <v>0.12676886792452829</v>
      </c>
      <c r="S39" s="2">
        <v>0.13116700000000001</v>
      </c>
    </row>
    <row r="40" spans="1:19" ht="19" x14ac:dyDescent="0.2">
      <c r="B40" s="4"/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9" x14ac:dyDescent="0.2">
      <c r="B41" s="4"/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9" x14ac:dyDescent="0.2">
      <c r="B42" s="4"/>
      <c r="C42" s="4"/>
      <c r="D42" s="5"/>
      <c r="E42" s="5"/>
      <c r="F42" s="5"/>
      <c r="G42" s="5"/>
      <c r="J42" s="5"/>
      <c r="K42" s="5"/>
      <c r="N42" s="5"/>
      <c r="O42" s="5"/>
      <c r="P42" s="5"/>
      <c r="Q42" s="5"/>
      <c r="R42" s="5"/>
      <c r="S42" s="5"/>
    </row>
  </sheetData>
  <mergeCells count="9">
    <mergeCell ref="A1:S1"/>
    <mergeCell ref="D2:S2"/>
    <mergeCell ref="A2:A4"/>
    <mergeCell ref="B2:B4"/>
    <mergeCell ref="D3:G3"/>
    <mergeCell ref="C2:C4"/>
    <mergeCell ref="L3:O3"/>
    <mergeCell ref="P3:S3"/>
    <mergeCell ref="H3:K3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AD7BD-C60E-CB4B-AFCC-1280ADC696B2}">
  <dimension ref="A1:S42"/>
  <sheetViews>
    <sheetView topLeftCell="A18" workbookViewId="0">
      <pane xSplit="1" topLeftCell="B1" activePane="topRight" state="frozen"/>
      <selection pane="topRight" activeCell="L31" sqref="L31"/>
    </sheetView>
  </sheetViews>
  <sheetFormatPr baseColWidth="10" defaultRowHeight="16" x14ac:dyDescent="0.2"/>
  <cols>
    <col min="1" max="1" width="7" bestFit="1" customWidth="1"/>
    <col min="2" max="2" width="10.6640625" bestFit="1" customWidth="1"/>
    <col min="3" max="3" width="11.33203125" customWidth="1"/>
    <col min="4" max="4" width="14.5" bestFit="1" customWidth="1"/>
    <col min="5" max="5" width="13.1640625" bestFit="1" customWidth="1"/>
    <col min="6" max="6" width="13.1640625" customWidth="1"/>
    <col min="7" max="7" width="14" bestFit="1" customWidth="1"/>
    <col min="8" max="8" width="14.5" bestFit="1" customWidth="1"/>
    <col min="9" max="9" width="13.1640625" bestFit="1" customWidth="1"/>
    <col min="10" max="10" width="14" bestFit="1" customWidth="1"/>
    <col min="11" max="11" width="14" customWidth="1"/>
    <col min="12" max="12" width="14.5" bestFit="1" customWidth="1"/>
    <col min="13" max="13" width="13.1640625" bestFit="1" customWidth="1"/>
    <col min="14" max="14" width="14" bestFit="1" customWidth="1"/>
    <col min="15" max="15" width="14" customWidth="1"/>
    <col min="16" max="16" width="14.5" bestFit="1" customWidth="1"/>
    <col min="17" max="17" width="13.1640625" bestFit="1" customWidth="1"/>
    <col min="18" max="18" width="14" bestFit="1" customWidth="1"/>
    <col min="19" max="19" width="14" customWidth="1"/>
  </cols>
  <sheetData>
    <row r="1" spans="1:19" ht="33" customHeight="1" x14ac:dyDescent="0.2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ht="21" customHeight="1" x14ac:dyDescent="0.2">
      <c r="A2" s="31" t="s">
        <v>1</v>
      </c>
      <c r="B2" s="32" t="s">
        <v>6</v>
      </c>
      <c r="C2" s="32" t="s">
        <v>7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ht="49" customHeight="1" x14ac:dyDescent="0.2">
      <c r="A3" s="31"/>
      <c r="B3" s="32"/>
      <c r="C3" s="32"/>
      <c r="D3" s="29" t="s">
        <v>8</v>
      </c>
      <c r="E3" s="29"/>
      <c r="F3" s="29"/>
      <c r="G3" s="29"/>
      <c r="H3" s="26" t="s">
        <v>9</v>
      </c>
      <c r="I3" s="27"/>
      <c r="J3" s="27"/>
      <c r="K3" s="28"/>
      <c r="L3" s="29" t="s">
        <v>10</v>
      </c>
      <c r="M3" s="29"/>
      <c r="N3" s="29"/>
      <c r="O3" s="29"/>
      <c r="P3" s="26" t="s">
        <v>11</v>
      </c>
      <c r="Q3" s="27"/>
      <c r="R3" s="27"/>
      <c r="S3" s="28"/>
    </row>
    <row r="4" spans="1:19" ht="31" customHeight="1" x14ac:dyDescent="0.2">
      <c r="A4" s="31"/>
      <c r="B4" s="32"/>
      <c r="C4" s="32"/>
      <c r="D4" s="16" t="s">
        <v>3</v>
      </c>
      <c r="E4" s="14" t="s">
        <v>2</v>
      </c>
      <c r="F4" s="14" t="s">
        <v>4</v>
      </c>
      <c r="G4" s="13" t="s">
        <v>5</v>
      </c>
      <c r="H4" s="22" t="s">
        <v>3</v>
      </c>
      <c r="I4" s="20" t="s">
        <v>2</v>
      </c>
      <c r="J4" s="20" t="s">
        <v>4</v>
      </c>
      <c r="K4" s="13" t="s">
        <v>5</v>
      </c>
      <c r="L4" s="16" t="s">
        <v>3</v>
      </c>
      <c r="M4" s="14" t="s">
        <v>2</v>
      </c>
      <c r="N4" s="14" t="s">
        <v>4</v>
      </c>
      <c r="O4" s="13" t="s">
        <v>5</v>
      </c>
      <c r="P4" s="16" t="s">
        <v>3</v>
      </c>
      <c r="Q4" s="14" t="s">
        <v>2</v>
      </c>
      <c r="R4" s="14" t="s">
        <v>4</v>
      </c>
      <c r="S4" s="13" t="s">
        <v>5</v>
      </c>
    </row>
    <row r="5" spans="1:19" ht="20" x14ac:dyDescent="0.2">
      <c r="A5" s="15">
        <v>1</v>
      </c>
      <c r="B5" s="1">
        <f>55+A5</f>
        <v>56</v>
      </c>
      <c r="C5" s="1">
        <f>0.3872*B5</f>
        <v>21.683199999999999</v>
      </c>
      <c r="D5" s="1">
        <v>864</v>
      </c>
      <c r="E5" s="1">
        <v>865</v>
      </c>
      <c r="F5" s="1">
        <f>D5/E5</f>
        <v>0.9988439306358381</v>
      </c>
      <c r="G5" s="1">
        <v>0.99974200000000002</v>
      </c>
      <c r="H5" s="2">
        <v>858</v>
      </c>
      <c r="I5" s="1">
        <v>865</v>
      </c>
      <c r="J5" s="1">
        <f>H5/I5</f>
        <v>0.991907514450867</v>
      </c>
      <c r="K5" s="1">
        <v>0.99755700000000003</v>
      </c>
      <c r="L5" s="2">
        <v>1055</v>
      </c>
      <c r="M5" s="2">
        <v>1055</v>
      </c>
      <c r="N5" s="1">
        <f>L5/M5</f>
        <v>1</v>
      </c>
      <c r="O5" s="1">
        <v>1</v>
      </c>
      <c r="P5" s="2">
        <v>1042</v>
      </c>
      <c r="Q5" s="2">
        <v>1055</v>
      </c>
      <c r="R5" s="1">
        <f>P5/Q5</f>
        <v>0.9876777251184834</v>
      </c>
      <c r="S5" s="1">
        <v>0.99526999999999999</v>
      </c>
    </row>
    <row r="6" spans="1:19" ht="20" x14ac:dyDescent="0.2">
      <c r="A6" s="15">
        <v>2</v>
      </c>
      <c r="B6" s="1">
        <f t="shared" ref="B6:B39" si="0">55+A6</f>
        <v>57</v>
      </c>
      <c r="C6" s="1">
        <f t="shared" ref="C6:C39" si="1">0.3872*B6</f>
        <v>22.070399999999999</v>
      </c>
      <c r="D6" s="1">
        <v>881</v>
      </c>
      <c r="E6" s="1">
        <v>881</v>
      </c>
      <c r="F6" s="1">
        <f t="shared" ref="F6:F39" si="2">D6/E6</f>
        <v>1</v>
      </c>
      <c r="G6" s="1">
        <v>1</v>
      </c>
      <c r="H6" s="2">
        <v>867</v>
      </c>
      <c r="I6" s="1">
        <v>881</v>
      </c>
      <c r="J6" s="1">
        <f t="shared" ref="J6:J39" si="3">H6/I6</f>
        <v>0.98410896708286033</v>
      </c>
      <c r="K6" s="1">
        <v>0.99491300000000005</v>
      </c>
      <c r="L6" s="2">
        <v>1076</v>
      </c>
      <c r="M6" s="2">
        <v>1076</v>
      </c>
      <c r="N6" s="1">
        <f t="shared" ref="N6:N39" si="4">L6/M6</f>
        <v>1</v>
      </c>
      <c r="O6" s="1">
        <v>1</v>
      </c>
      <c r="P6" s="2">
        <v>1063</v>
      </c>
      <c r="Q6" s="2">
        <v>1076</v>
      </c>
      <c r="R6" s="1">
        <f t="shared" ref="R6:R39" si="5">P6/Q6</f>
        <v>0.98791821561338289</v>
      </c>
      <c r="S6" s="1">
        <v>0.99451299999999998</v>
      </c>
    </row>
    <row r="7" spans="1:19" ht="20" x14ac:dyDescent="0.2">
      <c r="A7" s="15">
        <v>3</v>
      </c>
      <c r="B7" s="1">
        <f t="shared" si="0"/>
        <v>58</v>
      </c>
      <c r="C7" s="1">
        <f t="shared" si="1"/>
        <v>22.457599999999999</v>
      </c>
      <c r="D7" s="1">
        <v>892</v>
      </c>
      <c r="E7" s="1">
        <v>892</v>
      </c>
      <c r="F7" s="1">
        <f t="shared" si="2"/>
        <v>1</v>
      </c>
      <c r="G7" s="1">
        <v>1</v>
      </c>
      <c r="H7" s="2">
        <v>878</v>
      </c>
      <c r="I7" s="1">
        <v>892</v>
      </c>
      <c r="J7" s="1">
        <f t="shared" si="3"/>
        <v>0.98430493273542596</v>
      </c>
      <c r="K7" s="1">
        <v>0.99345099999999997</v>
      </c>
      <c r="L7" s="2">
        <v>1092</v>
      </c>
      <c r="M7" s="2">
        <v>1093</v>
      </c>
      <c r="N7" s="1">
        <f t="shared" si="4"/>
        <v>0.99908508691674291</v>
      </c>
      <c r="O7" s="1">
        <v>0.99861100000000003</v>
      </c>
      <c r="P7" s="2">
        <v>1084</v>
      </c>
      <c r="Q7" s="2">
        <v>1093</v>
      </c>
      <c r="R7" s="1">
        <f t="shared" si="5"/>
        <v>0.99176578225068623</v>
      </c>
      <c r="S7" s="1">
        <v>0.99628700000000003</v>
      </c>
    </row>
    <row r="8" spans="1:19" ht="20" x14ac:dyDescent="0.2">
      <c r="A8" s="15">
        <v>4</v>
      </c>
      <c r="B8" s="1">
        <f t="shared" si="0"/>
        <v>59</v>
      </c>
      <c r="C8" s="1">
        <f t="shared" si="1"/>
        <v>22.844799999999999</v>
      </c>
      <c r="D8" s="1">
        <v>913</v>
      </c>
      <c r="E8" s="1">
        <v>913</v>
      </c>
      <c r="F8" s="1">
        <f t="shared" si="2"/>
        <v>1</v>
      </c>
      <c r="G8" s="1">
        <v>1</v>
      </c>
      <c r="H8" s="2">
        <v>889</v>
      </c>
      <c r="I8" s="1">
        <v>913</v>
      </c>
      <c r="J8" s="1">
        <f t="shared" si="3"/>
        <v>0.97371303395399778</v>
      </c>
      <c r="K8" s="1">
        <v>0.98994300000000002</v>
      </c>
      <c r="L8" s="2">
        <v>1112</v>
      </c>
      <c r="M8" s="2">
        <v>1112</v>
      </c>
      <c r="N8" s="1">
        <f t="shared" si="4"/>
        <v>1</v>
      </c>
      <c r="O8" s="1">
        <v>1</v>
      </c>
      <c r="P8" s="2">
        <v>1107</v>
      </c>
      <c r="Q8" s="2">
        <v>1112</v>
      </c>
      <c r="R8" s="1">
        <f t="shared" si="5"/>
        <v>0.99550359712230219</v>
      </c>
      <c r="S8" s="1">
        <v>0.99723799999999996</v>
      </c>
    </row>
    <row r="9" spans="1:19" ht="20" x14ac:dyDescent="0.2">
      <c r="A9" s="15">
        <v>5</v>
      </c>
      <c r="B9" s="1">
        <f t="shared" si="0"/>
        <v>60</v>
      </c>
      <c r="C9" s="1">
        <f t="shared" si="1"/>
        <v>23.231999999999999</v>
      </c>
      <c r="D9" s="1">
        <v>927</v>
      </c>
      <c r="E9" s="1">
        <v>927</v>
      </c>
      <c r="F9" s="1">
        <f t="shared" si="2"/>
        <v>1</v>
      </c>
      <c r="G9" s="1">
        <v>1</v>
      </c>
      <c r="H9" s="2">
        <v>911</v>
      </c>
      <c r="I9" s="1">
        <v>927</v>
      </c>
      <c r="J9" s="1">
        <f t="shared" si="3"/>
        <v>0.98274002157497298</v>
      </c>
      <c r="K9" s="1">
        <v>0.99433700000000003</v>
      </c>
      <c r="L9" s="2">
        <v>1131</v>
      </c>
      <c r="M9" s="2">
        <v>1131</v>
      </c>
      <c r="N9" s="1">
        <f t="shared" si="4"/>
        <v>1</v>
      </c>
      <c r="O9" s="1">
        <v>1</v>
      </c>
      <c r="P9" s="2">
        <v>1126</v>
      </c>
      <c r="Q9" s="2">
        <v>1131</v>
      </c>
      <c r="R9" s="1">
        <f t="shared" si="5"/>
        <v>0.99557913351016802</v>
      </c>
      <c r="S9" s="1">
        <v>0.99790199999999996</v>
      </c>
    </row>
    <row r="10" spans="1:19" ht="20" x14ac:dyDescent="0.2">
      <c r="A10" s="15">
        <v>6</v>
      </c>
      <c r="B10" s="1">
        <f t="shared" si="0"/>
        <v>61</v>
      </c>
      <c r="C10" s="1">
        <f t="shared" si="1"/>
        <v>23.619199999999999</v>
      </c>
      <c r="D10" s="1">
        <v>942</v>
      </c>
      <c r="E10" s="1">
        <v>942</v>
      </c>
      <c r="F10" s="1">
        <f t="shared" si="2"/>
        <v>1</v>
      </c>
      <c r="G10" s="1">
        <v>1</v>
      </c>
      <c r="H10" s="2">
        <v>922</v>
      </c>
      <c r="I10" s="1">
        <v>942</v>
      </c>
      <c r="J10" s="1">
        <f t="shared" si="3"/>
        <v>0.97876857749469215</v>
      </c>
      <c r="K10" s="1">
        <v>0.99374499999999999</v>
      </c>
      <c r="L10" s="2">
        <v>1146</v>
      </c>
      <c r="M10" s="2">
        <v>1146</v>
      </c>
      <c r="N10" s="1">
        <f t="shared" si="4"/>
        <v>1</v>
      </c>
      <c r="O10" s="1">
        <v>1</v>
      </c>
      <c r="P10" s="2">
        <v>1141</v>
      </c>
      <c r="Q10" s="2">
        <v>1146</v>
      </c>
      <c r="R10" s="1">
        <f t="shared" si="5"/>
        <v>0.99563699825479934</v>
      </c>
      <c r="S10" s="1">
        <v>0.99816199999999999</v>
      </c>
    </row>
    <row r="11" spans="1:19" ht="20" x14ac:dyDescent="0.2">
      <c r="A11" s="15">
        <v>7</v>
      </c>
      <c r="B11" s="1">
        <f t="shared" si="0"/>
        <v>62</v>
      </c>
      <c r="C11" s="1">
        <f t="shared" si="1"/>
        <v>24.006399999999999</v>
      </c>
      <c r="D11" s="1">
        <v>958</v>
      </c>
      <c r="E11" s="1">
        <v>958</v>
      </c>
      <c r="F11" s="1">
        <f t="shared" si="2"/>
        <v>1</v>
      </c>
      <c r="G11" s="1">
        <v>1</v>
      </c>
      <c r="H11" s="2">
        <v>941</v>
      </c>
      <c r="I11" s="1">
        <v>958</v>
      </c>
      <c r="J11" s="1">
        <f t="shared" si="3"/>
        <v>0.98225469728601256</v>
      </c>
      <c r="K11" s="1">
        <v>0.99433300000000002</v>
      </c>
      <c r="L11" s="2">
        <v>1168</v>
      </c>
      <c r="M11" s="2">
        <v>1168</v>
      </c>
      <c r="N11" s="1">
        <f t="shared" si="4"/>
        <v>1</v>
      </c>
      <c r="O11" s="1">
        <v>1</v>
      </c>
      <c r="P11" s="2">
        <v>1164</v>
      </c>
      <c r="Q11" s="2">
        <v>1168</v>
      </c>
      <c r="R11" s="1">
        <f t="shared" si="5"/>
        <v>0.99657534246575341</v>
      </c>
      <c r="S11" s="1">
        <v>0.99763599999999997</v>
      </c>
    </row>
    <row r="12" spans="1:19" ht="20" x14ac:dyDescent="0.2">
      <c r="A12" s="15">
        <v>8</v>
      </c>
      <c r="B12" s="1">
        <f t="shared" si="0"/>
        <v>63</v>
      </c>
      <c r="C12" s="1">
        <f t="shared" si="1"/>
        <v>24.393599999999999</v>
      </c>
      <c r="D12" s="1">
        <v>973</v>
      </c>
      <c r="E12" s="1">
        <v>973</v>
      </c>
      <c r="F12" s="1">
        <f t="shared" si="2"/>
        <v>1</v>
      </c>
      <c r="G12" s="1">
        <v>1</v>
      </c>
      <c r="H12" s="2">
        <v>954</v>
      </c>
      <c r="I12" s="1">
        <v>973</v>
      </c>
      <c r="J12" s="1">
        <f t="shared" si="3"/>
        <v>0.98047276464542654</v>
      </c>
      <c r="K12" s="1">
        <v>0.99256999999999995</v>
      </c>
      <c r="L12" s="2">
        <v>1187</v>
      </c>
      <c r="M12" s="2">
        <v>1187</v>
      </c>
      <c r="N12" s="1">
        <f t="shared" si="4"/>
        <v>1</v>
      </c>
      <c r="O12" s="1">
        <v>1</v>
      </c>
      <c r="P12" s="2">
        <v>1174</v>
      </c>
      <c r="Q12" s="2">
        <v>1187</v>
      </c>
      <c r="R12" s="1">
        <f t="shared" si="5"/>
        <v>0.98904802021903959</v>
      </c>
      <c r="S12" s="1">
        <v>0.99483900000000003</v>
      </c>
    </row>
    <row r="13" spans="1:19" ht="20" x14ac:dyDescent="0.2">
      <c r="A13" s="15">
        <v>9</v>
      </c>
      <c r="B13" s="1">
        <f t="shared" si="0"/>
        <v>64</v>
      </c>
      <c r="C13" s="1">
        <f t="shared" si="1"/>
        <v>24.780799999999999</v>
      </c>
      <c r="D13" s="1">
        <v>987</v>
      </c>
      <c r="E13" s="1">
        <v>987</v>
      </c>
      <c r="F13" s="1">
        <f t="shared" si="2"/>
        <v>1</v>
      </c>
      <c r="G13" s="1">
        <v>1</v>
      </c>
      <c r="H13" s="2">
        <v>956</v>
      </c>
      <c r="I13" s="1">
        <v>987</v>
      </c>
      <c r="J13" s="1">
        <f t="shared" si="3"/>
        <v>0.9685916919959473</v>
      </c>
      <c r="K13" s="1">
        <v>0.99089499999999997</v>
      </c>
      <c r="L13" s="2">
        <v>1206</v>
      </c>
      <c r="M13" s="2">
        <v>1207</v>
      </c>
      <c r="N13" s="1">
        <f t="shared" si="4"/>
        <v>0.9991714995857498</v>
      </c>
      <c r="O13" s="1">
        <v>0.99940600000000002</v>
      </c>
      <c r="P13" s="2">
        <v>1188</v>
      </c>
      <c r="Q13" s="2">
        <v>1207</v>
      </c>
      <c r="R13" s="1">
        <f t="shared" si="5"/>
        <v>0.9842584921292461</v>
      </c>
      <c r="S13" s="1">
        <v>0.99199800000000005</v>
      </c>
    </row>
    <row r="14" spans="1:19" ht="20" x14ac:dyDescent="0.2">
      <c r="A14" s="15">
        <v>10</v>
      </c>
      <c r="B14" s="1">
        <f t="shared" si="0"/>
        <v>65</v>
      </c>
      <c r="C14" s="1">
        <f t="shared" si="1"/>
        <v>25.167999999999999</v>
      </c>
      <c r="D14" s="1">
        <v>1005</v>
      </c>
      <c r="E14" s="1">
        <v>1005</v>
      </c>
      <c r="F14" s="1">
        <f t="shared" si="2"/>
        <v>1</v>
      </c>
      <c r="G14" s="1">
        <v>1</v>
      </c>
      <c r="H14" s="2">
        <v>981</v>
      </c>
      <c r="I14" s="1">
        <v>1005</v>
      </c>
      <c r="J14" s="1">
        <f t="shared" si="3"/>
        <v>0.9761194029850746</v>
      </c>
      <c r="K14" s="1">
        <v>0.992815</v>
      </c>
      <c r="L14" s="2">
        <v>1224</v>
      </c>
      <c r="M14" s="2">
        <v>1224</v>
      </c>
      <c r="N14" s="1">
        <f t="shared" si="4"/>
        <v>1</v>
      </c>
      <c r="O14" s="1">
        <v>1</v>
      </c>
      <c r="P14" s="2">
        <v>1211</v>
      </c>
      <c r="Q14" s="2">
        <v>1224</v>
      </c>
      <c r="R14" s="1">
        <f t="shared" si="5"/>
        <v>0.9893790849673203</v>
      </c>
      <c r="S14" s="1">
        <v>0.99403600000000003</v>
      </c>
    </row>
    <row r="15" spans="1:19" ht="20" x14ac:dyDescent="0.2">
      <c r="A15" s="15">
        <v>11</v>
      </c>
      <c r="B15" s="1">
        <f t="shared" si="0"/>
        <v>66</v>
      </c>
      <c r="C15" s="1">
        <f t="shared" si="1"/>
        <v>25.555199999999999</v>
      </c>
      <c r="D15" s="1">
        <v>1020</v>
      </c>
      <c r="E15" s="1">
        <v>1020</v>
      </c>
      <c r="F15" s="1">
        <f t="shared" si="2"/>
        <v>1</v>
      </c>
      <c r="G15" s="1">
        <v>1</v>
      </c>
      <c r="H15" s="2">
        <v>993</v>
      </c>
      <c r="I15" s="1">
        <v>1020</v>
      </c>
      <c r="J15" s="1">
        <f t="shared" si="3"/>
        <v>0.97352941176470587</v>
      </c>
      <c r="K15" s="1">
        <v>0.99097800000000003</v>
      </c>
      <c r="L15" s="2">
        <v>1242</v>
      </c>
      <c r="M15" s="2">
        <v>1243</v>
      </c>
      <c r="N15" s="1">
        <f t="shared" si="4"/>
        <v>0.99919549477071601</v>
      </c>
      <c r="O15" s="1">
        <v>0.99951400000000001</v>
      </c>
      <c r="P15" s="2">
        <v>1227</v>
      </c>
      <c r="Q15" s="2">
        <v>1243</v>
      </c>
      <c r="R15" s="1">
        <f t="shared" si="5"/>
        <v>0.98712791633145613</v>
      </c>
      <c r="S15" s="1">
        <v>0.99293799999999999</v>
      </c>
    </row>
    <row r="16" spans="1:19" ht="20" x14ac:dyDescent="0.2">
      <c r="A16" s="15">
        <v>12</v>
      </c>
      <c r="B16" s="1">
        <f t="shared" si="0"/>
        <v>67</v>
      </c>
      <c r="C16" s="1">
        <f t="shared" si="1"/>
        <v>25.942399999999999</v>
      </c>
      <c r="D16" s="1">
        <v>1036</v>
      </c>
      <c r="E16" s="1">
        <v>1036</v>
      </c>
      <c r="F16" s="1">
        <f t="shared" si="2"/>
        <v>1</v>
      </c>
      <c r="G16" s="1">
        <v>1</v>
      </c>
      <c r="H16" s="2">
        <v>1008</v>
      </c>
      <c r="I16" s="1">
        <v>1036</v>
      </c>
      <c r="J16" s="1">
        <f t="shared" si="3"/>
        <v>0.97297297297297303</v>
      </c>
      <c r="K16" s="1">
        <v>0.99046199999999995</v>
      </c>
      <c r="L16" s="2">
        <v>1259</v>
      </c>
      <c r="M16" s="2">
        <v>1260</v>
      </c>
      <c r="N16" s="1">
        <f t="shared" si="4"/>
        <v>0.99920634920634921</v>
      </c>
      <c r="O16" s="1">
        <v>0.99960300000000002</v>
      </c>
      <c r="P16" s="2">
        <v>1240</v>
      </c>
      <c r="Q16" s="2">
        <v>1260</v>
      </c>
      <c r="R16" s="1">
        <f t="shared" si="5"/>
        <v>0.98412698412698407</v>
      </c>
      <c r="S16" s="1">
        <v>0.99194599999999999</v>
      </c>
    </row>
    <row r="17" spans="1:19" ht="20" x14ac:dyDescent="0.2">
      <c r="A17" s="15">
        <v>13</v>
      </c>
      <c r="B17" s="1">
        <f t="shared" si="0"/>
        <v>68</v>
      </c>
      <c r="C17" s="1">
        <f t="shared" si="1"/>
        <v>26.329599999999999</v>
      </c>
      <c r="D17" s="1">
        <v>1049</v>
      </c>
      <c r="E17" s="1">
        <v>1050</v>
      </c>
      <c r="F17" s="1">
        <f t="shared" si="2"/>
        <v>0.99904761904761907</v>
      </c>
      <c r="G17" s="7">
        <v>0.99978800000000001</v>
      </c>
      <c r="H17" s="2">
        <v>1018</v>
      </c>
      <c r="I17" s="1">
        <v>1050</v>
      </c>
      <c r="J17" s="1">
        <f t="shared" si="3"/>
        <v>0.96952380952380957</v>
      </c>
      <c r="K17" s="1">
        <v>0.98764799999999997</v>
      </c>
      <c r="L17" s="2">
        <v>1279</v>
      </c>
      <c r="M17" s="2">
        <v>1279</v>
      </c>
      <c r="N17" s="1">
        <f t="shared" si="4"/>
        <v>1</v>
      </c>
      <c r="O17" s="1">
        <v>1</v>
      </c>
      <c r="P17" s="2">
        <v>1264</v>
      </c>
      <c r="Q17" s="2">
        <v>1279</v>
      </c>
      <c r="R17" s="1">
        <f t="shared" si="5"/>
        <v>0.98827208756841278</v>
      </c>
      <c r="S17" s="1">
        <v>0.99135399999999996</v>
      </c>
    </row>
    <row r="18" spans="1:19" ht="20" x14ac:dyDescent="0.2">
      <c r="A18" s="15">
        <v>14</v>
      </c>
      <c r="B18" s="1">
        <f t="shared" si="0"/>
        <v>69</v>
      </c>
      <c r="C18" s="1">
        <f t="shared" si="1"/>
        <v>26.716799999999999</v>
      </c>
      <c r="D18" s="1">
        <v>1065</v>
      </c>
      <c r="E18" s="1">
        <v>1065</v>
      </c>
      <c r="F18" s="1">
        <f t="shared" si="2"/>
        <v>1</v>
      </c>
      <c r="G18" s="1">
        <v>1</v>
      </c>
      <c r="H18" s="2">
        <v>1013</v>
      </c>
      <c r="I18" s="1">
        <v>1065</v>
      </c>
      <c r="J18" s="1">
        <f t="shared" si="3"/>
        <v>0.95117370892018782</v>
      </c>
      <c r="K18" s="1">
        <v>0.98213899999999998</v>
      </c>
      <c r="L18" s="2">
        <v>1299</v>
      </c>
      <c r="M18" s="2">
        <v>1299</v>
      </c>
      <c r="N18" s="1">
        <f t="shared" si="4"/>
        <v>1</v>
      </c>
      <c r="O18" s="1">
        <v>1</v>
      </c>
      <c r="P18" s="2">
        <v>1279</v>
      </c>
      <c r="Q18" s="2">
        <v>1299</v>
      </c>
      <c r="R18" s="1">
        <f t="shared" si="5"/>
        <v>0.98460354118552729</v>
      </c>
      <c r="S18" s="1">
        <v>0.99248999999999998</v>
      </c>
    </row>
    <row r="19" spans="1:19" s="8" customFormat="1" ht="20" x14ac:dyDescent="0.2">
      <c r="A19" s="6">
        <v>15</v>
      </c>
      <c r="B19" s="1">
        <f t="shared" si="0"/>
        <v>70</v>
      </c>
      <c r="C19" s="1">
        <f t="shared" si="1"/>
        <v>27.103999999999999</v>
      </c>
      <c r="D19" s="1">
        <v>1082</v>
      </c>
      <c r="E19" s="7">
        <v>1083</v>
      </c>
      <c r="F19" s="1">
        <f t="shared" si="2"/>
        <v>0.99907663896583565</v>
      </c>
      <c r="G19" s="1">
        <v>0.999726</v>
      </c>
      <c r="H19" s="2">
        <v>1013</v>
      </c>
      <c r="I19" s="7">
        <v>1083</v>
      </c>
      <c r="J19" s="1">
        <f t="shared" si="3"/>
        <v>0.93536472760849487</v>
      </c>
      <c r="K19" s="1">
        <v>0.96834600000000004</v>
      </c>
      <c r="L19" s="2">
        <v>1318</v>
      </c>
      <c r="M19" s="2">
        <v>1319</v>
      </c>
      <c r="N19" s="1">
        <f t="shared" si="4"/>
        <v>0.99924184988627751</v>
      </c>
      <c r="O19" s="1">
        <v>0.99945700000000004</v>
      </c>
      <c r="P19" s="2">
        <v>1293</v>
      </c>
      <c r="Q19" s="2">
        <v>1319</v>
      </c>
      <c r="R19" s="1">
        <f t="shared" si="5"/>
        <v>0.98028809704321451</v>
      </c>
      <c r="S19" s="1">
        <v>0.99018899999999999</v>
      </c>
    </row>
    <row r="20" spans="1:19" ht="20" x14ac:dyDescent="0.2">
      <c r="A20" s="15">
        <v>16</v>
      </c>
      <c r="B20" s="1">
        <f t="shared" si="0"/>
        <v>71</v>
      </c>
      <c r="C20" s="1">
        <f t="shared" si="1"/>
        <v>27.491199999999999</v>
      </c>
      <c r="D20" s="1">
        <v>1099</v>
      </c>
      <c r="E20" s="1">
        <v>1100</v>
      </c>
      <c r="F20" s="1">
        <f t="shared" si="2"/>
        <v>0.99909090909090914</v>
      </c>
      <c r="G20" s="1">
        <v>0.99965000000000004</v>
      </c>
      <c r="H20" s="2">
        <v>1046</v>
      </c>
      <c r="I20" s="1">
        <v>1100</v>
      </c>
      <c r="J20" s="1">
        <f t="shared" si="3"/>
        <v>0.95090909090909093</v>
      </c>
      <c r="K20" s="1">
        <v>0.97490699999999997</v>
      </c>
      <c r="L20" s="2">
        <v>1335</v>
      </c>
      <c r="M20" s="2">
        <v>1335</v>
      </c>
      <c r="N20" s="1">
        <f t="shared" si="4"/>
        <v>1</v>
      </c>
      <c r="O20" s="1">
        <v>1</v>
      </c>
      <c r="P20" s="2">
        <v>1264</v>
      </c>
      <c r="Q20" s="2">
        <v>1335</v>
      </c>
      <c r="R20" s="1">
        <f t="shared" si="5"/>
        <v>0.94681647940074909</v>
      </c>
      <c r="S20" s="1">
        <v>0.96150100000000005</v>
      </c>
    </row>
    <row r="21" spans="1:19" ht="20" x14ac:dyDescent="0.2">
      <c r="A21" s="15">
        <v>17</v>
      </c>
      <c r="B21" s="1">
        <f t="shared" si="0"/>
        <v>72</v>
      </c>
      <c r="C21" s="1">
        <f t="shared" si="1"/>
        <v>27.878399999999999</v>
      </c>
      <c r="D21" s="1">
        <v>1110</v>
      </c>
      <c r="E21" s="1">
        <v>1113</v>
      </c>
      <c r="F21" s="1">
        <f t="shared" si="2"/>
        <v>0.99730458221024254</v>
      </c>
      <c r="G21" s="2">
        <v>0.99909199999999998</v>
      </c>
      <c r="H21" s="2">
        <v>1046</v>
      </c>
      <c r="I21" s="1">
        <v>1113</v>
      </c>
      <c r="J21" s="1">
        <f t="shared" si="3"/>
        <v>0.93980233602875107</v>
      </c>
      <c r="K21" s="1">
        <v>0.97348400000000002</v>
      </c>
      <c r="L21" s="2">
        <v>1354</v>
      </c>
      <c r="M21" s="2">
        <v>1357</v>
      </c>
      <c r="N21" s="1">
        <f t="shared" si="4"/>
        <v>0.99778924097273403</v>
      </c>
      <c r="O21" s="1">
        <v>0.998834</v>
      </c>
      <c r="P21" s="2">
        <v>1291</v>
      </c>
      <c r="Q21" s="2">
        <v>1357</v>
      </c>
      <c r="R21" s="1">
        <f t="shared" si="5"/>
        <v>0.95136330140014735</v>
      </c>
      <c r="S21" s="1">
        <v>0.96974300000000002</v>
      </c>
    </row>
    <row r="22" spans="1:19" ht="20" x14ac:dyDescent="0.2">
      <c r="A22" s="15">
        <v>18</v>
      </c>
      <c r="B22" s="1">
        <f t="shared" si="0"/>
        <v>73</v>
      </c>
      <c r="C22" s="1">
        <f t="shared" si="1"/>
        <v>28.265599999999999</v>
      </c>
      <c r="D22" s="1">
        <v>1121</v>
      </c>
      <c r="E22" s="1">
        <v>1127</v>
      </c>
      <c r="F22" s="1">
        <f t="shared" si="2"/>
        <v>0.99467613132209409</v>
      </c>
      <c r="G22" s="1">
        <v>0.99759699999999996</v>
      </c>
      <c r="H22" s="2">
        <v>1027</v>
      </c>
      <c r="I22" s="1">
        <v>1127</v>
      </c>
      <c r="J22" s="1">
        <f t="shared" si="3"/>
        <v>0.91126885536823421</v>
      </c>
      <c r="K22" s="1">
        <v>0.95439499999999999</v>
      </c>
      <c r="L22" s="2">
        <v>1367</v>
      </c>
      <c r="M22" s="2">
        <v>1376</v>
      </c>
      <c r="N22" s="1">
        <f t="shared" si="4"/>
        <v>0.99345930232558144</v>
      </c>
      <c r="O22" s="1">
        <v>0.99399499999999996</v>
      </c>
      <c r="P22" s="2">
        <v>1277</v>
      </c>
      <c r="Q22" s="2">
        <v>1376</v>
      </c>
      <c r="R22" s="1">
        <f t="shared" si="5"/>
        <v>0.92805232558139539</v>
      </c>
      <c r="S22" s="1">
        <v>0.95258600000000004</v>
      </c>
    </row>
    <row r="23" spans="1:19" s="8" customFormat="1" ht="20" x14ac:dyDescent="0.2">
      <c r="A23" s="6">
        <v>19</v>
      </c>
      <c r="B23" s="1">
        <f t="shared" si="0"/>
        <v>74</v>
      </c>
      <c r="C23" s="1">
        <f t="shared" si="1"/>
        <v>28.652799999999999</v>
      </c>
      <c r="D23" s="1">
        <v>1139</v>
      </c>
      <c r="E23" s="2">
        <v>1145</v>
      </c>
      <c r="F23" s="1">
        <f t="shared" si="2"/>
        <v>0.99475982532751095</v>
      </c>
      <c r="G23" s="1">
        <v>0.99819100000000005</v>
      </c>
      <c r="H23" s="2">
        <v>1054</v>
      </c>
      <c r="I23" s="2">
        <v>1145</v>
      </c>
      <c r="J23" s="1">
        <f t="shared" si="3"/>
        <v>0.92052401746724888</v>
      </c>
      <c r="K23" s="1">
        <v>0.965036</v>
      </c>
      <c r="L23" s="2">
        <v>1389</v>
      </c>
      <c r="M23" s="2">
        <v>1394</v>
      </c>
      <c r="N23" s="1">
        <f t="shared" si="4"/>
        <v>0.99641319942611195</v>
      </c>
      <c r="O23" s="1">
        <v>0.99774200000000002</v>
      </c>
      <c r="P23" s="2">
        <v>1212</v>
      </c>
      <c r="Q23" s="2">
        <v>1394</v>
      </c>
      <c r="R23" s="1">
        <f t="shared" si="5"/>
        <v>0.86944045911047341</v>
      </c>
      <c r="S23" s="1">
        <v>0.896509</v>
      </c>
    </row>
    <row r="24" spans="1:19" ht="20" x14ac:dyDescent="0.2">
      <c r="A24" s="15">
        <v>20</v>
      </c>
      <c r="B24" s="1">
        <f t="shared" si="0"/>
        <v>75</v>
      </c>
      <c r="C24" s="1">
        <f t="shared" si="1"/>
        <v>29.04</v>
      </c>
      <c r="D24" s="1">
        <v>1147</v>
      </c>
      <c r="E24" s="1">
        <v>1156</v>
      </c>
      <c r="F24" s="1">
        <f t="shared" si="2"/>
        <v>0.99221453287197237</v>
      </c>
      <c r="G24" s="1">
        <v>0.99456999999999995</v>
      </c>
      <c r="H24" s="2">
        <v>1032</v>
      </c>
      <c r="I24" s="1">
        <v>1156</v>
      </c>
      <c r="J24" s="1">
        <f t="shared" si="3"/>
        <v>0.89273356401384085</v>
      </c>
      <c r="K24" s="1">
        <v>0.94325999999999999</v>
      </c>
      <c r="L24" s="2">
        <v>1406</v>
      </c>
      <c r="M24" s="2">
        <v>1412</v>
      </c>
      <c r="N24" s="1">
        <f t="shared" si="4"/>
        <v>0.99575070821529743</v>
      </c>
      <c r="O24" s="1">
        <v>0.99801700000000004</v>
      </c>
      <c r="P24" s="2">
        <v>1226</v>
      </c>
      <c r="Q24" s="2">
        <v>1412</v>
      </c>
      <c r="R24" s="1">
        <f t="shared" si="5"/>
        <v>0.86827195467422091</v>
      </c>
      <c r="S24" s="1">
        <v>0.90054500000000004</v>
      </c>
    </row>
    <row r="25" spans="1:19" ht="20" x14ac:dyDescent="0.2">
      <c r="A25" s="15">
        <v>21</v>
      </c>
      <c r="B25" s="1">
        <f t="shared" si="0"/>
        <v>76</v>
      </c>
      <c r="C25" s="1">
        <f t="shared" si="1"/>
        <v>29.427199999999999</v>
      </c>
      <c r="D25" s="1">
        <v>1161</v>
      </c>
      <c r="E25" s="1">
        <v>1172</v>
      </c>
      <c r="F25" s="1">
        <f t="shared" si="2"/>
        <v>0.99061433447098979</v>
      </c>
      <c r="G25" s="1">
        <v>0.99674099999999999</v>
      </c>
      <c r="H25" s="2">
        <v>946</v>
      </c>
      <c r="I25" s="1">
        <v>1172</v>
      </c>
      <c r="J25" s="1">
        <f t="shared" si="3"/>
        <v>0.80716723549488056</v>
      </c>
      <c r="K25" s="1">
        <v>0.87302500000000005</v>
      </c>
      <c r="L25" s="2">
        <v>1418</v>
      </c>
      <c r="M25" s="2">
        <v>1431</v>
      </c>
      <c r="N25" s="1">
        <f t="shared" si="4"/>
        <v>0.99091544374563245</v>
      </c>
      <c r="O25" s="1">
        <v>0.99513499999999999</v>
      </c>
      <c r="P25" s="2">
        <v>1238</v>
      </c>
      <c r="Q25" s="2">
        <v>1431</v>
      </c>
      <c r="R25" s="1">
        <f t="shared" si="5"/>
        <v>0.8651292802236199</v>
      </c>
      <c r="S25" s="1">
        <v>0.90663899999999997</v>
      </c>
    </row>
    <row r="26" spans="1:19" ht="20" x14ac:dyDescent="0.2">
      <c r="A26" s="15">
        <v>22</v>
      </c>
      <c r="B26" s="1">
        <f t="shared" si="0"/>
        <v>77</v>
      </c>
      <c r="C26" s="1">
        <f t="shared" si="1"/>
        <v>29.814399999999999</v>
      </c>
      <c r="D26" s="1">
        <v>1172</v>
      </c>
      <c r="E26" s="1">
        <v>1191</v>
      </c>
      <c r="F26" s="1">
        <f t="shared" si="2"/>
        <v>0.98404701931150296</v>
      </c>
      <c r="G26" s="1">
        <v>0.99010100000000001</v>
      </c>
      <c r="H26" s="2">
        <v>897</v>
      </c>
      <c r="I26" s="1">
        <v>1191</v>
      </c>
      <c r="J26" s="1">
        <f t="shared" si="3"/>
        <v>0.75314861460957183</v>
      </c>
      <c r="K26" s="1">
        <v>0.81361600000000001</v>
      </c>
      <c r="L26" s="2">
        <v>1424</v>
      </c>
      <c r="M26" s="2">
        <v>1451</v>
      </c>
      <c r="N26" s="1">
        <f t="shared" si="4"/>
        <v>0.98139214334941416</v>
      </c>
      <c r="O26" s="1">
        <v>0.98748499999999995</v>
      </c>
      <c r="P26" s="2">
        <v>1122</v>
      </c>
      <c r="Q26" s="2">
        <v>1451</v>
      </c>
      <c r="R26" s="1">
        <f t="shared" si="5"/>
        <v>0.7732598208132323</v>
      </c>
      <c r="S26" s="1">
        <v>0.803172</v>
      </c>
    </row>
    <row r="27" spans="1:19" ht="20" x14ac:dyDescent="0.2">
      <c r="A27" s="15">
        <v>23</v>
      </c>
      <c r="B27" s="1">
        <f t="shared" si="0"/>
        <v>78</v>
      </c>
      <c r="C27" s="1">
        <f t="shared" si="1"/>
        <v>30.201599999999999</v>
      </c>
      <c r="D27" s="1">
        <v>1182</v>
      </c>
      <c r="E27" s="1">
        <v>1205</v>
      </c>
      <c r="F27" s="1">
        <f t="shared" si="2"/>
        <v>0.98091286307053938</v>
      </c>
      <c r="G27" s="2">
        <v>0.991425</v>
      </c>
      <c r="H27" s="2">
        <v>854</v>
      </c>
      <c r="I27" s="1">
        <v>1205</v>
      </c>
      <c r="J27" s="1">
        <f t="shared" si="3"/>
        <v>0.70871369294605813</v>
      </c>
      <c r="K27" s="1">
        <v>0.782578</v>
      </c>
      <c r="L27" s="2">
        <v>1387</v>
      </c>
      <c r="M27" s="2">
        <v>1469</v>
      </c>
      <c r="N27" s="1">
        <f t="shared" si="4"/>
        <v>0.94417971409121848</v>
      </c>
      <c r="O27" s="1">
        <v>0.95430099999999995</v>
      </c>
      <c r="P27" s="2">
        <v>790</v>
      </c>
      <c r="Q27" s="2">
        <v>1469</v>
      </c>
      <c r="R27" s="1">
        <f t="shared" si="5"/>
        <v>0.53778080326752897</v>
      </c>
      <c r="S27" s="1">
        <v>0.57116800000000001</v>
      </c>
    </row>
    <row r="28" spans="1:19" ht="20" x14ac:dyDescent="0.2">
      <c r="A28" s="15">
        <v>24</v>
      </c>
      <c r="B28" s="1">
        <f t="shared" si="0"/>
        <v>79</v>
      </c>
      <c r="C28" s="1">
        <f t="shared" si="1"/>
        <v>30.588799999999999</v>
      </c>
      <c r="D28" s="1">
        <v>1094</v>
      </c>
      <c r="E28" s="1">
        <v>1221</v>
      </c>
      <c r="F28" s="1">
        <f t="shared" si="2"/>
        <v>0.89598689598689596</v>
      </c>
      <c r="G28" s="2">
        <v>0.92321299999999995</v>
      </c>
      <c r="H28" s="2">
        <v>623</v>
      </c>
      <c r="I28" s="1">
        <v>1221</v>
      </c>
      <c r="J28" s="1">
        <f t="shared" si="3"/>
        <v>0.51023751023751018</v>
      </c>
      <c r="K28" s="1">
        <v>0.58370100000000003</v>
      </c>
      <c r="L28" s="2">
        <v>1241</v>
      </c>
      <c r="M28" s="2">
        <v>1490</v>
      </c>
      <c r="N28" s="1">
        <f t="shared" si="4"/>
        <v>0.83288590604026846</v>
      </c>
      <c r="O28" s="1">
        <v>0.85534299999999996</v>
      </c>
      <c r="P28" s="2">
        <v>758</v>
      </c>
      <c r="Q28" s="2">
        <v>1490</v>
      </c>
      <c r="R28" s="1">
        <f t="shared" si="5"/>
        <v>0.50872483221476505</v>
      </c>
      <c r="S28" s="1">
        <v>0.54677799999999999</v>
      </c>
    </row>
    <row r="29" spans="1:19" s="19" customFormat="1" ht="20" x14ac:dyDescent="0.2">
      <c r="A29" s="17">
        <v>25</v>
      </c>
      <c r="B29" s="18">
        <f t="shared" si="0"/>
        <v>80</v>
      </c>
      <c r="C29" s="18">
        <f t="shared" si="1"/>
        <v>30.975999999999999</v>
      </c>
      <c r="D29" s="18">
        <v>1013</v>
      </c>
      <c r="E29" s="18">
        <v>1236</v>
      </c>
      <c r="F29" s="18">
        <f t="shared" si="2"/>
        <v>0.81957928802588997</v>
      </c>
      <c r="G29" s="18">
        <v>0.84682199999999996</v>
      </c>
      <c r="H29" s="18">
        <v>596</v>
      </c>
      <c r="I29" s="18">
        <v>1236</v>
      </c>
      <c r="J29" s="18">
        <f t="shared" si="3"/>
        <v>0.48220064724919093</v>
      </c>
      <c r="K29" s="18">
        <v>0.54451099999999997</v>
      </c>
      <c r="L29" s="18">
        <v>1121</v>
      </c>
      <c r="M29" s="18">
        <v>1507</v>
      </c>
      <c r="N29" s="18">
        <f t="shared" si="4"/>
        <v>0.74386197743861981</v>
      </c>
      <c r="O29" s="18">
        <v>0.78717599999999999</v>
      </c>
      <c r="P29" s="18">
        <v>648</v>
      </c>
      <c r="Q29" s="18">
        <v>1507</v>
      </c>
      <c r="R29" s="18">
        <f t="shared" si="5"/>
        <v>0.42999336429993362</v>
      </c>
      <c r="S29" s="18">
        <v>0.45154699999999998</v>
      </c>
    </row>
    <row r="30" spans="1:19" s="8" customFormat="1" ht="20" x14ac:dyDescent="0.2">
      <c r="A30" s="6">
        <v>26</v>
      </c>
      <c r="B30" s="1">
        <f t="shared" si="0"/>
        <v>81</v>
      </c>
      <c r="C30" s="2">
        <f t="shared" si="1"/>
        <v>31.363199999999999</v>
      </c>
      <c r="D30" s="2">
        <v>808</v>
      </c>
      <c r="E30" s="2">
        <v>1252</v>
      </c>
      <c r="F30" s="2">
        <f t="shared" si="2"/>
        <v>0.64536741214057503</v>
      </c>
      <c r="G30" s="2">
        <v>0.69456700000000005</v>
      </c>
      <c r="H30" s="2">
        <v>481</v>
      </c>
      <c r="I30" s="2">
        <v>1252</v>
      </c>
      <c r="J30" s="1">
        <f t="shared" si="3"/>
        <v>0.38418530351437702</v>
      </c>
      <c r="K30" s="2">
        <v>0.417958</v>
      </c>
      <c r="L30" s="2">
        <v>951</v>
      </c>
      <c r="M30" s="2">
        <v>1525</v>
      </c>
      <c r="N30" s="1">
        <f t="shared" si="4"/>
        <v>0.62360655737704918</v>
      </c>
      <c r="O30" s="2">
        <v>0.64527800000000002</v>
      </c>
      <c r="P30" s="2">
        <v>453</v>
      </c>
      <c r="Q30" s="2">
        <v>1525</v>
      </c>
      <c r="R30" s="1">
        <f t="shared" si="5"/>
        <v>0.29704918032786887</v>
      </c>
      <c r="S30" s="2">
        <v>0.31414300000000001</v>
      </c>
    </row>
    <row r="31" spans="1:19" ht="20" x14ac:dyDescent="0.2">
      <c r="A31" s="15">
        <v>27</v>
      </c>
      <c r="B31" s="1">
        <f t="shared" si="0"/>
        <v>82</v>
      </c>
      <c r="C31" s="1">
        <f t="shared" si="1"/>
        <v>31.750399999999999</v>
      </c>
      <c r="D31" s="1">
        <v>573</v>
      </c>
      <c r="E31" s="2">
        <v>1269</v>
      </c>
      <c r="F31" s="1">
        <f t="shared" si="2"/>
        <v>0.45153664302600471</v>
      </c>
      <c r="G31" s="2">
        <v>0.48312899999999998</v>
      </c>
      <c r="H31" s="2">
        <v>385</v>
      </c>
      <c r="I31" s="2">
        <v>1269</v>
      </c>
      <c r="J31" s="1">
        <f t="shared" si="3"/>
        <v>0.30338849487785657</v>
      </c>
      <c r="K31" s="1">
        <v>0.34898099999999999</v>
      </c>
      <c r="L31" s="2">
        <v>541</v>
      </c>
      <c r="M31" s="2">
        <v>1545</v>
      </c>
      <c r="N31" s="1">
        <f t="shared" si="4"/>
        <v>0.35016181229773463</v>
      </c>
      <c r="O31" s="1">
        <v>0.360848</v>
      </c>
      <c r="P31" s="2">
        <v>423</v>
      </c>
      <c r="Q31" s="2">
        <v>1545</v>
      </c>
      <c r="R31" s="1">
        <f t="shared" si="5"/>
        <v>0.27378640776699031</v>
      </c>
      <c r="S31" s="1">
        <v>0.29439700000000002</v>
      </c>
    </row>
    <row r="32" spans="1:19" ht="20" x14ac:dyDescent="0.2">
      <c r="A32" s="15">
        <v>28</v>
      </c>
      <c r="B32" s="1">
        <f t="shared" si="0"/>
        <v>83</v>
      </c>
      <c r="C32" s="1">
        <f t="shared" si="1"/>
        <v>32.137599999999999</v>
      </c>
      <c r="D32" s="1">
        <v>355</v>
      </c>
      <c r="E32" s="2">
        <v>1281</v>
      </c>
      <c r="F32" s="1">
        <f t="shared" si="2"/>
        <v>0.27712724434035907</v>
      </c>
      <c r="G32" s="2">
        <v>0.29185499999999998</v>
      </c>
      <c r="H32" s="2">
        <v>290</v>
      </c>
      <c r="I32" s="2">
        <v>1281</v>
      </c>
      <c r="J32" s="1">
        <f t="shared" si="3"/>
        <v>0.2263856362217018</v>
      </c>
      <c r="K32" s="1">
        <v>0.25047599999999998</v>
      </c>
      <c r="L32" s="2">
        <v>458</v>
      </c>
      <c r="M32" s="2">
        <v>1565</v>
      </c>
      <c r="N32" s="1">
        <f t="shared" si="4"/>
        <v>0.2926517571884984</v>
      </c>
      <c r="O32" s="1">
        <v>0.294518</v>
      </c>
      <c r="P32" s="2">
        <v>349</v>
      </c>
      <c r="Q32" s="2">
        <v>1565</v>
      </c>
      <c r="R32" s="1">
        <f t="shared" si="5"/>
        <v>0.22300319488817891</v>
      </c>
      <c r="S32" s="1">
        <v>0.23859</v>
      </c>
    </row>
    <row r="33" spans="1:19" ht="20" x14ac:dyDescent="0.2">
      <c r="A33" s="15">
        <v>29</v>
      </c>
      <c r="B33" s="1">
        <f t="shared" si="0"/>
        <v>84</v>
      </c>
      <c r="C33" s="1">
        <f t="shared" si="1"/>
        <v>32.524799999999999</v>
      </c>
      <c r="D33" s="1">
        <v>360</v>
      </c>
      <c r="E33" s="2">
        <v>1299</v>
      </c>
      <c r="F33" s="1">
        <f t="shared" si="2"/>
        <v>0.27713625866050806</v>
      </c>
      <c r="G33" s="2">
        <v>0.29178500000000002</v>
      </c>
      <c r="H33" s="2">
        <v>336</v>
      </c>
      <c r="I33" s="2">
        <v>1299</v>
      </c>
      <c r="J33" s="1">
        <f t="shared" si="3"/>
        <v>0.25866050808314089</v>
      </c>
      <c r="K33" s="1">
        <v>0.32832299999999998</v>
      </c>
      <c r="L33" s="2">
        <v>362</v>
      </c>
      <c r="M33" s="2">
        <v>1582</v>
      </c>
      <c r="N33" s="1">
        <f t="shared" si="4"/>
        <v>0.22882427307206069</v>
      </c>
      <c r="O33" s="1">
        <v>0.23787900000000001</v>
      </c>
      <c r="P33" s="2">
        <v>351</v>
      </c>
      <c r="Q33" s="2">
        <v>1582</v>
      </c>
      <c r="R33" s="1">
        <f t="shared" si="5"/>
        <v>0.22187104930467763</v>
      </c>
      <c r="S33" s="1">
        <v>0.239317</v>
      </c>
    </row>
    <row r="34" spans="1:19" ht="20" x14ac:dyDescent="0.2">
      <c r="A34" s="15">
        <v>30</v>
      </c>
      <c r="B34" s="1">
        <f t="shared" si="0"/>
        <v>85</v>
      </c>
      <c r="C34" s="1">
        <f t="shared" si="1"/>
        <v>32.911999999999999</v>
      </c>
      <c r="D34" s="1">
        <v>276</v>
      </c>
      <c r="E34" s="2">
        <v>1313</v>
      </c>
      <c r="F34" s="1">
        <f t="shared" si="2"/>
        <v>0.21020563594821021</v>
      </c>
      <c r="G34" s="2">
        <v>0.21754899999999999</v>
      </c>
      <c r="H34" s="2">
        <v>247</v>
      </c>
      <c r="I34" s="2">
        <v>1313</v>
      </c>
      <c r="J34" s="1">
        <f t="shared" si="3"/>
        <v>0.18811881188118812</v>
      </c>
      <c r="K34" s="1">
        <v>0.21419299999999999</v>
      </c>
      <c r="L34" s="2">
        <v>282</v>
      </c>
      <c r="M34" s="2">
        <v>1601</v>
      </c>
      <c r="N34" s="1">
        <f t="shared" si="4"/>
        <v>0.17613991255465333</v>
      </c>
      <c r="O34" s="1">
        <v>0.18249499999999999</v>
      </c>
      <c r="P34" s="2">
        <v>304</v>
      </c>
      <c r="Q34" s="2">
        <v>1601</v>
      </c>
      <c r="R34" s="1">
        <f t="shared" si="5"/>
        <v>0.18988132417239226</v>
      </c>
      <c r="S34" s="1">
        <v>0.20394000000000001</v>
      </c>
    </row>
    <row r="35" spans="1:19" ht="20" x14ac:dyDescent="0.2">
      <c r="A35" s="15">
        <v>31</v>
      </c>
      <c r="B35" s="1">
        <f t="shared" si="0"/>
        <v>86</v>
      </c>
      <c r="C35" s="1">
        <f t="shared" si="1"/>
        <v>33.299199999999999</v>
      </c>
      <c r="D35" s="1">
        <v>210</v>
      </c>
      <c r="E35" s="2">
        <v>1328</v>
      </c>
      <c r="F35" s="1">
        <f t="shared" si="2"/>
        <v>0.15813253012048192</v>
      </c>
      <c r="G35" s="2">
        <v>0.17685400000000001</v>
      </c>
      <c r="H35" s="2">
        <v>246</v>
      </c>
      <c r="I35" s="2">
        <v>1328</v>
      </c>
      <c r="J35" s="1">
        <f t="shared" si="3"/>
        <v>0.18524096385542169</v>
      </c>
      <c r="K35" s="1">
        <v>0.217086</v>
      </c>
      <c r="L35" s="2">
        <v>282</v>
      </c>
      <c r="M35" s="2">
        <v>1620</v>
      </c>
      <c r="N35" s="1">
        <f t="shared" si="4"/>
        <v>0.17407407407407408</v>
      </c>
      <c r="O35" s="1">
        <v>0.17541699999999999</v>
      </c>
      <c r="P35" s="2">
        <v>265</v>
      </c>
      <c r="Q35" s="2">
        <v>1620</v>
      </c>
      <c r="R35" s="1">
        <f t="shared" si="5"/>
        <v>0.16358024691358025</v>
      </c>
      <c r="S35" s="1">
        <v>0.16475799999999999</v>
      </c>
    </row>
    <row r="36" spans="1:19" ht="20" x14ac:dyDescent="0.2">
      <c r="A36" s="3">
        <v>32</v>
      </c>
      <c r="B36" s="1">
        <f t="shared" si="0"/>
        <v>87</v>
      </c>
      <c r="C36" s="1">
        <f t="shared" si="1"/>
        <v>33.686399999999999</v>
      </c>
      <c r="D36" s="1">
        <v>191</v>
      </c>
      <c r="E36" s="2">
        <v>1344</v>
      </c>
      <c r="F36" s="1">
        <f t="shared" si="2"/>
        <v>0.14211309523809523</v>
      </c>
      <c r="G36" s="2">
        <v>0.14530799999999999</v>
      </c>
      <c r="H36" s="2">
        <v>221</v>
      </c>
      <c r="I36" s="2">
        <v>1344</v>
      </c>
      <c r="J36" s="1">
        <f t="shared" si="3"/>
        <v>0.16443452380952381</v>
      </c>
      <c r="K36" s="1">
        <v>0.18196599999999999</v>
      </c>
      <c r="L36" s="2">
        <v>252</v>
      </c>
      <c r="M36" s="2">
        <v>1639</v>
      </c>
      <c r="N36" s="1">
        <f t="shared" si="4"/>
        <v>0.15375228798047591</v>
      </c>
      <c r="O36" s="1">
        <v>0.15193699999999999</v>
      </c>
      <c r="P36" s="2">
        <v>269</v>
      </c>
      <c r="Q36" s="2">
        <v>1639</v>
      </c>
      <c r="R36" s="1">
        <f t="shared" si="5"/>
        <v>0.16412446613788895</v>
      </c>
      <c r="S36" s="1">
        <v>0.17136299999999999</v>
      </c>
    </row>
    <row r="37" spans="1:19" ht="20" x14ac:dyDescent="0.2">
      <c r="A37" s="15">
        <v>33</v>
      </c>
      <c r="B37" s="1">
        <f t="shared" si="0"/>
        <v>88</v>
      </c>
      <c r="C37" s="1">
        <f t="shared" si="1"/>
        <v>34.073599999999999</v>
      </c>
      <c r="D37" s="1">
        <v>194</v>
      </c>
      <c r="E37" s="2">
        <v>1360</v>
      </c>
      <c r="F37" s="1">
        <f t="shared" si="2"/>
        <v>0.1426470588235294</v>
      </c>
      <c r="G37" s="2">
        <v>0.148588</v>
      </c>
      <c r="H37" s="2">
        <v>225</v>
      </c>
      <c r="I37" s="2">
        <v>1360</v>
      </c>
      <c r="J37" s="1">
        <f t="shared" si="3"/>
        <v>0.16544117647058823</v>
      </c>
      <c r="K37" s="1">
        <v>0.186553</v>
      </c>
      <c r="L37" s="2">
        <v>220</v>
      </c>
      <c r="M37" s="2">
        <v>1658</v>
      </c>
      <c r="N37" s="1">
        <f t="shared" si="4"/>
        <v>0.13268998793727382</v>
      </c>
      <c r="O37" s="1">
        <v>0.13470699999999999</v>
      </c>
      <c r="P37" s="1">
        <v>251</v>
      </c>
      <c r="Q37" s="2">
        <v>1658</v>
      </c>
      <c r="R37" s="1">
        <f t="shared" si="5"/>
        <v>0.1513872135102533</v>
      </c>
      <c r="S37" s="1">
        <v>0.15606300000000001</v>
      </c>
    </row>
    <row r="38" spans="1:19" ht="20" x14ac:dyDescent="0.2">
      <c r="A38" s="6">
        <v>34</v>
      </c>
      <c r="B38" s="1">
        <f t="shared" si="0"/>
        <v>89</v>
      </c>
      <c r="C38" s="1">
        <f t="shared" si="1"/>
        <v>34.460799999999999</v>
      </c>
      <c r="D38" s="1">
        <v>190</v>
      </c>
      <c r="E38" s="2">
        <v>1375</v>
      </c>
      <c r="F38" s="1">
        <f t="shared" si="2"/>
        <v>0.13818181818181818</v>
      </c>
      <c r="G38" s="2">
        <v>0.14441599999999999</v>
      </c>
      <c r="H38" s="2">
        <v>222</v>
      </c>
      <c r="I38" s="2">
        <v>1375</v>
      </c>
      <c r="J38" s="1">
        <f t="shared" si="3"/>
        <v>0.16145454545454546</v>
      </c>
      <c r="K38" s="1">
        <v>0.178702</v>
      </c>
      <c r="L38" s="2">
        <v>196</v>
      </c>
      <c r="M38" s="2">
        <v>1676</v>
      </c>
      <c r="N38" s="1">
        <f t="shared" si="4"/>
        <v>0.11694510739856802</v>
      </c>
      <c r="O38" s="1">
        <v>0.12009599999999999</v>
      </c>
      <c r="P38" s="1">
        <v>216</v>
      </c>
      <c r="Q38" s="2">
        <v>1676</v>
      </c>
      <c r="R38" s="1">
        <f t="shared" si="5"/>
        <v>0.12887828162291171</v>
      </c>
      <c r="S38" s="1">
        <v>0.14117099999999999</v>
      </c>
    </row>
    <row r="39" spans="1:19" ht="20" x14ac:dyDescent="0.2">
      <c r="A39" s="15">
        <v>35</v>
      </c>
      <c r="B39" s="1">
        <f t="shared" si="0"/>
        <v>90</v>
      </c>
      <c r="C39" s="1">
        <f t="shared" si="1"/>
        <v>34.847999999999999</v>
      </c>
      <c r="D39" s="1">
        <v>181</v>
      </c>
      <c r="E39" s="2">
        <v>1390</v>
      </c>
      <c r="F39" s="1">
        <f t="shared" si="2"/>
        <v>0.1302158273381295</v>
      </c>
      <c r="G39" s="2">
        <v>0.12942699999999999</v>
      </c>
      <c r="H39" s="2">
        <v>170</v>
      </c>
      <c r="I39" s="2">
        <v>1390</v>
      </c>
      <c r="J39" s="1">
        <f t="shared" si="3"/>
        <v>0.1223021582733813</v>
      </c>
      <c r="K39" s="1">
        <v>0.13570599999999999</v>
      </c>
      <c r="L39" s="2">
        <v>197</v>
      </c>
      <c r="M39" s="2">
        <v>1696</v>
      </c>
      <c r="N39" s="1">
        <f t="shared" si="4"/>
        <v>0.11615566037735849</v>
      </c>
      <c r="O39" s="1">
        <v>0.11776399999999999</v>
      </c>
      <c r="P39" s="2">
        <v>213</v>
      </c>
      <c r="Q39" s="2">
        <v>1696</v>
      </c>
      <c r="R39" s="1">
        <f t="shared" si="5"/>
        <v>0.12558962264150944</v>
      </c>
      <c r="S39" s="2">
        <v>0.13475000000000001</v>
      </c>
    </row>
    <row r="40" spans="1:19" ht="19" x14ac:dyDescent="0.2">
      <c r="B40" s="4"/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9" x14ac:dyDescent="0.2">
      <c r="B41" s="4"/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9" x14ac:dyDescent="0.2">
      <c r="B42" s="4"/>
      <c r="C42" s="4"/>
      <c r="D42" s="5"/>
      <c r="E42" s="5"/>
      <c r="F42" s="5"/>
      <c r="G42" s="5"/>
      <c r="J42" s="5"/>
      <c r="K42" s="5"/>
      <c r="N42" s="5"/>
      <c r="O42" s="5"/>
      <c r="P42" s="5"/>
      <c r="Q42" s="5"/>
      <c r="R42" s="5"/>
      <c r="S42" s="5"/>
    </row>
  </sheetData>
  <mergeCells count="9">
    <mergeCell ref="A1:S1"/>
    <mergeCell ref="A2:A4"/>
    <mergeCell ref="B2:B4"/>
    <mergeCell ref="C2:C4"/>
    <mergeCell ref="D2:S2"/>
    <mergeCell ref="D3:G3"/>
    <mergeCell ref="L3:O3"/>
    <mergeCell ref="P3:S3"/>
    <mergeCell ref="H3:K3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82A2-F568-DC4B-ABFB-8D1C2283057D}">
  <dimension ref="A1:S42"/>
  <sheetViews>
    <sheetView topLeftCell="A23" workbookViewId="0">
      <pane xSplit="1" topLeftCell="B1" activePane="topRight" state="frozen"/>
      <selection pane="topRight" activeCell="P31" sqref="P31"/>
    </sheetView>
  </sheetViews>
  <sheetFormatPr baseColWidth="10" defaultRowHeight="16" x14ac:dyDescent="0.2"/>
  <cols>
    <col min="1" max="1" width="7" bestFit="1" customWidth="1"/>
    <col min="2" max="2" width="10.6640625" bestFit="1" customWidth="1"/>
    <col min="3" max="3" width="11.33203125" customWidth="1"/>
    <col min="4" max="4" width="14.5" bestFit="1" customWidth="1"/>
    <col min="5" max="5" width="13.1640625" bestFit="1" customWidth="1"/>
    <col min="6" max="6" width="13.1640625" customWidth="1"/>
    <col min="7" max="7" width="14" bestFit="1" customWidth="1"/>
    <col min="8" max="8" width="14.5" bestFit="1" customWidth="1"/>
    <col min="9" max="9" width="13.1640625" bestFit="1" customWidth="1"/>
    <col min="10" max="10" width="14" bestFit="1" customWidth="1"/>
    <col min="11" max="11" width="14" customWidth="1"/>
    <col min="12" max="12" width="14.5" bestFit="1" customWidth="1"/>
    <col min="13" max="13" width="13.1640625" bestFit="1" customWidth="1"/>
    <col min="14" max="14" width="14" bestFit="1" customWidth="1"/>
    <col min="15" max="15" width="14" customWidth="1"/>
    <col min="16" max="16" width="14.5" bestFit="1" customWidth="1"/>
    <col min="17" max="17" width="13.1640625" bestFit="1" customWidth="1"/>
    <col min="18" max="18" width="14" bestFit="1" customWidth="1"/>
    <col min="19" max="19" width="14" customWidth="1"/>
  </cols>
  <sheetData>
    <row r="1" spans="1:19" ht="33" customHeight="1" x14ac:dyDescent="0.2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ht="21" customHeight="1" x14ac:dyDescent="0.2">
      <c r="A2" s="31" t="s">
        <v>1</v>
      </c>
      <c r="B2" s="32" t="s">
        <v>6</v>
      </c>
      <c r="C2" s="32" t="s">
        <v>7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ht="49" customHeight="1" x14ac:dyDescent="0.2">
      <c r="A3" s="31"/>
      <c r="B3" s="32"/>
      <c r="C3" s="32"/>
      <c r="D3" s="29" t="s">
        <v>8</v>
      </c>
      <c r="E3" s="29"/>
      <c r="F3" s="29"/>
      <c r="G3" s="29"/>
      <c r="H3" s="26" t="s">
        <v>9</v>
      </c>
      <c r="I3" s="27"/>
      <c r="J3" s="27"/>
      <c r="K3" s="28"/>
      <c r="L3" s="29" t="s">
        <v>10</v>
      </c>
      <c r="M3" s="29"/>
      <c r="N3" s="29"/>
      <c r="O3" s="29"/>
      <c r="P3" s="26" t="s">
        <v>11</v>
      </c>
      <c r="Q3" s="27"/>
      <c r="R3" s="27"/>
      <c r="S3" s="28"/>
    </row>
    <row r="4" spans="1:19" ht="31" customHeight="1" x14ac:dyDescent="0.2">
      <c r="A4" s="31"/>
      <c r="B4" s="32"/>
      <c r="C4" s="32"/>
      <c r="D4" s="22" t="s">
        <v>3</v>
      </c>
      <c r="E4" s="20" t="s">
        <v>2</v>
      </c>
      <c r="F4" s="20" t="s">
        <v>4</v>
      </c>
      <c r="G4" s="13" t="s">
        <v>5</v>
      </c>
      <c r="H4" s="22" t="s">
        <v>3</v>
      </c>
      <c r="I4" s="20" t="s">
        <v>2</v>
      </c>
      <c r="J4" s="20" t="s">
        <v>4</v>
      </c>
      <c r="K4" s="13" t="s">
        <v>5</v>
      </c>
      <c r="L4" s="22" t="s">
        <v>3</v>
      </c>
      <c r="M4" s="20" t="s">
        <v>2</v>
      </c>
      <c r="N4" s="20" t="s">
        <v>4</v>
      </c>
      <c r="O4" s="13" t="s">
        <v>5</v>
      </c>
      <c r="P4" s="22" t="s">
        <v>3</v>
      </c>
      <c r="Q4" s="20" t="s">
        <v>2</v>
      </c>
      <c r="R4" s="20" t="s">
        <v>4</v>
      </c>
      <c r="S4" s="13" t="s">
        <v>5</v>
      </c>
    </row>
    <row r="5" spans="1:19" ht="20" x14ac:dyDescent="0.2">
      <c r="A5" s="21">
        <v>1</v>
      </c>
      <c r="B5" s="1">
        <f>55+A5</f>
        <v>56</v>
      </c>
      <c r="C5" s="1">
        <f>0.3872*B5</f>
        <v>21.683199999999999</v>
      </c>
      <c r="D5" s="1">
        <v>864</v>
      </c>
      <c r="E5" s="1">
        <v>865</v>
      </c>
      <c r="F5" s="1">
        <f>D5/E5</f>
        <v>0.9988439306358381</v>
      </c>
      <c r="G5" s="1">
        <v>0.999552</v>
      </c>
      <c r="H5" s="2">
        <v>859</v>
      </c>
      <c r="I5" s="1">
        <v>865</v>
      </c>
      <c r="J5" s="1">
        <f>H5/I5</f>
        <v>0.99306358381502891</v>
      </c>
      <c r="K5" s="1">
        <v>0.99709800000000004</v>
      </c>
      <c r="L5" s="2">
        <v>1055</v>
      </c>
      <c r="M5" s="2">
        <v>1055</v>
      </c>
      <c r="N5" s="1">
        <f>L5/M5</f>
        <v>1</v>
      </c>
      <c r="O5" s="1">
        <v>1</v>
      </c>
      <c r="P5" s="2">
        <v>1052</v>
      </c>
      <c r="Q5" s="2">
        <v>1055</v>
      </c>
      <c r="R5" s="1">
        <f>P5/Q5</f>
        <v>0.99715639810426537</v>
      </c>
      <c r="S5" s="1">
        <v>0.99897400000000003</v>
      </c>
    </row>
    <row r="6" spans="1:19" ht="20" x14ac:dyDescent="0.2">
      <c r="A6" s="21">
        <v>2</v>
      </c>
      <c r="B6" s="1">
        <f t="shared" ref="B6:B39" si="0">55+A6</f>
        <v>57</v>
      </c>
      <c r="C6" s="1">
        <f t="shared" ref="C6:C39" si="1">0.3872*B6</f>
        <v>22.070399999999999</v>
      </c>
      <c r="D6" s="1">
        <v>881</v>
      </c>
      <c r="E6" s="1">
        <v>881</v>
      </c>
      <c r="F6" s="1">
        <f t="shared" ref="F6:F39" si="2">D6/E6</f>
        <v>1</v>
      </c>
      <c r="G6" s="1">
        <v>1</v>
      </c>
      <c r="H6" s="2">
        <v>877</v>
      </c>
      <c r="I6" s="1">
        <v>881</v>
      </c>
      <c r="J6" s="1">
        <f t="shared" ref="J6:J39" si="3">H6/I6</f>
        <v>0.99545970488081725</v>
      </c>
      <c r="K6" s="1">
        <v>0.99871600000000005</v>
      </c>
      <c r="L6" s="2">
        <v>1076</v>
      </c>
      <c r="M6" s="2">
        <v>1076</v>
      </c>
      <c r="N6" s="1">
        <f t="shared" ref="N6:N39" si="4">L6/M6</f>
        <v>1</v>
      </c>
      <c r="O6" s="1">
        <v>1</v>
      </c>
      <c r="P6" s="2">
        <v>1073</v>
      </c>
      <c r="Q6" s="2">
        <v>1076</v>
      </c>
      <c r="R6" s="1">
        <f t="shared" ref="R6:R39" si="5">P6/Q6</f>
        <v>0.99721189591078063</v>
      </c>
      <c r="S6" s="1">
        <v>0.99819500000000005</v>
      </c>
    </row>
    <row r="7" spans="1:19" ht="20" x14ac:dyDescent="0.2">
      <c r="A7" s="21">
        <v>3</v>
      </c>
      <c r="B7" s="1">
        <f t="shared" si="0"/>
        <v>58</v>
      </c>
      <c r="C7" s="1">
        <f t="shared" si="1"/>
        <v>22.457599999999999</v>
      </c>
      <c r="D7" s="1">
        <v>891</v>
      </c>
      <c r="E7" s="1">
        <v>892</v>
      </c>
      <c r="F7" s="1">
        <f t="shared" si="2"/>
        <v>0.9988789237668162</v>
      </c>
      <c r="G7" s="1">
        <v>0.99956400000000001</v>
      </c>
      <c r="H7" s="2">
        <v>874</v>
      </c>
      <c r="I7" s="1">
        <v>892</v>
      </c>
      <c r="J7" s="1">
        <f t="shared" si="3"/>
        <v>0.97982062780269064</v>
      </c>
      <c r="K7" s="1">
        <v>0.99458999999999997</v>
      </c>
      <c r="L7" s="2">
        <v>1092</v>
      </c>
      <c r="M7" s="2">
        <v>1093</v>
      </c>
      <c r="N7" s="1">
        <f t="shared" si="4"/>
        <v>0.99908508691674291</v>
      </c>
      <c r="O7" s="1">
        <v>0.99909499999999996</v>
      </c>
      <c r="P7" s="2">
        <v>1079</v>
      </c>
      <c r="Q7" s="2">
        <v>1093</v>
      </c>
      <c r="R7" s="1">
        <f t="shared" si="5"/>
        <v>0.9871912168344007</v>
      </c>
      <c r="S7" s="1">
        <v>0.99339900000000003</v>
      </c>
    </row>
    <row r="8" spans="1:19" ht="20" x14ac:dyDescent="0.2">
      <c r="A8" s="21">
        <v>4</v>
      </c>
      <c r="B8" s="1">
        <f t="shared" si="0"/>
        <v>59</v>
      </c>
      <c r="C8" s="1">
        <f t="shared" si="1"/>
        <v>22.844799999999999</v>
      </c>
      <c r="D8" s="1">
        <v>913</v>
      </c>
      <c r="E8" s="1">
        <v>913</v>
      </c>
      <c r="F8" s="1">
        <f t="shared" si="2"/>
        <v>1</v>
      </c>
      <c r="G8" s="1">
        <v>1</v>
      </c>
      <c r="H8" s="2">
        <v>892</v>
      </c>
      <c r="I8" s="1">
        <v>913</v>
      </c>
      <c r="J8" s="1">
        <f t="shared" si="3"/>
        <v>0.97699890470974804</v>
      </c>
      <c r="K8" s="1">
        <v>0.99121599999999999</v>
      </c>
      <c r="L8" s="2">
        <v>1111</v>
      </c>
      <c r="M8" s="2">
        <v>1112</v>
      </c>
      <c r="N8" s="1">
        <f t="shared" si="4"/>
        <v>0.99910071942446044</v>
      </c>
      <c r="O8" s="1">
        <v>0.99976399999999999</v>
      </c>
      <c r="P8" s="2">
        <v>1103</v>
      </c>
      <c r="Q8" s="2">
        <v>1112</v>
      </c>
      <c r="R8" s="1">
        <f t="shared" si="5"/>
        <v>0.99190647482014394</v>
      </c>
      <c r="S8" s="1">
        <v>0.997174</v>
      </c>
    </row>
    <row r="9" spans="1:19" ht="20" x14ac:dyDescent="0.2">
      <c r="A9" s="21">
        <v>5</v>
      </c>
      <c r="B9" s="1">
        <f t="shared" si="0"/>
        <v>60</v>
      </c>
      <c r="C9" s="1">
        <f t="shared" si="1"/>
        <v>23.231999999999999</v>
      </c>
      <c r="D9" s="1">
        <v>927</v>
      </c>
      <c r="E9" s="1">
        <v>927</v>
      </c>
      <c r="F9" s="1">
        <f t="shared" si="2"/>
        <v>1</v>
      </c>
      <c r="G9" s="1">
        <v>1</v>
      </c>
      <c r="H9" s="2">
        <v>906</v>
      </c>
      <c r="I9" s="1">
        <v>927</v>
      </c>
      <c r="J9" s="1">
        <f t="shared" si="3"/>
        <v>0.97734627831715215</v>
      </c>
      <c r="K9" s="1">
        <v>0.99354500000000001</v>
      </c>
      <c r="L9" s="2">
        <v>1131</v>
      </c>
      <c r="M9" s="2">
        <v>1131</v>
      </c>
      <c r="N9" s="1">
        <f t="shared" si="4"/>
        <v>1</v>
      </c>
      <c r="O9" s="1">
        <v>1</v>
      </c>
      <c r="P9" s="2">
        <v>1123</v>
      </c>
      <c r="Q9" s="2">
        <v>1131</v>
      </c>
      <c r="R9" s="1">
        <f t="shared" si="5"/>
        <v>0.99292661361626877</v>
      </c>
      <c r="S9" s="1">
        <v>0.996506</v>
      </c>
    </row>
    <row r="10" spans="1:19" ht="20" x14ac:dyDescent="0.2">
      <c r="A10" s="21">
        <v>6</v>
      </c>
      <c r="B10" s="1">
        <f t="shared" si="0"/>
        <v>61</v>
      </c>
      <c r="C10" s="1">
        <f t="shared" si="1"/>
        <v>23.619199999999999</v>
      </c>
      <c r="D10" s="1">
        <v>942</v>
      </c>
      <c r="E10" s="1">
        <v>942</v>
      </c>
      <c r="F10" s="1">
        <f t="shared" si="2"/>
        <v>1</v>
      </c>
      <c r="G10" s="1">
        <v>1</v>
      </c>
      <c r="H10" s="2">
        <v>923</v>
      </c>
      <c r="I10" s="1">
        <v>942</v>
      </c>
      <c r="J10" s="1">
        <f t="shared" si="3"/>
        <v>0.97983014861995754</v>
      </c>
      <c r="K10" s="1">
        <v>0.99376600000000004</v>
      </c>
      <c r="L10" s="2">
        <v>1146</v>
      </c>
      <c r="M10" s="2">
        <v>1146</v>
      </c>
      <c r="N10" s="1">
        <f t="shared" si="4"/>
        <v>1</v>
      </c>
      <c r="O10" s="1">
        <v>1</v>
      </c>
      <c r="P10" s="2">
        <v>1134</v>
      </c>
      <c r="Q10" s="2">
        <v>1146</v>
      </c>
      <c r="R10" s="1">
        <f t="shared" si="5"/>
        <v>0.98952879581151831</v>
      </c>
      <c r="S10" s="1">
        <v>0.99530399999999997</v>
      </c>
    </row>
    <row r="11" spans="1:19" ht="20" x14ac:dyDescent="0.2">
      <c r="A11" s="21">
        <v>7</v>
      </c>
      <c r="B11" s="1">
        <f t="shared" si="0"/>
        <v>62</v>
      </c>
      <c r="C11" s="1">
        <f t="shared" si="1"/>
        <v>24.006399999999999</v>
      </c>
      <c r="D11" s="1">
        <v>958</v>
      </c>
      <c r="E11" s="1">
        <v>958</v>
      </c>
      <c r="F11" s="1">
        <f t="shared" si="2"/>
        <v>1</v>
      </c>
      <c r="G11" s="1">
        <v>1</v>
      </c>
      <c r="H11" s="2">
        <v>930</v>
      </c>
      <c r="I11" s="1">
        <v>958</v>
      </c>
      <c r="J11" s="1">
        <f t="shared" si="3"/>
        <v>0.97077244258872653</v>
      </c>
      <c r="K11" s="1">
        <v>0.99083600000000005</v>
      </c>
      <c r="L11" s="2">
        <v>1168</v>
      </c>
      <c r="M11" s="2">
        <v>1168</v>
      </c>
      <c r="N11" s="1">
        <f t="shared" si="4"/>
        <v>1</v>
      </c>
      <c r="O11" s="1">
        <v>1</v>
      </c>
      <c r="P11" s="2">
        <v>1163</v>
      </c>
      <c r="Q11" s="2">
        <v>1168</v>
      </c>
      <c r="R11" s="1">
        <f t="shared" si="5"/>
        <v>0.99571917808219179</v>
      </c>
      <c r="S11" s="1">
        <v>0.99735200000000002</v>
      </c>
    </row>
    <row r="12" spans="1:19" ht="20" x14ac:dyDescent="0.2">
      <c r="A12" s="21">
        <v>8</v>
      </c>
      <c r="B12" s="1">
        <f t="shared" si="0"/>
        <v>63</v>
      </c>
      <c r="C12" s="1">
        <f t="shared" si="1"/>
        <v>24.393599999999999</v>
      </c>
      <c r="D12" s="1">
        <v>971</v>
      </c>
      <c r="E12" s="1">
        <v>973</v>
      </c>
      <c r="F12" s="1">
        <f t="shared" si="2"/>
        <v>0.99794450154162384</v>
      </c>
      <c r="G12" s="1">
        <v>0.99937299999999996</v>
      </c>
      <c r="H12" s="2">
        <v>958</v>
      </c>
      <c r="I12" s="1">
        <v>973</v>
      </c>
      <c r="J12" s="1">
        <f t="shared" si="3"/>
        <v>0.98458376156217886</v>
      </c>
      <c r="K12" s="1">
        <v>0.99506700000000003</v>
      </c>
      <c r="L12" s="2">
        <v>1186</v>
      </c>
      <c r="M12" s="2">
        <v>1187</v>
      </c>
      <c r="N12" s="1">
        <f t="shared" si="4"/>
        <v>0.9991575400168492</v>
      </c>
      <c r="O12" s="1">
        <v>0.99916499999999997</v>
      </c>
      <c r="P12" s="2">
        <v>1180</v>
      </c>
      <c r="Q12" s="2">
        <v>1187</v>
      </c>
      <c r="R12" s="1">
        <f t="shared" si="5"/>
        <v>0.9941027801179444</v>
      </c>
      <c r="S12" s="1">
        <v>0.99763299999999999</v>
      </c>
    </row>
    <row r="13" spans="1:19" ht="20" x14ac:dyDescent="0.2">
      <c r="A13" s="21">
        <v>9</v>
      </c>
      <c r="B13" s="1">
        <f t="shared" si="0"/>
        <v>64</v>
      </c>
      <c r="C13" s="1">
        <f t="shared" si="1"/>
        <v>24.780799999999999</v>
      </c>
      <c r="D13" s="1">
        <v>987</v>
      </c>
      <c r="E13" s="1">
        <v>987</v>
      </c>
      <c r="F13" s="1">
        <f t="shared" si="2"/>
        <v>1</v>
      </c>
      <c r="G13" s="1">
        <v>1</v>
      </c>
      <c r="H13" s="2">
        <v>958</v>
      </c>
      <c r="I13" s="1">
        <v>987</v>
      </c>
      <c r="J13" s="1">
        <f t="shared" si="3"/>
        <v>0.97061803444782169</v>
      </c>
      <c r="K13" s="1">
        <v>0.99010399999999998</v>
      </c>
      <c r="L13" s="2">
        <v>1207</v>
      </c>
      <c r="M13" s="2">
        <v>1207</v>
      </c>
      <c r="N13" s="1">
        <f t="shared" si="4"/>
        <v>1</v>
      </c>
      <c r="O13" s="1">
        <v>1</v>
      </c>
      <c r="P13" s="2">
        <v>1191</v>
      </c>
      <c r="Q13" s="2">
        <v>1207</v>
      </c>
      <c r="R13" s="1">
        <f t="shared" si="5"/>
        <v>0.9867439933719967</v>
      </c>
      <c r="S13" s="1">
        <v>0.99332399999999998</v>
      </c>
    </row>
    <row r="14" spans="1:19" ht="20" x14ac:dyDescent="0.2">
      <c r="A14" s="21">
        <v>10</v>
      </c>
      <c r="B14" s="1">
        <f t="shared" si="0"/>
        <v>65</v>
      </c>
      <c r="C14" s="1">
        <f t="shared" si="1"/>
        <v>25.167999999999999</v>
      </c>
      <c r="D14" s="1">
        <v>1005</v>
      </c>
      <c r="E14" s="1">
        <v>1005</v>
      </c>
      <c r="F14" s="1">
        <f t="shared" si="2"/>
        <v>1</v>
      </c>
      <c r="G14" s="1">
        <v>1</v>
      </c>
      <c r="H14" s="2">
        <v>976</v>
      </c>
      <c r="I14" s="1">
        <v>1005</v>
      </c>
      <c r="J14" s="1">
        <f t="shared" si="3"/>
        <v>0.97114427860696517</v>
      </c>
      <c r="K14" s="1">
        <v>0.99013300000000004</v>
      </c>
      <c r="L14" s="2">
        <v>1224</v>
      </c>
      <c r="M14" s="2">
        <v>1224</v>
      </c>
      <c r="N14" s="1">
        <f t="shared" si="4"/>
        <v>1</v>
      </c>
      <c r="O14" s="1">
        <v>1</v>
      </c>
      <c r="P14" s="2">
        <v>1209</v>
      </c>
      <c r="Q14" s="2">
        <v>1224</v>
      </c>
      <c r="R14" s="1">
        <f t="shared" si="5"/>
        <v>0.98774509803921573</v>
      </c>
      <c r="S14" s="1">
        <v>0.99390000000000001</v>
      </c>
    </row>
    <row r="15" spans="1:19" ht="20" x14ac:dyDescent="0.2">
      <c r="A15" s="21">
        <v>11</v>
      </c>
      <c r="B15" s="1">
        <f t="shared" si="0"/>
        <v>66</v>
      </c>
      <c r="C15" s="1">
        <f t="shared" si="1"/>
        <v>25.555199999999999</v>
      </c>
      <c r="D15" s="1">
        <v>1020</v>
      </c>
      <c r="E15" s="1">
        <v>1020</v>
      </c>
      <c r="F15" s="1">
        <f t="shared" si="2"/>
        <v>1</v>
      </c>
      <c r="G15" s="1">
        <v>1</v>
      </c>
      <c r="H15" s="2">
        <v>984</v>
      </c>
      <c r="I15" s="1">
        <v>1020</v>
      </c>
      <c r="J15" s="1">
        <f t="shared" si="3"/>
        <v>0.96470588235294119</v>
      </c>
      <c r="K15" s="1">
        <v>0.98713399999999996</v>
      </c>
      <c r="L15" s="2">
        <v>1242</v>
      </c>
      <c r="M15" s="2">
        <v>1243</v>
      </c>
      <c r="N15" s="1">
        <f t="shared" si="4"/>
        <v>0.99919549477071601</v>
      </c>
      <c r="O15" s="1">
        <v>0.99931599999999998</v>
      </c>
      <c r="P15" s="2">
        <v>1216</v>
      </c>
      <c r="Q15" s="2">
        <v>1243</v>
      </c>
      <c r="R15" s="1">
        <f t="shared" si="5"/>
        <v>0.97827835880933223</v>
      </c>
      <c r="S15" s="1">
        <v>0.98638099999999995</v>
      </c>
    </row>
    <row r="16" spans="1:19" ht="20" x14ac:dyDescent="0.2">
      <c r="A16" s="21">
        <v>12</v>
      </c>
      <c r="B16" s="1">
        <f t="shared" si="0"/>
        <v>67</v>
      </c>
      <c r="C16" s="1">
        <f t="shared" si="1"/>
        <v>25.942399999999999</v>
      </c>
      <c r="D16" s="1">
        <v>1034</v>
      </c>
      <c r="E16" s="1">
        <v>1036</v>
      </c>
      <c r="F16" s="1">
        <f t="shared" si="2"/>
        <v>0.99806949806949807</v>
      </c>
      <c r="G16" s="1">
        <v>0.99949600000000005</v>
      </c>
      <c r="H16" s="2">
        <v>1016</v>
      </c>
      <c r="I16" s="1">
        <v>1036</v>
      </c>
      <c r="J16" s="1">
        <f t="shared" si="3"/>
        <v>0.98069498069498073</v>
      </c>
      <c r="K16" s="1">
        <v>0.99300699999999997</v>
      </c>
      <c r="L16" s="2">
        <v>1260</v>
      </c>
      <c r="M16" s="2">
        <v>1260</v>
      </c>
      <c r="N16" s="1">
        <f t="shared" si="4"/>
        <v>1</v>
      </c>
      <c r="O16" s="1">
        <v>1</v>
      </c>
      <c r="P16" s="2">
        <v>1244</v>
      </c>
      <c r="Q16" s="2">
        <v>1260</v>
      </c>
      <c r="R16" s="1">
        <f t="shared" si="5"/>
        <v>0.98730158730158735</v>
      </c>
      <c r="S16" s="1">
        <v>0.99272700000000003</v>
      </c>
    </row>
    <row r="17" spans="1:19" ht="20" x14ac:dyDescent="0.2">
      <c r="A17" s="21">
        <v>13</v>
      </c>
      <c r="B17" s="1">
        <f t="shared" si="0"/>
        <v>68</v>
      </c>
      <c r="C17" s="1">
        <f t="shared" si="1"/>
        <v>26.329599999999999</v>
      </c>
      <c r="D17" s="1">
        <v>1049</v>
      </c>
      <c r="E17" s="1">
        <v>1050</v>
      </c>
      <c r="F17" s="1">
        <f t="shared" si="2"/>
        <v>0.99904761904761907</v>
      </c>
      <c r="G17" s="7">
        <v>0.99971699999999997</v>
      </c>
      <c r="H17" s="2">
        <v>1014</v>
      </c>
      <c r="I17" s="1">
        <v>1050</v>
      </c>
      <c r="J17" s="1">
        <f t="shared" si="3"/>
        <v>0.96571428571428575</v>
      </c>
      <c r="K17" s="1">
        <v>0.98713499999999998</v>
      </c>
      <c r="L17" s="2">
        <v>1279</v>
      </c>
      <c r="M17" s="2">
        <v>1279</v>
      </c>
      <c r="N17" s="1">
        <f t="shared" si="4"/>
        <v>1</v>
      </c>
      <c r="O17" s="1">
        <v>1</v>
      </c>
      <c r="P17" s="2">
        <v>1247</v>
      </c>
      <c r="Q17" s="2">
        <v>1279</v>
      </c>
      <c r="R17" s="1">
        <f t="shared" si="5"/>
        <v>0.97498045347928064</v>
      </c>
      <c r="S17" s="1">
        <v>0.98546299999999998</v>
      </c>
    </row>
    <row r="18" spans="1:19" ht="20" x14ac:dyDescent="0.2">
      <c r="A18" s="21">
        <v>14</v>
      </c>
      <c r="B18" s="1">
        <f t="shared" si="0"/>
        <v>69</v>
      </c>
      <c r="C18" s="1">
        <f t="shared" si="1"/>
        <v>26.716799999999999</v>
      </c>
      <c r="D18" s="1">
        <v>1063</v>
      </c>
      <c r="E18" s="1">
        <v>1065</v>
      </c>
      <c r="F18" s="1">
        <f t="shared" si="2"/>
        <v>0.99812206572769957</v>
      </c>
      <c r="G18" s="1">
        <v>0.99942900000000001</v>
      </c>
      <c r="H18" s="2">
        <v>1023</v>
      </c>
      <c r="I18" s="1">
        <v>1065</v>
      </c>
      <c r="J18" s="1">
        <f t="shared" si="3"/>
        <v>0.96056338028169019</v>
      </c>
      <c r="K18" s="1">
        <v>0.98505399999999999</v>
      </c>
      <c r="L18" s="2">
        <v>1298</v>
      </c>
      <c r="M18" s="2">
        <v>1299</v>
      </c>
      <c r="N18" s="1">
        <f t="shared" si="4"/>
        <v>0.99923017705927641</v>
      </c>
      <c r="O18" s="1">
        <v>0.99934800000000001</v>
      </c>
      <c r="P18" s="2">
        <v>1271</v>
      </c>
      <c r="Q18" s="2">
        <v>1299</v>
      </c>
      <c r="R18" s="1">
        <f t="shared" si="5"/>
        <v>0.97844495765973827</v>
      </c>
      <c r="S18" s="1">
        <v>0.98877199999999998</v>
      </c>
    </row>
    <row r="19" spans="1:19" s="8" customFormat="1" ht="20" x14ac:dyDescent="0.2">
      <c r="A19" s="6">
        <v>15</v>
      </c>
      <c r="B19" s="1">
        <f t="shared" si="0"/>
        <v>70</v>
      </c>
      <c r="C19" s="1">
        <f t="shared" si="1"/>
        <v>27.103999999999999</v>
      </c>
      <c r="D19" s="1">
        <v>1080</v>
      </c>
      <c r="E19" s="7">
        <v>1083</v>
      </c>
      <c r="F19" s="1">
        <f t="shared" si="2"/>
        <v>0.99722991689750695</v>
      </c>
      <c r="G19" s="1">
        <v>0.99888200000000005</v>
      </c>
      <c r="H19" s="2">
        <v>1021</v>
      </c>
      <c r="I19" s="7">
        <v>1083</v>
      </c>
      <c r="J19" s="1">
        <f t="shared" si="3"/>
        <v>0.94275161588180978</v>
      </c>
      <c r="K19" s="1">
        <v>0.97563599999999995</v>
      </c>
      <c r="L19" s="2">
        <v>1318</v>
      </c>
      <c r="M19" s="2">
        <v>1319</v>
      </c>
      <c r="N19" s="1">
        <f t="shared" si="4"/>
        <v>0.99924184988627751</v>
      </c>
      <c r="O19" s="1">
        <v>0.99975000000000003</v>
      </c>
      <c r="P19" s="2">
        <v>1291</v>
      </c>
      <c r="Q19" s="2">
        <v>1319</v>
      </c>
      <c r="R19" s="1">
        <f t="shared" si="5"/>
        <v>0.97877179681576953</v>
      </c>
      <c r="S19" s="1">
        <v>0.98909599999999998</v>
      </c>
    </row>
    <row r="20" spans="1:19" ht="20" x14ac:dyDescent="0.2">
      <c r="A20" s="21">
        <v>16</v>
      </c>
      <c r="B20" s="1">
        <f t="shared" si="0"/>
        <v>71</v>
      </c>
      <c r="C20" s="1">
        <f t="shared" si="1"/>
        <v>27.491199999999999</v>
      </c>
      <c r="D20" s="1">
        <v>1100</v>
      </c>
      <c r="E20" s="1">
        <v>1100</v>
      </c>
      <c r="F20" s="1">
        <f t="shared" si="2"/>
        <v>1</v>
      </c>
      <c r="G20" s="1">
        <v>1</v>
      </c>
      <c r="H20" s="2">
        <v>1033</v>
      </c>
      <c r="I20" s="1">
        <v>1100</v>
      </c>
      <c r="J20" s="1">
        <f t="shared" si="3"/>
        <v>0.93909090909090909</v>
      </c>
      <c r="K20" s="1">
        <v>0.97673100000000002</v>
      </c>
      <c r="L20" s="2">
        <v>1334</v>
      </c>
      <c r="M20" s="2">
        <v>1335</v>
      </c>
      <c r="N20" s="1">
        <f t="shared" si="4"/>
        <v>0.99925093632958806</v>
      </c>
      <c r="O20" s="1">
        <v>0.999139</v>
      </c>
      <c r="P20" s="2">
        <v>1292</v>
      </c>
      <c r="Q20" s="2">
        <v>1335</v>
      </c>
      <c r="R20" s="1">
        <f t="shared" si="5"/>
        <v>0.9677902621722847</v>
      </c>
      <c r="S20" s="1">
        <v>0.97720499999999999</v>
      </c>
    </row>
    <row r="21" spans="1:19" ht="20" x14ac:dyDescent="0.2">
      <c r="A21" s="21">
        <v>17</v>
      </c>
      <c r="B21" s="1">
        <f t="shared" si="0"/>
        <v>72</v>
      </c>
      <c r="C21" s="1">
        <f t="shared" si="1"/>
        <v>27.878399999999999</v>
      </c>
      <c r="D21" s="1">
        <v>1113</v>
      </c>
      <c r="E21" s="1">
        <v>1113</v>
      </c>
      <c r="F21" s="1">
        <f t="shared" si="2"/>
        <v>1</v>
      </c>
      <c r="G21" s="2">
        <v>1</v>
      </c>
      <c r="H21" s="2">
        <v>1048</v>
      </c>
      <c r="I21" s="1">
        <v>1113</v>
      </c>
      <c r="J21" s="1">
        <f t="shared" si="3"/>
        <v>0.94159928122192271</v>
      </c>
      <c r="K21" s="1">
        <v>0.97623400000000005</v>
      </c>
      <c r="L21" s="2">
        <v>1354</v>
      </c>
      <c r="M21" s="2">
        <v>1357</v>
      </c>
      <c r="N21" s="1">
        <f t="shared" si="4"/>
        <v>0.99778924097273403</v>
      </c>
      <c r="O21" s="1">
        <v>0.99899000000000004</v>
      </c>
      <c r="P21" s="2">
        <v>1315</v>
      </c>
      <c r="Q21" s="2">
        <v>1357</v>
      </c>
      <c r="R21" s="1">
        <f t="shared" si="5"/>
        <v>0.96904937361827559</v>
      </c>
      <c r="S21" s="1">
        <v>0.98209900000000006</v>
      </c>
    </row>
    <row r="22" spans="1:19" ht="20" x14ac:dyDescent="0.2">
      <c r="A22" s="21">
        <v>18</v>
      </c>
      <c r="B22" s="1">
        <f t="shared" si="0"/>
        <v>73</v>
      </c>
      <c r="C22" s="1">
        <f t="shared" si="1"/>
        <v>28.265599999999999</v>
      </c>
      <c r="D22" s="1">
        <v>1127</v>
      </c>
      <c r="E22" s="1">
        <v>1127</v>
      </c>
      <c r="F22" s="1">
        <f t="shared" si="2"/>
        <v>1</v>
      </c>
      <c r="G22" s="1">
        <v>1</v>
      </c>
      <c r="H22" s="2">
        <v>1057</v>
      </c>
      <c r="I22" s="1">
        <v>1127</v>
      </c>
      <c r="J22" s="1">
        <f t="shared" si="3"/>
        <v>0.93788819875776397</v>
      </c>
      <c r="K22" s="1">
        <v>0.97502299999999997</v>
      </c>
      <c r="L22" s="2">
        <v>1376</v>
      </c>
      <c r="M22" s="2">
        <v>1376</v>
      </c>
      <c r="N22" s="1">
        <f t="shared" si="4"/>
        <v>1</v>
      </c>
      <c r="O22" s="1">
        <v>1</v>
      </c>
      <c r="P22" s="2">
        <v>1312</v>
      </c>
      <c r="Q22" s="2">
        <v>1376</v>
      </c>
      <c r="R22" s="1">
        <f t="shared" si="5"/>
        <v>0.95348837209302328</v>
      </c>
      <c r="S22" s="1">
        <v>0.96884199999999998</v>
      </c>
    </row>
    <row r="23" spans="1:19" s="8" customFormat="1" ht="20" x14ac:dyDescent="0.2">
      <c r="A23" s="6">
        <v>19</v>
      </c>
      <c r="B23" s="1">
        <f t="shared" si="0"/>
        <v>74</v>
      </c>
      <c r="C23" s="1">
        <f t="shared" si="1"/>
        <v>28.652799999999999</v>
      </c>
      <c r="D23" s="1">
        <v>1140</v>
      </c>
      <c r="E23" s="2">
        <v>1145</v>
      </c>
      <c r="F23" s="1">
        <f t="shared" si="2"/>
        <v>0.99563318777292575</v>
      </c>
      <c r="G23" s="1">
        <v>0.99883299999999997</v>
      </c>
      <c r="H23" s="2">
        <v>1047</v>
      </c>
      <c r="I23" s="2">
        <v>1145</v>
      </c>
      <c r="J23" s="1">
        <f t="shared" si="3"/>
        <v>0.91441048034934502</v>
      </c>
      <c r="K23" s="1">
        <v>0.958735</v>
      </c>
      <c r="L23" s="2">
        <v>1391</v>
      </c>
      <c r="M23" s="2">
        <v>1394</v>
      </c>
      <c r="N23" s="1">
        <f t="shared" si="4"/>
        <v>0.9978479196556671</v>
      </c>
      <c r="O23" s="1">
        <v>0.99898200000000004</v>
      </c>
      <c r="P23" s="2">
        <v>1286</v>
      </c>
      <c r="Q23" s="2">
        <v>1394</v>
      </c>
      <c r="R23" s="1">
        <f t="shared" si="5"/>
        <v>0.92252510760401718</v>
      </c>
      <c r="S23" s="1">
        <v>0.94761499999999999</v>
      </c>
    </row>
    <row r="24" spans="1:19" ht="20" x14ac:dyDescent="0.2">
      <c r="A24" s="21">
        <v>20</v>
      </c>
      <c r="B24" s="1">
        <f t="shared" si="0"/>
        <v>75</v>
      </c>
      <c r="C24" s="1">
        <f t="shared" si="1"/>
        <v>29.04</v>
      </c>
      <c r="D24" s="1">
        <v>1152</v>
      </c>
      <c r="E24" s="1">
        <v>1156</v>
      </c>
      <c r="F24" s="1">
        <f t="shared" si="2"/>
        <v>0.9965397923875432</v>
      </c>
      <c r="G24" s="1">
        <v>0.99831800000000004</v>
      </c>
      <c r="H24" s="2">
        <v>1013</v>
      </c>
      <c r="I24" s="1">
        <v>1156</v>
      </c>
      <c r="J24" s="1">
        <f t="shared" si="3"/>
        <v>0.87629757785467133</v>
      </c>
      <c r="K24" s="1">
        <v>0.93337800000000004</v>
      </c>
      <c r="L24" s="2">
        <v>1398</v>
      </c>
      <c r="M24" s="2">
        <v>1412</v>
      </c>
      <c r="N24" s="1">
        <f t="shared" si="4"/>
        <v>0.99008498583569404</v>
      </c>
      <c r="O24" s="1">
        <v>0.99383699999999997</v>
      </c>
      <c r="P24" s="2">
        <v>1227</v>
      </c>
      <c r="Q24" s="2">
        <v>1412</v>
      </c>
      <c r="R24" s="1">
        <f t="shared" si="5"/>
        <v>0.86898016997167138</v>
      </c>
      <c r="S24" s="1">
        <v>0.90168099999999995</v>
      </c>
    </row>
    <row r="25" spans="1:19" ht="20" x14ac:dyDescent="0.2">
      <c r="A25" s="21">
        <v>21</v>
      </c>
      <c r="B25" s="1">
        <f t="shared" si="0"/>
        <v>76</v>
      </c>
      <c r="C25" s="1">
        <f t="shared" si="1"/>
        <v>29.427199999999999</v>
      </c>
      <c r="D25" s="1">
        <v>1163</v>
      </c>
      <c r="E25" s="1">
        <v>1172</v>
      </c>
      <c r="F25" s="1">
        <f t="shared" si="2"/>
        <v>0.99232081911262804</v>
      </c>
      <c r="G25" s="1">
        <v>0.99734</v>
      </c>
      <c r="H25" s="2">
        <v>840</v>
      </c>
      <c r="I25" s="1">
        <v>1172</v>
      </c>
      <c r="J25" s="1">
        <f t="shared" si="3"/>
        <v>0.71672354948805461</v>
      </c>
      <c r="K25" s="1">
        <v>0.79879299999999998</v>
      </c>
      <c r="L25" s="2">
        <v>1421</v>
      </c>
      <c r="M25" s="2">
        <v>1431</v>
      </c>
      <c r="N25" s="1">
        <f t="shared" si="4"/>
        <v>0.99301187980433259</v>
      </c>
      <c r="O25" s="1">
        <v>0.99537399999999998</v>
      </c>
      <c r="P25" s="2">
        <v>978</v>
      </c>
      <c r="Q25" s="2">
        <v>1431</v>
      </c>
      <c r="R25" s="1">
        <f t="shared" si="5"/>
        <v>0.68343815513626838</v>
      </c>
      <c r="S25" s="1">
        <v>0.71876799999999996</v>
      </c>
    </row>
    <row r="26" spans="1:19" ht="20" x14ac:dyDescent="0.2">
      <c r="A26" s="21">
        <v>22</v>
      </c>
      <c r="B26" s="1">
        <f t="shared" si="0"/>
        <v>77</v>
      </c>
      <c r="C26" s="1">
        <f t="shared" si="1"/>
        <v>29.814399999999999</v>
      </c>
      <c r="D26" s="1">
        <v>1182</v>
      </c>
      <c r="E26" s="1">
        <v>1191</v>
      </c>
      <c r="F26" s="1">
        <f t="shared" si="2"/>
        <v>0.99244332493702769</v>
      </c>
      <c r="G26" s="1">
        <v>0.99755099999999997</v>
      </c>
      <c r="H26" s="2">
        <v>906</v>
      </c>
      <c r="I26" s="1">
        <v>1191</v>
      </c>
      <c r="J26" s="1">
        <f t="shared" si="3"/>
        <v>0.76070528967254403</v>
      </c>
      <c r="K26" s="1">
        <v>0.82615400000000005</v>
      </c>
      <c r="L26" s="2">
        <v>1425</v>
      </c>
      <c r="M26" s="2">
        <v>1451</v>
      </c>
      <c r="N26" s="1">
        <f t="shared" si="4"/>
        <v>0.98208132322536179</v>
      </c>
      <c r="O26" s="1">
        <v>0.98768699999999998</v>
      </c>
      <c r="P26" s="2">
        <v>1080</v>
      </c>
      <c r="Q26" s="2">
        <v>1451</v>
      </c>
      <c r="R26" s="1">
        <f t="shared" si="5"/>
        <v>0.74431426602343209</v>
      </c>
      <c r="S26" s="1">
        <v>0.78267399999999998</v>
      </c>
    </row>
    <row r="27" spans="1:19" ht="20" x14ac:dyDescent="0.2">
      <c r="A27" s="21">
        <v>23</v>
      </c>
      <c r="B27" s="1">
        <f t="shared" si="0"/>
        <v>78</v>
      </c>
      <c r="C27" s="1">
        <f t="shared" si="1"/>
        <v>30.201599999999999</v>
      </c>
      <c r="D27" s="1">
        <v>1136</v>
      </c>
      <c r="E27" s="1">
        <v>1205</v>
      </c>
      <c r="F27" s="1">
        <f t="shared" si="2"/>
        <v>0.94273858921161824</v>
      </c>
      <c r="G27" s="2">
        <v>0.955596</v>
      </c>
      <c r="H27" s="2">
        <v>816</v>
      </c>
      <c r="I27" s="1">
        <v>1205</v>
      </c>
      <c r="J27" s="1">
        <f t="shared" si="3"/>
        <v>0.67717842323651456</v>
      </c>
      <c r="K27" s="1">
        <v>0.76308600000000004</v>
      </c>
      <c r="L27" s="2">
        <v>1409</v>
      </c>
      <c r="M27" s="2">
        <v>1469</v>
      </c>
      <c r="N27" s="1">
        <f t="shared" si="4"/>
        <v>0.95915588835942822</v>
      </c>
      <c r="O27" s="1">
        <v>0.973109</v>
      </c>
      <c r="P27" s="2">
        <v>646</v>
      </c>
      <c r="Q27" s="2">
        <v>1469</v>
      </c>
      <c r="R27" s="1">
        <f t="shared" si="5"/>
        <v>0.43975493533015658</v>
      </c>
      <c r="S27" s="1">
        <v>0.45092300000000002</v>
      </c>
    </row>
    <row r="28" spans="1:19" ht="20" x14ac:dyDescent="0.2">
      <c r="A28" s="21">
        <v>24</v>
      </c>
      <c r="B28" s="1">
        <f t="shared" si="0"/>
        <v>79</v>
      </c>
      <c r="C28" s="1">
        <f t="shared" si="1"/>
        <v>30.588799999999999</v>
      </c>
      <c r="D28" s="1">
        <v>1088</v>
      </c>
      <c r="E28" s="1">
        <v>1221</v>
      </c>
      <c r="F28" s="1">
        <f t="shared" si="2"/>
        <v>0.89107289107289112</v>
      </c>
      <c r="G28" s="2">
        <v>0.91699799999999998</v>
      </c>
      <c r="H28" s="2">
        <v>611</v>
      </c>
      <c r="I28" s="1">
        <v>1221</v>
      </c>
      <c r="J28" s="1">
        <f t="shared" si="3"/>
        <v>0.50040950040950039</v>
      </c>
      <c r="K28" s="1">
        <v>0.56220999999999999</v>
      </c>
      <c r="L28" s="2">
        <v>1349</v>
      </c>
      <c r="M28" s="2">
        <v>1490</v>
      </c>
      <c r="N28" s="1">
        <f t="shared" si="4"/>
        <v>0.90536912751677856</v>
      </c>
      <c r="O28" s="1">
        <v>0.91941799999999996</v>
      </c>
      <c r="P28" s="2">
        <v>676</v>
      </c>
      <c r="Q28" s="2">
        <v>1490</v>
      </c>
      <c r="R28" s="1">
        <f t="shared" si="5"/>
        <v>0.45369127516778524</v>
      </c>
      <c r="S28" s="1">
        <v>0.47984300000000002</v>
      </c>
    </row>
    <row r="29" spans="1:19" s="19" customFormat="1" ht="20" x14ac:dyDescent="0.2">
      <c r="A29" s="17">
        <v>25</v>
      </c>
      <c r="B29" s="18">
        <f t="shared" si="0"/>
        <v>80</v>
      </c>
      <c r="C29" s="18">
        <f t="shared" si="1"/>
        <v>30.975999999999999</v>
      </c>
      <c r="D29" s="18">
        <v>1056</v>
      </c>
      <c r="E29" s="18">
        <v>1236</v>
      </c>
      <c r="F29" s="18">
        <f t="shared" si="2"/>
        <v>0.85436893203883491</v>
      </c>
      <c r="G29" s="18">
        <v>0.87940799999999997</v>
      </c>
      <c r="H29" s="18">
        <v>574</v>
      </c>
      <c r="I29" s="18">
        <v>1236</v>
      </c>
      <c r="J29" s="18">
        <f t="shared" si="3"/>
        <v>0.46440129449838186</v>
      </c>
      <c r="K29" s="18">
        <v>0.53261800000000004</v>
      </c>
      <c r="L29" s="18">
        <v>1157</v>
      </c>
      <c r="M29" s="18">
        <v>1507</v>
      </c>
      <c r="N29" s="18">
        <f t="shared" si="4"/>
        <v>0.76775049767750503</v>
      </c>
      <c r="O29" s="18">
        <v>0.79617899999999997</v>
      </c>
      <c r="P29" s="18">
        <v>520</v>
      </c>
      <c r="Q29" s="18">
        <v>1507</v>
      </c>
      <c r="R29" s="18">
        <f t="shared" si="5"/>
        <v>0.34505640345056404</v>
      </c>
      <c r="S29" s="18">
        <v>0.35219</v>
      </c>
    </row>
    <row r="30" spans="1:19" s="8" customFormat="1" ht="20" x14ac:dyDescent="0.2">
      <c r="A30" s="6">
        <v>26</v>
      </c>
      <c r="B30" s="1">
        <f t="shared" si="0"/>
        <v>81</v>
      </c>
      <c r="C30" s="2">
        <f t="shared" si="1"/>
        <v>31.363199999999999</v>
      </c>
      <c r="D30" s="2">
        <v>757</v>
      </c>
      <c r="E30" s="2">
        <v>1252</v>
      </c>
      <c r="F30" s="2">
        <f t="shared" si="2"/>
        <v>0.60463258785942497</v>
      </c>
      <c r="G30" s="2">
        <v>0.63481900000000002</v>
      </c>
      <c r="H30" s="2">
        <v>363</v>
      </c>
      <c r="I30" s="2">
        <v>1252</v>
      </c>
      <c r="J30" s="1">
        <f t="shared" si="3"/>
        <v>0.28993610223642174</v>
      </c>
      <c r="K30" s="2">
        <v>0.32524999999999998</v>
      </c>
      <c r="L30" s="2">
        <v>744</v>
      </c>
      <c r="M30" s="2">
        <v>1525</v>
      </c>
      <c r="N30" s="1">
        <f t="shared" si="4"/>
        <v>0.4878688524590164</v>
      </c>
      <c r="O30" s="2">
        <v>0.52474399999999999</v>
      </c>
      <c r="P30" s="2">
        <v>525</v>
      </c>
      <c r="Q30" s="2">
        <v>1525</v>
      </c>
      <c r="R30" s="1">
        <f t="shared" si="5"/>
        <v>0.34426229508196721</v>
      </c>
      <c r="S30" s="2">
        <v>0.369114</v>
      </c>
    </row>
    <row r="31" spans="1:19" ht="20" x14ac:dyDescent="0.2">
      <c r="A31" s="21">
        <v>27</v>
      </c>
      <c r="B31" s="1">
        <f t="shared" si="0"/>
        <v>82</v>
      </c>
      <c r="C31" s="1">
        <f t="shared" si="1"/>
        <v>31.750399999999999</v>
      </c>
      <c r="D31" s="1">
        <v>650</v>
      </c>
      <c r="E31" s="2">
        <v>1269</v>
      </c>
      <c r="F31" s="1">
        <f t="shared" si="2"/>
        <v>0.51221434200157601</v>
      </c>
      <c r="G31" s="2">
        <v>0.54883499999999996</v>
      </c>
      <c r="H31" s="2">
        <v>400</v>
      </c>
      <c r="I31" s="2">
        <v>1269</v>
      </c>
      <c r="J31" s="1">
        <f t="shared" si="3"/>
        <v>0.31520882584712373</v>
      </c>
      <c r="K31" s="1">
        <v>0.36454700000000001</v>
      </c>
      <c r="L31" s="2">
        <v>481</v>
      </c>
      <c r="M31" s="2">
        <v>1545</v>
      </c>
      <c r="N31" s="1">
        <f t="shared" si="4"/>
        <v>0.31132686084142397</v>
      </c>
      <c r="O31" s="1">
        <v>0.33160299999999998</v>
      </c>
      <c r="P31" s="2">
        <v>369</v>
      </c>
      <c r="Q31" s="2">
        <v>1545</v>
      </c>
      <c r="R31" s="1">
        <f t="shared" si="5"/>
        <v>0.23883495145631067</v>
      </c>
      <c r="S31" s="1">
        <v>0.25068699999999999</v>
      </c>
    </row>
    <row r="32" spans="1:19" ht="20" x14ac:dyDescent="0.2">
      <c r="A32" s="21">
        <v>28</v>
      </c>
      <c r="B32" s="1">
        <f t="shared" si="0"/>
        <v>83</v>
      </c>
      <c r="C32" s="1">
        <f t="shared" si="1"/>
        <v>32.137599999999999</v>
      </c>
      <c r="D32" s="1">
        <v>461</v>
      </c>
      <c r="E32" s="2">
        <v>1281</v>
      </c>
      <c r="F32" s="1">
        <f t="shared" si="2"/>
        <v>0.35987509758001562</v>
      </c>
      <c r="G32" s="2">
        <v>0.39829900000000001</v>
      </c>
      <c r="H32" s="2">
        <v>309</v>
      </c>
      <c r="I32" s="2">
        <v>1281</v>
      </c>
      <c r="J32" s="1">
        <f t="shared" si="3"/>
        <v>0.24121779859484777</v>
      </c>
      <c r="K32" s="1">
        <v>0.28491699999999998</v>
      </c>
      <c r="L32" s="2">
        <v>453</v>
      </c>
      <c r="M32" s="2">
        <v>1565</v>
      </c>
      <c r="N32" s="1">
        <f t="shared" si="4"/>
        <v>0.28945686900958467</v>
      </c>
      <c r="O32" s="1">
        <v>0.28882999999999998</v>
      </c>
      <c r="P32" s="2">
        <v>368</v>
      </c>
      <c r="Q32" s="2">
        <v>1565</v>
      </c>
      <c r="R32" s="1">
        <f t="shared" si="5"/>
        <v>0.23514376996805111</v>
      </c>
      <c r="S32" s="1">
        <v>0.25399899999999997</v>
      </c>
    </row>
    <row r="33" spans="1:19" ht="20" x14ac:dyDescent="0.2">
      <c r="A33" s="21">
        <v>29</v>
      </c>
      <c r="B33" s="1">
        <f t="shared" si="0"/>
        <v>84</v>
      </c>
      <c r="C33" s="1">
        <f t="shared" si="1"/>
        <v>32.524799999999999</v>
      </c>
      <c r="D33" s="1">
        <v>364</v>
      </c>
      <c r="E33" s="2">
        <v>1299</v>
      </c>
      <c r="F33" s="1">
        <f t="shared" si="2"/>
        <v>0.28021555042340263</v>
      </c>
      <c r="G33" s="2">
        <v>0.29065800000000003</v>
      </c>
      <c r="H33" s="2">
        <v>240</v>
      </c>
      <c r="I33" s="2">
        <v>1299</v>
      </c>
      <c r="J33" s="1">
        <f t="shared" si="3"/>
        <v>0.18475750577367206</v>
      </c>
      <c r="K33" s="1">
        <v>0.209365</v>
      </c>
      <c r="L33" s="2">
        <v>359</v>
      </c>
      <c r="M33" s="2">
        <v>1582</v>
      </c>
      <c r="N33" s="1">
        <f t="shared" si="4"/>
        <v>0.22692793931731986</v>
      </c>
      <c r="O33" s="1">
        <v>0.23610700000000001</v>
      </c>
      <c r="P33" s="2">
        <v>295</v>
      </c>
      <c r="Q33" s="2">
        <v>1582</v>
      </c>
      <c r="R33" s="1">
        <f t="shared" si="5"/>
        <v>0.18647281921618206</v>
      </c>
      <c r="S33" s="1">
        <v>0.20023299999999999</v>
      </c>
    </row>
    <row r="34" spans="1:19" ht="20" x14ac:dyDescent="0.2">
      <c r="A34" s="21">
        <v>30</v>
      </c>
      <c r="B34" s="1">
        <f t="shared" si="0"/>
        <v>85</v>
      </c>
      <c r="C34" s="1">
        <f t="shared" si="1"/>
        <v>32.911999999999999</v>
      </c>
      <c r="D34" s="1">
        <v>301</v>
      </c>
      <c r="E34" s="2">
        <v>1313</v>
      </c>
      <c r="F34" s="1">
        <f t="shared" si="2"/>
        <v>0.22924600152322924</v>
      </c>
      <c r="G34" s="2">
        <v>0.237372</v>
      </c>
      <c r="H34" s="2">
        <v>265</v>
      </c>
      <c r="I34" s="2">
        <v>1313</v>
      </c>
      <c r="J34" s="1">
        <f t="shared" si="3"/>
        <v>0.20182787509520184</v>
      </c>
      <c r="K34" s="1">
        <v>0.21066799999999999</v>
      </c>
      <c r="L34" s="2">
        <v>363</v>
      </c>
      <c r="M34" s="2">
        <v>1601</v>
      </c>
      <c r="N34" s="1">
        <f t="shared" si="4"/>
        <v>0.22673329169269207</v>
      </c>
      <c r="O34" s="1">
        <v>0.21748799999999999</v>
      </c>
      <c r="P34" s="2">
        <v>292</v>
      </c>
      <c r="Q34" s="2">
        <v>1601</v>
      </c>
      <c r="R34" s="1">
        <f t="shared" si="5"/>
        <v>0.18238600874453467</v>
      </c>
      <c r="S34" s="1">
        <v>0.195545</v>
      </c>
    </row>
    <row r="35" spans="1:19" ht="20" x14ac:dyDescent="0.2">
      <c r="A35" s="21">
        <v>31</v>
      </c>
      <c r="B35" s="1">
        <f t="shared" si="0"/>
        <v>86</v>
      </c>
      <c r="C35" s="1">
        <f t="shared" si="1"/>
        <v>33.299199999999999</v>
      </c>
      <c r="D35" s="1">
        <v>246</v>
      </c>
      <c r="E35" s="2">
        <v>1328</v>
      </c>
      <c r="F35" s="1">
        <f t="shared" si="2"/>
        <v>0.18524096385542169</v>
      </c>
      <c r="G35" s="2">
        <v>0.186805</v>
      </c>
      <c r="H35" s="2">
        <v>271</v>
      </c>
      <c r="I35" s="2">
        <v>1328</v>
      </c>
      <c r="J35" s="1">
        <f t="shared" si="3"/>
        <v>0.20406626506024098</v>
      </c>
      <c r="K35" s="1">
        <v>0.23033500000000001</v>
      </c>
      <c r="L35" s="2">
        <v>270</v>
      </c>
      <c r="M35" s="2">
        <v>1620</v>
      </c>
      <c r="N35" s="1">
        <f t="shared" si="4"/>
        <v>0.16666666666666666</v>
      </c>
      <c r="O35" s="1">
        <v>0.16323699999999999</v>
      </c>
      <c r="P35" s="2">
        <v>317</v>
      </c>
      <c r="Q35" s="2">
        <v>1620</v>
      </c>
      <c r="R35" s="1">
        <f t="shared" si="5"/>
        <v>0.195679012345679</v>
      </c>
      <c r="S35" s="1">
        <v>0.21381900000000001</v>
      </c>
    </row>
    <row r="36" spans="1:19" ht="20" x14ac:dyDescent="0.2">
      <c r="A36" s="3">
        <v>32</v>
      </c>
      <c r="B36" s="1">
        <f t="shared" si="0"/>
        <v>87</v>
      </c>
      <c r="C36" s="1">
        <f t="shared" si="1"/>
        <v>33.686399999999999</v>
      </c>
      <c r="D36" s="1">
        <v>229</v>
      </c>
      <c r="E36" s="2">
        <v>1344</v>
      </c>
      <c r="F36" s="1">
        <f t="shared" si="2"/>
        <v>0.17038690476190477</v>
      </c>
      <c r="G36" s="2">
        <v>0.16640199999999999</v>
      </c>
      <c r="H36" s="2">
        <v>249</v>
      </c>
      <c r="I36" s="2">
        <v>1344</v>
      </c>
      <c r="J36" s="1">
        <f t="shared" si="3"/>
        <v>0.18526785714285715</v>
      </c>
      <c r="K36" s="1">
        <v>0.21266699999999999</v>
      </c>
      <c r="L36" s="2">
        <v>261</v>
      </c>
      <c r="M36" s="2">
        <v>1639</v>
      </c>
      <c r="N36" s="1">
        <f t="shared" si="4"/>
        <v>0.15924344112263575</v>
      </c>
      <c r="O36" s="1">
        <v>0.16707900000000001</v>
      </c>
      <c r="P36" s="2">
        <v>239</v>
      </c>
      <c r="Q36" s="2">
        <v>1639</v>
      </c>
      <c r="R36" s="1">
        <f t="shared" si="5"/>
        <v>0.14582062233068943</v>
      </c>
      <c r="S36" s="1">
        <v>0.15848100000000001</v>
      </c>
    </row>
    <row r="37" spans="1:19" ht="20" x14ac:dyDescent="0.2">
      <c r="A37" s="21">
        <v>33</v>
      </c>
      <c r="B37" s="1">
        <f t="shared" si="0"/>
        <v>88</v>
      </c>
      <c r="C37" s="1">
        <f t="shared" si="1"/>
        <v>34.073599999999999</v>
      </c>
      <c r="D37" s="1">
        <v>215</v>
      </c>
      <c r="E37" s="2">
        <v>1360</v>
      </c>
      <c r="F37" s="1">
        <f t="shared" si="2"/>
        <v>0.15808823529411764</v>
      </c>
      <c r="G37" s="2">
        <v>0.16455700000000001</v>
      </c>
      <c r="H37" s="2">
        <v>207</v>
      </c>
      <c r="I37" s="2">
        <v>1360</v>
      </c>
      <c r="J37" s="1">
        <f t="shared" si="3"/>
        <v>0.15220588235294116</v>
      </c>
      <c r="K37" s="1">
        <v>0.16447300000000001</v>
      </c>
      <c r="L37" s="2">
        <v>231</v>
      </c>
      <c r="M37" s="2">
        <v>1658</v>
      </c>
      <c r="N37" s="1">
        <f t="shared" si="4"/>
        <v>0.13932448733413752</v>
      </c>
      <c r="O37" s="1">
        <v>0.14041400000000001</v>
      </c>
      <c r="P37" s="1">
        <v>261</v>
      </c>
      <c r="Q37" s="2">
        <v>1658</v>
      </c>
      <c r="R37" s="1">
        <f t="shared" si="5"/>
        <v>0.15741857659831121</v>
      </c>
      <c r="S37" s="1">
        <v>0.16245899999999999</v>
      </c>
    </row>
    <row r="38" spans="1:19" ht="20" x14ac:dyDescent="0.2">
      <c r="A38" s="6">
        <v>34</v>
      </c>
      <c r="B38" s="1">
        <f t="shared" si="0"/>
        <v>89</v>
      </c>
      <c r="C38" s="1">
        <f t="shared" si="1"/>
        <v>34.460799999999999</v>
      </c>
      <c r="D38" s="1">
        <v>194</v>
      </c>
      <c r="E38" s="2">
        <v>1375</v>
      </c>
      <c r="F38" s="1">
        <f t="shared" si="2"/>
        <v>0.1410909090909091</v>
      </c>
      <c r="G38" s="2">
        <v>0.14251800000000001</v>
      </c>
      <c r="H38" s="2">
        <v>196</v>
      </c>
      <c r="I38" s="2">
        <v>1375</v>
      </c>
      <c r="J38" s="1">
        <f t="shared" si="3"/>
        <v>0.14254545454545456</v>
      </c>
      <c r="K38" s="1">
        <v>0.155891</v>
      </c>
      <c r="L38" s="2">
        <v>203</v>
      </c>
      <c r="M38" s="2">
        <v>1676</v>
      </c>
      <c r="N38" s="1">
        <f t="shared" si="4"/>
        <v>0.12112171837708831</v>
      </c>
      <c r="O38" s="1">
        <v>0.12221600000000001</v>
      </c>
      <c r="P38" s="1">
        <v>228</v>
      </c>
      <c r="Q38" s="2">
        <v>1676</v>
      </c>
      <c r="R38" s="1">
        <f t="shared" si="5"/>
        <v>0.13603818615751789</v>
      </c>
      <c r="S38" s="1">
        <v>0.14158000000000001</v>
      </c>
    </row>
    <row r="39" spans="1:19" ht="20" x14ac:dyDescent="0.2">
      <c r="A39" s="21">
        <v>35</v>
      </c>
      <c r="B39" s="1">
        <f t="shared" si="0"/>
        <v>90</v>
      </c>
      <c r="C39" s="1">
        <f t="shared" si="1"/>
        <v>34.847999999999999</v>
      </c>
      <c r="D39" s="1">
        <v>171</v>
      </c>
      <c r="E39" s="2">
        <v>1390</v>
      </c>
      <c r="F39" s="1">
        <f t="shared" si="2"/>
        <v>0.12302158273381295</v>
      </c>
      <c r="G39" s="2">
        <v>0.14293400000000001</v>
      </c>
      <c r="H39" s="2">
        <v>185</v>
      </c>
      <c r="I39" s="2">
        <v>1390</v>
      </c>
      <c r="J39" s="1">
        <f t="shared" si="3"/>
        <v>0.13309352517985612</v>
      </c>
      <c r="K39" s="1">
        <v>0.151394</v>
      </c>
      <c r="L39" s="2">
        <v>206</v>
      </c>
      <c r="M39" s="2">
        <v>1696</v>
      </c>
      <c r="N39" s="1">
        <f t="shared" si="4"/>
        <v>0.1214622641509434</v>
      </c>
      <c r="O39" s="1">
        <v>0.120971</v>
      </c>
      <c r="P39" s="2">
        <v>216</v>
      </c>
      <c r="Q39" s="2">
        <v>1696</v>
      </c>
      <c r="R39" s="1">
        <f t="shared" si="5"/>
        <v>0.12735849056603774</v>
      </c>
      <c r="S39" s="2">
        <v>0.13353100000000001</v>
      </c>
    </row>
    <row r="40" spans="1:19" ht="19" x14ac:dyDescent="0.2">
      <c r="B40" s="4"/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9" x14ac:dyDescent="0.2">
      <c r="B41" s="4"/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9" x14ac:dyDescent="0.2">
      <c r="B42" s="4"/>
      <c r="C42" s="4"/>
      <c r="D42" s="5"/>
      <c r="E42" s="5"/>
      <c r="F42" s="5"/>
      <c r="G42" s="5"/>
      <c r="J42" s="5"/>
      <c r="K42" s="5"/>
      <c r="N42" s="5"/>
      <c r="O42" s="5"/>
      <c r="P42" s="5"/>
      <c r="Q42" s="5"/>
      <c r="R42" s="5"/>
      <c r="S42" s="5"/>
    </row>
  </sheetData>
  <mergeCells count="9">
    <mergeCell ref="A1:S1"/>
    <mergeCell ref="A2:A4"/>
    <mergeCell ref="B2:B4"/>
    <mergeCell ref="C2:C4"/>
    <mergeCell ref="D2:S2"/>
    <mergeCell ref="P3:S3"/>
    <mergeCell ref="H3:K3"/>
    <mergeCell ref="D3:G3"/>
    <mergeCell ref="L3:O3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FD31-CFEC-8040-83A7-A8EBEE0ED1F0}">
  <dimension ref="A1:S42"/>
  <sheetViews>
    <sheetView tabSelected="1" topLeftCell="A29" workbookViewId="0">
      <pane xSplit="1" topLeftCell="B1" activePane="topRight" state="frozen"/>
      <selection pane="topRight" activeCell="Q59" sqref="Q59"/>
    </sheetView>
  </sheetViews>
  <sheetFormatPr baseColWidth="10" defaultRowHeight="16" x14ac:dyDescent="0.2"/>
  <cols>
    <col min="1" max="1" width="7" bestFit="1" customWidth="1"/>
    <col min="2" max="2" width="10.6640625" bestFit="1" customWidth="1"/>
    <col min="3" max="3" width="11.33203125" customWidth="1"/>
    <col min="4" max="4" width="14.5" bestFit="1" customWidth="1"/>
    <col min="5" max="5" width="13.1640625" bestFit="1" customWidth="1"/>
    <col min="6" max="6" width="13.1640625" customWidth="1"/>
    <col min="7" max="7" width="14" bestFit="1" customWidth="1"/>
    <col min="8" max="8" width="14.5" bestFit="1" customWidth="1"/>
    <col min="9" max="9" width="13.1640625" bestFit="1" customWidth="1"/>
    <col min="10" max="10" width="14" bestFit="1" customWidth="1"/>
    <col min="11" max="11" width="14" customWidth="1"/>
    <col min="12" max="12" width="14.5" bestFit="1" customWidth="1"/>
    <col min="13" max="13" width="13.1640625" bestFit="1" customWidth="1"/>
    <col min="14" max="14" width="14" bestFit="1" customWidth="1"/>
    <col min="15" max="15" width="14" customWidth="1"/>
    <col min="16" max="16" width="14.5" bestFit="1" customWidth="1"/>
    <col min="17" max="17" width="13.1640625" bestFit="1" customWidth="1"/>
    <col min="18" max="18" width="14" bestFit="1" customWidth="1"/>
    <col min="19" max="19" width="14" customWidth="1"/>
  </cols>
  <sheetData>
    <row r="1" spans="1:19" ht="33" customHeight="1" x14ac:dyDescent="0.2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ht="21" customHeight="1" x14ac:dyDescent="0.2">
      <c r="A2" s="31" t="s">
        <v>1</v>
      </c>
      <c r="B2" s="32" t="s">
        <v>6</v>
      </c>
      <c r="C2" s="32" t="s">
        <v>7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ht="49" customHeight="1" x14ac:dyDescent="0.2">
      <c r="A3" s="31"/>
      <c r="B3" s="32"/>
      <c r="C3" s="32"/>
      <c r="D3" s="29" t="s">
        <v>8</v>
      </c>
      <c r="E3" s="29"/>
      <c r="F3" s="29"/>
      <c r="G3" s="29"/>
      <c r="H3" s="26" t="s">
        <v>9</v>
      </c>
      <c r="I3" s="27"/>
      <c r="J3" s="27"/>
      <c r="K3" s="28"/>
      <c r="L3" s="29" t="s">
        <v>10</v>
      </c>
      <c r="M3" s="29"/>
      <c r="N3" s="29"/>
      <c r="O3" s="29"/>
      <c r="P3" s="26" t="s">
        <v>11</v>
      </c>
      <c r="Q3" s="27"/>
      <c r="R3" s="27"/>
      <c r="S3" s="28"/>
    </row>
    <row r="4" spans="1:19" ht="31" customHeight="1" x14ac:dyDescent="0.2">
      <c r="A4" s="31"/>
      <c r="B4" s="32"/>
      <c r="C4" s="32"/>
      <c r="D4" s="25" t="s">
        <v>3</v>
      </c>
      <c r="E4" s="23" t="s">
        <v>2</v>
      </c>
      <c r="F4" s="23" t="s">
        <v>4</v>
      </c>
      <c r="G4" s="13" t="s">
        <v>5</v>
      </c>
      <c r="H4" s="25" t="s">
        <v>3</v>
      </c>
      <c r="I4" s="23" t="s">
        <v>2</v>
      </c>
      <c r="J4" s="23" t="s">
        <v>4</v>
      </c>
      <c r="K4" s="13" t="s">
        <v>5</v>
      </c>
      <c r="L4" s="25" t="s">
        <v>3</v>
      </c>
      <c r="M4" s="23" t="s">
        <v>2</v>
      </c>
      <c r="N4" s="23" t="s">
        <v>4</v>
      </c>
      <c r="O4" s="13" t="s">
        <v>5</v>
      </c>
      <c r="P4" s="25" t="s">
        <v>3</v>
      </c>
      <c r="Q4" s="23" t="s">
        <v>2</v>
      </c>
      <c r="R4" s="23" t="s">
        <v>4</v>
      </c>
      <c r="S4" s="13" t="s">
        <v>5</v>
      </c>
    </row>
    <row r="5" spans="1:19" ht="20" x14ac:dyDescent="0.2">
      <c r="A5" s="24">
        <v>1</v>
      </c>
      <c r="B5" s="1">
        <f>55+A5</f>
        <v>56</v>
      </c>
      <c r="C5" s="1">
        <f>0.3872*B5</f>
        <v>21.683199999999999</v>
      </c>
      <c r="D5" s="2">
        <f>AVERAGE(data1!D5,data2!D5,data3!D5)</f>
        <v>864.33333333333337</v>
      </c>
      <c r="E5" s="2">
        <f>AVERAGE(data1!E5,data2!E5,data3!E5)</f>
        <v>865</v>
      </c>
      <c r="F5" s="2">
        <f>AVERAGE(data1!F5,data2!F5,data3!F5)</f>
        <v>0.99922928709055869</v>
      </c>
      <c r="G5" s="2">
        <f>AVERAGE(data1!G5,data2!G5,data3!G5)</f>
        <v>0.99976466666666663</v>
      </c>
      <c r="H5" s="2">
        <f>AVERAGE(data1!H5,data2!H5,data3!H5)</f>
        <v>857</v>
      </c>
      <c r="I5" s="2">
        <f>AVERAGE(data1!I5,data2!I5,data3!I5)</f>
        <v>865</v>
      </c>
      <c r="J5" s="2">
        <f>AVERAGE(data1!J5,data2!J5,data3!J5)</f>
        <v>0.99075144508670521</v>
      </c>
      <c r="K5" s="2">
        <f>AVERAGE(data1!K5,data2!K5,data3!K5)</f>
        <v>0.99698500000000001</v>
      </c>
      <c r="L5" s="2">
        <f>AVERAGE(data1!L5,data2!L5,data3!L5)</f>
        <v>1054.6666666666667</v>
      </c>
      <c r="M5" s="2">
        <f>AVERAGE(data1!M5,data2!M5,data3!M5)</f>
        <v>1055</v>
      </c>
      <c r="N5" s="2">
        <f>AVERAGE(data1!N5,data2!N5,data3!N5)</f>
        <v>0.99968404423380719</v>
      </c>
      <c r="O5" s="2">
        <f>AVERAGE(data1!O5,data2!O5,data3!O5)</f>
        <v>0.99987066666666669</v>
      </c>
      <c r="P5" s="2">
        <f>AVERAGE(data1!P5,data2!P5,data3!P5)</f>
        <v>1048.6666666666667</v>
      </c>
      <c r="Q5" s="2">
        <f>AVERAGE(data1!Q5,data2!Q5,data3!Q5)</f>
        <v>1055</v>
      </c>
      <c r="R5" s="2">
        <f>AVERAGE(data1!R5,data2!R5,data3!R5)</f>
        <v>0.99399684044233805</v>
      </c>
      <c r="S5" s="2">
        <f>AVERAGE(data1!S5,data2!S5,data3!S5)</f>
        <v>0.99768233333333323</v>
      </c>
    </row>
    <row r="6" spans="1:19" ht="20" x14ac:dyDescent="0.2">
      <c r="A6" s="24">
        <v>2</v>
      </c>
      <c r="B6" s="1">
        <f t="shared" ref="B6:B39" si="0">55+A6</f>
        <v>57</v>
      </c>
      <c r="C6" s="1">
        <f t="shared" ref="C6:C39" si="1">0.3872*B6</f>
        <v>22.070399999999999</v>
      </c>
      <c r="D6" s="2">
        <f>AVERAGE(data1!D6,data2!D6,data3!D6)</f>
        <v>881</v>
      </c>
      <c r="E6" s="2">
        <f>AVERAGE(data1!E6,data2!E6,data3!E6)</f>
        <v>881</v>
      </c>
      <c r="F6" s="2">
        <f>AVERAGE(data1!F6,data2!F6,data3!F6)</f>
        <v>1</v>
      </c>
      <c r="G6" s="2">
        <f>AVERAGE(data1!G6,data2!G6,data3!G6)</f>
        <v>1</v>
      </c>
      <c r="H6" s="2">
        <f>AVERAGE(data1!H6,data2!H6,data3!H6)</f>
        <v>874.33333333333337</v>
      </c>
      <c r="I6" s="2">
        <f>AVERAGE(data1!I6,data2!I6,data3!I6)</f>
        <v>881</v>
      </c>
      <c r="J6" s="2">
        <f>AVERAGE(data1!J6,data2!J6,data3!J6)</f>
        <v>0.99243284146802868</v>
      </c>
      <c r="K6" s="2">
        <f>AVERAGE(data1!K6,data2!K6,data3!K6)</f>
        <v>0.99760533333333334</v>
      </c>
      <c r="L6" s="2">
        <f>AVERAGE(data1!L6,data2!L6,data3!L6)</f>
        <v>1075.6666666666667</v>
      </c>
      <c r="M6" s="2">
        <f>AVERAGE(data1!M6,data2!M6,data3!M6)</f>
        <v>1076</v>
      </c>
      <c r="N6" s="2">
        <f>AVERAGE(data1!N6,data2!N6,data3!N6)</f>
        <v>0.99969021065675345</v>
      </c>
      <c r="O6" s="2">
        <f>AVERAGE(data1!O6,data2!O6,data3!O6)</f>
        <v>0.99984566666666674</v>
      </c>
      <c r="P6" s="2">
        <f>AVERAGE(data1!P6,data2!P6,data3!P6)</f>
        <v>1069.6666666666667</v>
      </c>
      <c r="Q6" s="2">
        <f>AVERAGE(data1!Q6,data2!Q6,data3!Q6)</f>
        <v>1076</v>
      </c>
      <c r="R6" s="2">
        <f>AVERAGE(data1!R6,data2!R6,data3!R6)</f>
        <v>0.99411400247831472</v>
      </c>
      <c r="S6" s="2">
        <f>AVERAGE(data1!S6,data2!S6,data3!S6)</f>
        <v>0.99705966666666657</v>
      </c>
    </row>
    <row r="7" spans="1:19" ht="20" x14ac:dyDescent="0.2">
      <c r="A7" s="24">
        <v>3</v>
      </c>
      <c r="B7" s="1">
        <f t="shared" si="0"/>
        <v>58</v>
      </c>
      <c r="C7" s="1">
        <f t="shared" si="1"/>
        <v>22.457599999999999</v>
      </c>
      <c r="D7" s="2">
        <f>AVERAGE(data1!D7,data2!D7,data3!D7)</f>
        <v>891.66666666666663</v>
      </c>
      <c r="E7" s="2">
        <f>AVERAGE(data1!E7,data2!E7,data3!E7)</f>
        <v>892</v>
      </c>
      <c r="F7" s="2">
        <f>AVERAGE(data1!F7,data2!F7,data3!F7)</f>
        <v>0.99962630792227214</v>
      </c>
      <c r="G7" s="2">
        <f>AVERAGE(data1!G7,data2!G7,data3!G7)</f>
        <v>0.99985466666666667</v>
      </c>
      <c r="H7" s="2">
        <f>AVERAGE(data1!H7,data2!H7,data3!H7)</f>
        <v>878.33333333333337</v>
      </c>
      <c r="I7" s="2">
        <f>AVERAGE(data1!I7,data2!I7,data3!I7)</f>
        <v>892</v>
      </c>
      <c r="J7" s="2">
        <f>AVERAGE(data1!J7,data2!J7,data3!J7)</f>
        <v>0.98467862481315394</v>
      </c>
      <c r="K7" s="2">
        <f>AVERAGE(data1!K7,data2!K7,data3!K7)</f>
        <v>0.99477933333333335</v>
      </c>
      <c r="L7" s="2">
        <f>AVERAGE(data1!L7,data2!L7,data3!L7)</f>
        <v>1092.3333333333333</v>
      </c>
      <c r="M7" s="2">
        <f>AVERAGE(data1!M7,data2!M7,data3!M7)</f>
        <v>1093</v>
      </c>
      <c r="N7" s="2">
        <f>AVERAGE(data1!N7,data2!N7,data3!N7)</f>
        <v>0.99939005794449531</v>
      </c>
      <c r="O7" s="2">
        <f>AVERAGE(data1!O7,data2!O7,data3!O7)</f>
        <v>0.99923533333333336</v>
      </c>
      <c r="P7" s="2">
        <f>AVERAGE(data1!P7,data2!P7,data3!P7)</f>
        <v>1085</v>
      </c>
      <c r="Q7" s="2">
        <f>AVERAGE(data1!Q7,data2!Q7,data3!Q7)</f>
        <v>1093</v>
      </c>
      <c r="R7" s="2">
        <f>AVERAGE(data1!R7,data2!R7,data3!R7)</f>
        <v>0.99268069533394332</v>
      </c>
      <c r="S7" s="2">
        <f>AVERAGE(data1!S7,data2!S7,data3!S7)</f>
        <v>0.99646133333333342</v>
      </c>
    </row>
    <row r="8" spans="1:19" ht="20" x14ac:dyDescent="0.2">
      <c r="A8" s="24">
        <v>4</v>
      </c>
      <c r="B8" s="1">
        <f t="shared" si="0"/>
        <v>59</v>
      </c>
      <c r="C8" s="1">
        <f t="shared" si="1"/>
        <v>22.844799999999999</v>
      </c>
      <c r="D8" s="2">
        <f>AVERAGE(data1!D8,data2!D8,data3!D8)</f>
        <v>913</v>
      </c>
      <c r="E8" s="2">
        <f>AVERAGE(data1!E8,data2!E8,data3!E8)</f>
        <v>913</v>
      </c>
      <c r="F8" s="2">
        <f>AVERAGE(data1!F8,data2!F8,data3!F8)</f>
        <v>1</v>
      </c>
      <c r="G8" s="2">
        <f>AVERAGE(data1!G8,data2!G8,data3!G8)</f>
        <v>1</v>
      </c>
      <c r="H8" s="2">
        <f>AVERAGE(data1!H8,data2!H8,data3!H8)</f>
        <v>891.33333333333337</v>
      </c>
      <c r="I8" s="2">
        <f>AVERAGE(data1!I8,data2!I8,data3!I8)</f>
        <v>913</v>
      </c>
      <c r="J8" s="2">
        <f>AVERAGE(data1!J8,data2!J8,data3!J8)</f>
        <v>0.97626871120847014</v>
      </c>
      <c r="K8" s="2">
        <f>AVERAGE(data1!K8,data2!K8,data3!K8)</f>
        <v>0.99094733333333329</v>
      </c>
      <c r="L8" s="2">
        <f>AVERAGE(data1!L8,data2!L8,data3!L8)</f>
        <v>1111.3333333333333</v>
      </c>
      <c r="M8" s="2">
        <f>AVERAGE(data1!M8,data2!M8,data3!M8)</f>
        <v>1112</v>
      </c>
      <c r="N8" s="2">
        <f>AVERAGE(data1!N8,data2!N8,data3!N8)</f>
        <v>0.99940047961630685</v>
      </c>
      <c r="O8" s="2">
        <f>AVERAGE(data1!O8,data2!O8,data3!O8)</f>
        <v>0.99979866666666661</v>
      </c>
      <c r="P8" s="2">
        <f>AVERAGE(data1!P8,data2!P8,data3!P8)</f>
        <v>1107</v>
      </c>
      <c r="Q8" s="2">
        <f>AVERAGE(data1!Q8,data2!Q8,data3!Q8)</f>
        <v>1112</v>
      </c>
      <c r="R8" s="2">
        <f>AVERAGE(data1!R8,data2!R8,data3!R8)</f>
        <v>0.99550359712230219</v>
      </c>
      <c r="S8" s="2">
        <f>AVERAGE(data1!S8,data2!S8,data3!S8)</f>
        <v>0.99788366666666661</v>
      </c>
    </row>
    <row r="9" spans="1:19" ht="20" x14ac:dyDescent="0.2">
      <c r="A9" s="24">
        <v>5</v>
      </c>
      <c r="B9" s="1">
        <f t="shared" si="0"/>
        <v>60</v>
      </c>
      <c r="C9" s="1">
        <f t="shared" si="1"/>
        <v>23.231999999999999</v>
      </c>
      <c r="D9" s="2">
        <f>AVERAGE(data1!D9,data2!D9,data3!D9)</f>
        <v>927</v>
      </c>
      <c r="E9" s="2">
        <f>AVERAGE(data1!E9,data2!E9,data3!E9)</f>
        <v>927</v>
      </c>
      <c r="F9" s="2">
        <f>AVERAGE(data1!F9,data2!F9,data3!F9)</f>
        <v>1</v>
      </c>
      <c r="G9" s="2">
        <f>AVERAGE(data1!G9,data2!G9,data3!G9)</f>
        <v>1</v>
      </c>
      <c r="H9" s="2">
        <f>AVERAGE(data1!H9,data2!H9,data3!H9)</f>
        <v>911</v>
      </c>
      <c r="I9" s="2">
        <f>AVERAGE(data1!I9,data2!I9,data3!I9)</f>
        <v>927</v>
      </c>
      <c r="J9" s="2">
        <f>AVERAGE(data1!J9,data2!J9,data3!J9)</f>
        <v>0.98274002157497309</v>
      </c>
      <c r="K9" s="2">
        <f>AVERAGE(data1!K9,data2!K9,data3!K9)</f>
        <v>0.994587</v>
      </c>
      <c r="L9" s="2">
        <f>AVERAGE(data1!L9,data2!L9,data3!L9)</f>
        <v>1130.6666666666667</v>
      </c>
      <c r="M9" s="2">
        <f>AVERAGE(data1!M9,data2!M9,data3!M9)</f>
        <v>1131</v>
      </c>
      <c r="N9" s="2">
        <f>AVERAGE(data1!N9,data2!N9,data3!N9)</f>
        <v>0.99970527556734456</v>
      </c>
      <c r="O9" s="2">
        <f>AVERAGE(data1!O9,data2!O9,data3!O9)</f>
        <v>0.99985266666666661</v>
      </c>
      <c r="P9" s="2">
        <f>AVERAGE(data1!P9,data2!P9,data3!P9)</f>
        <v>1125</v>
      </c>
      <c r="Q9" s="2">
        <f>AVERAGE(data1!Q9,data2!Q9,data3!Q9)</f>
        <v>1131</v>
      </c>
      <c r="R9" s="2">
        <f>AVERAGE(data1!R9,data2!R9,data3!R9)</f>
        <v>0.99469496021220161</v>
      </c>
      <c r="S9" s="2">
        <f>AVERAGE(data1!S9,data2!S9,data3!S9)</f>
        <v>0.99751566666666669</v>
      </c>
    </row>
    <row r="10" spans="1:19" ht="20" x14ac:dyDescent="0.2">
      <c r="A10" s="24">
        <v>6</v>
      </c>
      <c r="B10" s="1">
        <f t="shared" si="0"/>
        <v>61</v>
      </c>
      <c r="C10" s="1">
        <f t="shared" si="1"/>
        <v>23.619199999999999</v>
      </c>
      <c r="D10" s="2">
        <f>AVERAGE(data1!D10,data2!D10,data3!D10)</f>
        <v>941.66666666666663</v>
      </c>
      <c r="E10" s="2">
        <f>AVERAGE(data1!E10,data2!E10,data3!E10)</f>
        <v>942</v>
      </c>
      <c r="F10" s="2">
        <f>AVERAGE(data1!F10,data2!F10,data3!F10)</f>
        <v>0.99964614295824494</v>
      </c>
      <c r="G10" s="2">
        <f>AVERAGE(data1!G10,data2!G10,data3!G10)</f>
        <v>0.99978166666666668</v>
      </c>
      <c r="H10" s="2">
        <f>AVERAGE(data1!H10,data2!H10,data3!H10)</f>
        <v>925.33333333333337</v>
      </c>
      <c r="I10" s="2">
        <f>AVERAGE(data1!I10,data2!I10,data3!I10)</f>
        <v>942</v>
      </c>
      <c r="J10" s="2">
        <f>AVERAGE(data1!J10,data2!J10,data3!J10)</f>
        <v>0.98230714791224338</v>
      </c>
      <c r="K10" s="2">
        <f>AVERAGE(data1!K10,data2!K10,data3!K10)</f>
        <v>0.99432266666666669</v>
      </c>
      <c r="L10" s="2">
        <f>AVERAGE(data1!L10,data2!L10,data3!L10)</f>
        <v>1146</v>
      </c>
      <c r="M10" s="2">
        <f>AVERAGE(data1!M10,data2!M10,data3!M10)</f>
        <v>1146</v>
      </c>
      <c r="N10" s="2">
        <f>AVERAGE(data1!N10,data2!N10,data3!N10)</f>
        <v>1</v>
      </c>
      <c r="O10" s="2">
        <f>AVERAGE(data1!O10,data2!O10,data3!O10)</f>
        <v>1</v>
      </c>
      <c r="P10" s="2">
        <f>AVERAGE(data1!P10,data2!P10,data3!P10)</f>
        <v>1137</v>
      </c>
      <c r="Q10" s="2">
        <f>AVERAGE(data1!Q10,data2!Q10,data3!Q10)</f>
        <v>1146</v>
      </c>
      <c r="R10" s="2">
        <f>AVERAGE(data1!R10,data2!R10,data3!R10)</f>
        <v>0.99214659685863882</v>
      </c>
      <c r="S10" s="2">
        <f>AVERAGE(data1!S10,data2!S10,data3!S10)</f>
        <v>0.9965816666666667</v>
      </c>
    </row>
    <row r="11" spans="1:19" ht="20" x14ac:dyDescent="0.2">
      <c r="A11" s="24">
        <v>7</v>
      </c>
      <c r="B11" s="1">
        <f t="shared" si="0"/>
        <v>62</v>
      </c>
      <c r="C11" s="1">
        <f t="shared" si="1"/>
        <v>24.006399999999999</v>
      </c>
      <c r="D11" s="2">
        <f>AVERAGE(data1!D11,data2!D11,data3!D11)</f>
        <v>957.66666666666663</v>
      </c>
      <c r="E11" s="2">
        <f>AVERAGE(data1!E11,data2!E11,data3!E11)</f>
        <v>958</v>
      </c>
      <c r="F11" s="2">
        <f>AVERAGE(data1!F11,data2!F11,data3!F11)</f>
        <v>0.999652052887961</v>
      </c>
      <c r="G11" s="2">
        <f>AVERAGE(data1!G11,data2!G11,data3!G11)</f>
        <v>0.99982833333333332</v>
      </c>
      <c r="H11" s="2">
        <f>AVERAGE(data1!H11,data2!H11,data3!H11)</f>
        <v>936.66666666666663</v>
      </c>
      <c r="I11" s="2">
        <f>AVERAGE(data1!I11,data2!I11,data3!I11)</f>
        <v>958</v>
      </c>
      <c r="J11" s="2">
        <f>AVERAGE(data1!J11,data2!J11,data3!J11)</f>
        <v>0.97773138482950595</v>
      </c>
      <c r="K11" s="2">
        <f>AVERAGE(data1!K11,data2!K11,data3!K11)</f>
        <v>0.993197</v>
      </c>
      <c r="L11" s="2">
        <f>AVERAGE(data1!L11,data2!L11,data3!L11)</f>
        <v>1167.6666666666667</v>
      </c>
      <c r="M11" s="2">
        <f>AVERAGE(data1!M11,data2!M11,data3!M11)</f>
        <v>1168</v>
      </c>
      <c r="N11" s="2">
        <f>AVERAGE(data1!N11,data2!N11,data3!N11)</f>
        <v>0.99971461187214616</v>
      </c>
      <c r="O11" s="2">
        <f>AVERAGE(data1!O11,data2!O11,data3!O11)</f>
        <v>0.99975799999999992</v>
      </c>
      <c r="P11" s="2">
        <f>AVERAGE(data1!P11,data2!P11,data3!P11)</f>
        <v>1161.3333333333333</v>
      </c>
      <c r="Q11" s="2">
        <f>AVERAGE(data1!Q11,data2!Q11,data3!Q11)</f>
        <v>1168</v>
      </c>
      <c r="R11" s="2">
        <f>AVERAGE(data1!R11,data2!R11,data3!R11)</f>
        <v>0.99429223744292239</v>
      </c>
      <c r="S11" s="2">
        <f>AVERAGE(data1!S11,data2!S11,data3!S11)</f>
        <v>0.99701099999999998</v>
      </c>
    </row>
    <row r="12" spans="1:19" ht="20" x14ac:dyDescent="0.2">
      <c r="A12" s="24">
        <v>8</v>
      </c>
      <c r="B12" s="1">
        <f t="shared" si="0"/>
        <v>63</v>
      </c>
      <c r="C12" s="1">
        <f t="shared" si="1"/>
        <v>24.393599999999999</v>
      </c>
      <c r="D12" s="2">
        <f>AVERAGE(data1!D12,data2!D12,data3!D12)</f>
        <v>972.33333333333337</v>
      </c>
      <c r="E12" s="2">
        <f>AVERAGE(data1!E12,data2!E12,data3!E12)</f>
        <v>973</v>
      </c>
      <c r="F12" s="2">
        <f>AVERAGE(data1!F12,data2!F12,data3!F12)</f>
        <v>0.99931483384720787</v>
      </c>
      <c r="G12" s="2">
        <f>AVERAGE(data1!G12,data2!G12,data3!G12)</f>
        <v>0.99979099999999999</v>
      </c>
      <c r="H12" s="2">
        <f>AVERAGE(data1!H12,data2!H12,data3!H12)</f>
        <v>953.66666666666663</v>
      </c>
      <c r="I12" s="2">
        <f>AVERAGE(data1!I12,data2!I12,data3!I12)</f>
        <v>973</v>
      </c>
      <c r="J12" s="2">
        <f>AVERAGE(data1!J12,data2!J12,data3!J12)</f>
        <v>0.98013018156903053</v>
      </c>
      <c r="K12" s="2">
        <f>AVERAGE(data1!K12,data2!K12,data3!K12)</f>
        <v>0.99278000000000011</v>
      </c>
      <c r="L12" s="2">
        <f>AVERAGE(data1!L12,data2!L12,data3!L12)</f>
        <v>1186.6666666666667</v>
      </c>
      <c r="M12" s="2">
        <f>AVERAGE(data1!M12,data2!M12,data3!M12)</f>
        <v>1187</v>
      </c>
      <c r="N12" s="2">
        <f>AVERAGE(data1!N12,data2!N12,data3!N12)</f>
        <v>0.99971918000561644</v>
      </c>
      <c r="O12" s="2">
        <f>AVERAGE(data1!O12,data2!O12,data3!O12)</f>
        <v>0.99972166666666673</v>
      </c>
      <c r="P12" s="2">
        <f>AVERAGE(data1!P12,data2!P12,data3!P12)</f>
        <v>1178.3333333333333</v>
      </c>
      <c r="Q12" s="2">
        <f>AVERAGE(data1!Q12,data2!Q12,data3!Q12)</f>
        <v>1187</v>
      </c>
      <c r="R12" s="2">
        <f>AVERAGE(data1!R12,data2!R12,data3!R12)</f>
        <v>0.99269868014602636</v>
      </c>
      <c r="S12" s="2">
        <f>AVERAGE(data1!S12,data2!S12,data3!S12)</f>
        <v>0.99664366666666659</v>
      </c>
    </row>
    <row r="13" spans="1:19" ht="20" x14ac:dyDescent="0.2">
      <c r="A13" s="24">
        <v>9</v>
      </c>
      <c r="B13" s="1">
        <f t="shared" si="0"/>
        <v>64</v>
      </c>
      <c r="C13" s="1">
        <f t="shared" si="1"/>
        <v>24.780799999999999</v>
      </c>
      <c r="D13" s="2">
        <f>AVERAGE(data1!D13,data2!D13,data3!D13)</f>
        <v>987</v>
      </c>
      <c r="E13" s="2">
        <f>AVERAGE(data1!E13,data2!E13,data3!E13)</f>
        <v>987</v>
      </c>
      <c r="F13" s="2">
        <f>AVERAGE(data1!F13,data2!F13,data3!F13)</f>
        <v>1</v>
      </c>
      <c r="G13" s="2">
        <f>AVERAGE(data1!G13,data2!G13,data3!G13)</f>
        <v>1</v>
      </c>
      <c r="H13" s="2">
        <f>AVERAGE(data1!H13,data2!H13,data3!H13)</f>
        <v>958.33333333333337</v>
      </c>
      <c r="I13" s="2">
        <f>AVERAGE(data1!I13,data2!I13,data3!I13)</f>
        <v>987</v>
      </c>
      <c r="J13" s="2">
        <f>AVERAGE(data1!J13,data2!J13,data3!J13)</f>
        <v>0.97095575818980073</v>
      </c>
      <c r="K13" s="2">
        <f>AVERAGE(data1!K13,data2!K13,data3!K13)</f>
        <v>0.9906206666666667</v>
      </c>
      <c r="L13" s="2">
        <f>AVERAGE(data1!L13,data2!L13,data3!L13)</f>
        <v>1206.3333333333333</v>
      </c>
      <c r="M13" s="2">
        <f>AVERAGE(data1!M13,data2!M13,data3!M13)</f>
        <v>1207</v>
      </c>
      <c r="N13" s="2">
        <f>AVERAGE(data1!N13,data2!N13,data3!N13)</f>
        <v>0.99944766639049976</v>
      </c>
      <c r="O13" s="2">
        <f>AVERAGE(data1!O13,data2!O13,data3!O13)</f>
        <v>0.99960400000000005</v>
      </c>
      <c r="P13" s="2">
        <f>AVERAGE(data1!P13,data2!P13,data3!P13)</f>
        <v>1191</v>
      </c>
      <c r="Q13" s="2">
        <f>AVERAGE(data1!Q13,data2!Q13,data3!Q13)</f>
        <v>1207</v>
      </c>
      <c r="R13" s="2">
        <f>AVERAGE(data1!R13,data2!R13,data3!R13)</f>
        <v>0.9867439933719967</v>
      </c>
      <c r="S13" s="2">
        <f>AVERAGE(data1!S13,data2!S13,data3!S13)</f>
        <v>0.99303200000000003</v>
      </c>
    </row>
    <row r="14" spans="1:19" ht="20" x14ac:dyDescent="0.2">
      <c r="A14" s="24">
        <v>10</v>
      </c>
      <c r="B14" s="1">
        <f t="shared" si="0"/>
        <v>65</v>
      </c>
      <c r="C14" s="1">
        <f t="shared" si="1"/>
        <v>25.167999999999999</v>
      </c>
      <c r="D14" s="2">
        <f>AVERAGE(data1!D14,data2!D14,data3!D14)</f>
        <v>1004.6666666666666</v>
      </c>
      <c r="E14" s="2">
        <f>AVERAGE(data1!E14,data2!E14,data3!E14)</f>
        <v>1005</v>
      </c>
      <c r="F14" s="2">
        <f>AVERAGE(data1!F14,data2!F14,data3!F14)</f>
        <v>0.9996683250414593</v>
      </c>
      <c r="G14" s="2">
        <f>AVERAGE(data1!G14,data2!G14,data3!G14)</f>
        <v>0.99979566666666664</v>
      </c>
      <c r="H14" s="2">
        <f>AVERAGE(data1!H14,data2!H14,data3!H14)</f>
        <v>980.66666666666663</v>
      </c>
      <c r="I14" s="2">
        <f>AVERAGE(data1!I14,data2!I14,data3!I14)</f>
        <v>1005</v>
      </c>
      <c r="J14" s="2">
        <f>AVERAGE(data1!J14,data2!J14,data3!J14)</f>
        <v>0.97578772802653402</v>
      </c>
      <c r="K14" s="2">
        <f>AVERAGE(data1!K14,data2!K14,data3!K14)</f>
        <v>0.9919716666666667</v>
      </c>
      <c r="L14" s="2">
        <f>AVERAGE(data1!L14,data2!L14,data3!L14)</f>
        <v>1223.6666666666667</v>
      </c>
      <c r="M14" s="2">
        <f>AVERAGE(data1!M14,data2!M14,data3!M14)</f>
        <v>1224</v>
      </c>
      <c r="N14" s="2">
        <f>AVERAGE(data1!N14,data2!N14,data3!N14)</f>
        <v>0.99972766884531594</v>
      </c>
      <c r="O14" s="2">
        <f>AVERAGE(data1!O14,data2!O14,data3!O14)</f>
        <v>0.99988866666666665</v>
      </c>
      <c r="P14" s="2">
        <f>AVERAGE(data1!P14,data2!P14,data3!P14)</f>
        <v>1210.3333333333333</v>
      </c>
      <c r="Q14" s="2">
        <f>AVERAGE(data1!Q14,data2!Q14,data3!Q14)</f>
        <v>1224</v>
      </c>
      <c r="R14" s="2">
        <f>AVERAGE(data1!R14,data2!R14,data3!R14)</f>
        <v>0.98883442265795207</v>
      </c>
      <c r="S14" s="2">
        <f>AVERAGE(data1!S14,data2!S14,data3!S14)</f>
        <v>0.9939446666666667</v>
      </c>
    </row>
    <row r="15" spans="1:19" ht="20" x14ac:dyDescent="0.2">
      <c r="A15" s="24">
        <v>11</v>
      </c>
      <c r="B15" s="1">
        <f t="shared" si="0"/>
        <v>66</v>
      </c>
      <c r="C15" s="1">
        <f t="shared" si="1"/>
        <v>25.555199999999999</v>
      </c>
      <c r="D15" s="2">
        <f>AVERAGE(data1!D15,data2!D15,data3!D15)</f>
        <v>1020</v>
      </c>
      <c r="E15" s="2">
        <f>AVERAGE(data1!E15,data2!E15,data3!E15)</f>
        <v>1020</v>
      </c>
      <c r="F15" s="2">
        <f>AVERAGE(data1!F15,data2!F15,data3!F15)</f>
        <v>1</v>
      </c>
      <c r="G15" s="2">
        <f>AVERAGE(data1!G15,data2!G15,data3!G15)</f>
        <v>1</v>
      </c>
      <c r="H15" s="2">
        <f>AVERAGE(data1!H15,data2!H15,data3!H15)</f>
        <v>990</v>
      </c>
      <c r="I15" s="2">
        <f>AVERAGE(data1!I15,data2!I15,data3!I15)</f>
        <v>1020</v>
      </c>
      <c r="J15" s="2">
        <f>AVERAGE(data1!J15,data2!J15,data3!J15)</f>
        <v>0.97058823529411764</v>
      </c>
      <c r="K15" s="2">
        <f>AVERAGE(data1!K15,data2!K15,data3!K15)</f>
        <v>0.99000966666666679</v>
      </c>
      <c r="L15" s="2">
        <f>AVERAGE(data1!L15,data2!L15,data3!L15)</f>
        <v>1242</v>
      </c>
      <c r="M15" s="2">
        <f>AVERAGE(data1!M15,data2!M15,data3!M15)</f>
        <v>1243</v>
      </c>
      <c r="N15" s="2">
        <f>AVERAGE(data1!N15,data2!N15,data3!N15)</f>
        <v>0.9991954947707159</v>
      </c>
      <c r="O15" s="2">
        <f>AVERAGE(data1!O15,data2!O15,data3!O15)</f>
        <v>0.99929999999999997</v>
      </c>
      <c r="P15" s="2">
        <f>AVERAGE(data1!P15,data2!P15,data3!P15)</f>
        <v>1219.6666666666667</v>
      </c>
      <c r="Q15" s="2">
        <f>AVERAGE(data1!Q15,data2!Q15,data3!Q15)</f>
        <v>1243</v>
      </c>
      <c r="R15" s="2">
        <f>AVERAGE(data1!R15,data2!R15,data3!R15)</f>
        <v>0.9812282113167069</v>
      </c>
      <c r="S15" s="2">
        <f>AVERAGE(data1!S15,data2!S15,data3!S15)</f>
        <v>0.98959299999999983</v>
      </c>
    </row>
    <row r="16" spans="1:19" ht="20" x14ac:dyDescent="0.2">
      <c r="A16" s="24">
        <v>12</v>
      </c>
      <c r="B16" s="1">
        <f t="shared" si="0"/>
        <v>67</v>
      </c>
      <c r="C16" s="1">
        <f t="shared" si="1"/>
        <v>25.942399999999999</v>
      </c>
      <c r="D16" s="2">
        <f>AVERAGE(data1!D16,data2!D16,data3!D16)</f>
        <v>1035.3333333333333</v>
      </c>
      <c r="E16" s="2">
        <f>AVERAGE(data1!E16,data2!E16,data3!E16)</f>
        <v>1036</v>
      </c>
      <c r="F16" s="2">
        <f>AVERAGE(data1!F16,data2!F16,data3!F16)</f>
        <v>0.99935649935649939</v>
      </c>
      <c r="G16" s="2">
        <f>AVERAGE(data1!G16,data2!G16,data3!G16)</f>
        <v>0.99983200000000005</v>
      </c>
      <c r="H16" s="2">
        <f>AVERAGE(data1!H16,data2!H16,data3!H16)</f>
        <v>1007.3333333333334</v>
      </c>
      <c r="I16" s="2">
        <f>AVERAGE(data1!I16,data2!I16,data3!I16)</f>
        <v>1036</v>
      </c>
      <c r="J16" s="2">
        <f>AVERAGE(data1!J16,data2!J16,data3!J16)</f>
        <v>0.97232947232947231</v>
      </c>
      <c r="K16" s="2">
        <f>AVERAGE(data1!K16,data2!K16,data3!K16)</f>
        <v>0.99035166666666663</v>
      </c>
      <c r="L16" s="2">
        <f>AVERAGE(data1!L16,data2!L16,data3!L16)</f>
        <v>1259.3333333333333</v>
      </c>
      <c r="M16" s="2">
        <f>AVERAGE(data1!M16,data2!M16,data3!M16)</f>
        <v>1260</v>
      </c>
      <c r="N16" s="2">
        <f>AVERAGE(data1!N16,data2!N16,data3!N16)</f>
        <v>0.99947089947089951</v>
      </c>
      <c r="O16" s="2">
        <f>AVERAGE(data1!O16,data2!O16,data3!O16)</f>
        <v>0.99970800000000004</v>
      </c>
      <c r="P16" s="2">
        <f>AVERAGE(data1!P16,data2!P16,data3!P16)</f>
        <v>1240.3333333333333</v>
      </c>
      <c r="Q16" s="2">
        <f>AVERAGE(data1!Q16,data2!Q16,data3!Q16)</f>
        <v>1260</v>
      </c>
      <c r="R16" s="2">
        <f>AVERAGE(data1!R16,data2!R16,data3!R16)</f>
        <v>0.98439153439153448</v>
      </c>
      <c r="S16" s="2">
        <f>AVERAGE(data1!S16,data2!S16,data3!S16)</f>
        <v>0.99221999999999999</v>
      </c>
    </row>
    <row r="17" spans="1:19" ht="20" x14ac:dyDescent="0.2">
      <c r="A17" s="24">
        <v>13</v>
      </c>
      <c r="B17" s="1">
        <f t="shared" si="0"/>
        <v>68</v>
      </c>
      <c r="C17" s="1">
        <f t="shared" si="1"/>
        <v>26.329599999999999</v>
      </c>
      <c r="D17" s="2">
        <f>AVERAGE(data1!D17,data2!D17,data3!D17)</f>
        <v>1049</v>
      </c>
      <c r="E17" s="2">
        <f>AVERAGE(data1!E17,data2!E17,data3!E17)</f>
        <v>1050</v>
      </c>
      <c r="F17" s="2">
        <f>AVERAGE(data1!F17,data2!F17,data3!F17)</f>
        <v>0.99904761904761907</v>
      </c>
      <c r="G17" s="2">
        <f>AVERAGE(data1!G17,data2!G17,data3!G17)</f>
        <v>0.99971233333333342</v>
      </c>
      <c r="H17" s="2">
        <f>AVERAGE(data1!H17,data2!H17,data3!H17)</f>
        <v>1014.6666666666666</v>
      </c>
      <c r="I17" s="2">
        <f>AVERAGE(data1!I17,data2!I17,data3!I17)</f>
        <v>1050</v>
      </c>
      <c r="J17" s="2">
        <f>AVERAGE(data1!J17,data2!J17,data3!J17)</f>
        <v>0.96634920634920629</v>
      </c>
      <c r="K17" s="2">
        <f>AVERAGE(data1!K17,data2!K17,data3!K17)</f>
        <v>0.98748000000000002</v>
      </c>
      <c r="L17" s="2">
        <f>AVERAGE(data1!L17,data2!L17,data3!L17)</f>
        <v>1279</v>
      </c>
      <c r="M17" s="2">
        <f>AVERAGE(data1!M17,data2!M17,data3!M17)</f>
        <v>1279</v>
      </c>
      <c r="N17" s="2">
        <f>AVERAGE(data1!N17,data2!N17,data3!N17)</f>
        <v>1</v>
      </c>
      <c r="O17" s="2">
        <f>AVERAGE(data1!O17,data2!O17,data3!O17)</f>
        <v>1</v>
      </c>
      <c r="P17" s="2">
        <f>AVERAGE(data1!P17,data2!P17,data3!P17)</f>
        <v>1253</v>
      </c>
      <c r="Q17" s="2">
        <f>AVERAGE(data1!Q17,data2!Q17,data3!Q17)</f>
        <v>1279</v>
      </c>
      <c r="R17" s="2">
        <f>AVERAGE(data1!R17,data2!R17,data3!R17)</f>
        <v>0.97967161845191553</v>
      </c>
      <c r="S17" s="2">
        <f>AVERAGE(data1!S17,data2!S17,data3!S17)</f>
        <v>0.98775000000000002</v>
      </c>
    </row>
    <row r="18" spans="1:19" ht="20" x14ac:dyDescent="0.2">
      <c r="A18" s="24">
        <v>14</v>
      </c>
      <c r="B18" s="1">
        <f t="shared" si="0"/>
        <v>69</v>
      </c>
      <c r="C18" s="1">
        <f t="shared" si="1"/>
        <v>26.716799999999999</v>
      </c>
      <c r="D18" s="2">
        <f>AVERAGE(data1!D18,data2!D18,data3!D18)</f>
        <v>1064.3333333333333</v>
      </c>
      <c r="E18" s="2">
        <f>AVERAGE(data1!E18,data2!E18,data3!E18)</f>
        <v>1065</v>
      </c>
      <c r="F18" s="2">
        <f>AVERAGE(data1!F18,data2!F18,data3!F18)</f>
        <v>0.99937402190923319</v>
      </c>
      <c r="G18" s="2">
        <f>AVERAGE(data1!G18,data2!G18,data3!G18)</f>
        <v>0.99980966666666671</v>
      </c>
      <c r="H18" s="2">
        <f>AVERAGE(data1!H18,data2!H18,data3!H18)</f>
        <v>1019.3333333333334</v>
      </c>
      <c r="I18" s="2">
        <f>AVERAGE(data1!I18,data2!I18,data3!I18)</f>
        <v>1065</v>
      </c>
      <c r="J18" s="2">
        <f>AVERAGE(data1!J18,data2!J18,data3!J18)</f>
        <v>0.95712050078247268</v>
      </c>
      <c r="K18" s="2">
        <f>AVERAGE(data1!K18,data2!K18,data3!K18)</f>
        <v>0.98430966666666653</v>
      </c>
      <c r="L18" s="2">
        <f>AVERAGE(data1!L18,data2!L18,data3!L18)</f>
        <v>1298.6666666666667</v>
      </c>
      <c r="M18" s="2">
        <f>AVERAGE(data1!M18,data2!M18,data3!M18)</f>
        <v>1299</v>
      </c>
      <c r="N18" s="2">
        <f>AVERAGE(data1!N18,data2!N18,data3!N18)</f>
        <v>0.99974339235309218</v>
      </c>
      <c r="O18" s="2">
        <f>AVERAGE(data1!O18,data2!O18,data3!O18)</f>
        <v>0.9997826666666666</v>
      </c>
      <c r="P18" s="2">
        <f>AVERAGE(data1!P18,data2!P18,data3!P18)</f>
        <v>1274</v>
      </c>
      <c r="Q18" s="2">
        <f>AVERAGE(data1!Q18,data2!Q18,data3!Q18)</f>
        <v>1299</v>
      </c>
      <c r="R18" s="2">
        <f>AVERAGE(data1!R18,data2!R18,data3!R18)</f>
        <v>0.98075442648190914</v>
      </c>
      <c r="S18" s="2">
        <f>AVERAGE(data1!S18,data2!S18,data3!S18)</f>
        <v>0.99040766666666669</v>
      </c>
    </row>
    <row r="19" spans="1:19" s="8" customFormat="1" ht="20" x14ac:dyDescent="0.2">
      <c r="A19" s="6">
        <v>15</v>
      </c>
      <c r="B19" s="1">
        <f t="shared" si="0"/>
        <v>70</v>
      </c>
      <c r="C19" s="1">
        <f t="shared" si="1"/>
        <v>27.103999999999999</v>
      </c>
      <c r="D19" s="2">
        <f>AVERAGE(data1!D19,data2!D19,data3!D19)</f>
        <v>1081.6666666666667</v>
      </c>
      <c r="E19" s="2">
        <f>AVERAGE(data1!E19,data2!E19,data3!E19)</f>
        <v>1083</v>
      </c>
      <c r="F19" s="2">
        <f>AVERAGE(data1!F19,data2!F19,data3!F19)</f>
        <v>0.99876885195444753</v>
      </c>
      <c r="G19" s="2">
        <f>AVERAGE(data1!G19,data2!G19,data3!G19)</f>
        <v>0.99953599999999998</v>
      </c>
      <c r="H19" s="2">
        <f>AVERAGE(data1!H19,data2!H19,data3!H19)</f>
        <v>1022</v>
      </c>
      <c r="I19" s="2">
        <f>AVERAGE(data1!I19,data2!I19,data3!I19)</f>
        <v>1083</v>
      </c>
      <c r="J19" s="2">
        <f>AVERAGE(data1!J19,data2!J19,data3!J19)</f>
        <v>0.94367497691597413</v>
      </c>
      <c r="K19" s="2">
        <f>AVERAGE(data1!K19,data2!K19,data3!K19)</f>
        <v>0.97515433333333323</v>
      </c>
      <c r="L19" s="2">
        <f>AVERAGE(data1!L19,data2!L19,data3!L19)</f>
        <v>1318</v>
      </c>
      <c r="M19" s="2">
        <f>AVERAGE(data1!M19,data2!M19,data3!M19)</f>
        <v>1319</v>
      </c>
      <c r="N19" s="2">
        <f>AVERAGE(data1!N19,data2!N19,data3!N19)</f>
        <v>0.99924184988627751</v>
      </c>
      <c r="O19" s="2">
        <f>AVERAGE(data1!O19,data2!O19,data3!O19)</f>
        <v>0.99895733333333336</v>
      </c>
      <c r="P19" s="2">
        <f>AVERAGE(data1!P19,data2!P19,data3!P19)</f>
        <v>1290</v>
      </c>
      <c r="Q19" s="2">
        <f>AVERAGE(data1!Q19,data2!Q19,data3!Q19)</f>
        <v>1319</v>
      </c>
      <c r="R19" s="2">
        <f>AVERAGE(data1!R19,data2!R19,data3!R19)</f>
        <v>0.97801364670204693</v>
      </c>
      <c r="S19" s="2">
        <f>AVERAGE(data1!S19,data2!S19,data3!S19)</f>
        <v>0.98887433333333341</v>
      </c>
    </row>
    <row r="20" spans="1:19" ht="20" x14ac:dyDescent="0.2">
      <c r="A20" s="24">
        <v>16</v>
      </c>
      <c r="B20" s="1">
        <f t="shared" si="0"/>
        <v>71</v>
      </c>
      <c r="C20" s="1">
        <f t="shared" si="1"/>
        <v>27.491199999999999</v>
      </c>
      <c r="D20" s="2">
        <f>AVERAGE(data1!D20,data2!D20,data3!D20)</f>
        <v>1099.3333333333333</v>
      </c>
      <c r="E20" s="2">
        <f>AVERAGE(data1!E20,data2!E20,data3!E20)</f>
        <v>1100</v>
      </c>
      <c r="F20" s="2">
        <f>AVERAGE(data1!F20,data2!F20,data3!F20)</f>
        <v>0.99939393939393939</v>
      </c>
      <c r="G20" s="2">
        <f>AVERAGE(data1!G20,data2!G20,data3!G20)</f>
        <v>0.99979366666666669</v>
      </c>
      <c r="H20" s="2">
        <f>AVERAGE(data1!H20,data2!H20,data3!H20)</f>
        <v>1040.3333333333333</v>
      </c>
      <c r="I20" s="2">
        <f>AVERAGE(data1!I20,data2!I20,data3!I20)</f>
        <v>1100</v>
      </c>
      <c r="J20" s="2">
        <f>AVERAGE(data1!J20,data2!J20,data3!J20)</f>
        <v>0.9457575757575758</v>
      </c>
      <c r="K20" s="2">
        <f>AVERAGE(data1!K20,data2!K20,data3!K20)</f>
        <v>0.97664633333333339</v>
      </c>
      <c r="L20" s="2">
        <f>AVERAGE(data1!L20,data2!L20,data3!L20)</f>
        <v>1334</v>
      </c>
      <c r="M20" s="2">
        <f>AVERAGE(data1!M20,data2!M20,data3!M20)</f>
        <v>1335</v>
      </c>
      <c r="N20" s="2">
        <f>AVERAGE(data1!N20,data2!N20,data3!N20)</f>
        <v>0.99925093632958806</v>
      </c>
      <c r="O20" s="2">
        <f>AVERAGE(data1!O20,data2!O20,data3!O20)</f>
        <v>0.99899400000000005</v>
      </c>
      <c r="P20" s="2">
        <f>AVERAGE(data1!P20,data2!P20,data3!P20)</f>
        <v>1286.6666666666667</v>
      </c>
      <c r="Q20" s="2">
        <f>AVERAGE(data1!Q20,data2!Q20,data3!Q20)</f>
        <v>1335</v>
      </c>
      <c r="R20" s="2">
        <f>AVERAGE(data1!R20,data2!R20,data3!R20)</f>
        <v>0.96379525593008741</v>
      </c>
      <c r="S20" s="2">
        <f>AVERAGE(data1!S20,data2!S20,data3!S20)</f>
        <v>0.97470733333333337</v>
      </c>
    </row>
    <row r="21" spans="1:19" ht="20" x14ac:dyDescent="0.2">
      <c r="A21" s="24">
        <v>17</v>
      </c>
      <c r="B21" s="1">
        <f t="shared" si="0"/>
        <v>72</v>
      </c>
      <c r="C21" s="1">
        <f t="shared" si="1"/>
        <v>27.878399999999999</v>
      </c>
      <c r="D21" s="2">
        <f>AVERAGE(data1!D21,data2!D21,data3!D21)</f>
        <v>1112</v>
      </c>
      <c r="E21" s="2">
        <f>AVERAGE(data1!E21,data2!E21,data3!E21)</f>
        <v>1113</v>
      </c>
      <c r="F21" s="2">
        <f>AVERAGE(data1!F21,data2!F21,data3!F21)</f>
        <v>0.99910152740341418</v>
      </c>
      <c r="G21" s="2">
        <f>AVERAGE(data1!G21,data2!G21,data3!G21)</f>
        <v>0.99969733333333333</v>
      </c>
      <c r="H21" s="2">
        <f>AVERAGE(data1!H21,data2!H21,data3!H21)</f>
        <v>1048</v>
      </c>
      <c r="I21" s="2">
        <f>AVERAGE(data1!I21,data2!I21,data3!I21)</f>
        <v>1113</v>
      </c>
      <c r="J21" s="2">
        <f>AVERAGE(data1!J21,data2!J21,data3!J21)</f>
        <v>0.94159928122192271</v>
      </c>
      <c r="K21" s="2">
        <f>AVERAGE(data1!K21,data2!K21,data3!K21)</f>
        <v>0.97371466666666662</v>
      </c>
      <c r="L21" s="2">
        <f>AVERAGE(data1!L21,data2!L21,data3!L21)</f>
        <v>1354.6666666666667</v>
      </c>
      <c r="M21" s="2">
        <f>AVERAGE(data1!M21,data2!M21,data3!M21)</f>
        <v>1357</v>
      </c>
      <c r="N21" s="2">
        <f>AVERAGE(data1!N21,data2!N21,data3!N21)</f>
        <v>0.99828052075657092</v>
      </c>
      <c r="O21" s="2">
        <f>AVERAGE(data1!O21,data2!O21,data3!O21)</f>
        <v>0.99915233333333331</v>
      </c>
      <c r="P21" s="2">
        <f>AVERAGE(data1!P21,data2!P21,data3!P21)</f>
        <v>1293</v>
      </c>
      <c r="Q21" s="2">
        <f>AVERAGE(data1!Q21,data2!Q21,data3!Q21)</f>
        <v>1357</v>
      </c>
      <c r="R21" s="2">
        <f>AVERAGE(data1!R21,data2!R21,data3!R21)</f>
        <v>0.95283714075165804</v>
      </c>
      <c r="S21" s="2">
        <f>AVERAGE(data1!S21,data2!S21,data3!S21)</f>
        <v>0.97005566666666676</v>
      </c>
    </row>
    <row r="22" spans="1:19" ht="20" x14ac:dyDescent="0.2">
      <c r="A22" s="24">
        <v>18</v>
      </c>
      <c r="B22" s="1">
        <f t="shared" si="0"/>
        <v>73</v>
      </c>
      <c r="C22" s="1">
        <f t="shared" si="1"/>
        <v>28.265599999999999</v>
      </c>
      <c r="D22" s="2">
        <f>AVERAGE(data1!D22,data2!D22,data3!D22)</f>
        <v>1124.3333333333333</v>
      </c>
      <c r="E22" s="2">
        <f>AVERAGE(data1!E22,data2!E22,data3!E22)</f>
        <v>1127</v>
      </c>
      <c r="F22" s="2">
        <f>AVERAGE(data1!F22,data2!F22,data3!F22)</f>
        <v>0.99763383614315293</v>
      </c>
      <c r="G22" s="2">
        <f>AVERAGE(data1!G22,data2!G22,data3!G22)</f>
        <v>0.99904566666666661</v>
      </c>
      <c r="H22" s="2">
        <f>AVERAGE(data1!H22,data2!H22,data3!H22)</f>
        <v>1041.3333333333333</v>
      </c>
      <c r="I22" s="2">
        <f>AVERAGE(data1!I22,data2!I22,data3!I22)</f>
        <v>1127</v>
      </c>
      <c r="J22" s="2">
        <f>AVERAGE(data1!J22,data2!J22,data3!J22)</f>
        <v>0.92398698609878738</v>
      </c>
      <c r="K22" s="2">
        <f>AVERAGE(data1!K22,data2!K22,data3!K22)</f>
        <v>0.9631493333333333</v>
      </c>
      <c r="L22" s="2">
        <f>AVERAGE(data1!L22,data2!L22,data3!L22)</f>
        <v>1372.3333333333333</v>
      </c>
      <c r="M22" s="2">
        <f>AVERAGE(data1!M22,data2!M22,data3!M22)</f>
        <v>1376</v>
      </c>
      <c r="N22" s="2">
        <f>AVERAGE(data1!N22,data2!N22,data3!N22)</f>
        <v>0.99733527131782951</v>
      </c>
      <c r="O22" s="2">
        <f>AVERAGE(data1!O22,data2!O22,data3!O22)</f>
        <v>0.99777833333333332</v>
      </c>
      <c r="P22" s="2">
        <f>AVERAGE(data1!P22,data2!P22,data3!P22)</f>
        <v>1295.6666666666667</v>
      </c>
      <c r="Q22" s="2">
        <f>AVERAGE(data1!Q22,data2!Q22,data3!Q22)</f>
        <v>1376</v>
      </c>
      <c r="R22" s="2">
        <f>AVERAGE(data1!R22,data2!R22,data3!R22)</f>
        <v>0.94161821705426352</v>
      </c>
      <c r="S22" s="2">
        <f>AVERAGE(data1!S22,data2!S22,data3!S22)</f>
        <v>0.96178633333333341</v>
      </c>
    </row>
    <row r="23" spans="1:19" s="8" customFormat="1" ht="20" x14ac:dyDescent="0.2">
      <c r="A23" s="6">
        <v>19</v>
      </c>
      <c r="B23" s="1">
        <f t="shared" si="0"/>
        <v>74</v>
      </c>
      <c r="C23" s="1">
        <f t="shared" si="1"/>
        <v>28.652799999999999</v>
      </c>
      <c r="D23" s="2">
        <f>AVERAGE(data1!D23,data2!D23,data3!D23)</f>
        <v>1140.6666666666667</v>
      </c>
      <c r="E23" s="2">
        <f>AVERAGE(data1!E23,data2!E23,data3!E23)</f>
        <v>1145</v>
      </c>
      <c r="F23" s="2">
        <f>AVERAGE(data1!F23,data2!F23,data3!F23)</f>
        <v>0.99621542940320229</v>
      </c>
      <c r="G23" s="2">
        <f>AVERAGE(data1!G23,data2!G23,data3!G23)</f>
        <v>0.99872266666666665</v>
      </c>
      <c r="H23" s="2">
        <f>AVERAGE(data1!H23,data2!H23,data3!H23)</f>
        <v>1049.3333333333333</v>
      </c>
      <c r="I23" s="2">
        <f>AVERAGE(data1!I23,data2!I23,data3!I23)</f>
        <v>1145</v>
      </c>
      <c r="J23" s="2">
        <f>AVERAGE(data1!J23,data2!J23,data3!J23)</f>
        <v>0.9164483260553129</v>
      </c>
      <c r="K23" s="2">
        <f>AVERAGE(data1!K23,data2!K23,data3!K23)</f>
        <v>0.95984600000000009</v>
      </c>
      <c r="L23" s="2">
        <f>AVERAGE(data1!L23,data2!L23,data3!L23)</f>
        <v>1390.3333333333333</v>
      </c>
      <c r="M23" s="2">
        <f>AVERAGE(data1!M23,data2!M23,data3!M23)</f>
        <v>1394</v>
      </c>
      <c r="N23" s="2">
        <f>AVERAGE(data1!N23,data2!N23,data3!N23)</f>
        <v>0.99736967957914879</v>
      </c>
      <c r="O23" s="2">
        <f>AVERAGE(data1!O23,data2!O23,data3!O23)</f>
        <v>0.99861466666666665</v>
      </c>
      <c r="P23" s="2">
        <f>AVERAGE(data1!P23,data2!P23,data3!P23)</f>
        <v>1246.3333333333333</v>
      </c>
      <c r="Q23" s="2">
        <f>AVERAGE(data1!Q23,data2!Q23,data3!Q23)</f>
        <v>1394</v>
      </c>
      <c r="R23" s="2">
        <f>AVERAGE(data1!R23,data2!R23,data3!R23)</f>
        <v>0.89406982305117166</v>
      </c>
      <c r="S23" s="2">
        <f>AVERAGE(data1!S23,data2!S23,data3!S23)</f>
        <v>0.92019233333333339</v>
      </c>
    </row>
    <row r="24" spans="1:19" ht="20" x14ac:dyDescent="0.2">
      <c r="A24" s="24">
        <v>20</v>
      </c>
      <c r="B24" s="1">
        <f t="shared" si="0"/>
        <v>75</v>
      </c>
      <c r="C24" s="1">
        <f t="shared" si="1"/>
        <v>29.04</v>
      </c>
      <c r="D24" s="2">
        <f>AVERAGE(data1!D24,data2!D24,data3!D24)</f>
        <v>1150.3333333333333</v>
      </c>
      <c r="E24" s="2">
        <f>AVERAGE(data1!E24,data2!E24,data3!E24)</f>
        <v>1156</v>
      </c>
      <c r="F24" s="2">
        <f>AVERAGE(data1!F24,data2!F24,data3!F24)</f>
        <v>0.99509803921568629</v>
      </c>
      <c r="G24" s="2">
        <f>AVERAGE(data1!G24,data2!G24,data3!G24)</f>
        <v>0.99703433333333324</v>
      </c>
      <c r="H24" s="2">
        <f>AVERAGE(data1!H24,data2!H24,data3!H24)</f>
        <v>1004</v>
      </c>
      <c r="I24" s="2">
        <f>AVERAGE(data1!I24,data2!I24,data3!I24)</f>
        <v>1156</v>
      </c>
      <c r="J24" s="2">
        <f>AVERAGE(data1!J24,data2!J24,data3!J24)</f>
        <v>0.86851211072664369</v>
      </c>
      <c r="K24" s="2">
        <f>AVERAGE(data1!K24,data2!K24,data3!K24)</f>
        <v>0.924261</v>
      </c>
      <c r="L24" s="2">
        <f>AVERAGE(data1!L24,data2!L24,data3!L24)</f>
        <v>1401.6666666666667</v>
      </c>
      <c r="M24" s="2">
        <f>AVERAGE(data1!M24,data2!M24,data3!M24)</f>
        <v>1412</v>
      </c>
      <c r="N24" s="2">
        <f>AVERAGE(data1!N24,data2!N24,data3!N24)</f>
        <v>0.99268177525967893</v>
      </c>
      <c r="O24" s="2">
        <f>AVERAGE(data1!O24,data2!O24,data3!O24)</f>
        <v>0.99574866666666673</v>
      </c>
      <c r="P24" s="2">
        <f>AVERAGE(data1!P24,data2!P24,data3!P24)</f>
        <v>1234.3333333333333</v>
      </c>
      <c r="Q24" s="2">
        <f>AVERAGE(data1!Q24,data2!Q24,data3!Q24)</f>
        <v>1412</v>
      </c>
      <c r="R24" s="2">
        <f>AVERAGE(data1!R24,data2!R24,data3!R24)</f>
        <v>0.87417374881964116</v>
      </c>
      <c r="S24" s="2">
        <f>AVERAGE(data1!S24,data2!S24,data3!S24)</f>
        <v>0.90506866666666674</v>
      </c>
    </row>
    <row r="25" spans="1:19" ht="20" x14ac:dyDescent="0.2">
      <c r="A25" s="24">
        <v>21</v>
      </c>
      <c r="B25" s="1">
        <f t="shared" si="0"/>
        <v>76</v>
      </c>
      <c r="C25" s="1">
        <f t="shared" si="1"/>
        <v>29.427199999999999</v>
      </c>
      <c r="D25" s="2">
        <f>AVERAGE(data1!D25,data2!D25,data3!D25)</f>
        <v>1163.3333333333333</v>
      </c>
      <c r="E25" s="2">
        <f>AVERAGE(data1!E25,data2!E25,data3!E25)</f>
        <v>1172</v>
      </c>
      <c r="F25" s="2">
        <f>AVERAGE(data1!F25,data2!F25,data3!F25)</f>
        <v>0.99260523321956773</v>
      </c>
      <c r="G25" s="2">
        <f>AVERAGE(data1!G25,data2!G25,data3!G25)</f>
        <v>0.99698466666666663</v>
      </c>
      <c r="H25" s="2">
        <f>AVERAGE(data1!H25,data2!H25,data3!H25)</f>
        <v>909.33333333333337</v>
      </c>
      <c r="I25" s="2">
        <f>AVERAGE(data1!I25,data2!I25,data3!I25)</f>
        <v>1172</v>
      </c>
      <c r="J25" s="2">
        <f>AVERAGE(data1!J25,data2!J25,data3!J25)</f>
        <v>0.77588168373151312</v>
      </c>
      <c r="K25" s="2">
        <f>AVERAGE(data1!K25,data2!K25,data3!K25)</f>
        <v>0.84543366666666664</v>
      </c>
      <c r="L25" s="2">
        <f>AVERAGE(data1!L25,data2!L25,data3!L25)</f>
        <v>1418.3333333333333</v>
      </c>
      <c r="M25" s="2">
        <f>AVERAGE(data1!M25,data2!M25,data3!M25)</f>
        <v>1431</v>
      </c>
      <c r="N25" s="2">
        <f>AVERAGE(data1!N25,data2!N25,data3!N25)</f>
        <v>0.99114838108548797</v>
      </c>
      <c r="O25" s="2">
        <f>AVERAGE(data1!O25,data2!O25,data3!O25)</f>
        <v>0.99461866666666665</v>
      </c>
      <c r="P25" s="2">
        <f>AVERAGE(data1!P25,data2!P25,data3!P25)</f>
        <v>1153.6666666666667</v>
      </c>
      <c r="Q25" s="2">
        <f>AVERAGE(data1!Q25,data2!Q25,data3!Q25)</f>
        <v>1431</v>
      </c>
      <c r="R25" s="2">
        <f>AVERAGE(data1!R25,data2!R25,data3!R25)</f>
        <v>0.80619613324015837</v>
      </c>
      <c r="S25" s="2">
        <f>AVERAGE(data1!S25,data2!S25,data3!S25)</f>
        <v>0.84071533333333326</v>
      </c>
    </row>
    <row r="26" spans="1:19" ht="20" x14ac:dyDescent="0.2">
      <c r="A26" s="24">
        <v>22</v>
      </c>
      <c r="B26" s="1">
        <f t="shared" si="0"/>
        <v>77</v>
      </c>
      <c r="C26" s="1">
        <f t="shared" si="1"/>
        <v>29.814399999999999</v>
      </c>
      <c r="D26" s="2">
        <f>AVERAGE(data1!D26,data2!D26,data3!D26)</f>
        <v>1175.6666666666667</v>
      </c>
      <c r="E26" s="2">
        <f>AVERAGE(data1!E26,data2!E26,data3!E26)</f>
        <v>1191</v>
      </c>
      <c r="F26" s="2">
        <f>AVERAGE(data1!F26,data2!F26,data3!F26)</f>
        <v>0.98712566470752872</v>
      </c>
      <c r="G26" s="2">
        <f>AVERAGE(data1!G26,data2!G26,data3!G26)</f>
        <v>0.99272733333333329</v>
      </c>
      <c r="H26" s="2">
        <f>AVERAGE(data1!H26,data2!H26,data3!H26)</f>
        <v>901</v>
      </c>
      <c r="I26" s="2">
        <f>AVERAGE(data1!I26,data2!I26,data3!I26)</f>
        <v>1191</v>
      </c>
      <c r="J26" s="2">
        <f>AVERAGE(data1!J26,data2!J26,data3!J26)</f>
        <v>0.75650713685978166</v>
      </c>
      <c r="K26" s="2">
        <f>AVERAGE(data1!K26,data2!K26,data3!K26)</f>
        <v>0.81587066666666674</v>
      </c>
      <c r="L26" s="2">
        <f>AVERAGE(data1!L26,data2!L26,data3!L26)</f>
        <v>1422.3333333333333</v>
      </c>
      <c r="M26" s="2">
        <f>AVERAGE(data1!M26,data2!M26,data3!M26)</f>
        <v>1451</v>
      </c>
      <c r="N26" s="2">
        <f>AVERAGE(data1!N26,data2!N26,data3!N26)</f>
        <v>0.98024351022283474</v>
      </c>
      <c r="O26" s="2">
        <f>AVERAGE(data1!O26,data2!O26,data3!O26)</f>
        <v>0.98652633333333328</v>
      </c>
      <c r="P26" s="2">
        <f>AVERAGE(data1!P26,data2!P26,data3!P26)</f>
        <v>1062</v>
      </c>
      <c r="Q26" s="2">
        <f>AVERAGE(data1!Q26,data2!Q26,data3!Q26)</f>
        <v>1451</v>
      </c>
      <c r="R26" s="2">
        <f>AVERAGE(data1!R26,data2!R26,data3!R26)</f>
        <v>0.73190902825637494</v>
      </c>
      <c r="S26" s="2">
        <f>AVERAGE(data1!S26,data2!S26,data3!S26)</f>
        <v>0.76945500000000011</v>
      </c>
    </row>
    <row r="27" spans="1:19" ht="20" x14ac:dyDescent="0.2">
      <c r="A27" s="24">
        <v>23</v>
      </c>
      <c r="B27" s="1">
        <f t="shared" si="0"/>
        <v>78</v>
      </c>
      <c r="C27" s="1">
        <f t="shared" si="1"/>
        <v>30.201599999999999</v>
      </c>
      <c r="D27" s="2">
        <f>AVERAGE(data1!D27,data2!D27,data3!D27)</f>
        <v>1158</v>
      </c>
      <c r="E27" s="2">
        <f>AVERAGE(data1!E27,data2!E27,data3!E27)</f>
        <v>1205</v>
      </c>
      <c r="F27" s="2">
        <f>AVERAGE(data1!F27,data2!F27,data3!F27)</f>
        <v>0.96099585062240667</v>
      </c>
      <c r="G27" s="2">
        <f>AVERAGE(data1!G27,data2!G27,data3!G27)</f>
        <v>0.9735556666666666</v>
      </c>
      <c r="H27" s="2">
        <f>AVERAGE(data1!H27,data2!H27,data3!H27)</f>
        <v>763.33333333333337</v>
      </c>
      <c r="I27" s="2">
        <f>AVERAGE(data1!I27,data2!I27,data3!I27)</f>
        <v>1205</v>
      </c>
      <c r="J27" s="2">
        <f>AVERAGE(data1!J27,data2!J27,data3!J27)</f>
        <v>0.63347164591977878</v>
      </c>
      <c r="K27" s="2">
        <f>AVERAGE(data1!K27,data2!K27,data3!K27)</f>
        <v>0.70305200000000001</v>
      </c>
      <c r="L27" s="2">
        <f>AVERAGE(data1!L27,data2!L27,data3!L27)</f>
        <v>1404.3333333333333</v>
      </c>
      <c r="M27" s="2">
        <f>AVERAGE(data1!M27,data2!M27,data3!M27)</f>
        <v>1469</v>
      </c>
      <c r="N27" s="2">
        <f>AVERAGE(data1!N27,data2!N27,data3!N27)</f>
        <v>0.95597912412071706</v>
      </c>
      <c r="O27" s="2">
        <f>AVERAGE(data1!O27,data2!O27,data3!O27)</f>
        <v>0.96683266666666656</v>
      </c>
      <c r="P27" s="2">
        <f>AVERAGE(data1!P27,data2!P27,data3!P27)</f>
        <v>792.66666666666663</v>
      </c>
      <c r="Q27" s="2">
        <f>AVERAGE(data1!Q27,data2!Q27,data3!Q27)</f>
        <v>1469</v>
      </c>
      <c r="R27" s="2">
        <f>AVERAGE(data1!R27,data2!R27,data3!R27)</f>
        <v>0.5395960971182211</v>
      </c>
      <c r="S27" s="2">
        <f>AVERAGE(data1!S27,data2!S27,data3!S27)</f>
        <v>0.56506866666666666</v>
      </c>
    </row>
    <row r="28" spans="1:19" ht="20" x14ac:dyDescent="0.2">
      <c r="A28" s="24">
        <v>24</v>
      </c>
      <c r="B28" s="1">
        <f t="shared" si="0"/>
        <v>79</v>
      </c>
      <c r="C28" s="1">
        <f t="shared" si="1"/>
        <v>30.588799999999999</v>
      </c>
      <c r="D28" s="2">
        <f>AVERAGE(data1!D28,data2!D28,data3!D28)</f>
        <v>1088</v>
      </c>
      <c r="E28" s="2">
        <f>AVERAGE(data1!E28,data2!E28,data3!E28)</f>
        <v>1221</v>
      </c>
      <c r="F28" s="2">
        <f>AVERAGE(data1!F28,data2!F28,data3!F28)</f>
        <v>0.891072891072891</v>
      </c>
      <c r="G28" s="2">
        <f>AVERAGE(data1!G28,data2!G28,data3!G28)</f>
        <v>0.91618933333333319</v>
      </c>
      <c r="H28" s="2">
        <f>AVERAGE(data1!H28,data2!H28,data3!H28)</f>
        <v>620.66666666666663</v>
      </c>
      <c r="I28" s="2">
        <f>AVERAGE(data1!I28,data2!I28,data3!I28)</f>
        <v>1221</v>
      </c>
      <c r="J28" s="2">
        <f>AVERAGE(data1!J28,data2!J28,data3!J28)</f>
        <v>0.50832650832650828</v>
      </c>
      <c r="K28" s="2">
        <f>AVERAGE(data1!K28,data2!K28,data3!K28)</f>
        <v>0.5716093333333333</v>
      </c>
      <c r="L28" s="2">
        <f>AVERAGE(data1!L28,data2!L28,data3!L28)</f>
        <v>1304.3333333333333</v>
      </c>
      <c r="M28" s="2">
        <f>AVERAGE(data1!M28,data2!M28,data3!M28)</f>
        <v>1490</v>
      </c>
      <c r="N28" s="2">
        <f>AVERAGE(data1!N28,data2!N28,data3!N28)</f>
        <v>0.87539149888143175</v>
      </c>
      <c r="O28" s="2">
        <f>AVERAGE(data1!O28,data2!O28,data3!O28)</f>
        <v>0.89529366666666654</v>
      </c>
      <c r="P28" s="2">
        <f>AVERAGE(data1!P28,data2!P28,data3!P28)</f>
        <v>682.66666666666663</v>
      </c>
      <c r="Q28" s="2">
        <f>AVERAGE(data1!Q28,data2!Q28,data3!Q28)</f>
        <v>1490</v>
      </c>
      <c r="R28" s="2">
        <f>AVERAGE(data1!R28,data2!R28,data3!R28)</f>
        <v>0.45816554809843396</v>
      </c>
      <c r="S28" s="2">
        <f>AVERAGE(data1!S28,data2!S28,data3!S28)</f>
        <v>0.48851600000000001</v>
      </c>
    </row>
    <row r="29" spans="1:19" s="19" customFormat="1" ht="20" x14ac:dyDescent="0.2">
      <c r="A29" s="17">
        <v>25</v>
      </c>
      <c r="B29" s="18">
        <f t="shared" si="0"/>
        <v>80</v>
      </c>
      <c r="C29" s="18">
        <f t="shared" si="1"/>
        <v>30.975999999999999</v>
      </c>
      <c r="D29" s="18">
        <f>AVERAGE(data1!D29,data2!D29,data3!D29)</f>
        <v>1037</v>
      </c>
      <c r="E29" s="18">
        <f>AVERAGE(data1!E29,data2!E29,data3!E29)</f>
        <v>1236</v>
      </c>
      <c r="F29" s="18">
        <f>AVERAGE(data1!F29,data2!F29,data3!F29)</f>
        <v>0.8389967637540453</v>
      </c>
      <c r="G29" s="18">
        <f>AVERAGE(data1!G29,data2!G29,data3!G29)</f>
        <v>0.86576599999999992</v>
      </c>
      <c r="H29" s="18">
        <f>AVERAGE(data1!H29,data2!H29,data3!H29)</f>
        <v>601</v>
      </c>
      <c r="I29" s="18">
        <f>AVERAGE(data1!I29,data2!I29,data3!I29)</f>
        <v>1236</v>
      </c>
      <c r="J29" s="18">
        <f>AVERAGE(data1!J29,data2!J29,data3!J29)</f>
        <v>0.48624595469255666</v>
      </c>
      <c r="K29" s="18">
        <f>AVERAGE(data1!K29,data2!K29,data3!K29)</f>
        <v>0.54736099999999999</v>
      </c>
      <c r="L29" s="18">
        <f>AVERAGE(data1!L29,data2!L29,data3!L29)</f>
        <v>1095</v>
      </c>
      <c r="M29" s="18">
        <f>AVERAGE(data1!M29,data2!M29,data3!M29)</f>
        <v>1507</v>
      </c>
      <c r="N29" s="18">
        <f>AVERAGE(data1!N29,data2!N29,data3!N29)</f>
        <v>0.72660915726609154</v>
      </c>
      <c r="O29" s="18">
        <f>AVERAGE(data1!O29,data2!O29,data3!O29)</f>
        <v>0.76021566666666673</v>
      </c>
      <c r="P29" s="18">
        <f>AVERAGE(data1!P29,data2!P29,data3!P29)</f>
        <v>617.33333333333337</v>
      </c>
      <c r="Q29" s="18">
        <f>AVERAGE(data1!Q29,data2!Q29,data3!Q29)</f>
        <v>1507</v>
      </c>
      <c r="R29" s="18">
        <f>AVERAGE(data1!R29,data2!R29,data3!R29)</f>
        <v>0.40964388409643887</v>
      </c>
      <c r="S29" s="18">
        <f>AVERAGE(data1!S29,data2!S29,data3!S29)</f>
        <v>0.43057866666666667</v>
      </c>
    </row>
    <row r="30" spans="1:19" s="8" customFormat="1" ht="20" x14ac:dyDescent="0.2">
      <c r="A30" s="6">
        <v>26</v>
      </c>
      <c r="B30" s="1">
        <f t="shared" si="0"/>
        <v>81</v>
      </c>
      <c r="C30" s="2">
        <f t="shared" si="1"/>
        <v>31.363199999999999</v>
      </c>
      <c r="D30" s="2">
        <f>AVERAGE(data1!D30,data2!D30,data3!D30)</f>
        <v>799.66666666666663</v>
      </c>
      <c r="E30" s="2">
        <f>AVERAGE(data1!E30,data2!E30,data3!E30)</f>
        <v>1252</v>
      </c>
      <c r="F30" s="2">
        <f>AVERAGE(data1!F30,data2!F30,data3!F30)</f>
        <v>0.63871139510117148</v>
      </c>
      <c r="G30" s="2">
        <f>AVERAGE(data1!G30,data2!G30,data3!G30)</f>
        <v>0.69152900000000006</v>
      </c>
      <c r="H30" s="2">
        <f>AVERAGE(data1!H30,data2!H30,data3!H30)</f>
        <v>437</v>
      </c>
      <c r="I30" s="2">
        <f>AVERAGE(data1!I30,data2!I30,data3!I30)</f>
        <v>1252</v>
      </c>
      <c r="J30" s="2">
        <f>AVERAGE(data1!J30,data2!J30,data3!J30)</f>
        <v>0.34904153354632589</v>
      </c>
      <c r="K30" s="2">
        <f>AVERAGE(data1!K30,data2!K30,data3!K30)</f>
        <v>0.39360933333333331</v>
      </c>
      <c r="L30" s="2">
        <f>AVERAGE(data1!L30,data2!L30,data3!L30)</f>
        <v>873.33333333333337</v>
      </c>
      <c r="M30" s="2">
        <f>AVERAGE(data1!M30,data2!M30,data3!M30)</f>
        <v>1525</v>
      </c>
      <c r="N30" s="2">
        <f>AVERAGE(data1!N30,data2!N30,data3!N30)</f>
        <v>0.57267759562841525</v>
      </c>
      <c r="O30" s="2">
        <f>AVERAGE(data1!O30,data2!O30,data3!O30)</f>
        <v>0.60061333333333333</v>
      </c>
      <c r="P30" s="2">
        <f>AVERAGE(data1!P30,data2!P30,data3!P30)</f>
        <v>527.66666666666663</v>
      </c>
      <c r="Q30" s="2">
        <f>AVERAGE(data1!Q30,data2!Q30,data3!Q30)</f>
        <v>1525</v>
      </c>
      <c r="R30" s="2">
        <f>AVERAGE(data1!R30,data2!R30,data3!R30)</f>
        <v>0.34601092896174862</v>
      </c>
      <c r="S30" s="2">
        <f>AVERAGE(data1!S30,data2!S30,data3!S30)</f>
        <v>0.37103533333333333</v>
      </c>
    </row>
    <row r="31" spans="1:19" ht="20" x14ac:dyDescent="0.2">
      <c r="A31" s="24">
        <v>27</v>
      </c>
      <c r="B31" s="1">
        <f t="shared" si="0"/>
        <v>82</v>
      </c>
      <c r="C31" s="1">
        <f t="shared" si="1"/>
        <v>31.750399999999999</v>
      </c>
      <c r="D31" s="2">
        <f>AVERAGE(data1!D31,data2!D31,data3!D31)</f>
        <v>645.33333333333337</v>
      </c>
      <c r="E31" s="2">
        <f>AVERAGE(data1!E31,data2!E31,data3!E31)</f>
        <v>1269</v>
      </c>
      <c r="F31" s="2">
        <f>AVERAGE(data1!F31,data2!F31,data3!F31)</f>
        <v>0.5085369057000263</v>
      </c>
      <c r="G31" s="2">
        <f>AVERAGE(data1!G31,data2!G31,data3!G31)</f>
        <v>0.54577433333333325</v>
      </c>
      <c r="H31" s="2">
        <f>AVERAGE(data1!H31,data2!H31,data3!H31)</f>
        <v>368.66666666666669</v>
      </c>
      <c r="I31" s="2">
        <f>AVERAGE(data1!I31,data2!I31,data3!I31)</f>
        <v>1269</v>
      </c>
      <c r="J31" s="2">
        <f>AVERAGE(data1!J31,data2!J31,data3!J31)</f>
        <v>0.29051746782243232</v>
      </c>
      <c r="K31" s="2">
        <f>AVERAGE(data1!K31,data2!K31,data3!K31)</f>
        <v>0.32861366666666664</v>
      </c>
      <c r="L31" s="2">
        <f>AVERAGE(data1!L31,data2!L31,data3!L31)</f>
        <v>527</v>
      </c>
      <c r="M31" s="2">
        <f>AVERAGE(data1!M31,data2!M31,data3!M31)</f>
        <v>1545</v>
      </c>
      <c r="N31" s="2">
        <f>AVERAGE(data1!N31,data2!N31,data3!N31)</f>
        <v>0.34110032362459547</v>
      </c>
      <c r="O31" s="2">
        <f>AVERAGE(data1!O31,data2!O31,data3!O31)</f>
        <v>0.36239766666666667</v>
      </c>
      <c r="P31" s="2">
        <f>AVERAGE(data1!P31,data2!P31,data3!P31)</f>
        <v>386.33333333333331</v>
      </c>
      <c r="Q31" s="2">
        <f>AVERAGE(data1!Q31,data2!Q31,data3!Q31)</f>
        <v>1545</v>
      </c>
      <c r="R31" s="2">
        <f>AVERAGE(data1!R31,data2!R31,data3!R31)</f>
        <v>0.25005393743257825</v>
      </c>
      <c r="S31" s="2">
        <f>AVERAGE(data1!S31,data2!S31,data3!S31)</f>
        <v>0.26084033333333334</v>
      </c>
    </row>
    <row r="32" spans="1:19" ht="20" x14ac:dyDescent="0.2">
      <c r="A32" s="24">
        <v>28</v>
      </c>
      <c r="B32" s="1">
        <f t="shared" si="0"/>
        <v>83</v>
      </c>
      <c r="C32" s="1">
        <f t="shared" si="1"/>
        <v>32.137599999999999</v>
      </c>
      <c r="D32" s="2">
        <f>AVERAGE(data1!D32,data2!D32,data3!D32)</f>
        <v>419.33333333333331</v>
      </c>
      <c r="E32" s="2">
        <f>AVERAGE(data1!E32,data2!E32,data3!E32)</f>
        <v>1281</v>
      </c>
      <c r="F32" s="2">
        <f>AVERAGE(data1!F32,data2!F32,data3!F32)</f>
        <v>0.32734842570908146</v>
      </c>
      <c r="G32" s="2">
        <f>AVERAGE(data1!G32,data2!G32,data3!G32)</f>
        <v>0.35318166666666667</v>
      </c>
      <c r="H32" s="2">
        <f>AVERAGE(data1!H32,data2!H32,data3!H32)</f>
        <v>294.66666666666669</v>
      </c>
      <c r="I32" s="2">
        <f>AVERAGE(data1!I32,data2!I32,data3!I32)</f>
        <v>1281</v>
      </c>
      <c r="J32" s="2">
        <f>AVERAGE(data1!J32,data2!J32,data3!J32)</f>
        <v>0.23002862347124642</v>
      </c>
      <c r="K32" s="2">
        <f>AVERAGE(data1!K32,data2!K32,data3!K32)</f>
        <v>0.25856333333333331</v>
      </c>
      <c r="L32" s="2">
        <f>AVERAGE(data1!L32,data2!L32,data3!L32)</f>
        <v>475.66666666666669</v>
      </c>
      <c r="M32" s="2">
        <f>AVERAGE(data1!M32,data2!M32,data3!M32)</f>
        <v>1565</v>
      </c>
      <c r="N32" s="2">
        <f>AVERAGE(data1!N32,data2!N32,data3!N32)</f>
        <v>0.30394036208732694</v>
      </c>
      <c r="O32" s="2">
        <f>AVERAGE(data1!O32,data2!O32,data3!O32)</f>
        <v>0.31537299999999996</v>
      </c>
      <c r="P32" s="2">
        <f>AVERAGE(data1!P32,data2!P32,data3!P32)</f>
        <v>348.66666666666669</v>
      </c>
      <c r="Q32" s="2">
        <f>AVERAGE(data1!Q32,data2!Q32,data3!Q32)</f>
        <v>1565</v>
      </c>
      <c r="R32" s="2">
        <f>AVERAGE(data1!R32,data2!R32,data3!R32)</f>
        <v>0.22279020234291799</v>
      </c>
      <c r="S32" s="2">
        <f>AVERAGE(data1!S32,data2!S32,data3!S32)</f>
        <v>0.23741133333333334</v>
      </c>
    </row>
    <row r="33" spans="1:19" ht="20" x14ac:dyDescent="0.2">
      <c r="A33" s="24">
        <v>29</v>
      </c>
      <c r="B33" s="1">
        <f t="shared" si="0"/>
        <v>84</v>
      </c>
      <c r="C33" s="1">
        <f t="shared" si="1"/>
        <v>32.524799999999999</v>
      </c>
      <c r="D33" s="2">
        <f>AVERAGE(data1!D33,data2!D33,data3!D33)</f>
        <v>346.66666666666669</v>
      </c>
      <c r="E33" s="2">
        <f>AVERAGE(data1!E33,data2!E33,data3!E33)</f>
        <v>1299</v>
      </c>
      <c r="F33" s="2">
        <f>AVERAGE(data1!F33,data2!F33,data3!F33)</f>
        <v>0.26687195278419296</v>
      </c>
      <c r="G33" s="2">
        <f>AVERAGE(data1!G33,data2!G33,data3!G33)</f>
        <v>0.28418733333333335</v>
      </c>
      <c r="H33" s="2">
        <f>AVERAGE(data1!H33,data2!H33,data3!H33)</f>
        <v>282</v>
      </c>
      <c r="I33" s="2">
        <f>AVERAGE(data1!I33,data2!I33,data3!I33)</f>
        <v>1299</v>
      </c>
      <c r="J33" s="2">
        <f>AVERAGE(data1!J33,data2!J33,data3!J33)</f>
        <v>0.21709006928406469</v>
      </c>
      <c r="K33" s="2">
        <f>AVERAGE(data1!K33,data2!K33,data3!K33)</f>
        <v>0.25340400000000002</v>
      </c>
      <c r="L33" s="2">
        <f>AVERAGE(data1!L33,data2!L33,data3!L33)</f>
        <v>346.33333333333331</v>
      </c>
      <c r="M33" s="2">
        <f>AVERAGE(data1!M33,data2!M33,data3!M33)</f>
        <v>1582</v>
      </c>
      <c r="N33" s="2">
        <f>AVERAGE(data1!N33,data2!N33,data3!N33)</f>
        <v>0.21892119679730296</v>
      </c>
      <c r="O33" s="2">
        <f>AVERAGE(data1!O33,data2!O33,data3!O33)</f>
        <v>0.22661466666666671</v>
      </c>
      <c r="P33" s="2">
        <f>AVERAGE(data1!P33,data2!P33,data3!P33)</f>
        <v>335</v>
      </c>
      <c r="Q33" s="2">
        <f>AVERAGE(data1!Q33,data2!Q33,data3!Q33)</f>
        <v>1582</v>
      </c>
      <c r="R33" s="2">
        <f>AVERAGE(data1!R33,data2!R33,data3!R33)</f>
        <v>0.2117572692793932</v>
      </c>
      <c r="S33" s="2">
        <f>AVERAGE(data1!S33,data2!S33,data3!S33)</f>
        <v>0.22769200000000001</v>
      </c>
    </row>
    <row r="34" spans="1:19" ht="20" x14ac:dyDescent="0.2">
      <c r="A34" s="24">
        <v>30</v>
      </c>
      <c r="B34" s="1">
        <f t="shared" si="0"/>
        <v>85</v>
      </c>
      <c r="C34" s="1">
        <f t="shared" si="1"/>
        <v>32.911999999999999</v>
      </c>
      <c r="D34" s="2">
        <f>AVERAGE(data1!D34,data2!D34,data3!D34)</f>
        <v>275</v>
      </c>
      <c r="E34" s="2">
        <f>AVERAGE(data1!E34,data2!E34,data3!E34)</f>
        <v>1313</v>
      </c>
      <c r="F34" s="2">
        <f>AVERAGE(data1!F34,data2!F34,data3!F34)</f>
        <v>0.20944402132520945</v>
      </c>
      <c r="G34" s="2">
        <f>AVERAGE(data1!G34,data2!G34,data3!G34)</f>
        <v>0.22057300000000002</v>
      </c>
      <c r="H34" s="2">
        <f>AVERAGE(data1!H34,data2!H34,data3!H34)</f>
        <v>265.33333333333331</v>
      </c>
      <c r="I34" s="2">
        <f>AVERAGE(data1!I34,data2!I34,data3!I34)</f>
        <v>1313</v>
      </c>
      <c r="J34" s="2">
        <f>AVERAGE(data1!J34,data2!J34,data3!J34)</f>
        <v>0.20208174663620207</v>
      </c>
      <c r="K34" s="2">
        <f>AVERAGE(data1!K34,data2!K34,data3!K34)</f>
        <v>0.22669066666666668</v>
      </c>
      <c r="L34" s="2">
        <f>AVERAGE(data1!L34,data2!L34,data3!L34)</f>
        <v>331.33333333333331</v>
      </c>
      <c r="M34" s="2">
        <f>AVERAGE(data1!M34,data2!M34,data3!M34)</f>
        <v>1601</v>
      </c>
      <c r="N34" s="2">
        <f>AVERAGE(data1!N34,data2!N34,data3!N34)</f>
        <v>0.20695398709140123</v>
      </c>
      <c r="O34" s="2">
        <f>AVERAGE(data1!O34,data2!O34,data3!O34)</f>
        <v>0.20709666666666668</v>
      </c>
      <c r="P34" s="2">
        <f>AVERAGE(data1!P34,data2!P34,data3!P34)</f>
        <v>292</v>
      </c>
      <c r="Q34" s="2">
        <f>AVERAGE(data1!Q34,data2!Q34,data3!Q34)</f>
        <v>1601</v>
      </c>
      <c r="R34" s="2">
        <f>AVERAGE(data1!R34,data2!R34,data3!R34)</f>
        <v>0.18238600874453467</v>
      </c>
      <c r="S34" s="2">
        <f>AVERAGE(data1!S34,data2!S34,data3!S34)</f>
        <v>0.19498633333333334</v>
      </c>
    </row>
    <row r="35" spans="1:19" ht="20" x14ac:dyDescent="0.2">
      <c r="A35" s="24">
        <v>31</v>
      </c>
      <c r="B35" s="1">
        <f t="shared" si="0"/>
        <v>86</v>
      </c>
      <c r="C35" s="1">
        <f t="shared" si="1"/>
        <v>33.299199999999999</v>
      </c>
      <c r="D35" s="2">
        <f>AVERAGE(data1!D35,data2!D35,data3!D35)</f>
        <v>221.33333333333334</v>
      </c>
      <c r="E35" s="2">
        <f>AVERAGE(data1!E35,data2!E35,data3!E35)</f>
        <v>1328</v>
      </c>
      <c r="F35" s="2">
        <f>AVERAGE(data1!F35,data2!F35,data3!F35)</f>
        <v>0.16666666666666666</v>
      </c>
      <c r="G35" s="2">
        <f>AVERAGE(data1!G35,data2!G35,data3!G35)</f>
        <v>0.1762963333333333</v>
      </c>
      <c r="H35" s="2">
        <f>AVERAGE(data1!H35,data2!H35,data3!H35)</f>
        <v>244.66666666666666</v>
      </c>
      <c r="I35" s="2">
        <f>AVERAGE(data1!I35,data2!I35,data3!I35)</f>
        <v>1328</v>
      </c>
      <c r="J35" s="2">
        <f>AVERAGE(data1!J35,data2!J35,data3!J35)</f>
        <v>0.18423694779116465</v>
      </c>
      <c r="K35" s="2">
        <f>AVERAGE(data1!K35,data2!K35,data3!K35)</f>
        <v>0.21303433333333333</v>
      </c>
      <c r="L35" s="2">
        <f>AVERAGE(data1!L35,data2!L35,data3!L35)</f>
        <v>267</v>
      </c>
      <c r="M35" s="2">
        <f>AVERAGE(data1!M35,data2!M35,data3!M35)</f>
        <v>1620</v>
      </c>
      <c r="N35" s="2">
        <f>AVERAGE(data1!N35,data2!N35,data3!N35)</f>
        <v>0.16481481481481483</v>
      </c>
      <c r="O35" s="2">
        <f>AVERAGE(data1!O35,data2!O35,data3!O35)</f>
        <v>0.168632</v>
      </c>
      <c r="P35" s="2">
        <f>AVERAGE(data1!P35,data2!P35,data3!P35)</f>
        <v>284.66666666666669</v>
      </c>
      <c r="Q35" s="2">
        <f>AVERAGE(data1!Q35,data2!Q35,data3!Q35)</f>
        <v>1620</v>
      </c>
      <c r="R35" s="2">
        <f>AVERAGE(data1!R35,data2!R35,data3!R35)</f>
        <v>0.17572016460905349</v>
      </c>
      <c r="S35" s="2">
        <f>AVERAGE(data1!S35,data2!S35,data3!S35)</f>
        <v>0.18176199999999998</v>
      </c>
    </row>
    <row r="36" spans="1:19" ht="20" x14ac:dyDescent="0.2">
      <c r="A36" s="3">
        <v>32</v>
      </c>
      <c r="B36" s="1">
        <f t="shared" si="0"/>
        <v>87</v>
      </c>
      <c r="C36" s="1">
        <f t="shared" si="1"/>
        <v>33.686399999999999</v>
      </c>
      <c r="D36" s="2">
        <f>AVERAGE(data1!D36,data2!D36,data3!D36)</f>
        <v>216.33333333333334</v>
      </c>
      <c r="E36" s="2">
        <f>AVERAGE(data1!E36,data2!E36,data3!E36)</f>
        <v>1344</v>
      </c>
      <c r="F36" s="2">
        <f>AVERAGE(data1!F36,data2!F36,data3!F36)</f>
        <v>0.1609623015873016</v>
      </c>
      <c r="G36" s="2">
        <f>AVERAGE(data1!G36,data2!G36,data3!G36)</f>
        <v>0.16331633333333334</v>
      </c>
      <c r="H36" s="2">
        <f>AVERAGE(data1!H36,data2!H36,data3!H36)</f>
        <v>217</v>
      </c>
      <c r="I36" s="2">
        <f>AVERAGE(data1!I36,data2!I36,data3!I36)</f>
        <v>1344</v>
      </c>
      <c r="J36" s="2">
        <f>AVERAGE(data1!J36,data2!J36,data3!J36)</f>
        <v>0.16145833333333334</v>
      </c>
      <c r="K36" s="2">
        <f>AVERAGE(data1!K36,data2!K36,data3!K36)</f>
        <v>0.18058566666666667</v>
      </c>
      <c r="L36" s="2">
        <f>AVERAGE(data1!L36,data2!L36,data3!L36)</f>
        <v>251.33333333333334</v>
      </c>
      <c r="M36" s="2">
        <f>AVERAGE(data1!M36,data2!M36,data3!M36)</f>
        <v>1639</v>
      </c>
      <c r="N36" s="2">
        <f>AVERAGE(data1!N36,data2!N36,data3!N36)</f>
        <v>0.15334553589587149</v>
      </c>
      <c r="O36" s="2">
        <f>AVERAGE(data1!O36,data2!O36,data3!O36)</f>
        <v>0.15677466666666665</v>
      </c>
      <c r="P36" s="2">
        <f>AVERAGE(data1!P36,data2!P36,data3!P36)</f>
        <v>262</v>
      </c>
      <c r="Q36" s="2">
        <f>AVERAGE(data1!Q36,data2!Q36,data3!Q36)</f>
        <v>1639</v>
      </c>
      <c r="R36" s="2">
        <f>AVERAGE(data1!R36,data2!R36,data3!R36)</f>
        <v>0.15985356924954239</v>
      </c>
      <c r="S36" s="2">
        <f>AVERAGE(data1!S36,data2!S36,data3!S36)</f>
        <v>0.16950566666666667</v>
      </c>
    </row>
    <row r="37" spans="1:19" ht="20" x14ac:dyDescent="0.2">
      <c r="A37" s="24">
        <v>33</v>
      </c>
      <c r="B37" s="1">
        <f t="shared" si="0"/>
        <v>88</v>
      </c>
      <c r="C37" s="1">
        <f t="shared" si="1"/>
        <v>34.073599999999999</v>
      </c>
      <c r="D37" s="2">
        <f>AVERAGE(data1!D37,data2!D37,data3!D37)</f>
        <v>199.66666666666666</v>
      </c>
      <c r="E37" s="2">
        <f>AVERAGE(data1!E37,data2!E37,data3!E37)</f>
        <v>1360</v>
      </c>
      <c r="F37" s="2">
        <f>AVERAGE(data1!F37,data2!F37,data3!F37)</f>
        <v>0.14681372549019608</v>
      </c>
      <c r="G37" s="2">
        <f>AVERAGE(data1!G37,data2!G37,data3!G37)</f>
        <v>0.15382466666666667</v>
      </c>
      <c r="H37" s="2">
        <f>AVERAGE(data1!H37,data2!H37,data3!H37)</f>
        <v>217</v>
      </c>
      <c r="I37" s="2">
        <f>AVERAGE(data1!I37,data2!I37,data3!I37)</f>
        <v>1360</v>
      </c>
      <c r="J37" s="2">
        <f>AVERAGE(data1!J37,data2!J37,data3!J37)</f>
        <v>0.15955882352941175</v>
      </c>
      <c r="K37" s="2">
        <f>AVERAGE(data1!K37,data2!K37,data3!K37)</f>
        <v>0.17773833333333333</v>
      </c>
      <c r="L37" s="2">
        <f>AVERAGE(data1!L37,data2!L37,data3!L37)</f>
        <v>222.66666666666666</v>
      </c>
      <c r="M37" s="2">
        <f>AVERAGE(data1!M37,data2!M37,data3!M37)</f>
        <v>1658</v>
      </c>
      <c r="N37" s="2">
        <f>AVERAGE(data1!N37,data2!N37,data3!N37)</f>
        <v>0.13429835142742261</v>
      </c>
      <c r="O37" s="2">
        <f>AVERAGE(data1!O37,data2!O37,data3!O37)</f>
        <v>0.13565933333333335</v>
      </c>
      <c r="P37" s="2">
        <f>AVERAGE(data1!P37,data2!P37,data3!P37)</f>
        <v>243.66666666666666</v>
      </c>
      <c r="Q37" s="2">
        <f>AVERAGE(data1!Q37,data2!Q37,data3!Q37)</f>
        <v>1658</v>
      </c>
      <c r="R37" s="2">
        <f>AVERAGE(data1!R37,data2!R37,data3!R37)</f>
        <v>0.14696421391234418</v>
      </c>
      <c r="S37" s="2">
        <f>AVERAGE(data1!S37,data2!S37,data3!S37)</f>
        <v>0.15152833333333335</v>
      </c>
    </row>
    <row r="38" spans="1:19" ht="20" x14ac:dyDescent="0.2">
      <c r="A38" s="6">
        <v>34</v>
      </c>
      <c r="B38" s="1">
        <f t="shared" si="0"/>
        <v>89</v>
      </c>
      <c r="C38" s="1">
        <f t="shared" si="1"/>
        <v>34.460799999999999</v>
      </c>
      <c r="D38" s="2">
        <f>AVERAGE(data1!D38,data2!D38,data3!D38)</f>
        <v>194</v>
      </c>
      <c r="E38" s="2">
        <f>AVERAGE(data1!E38,data2!E38,data3!E38)</f>
        <v>1375</v>
      </c>
      <c r="F38" s="2">
        <f>AVERAGE(data1!F38,data2!F38,data3!F38)</f>
        <v>0.1410909090909091</v>
      </c>
      <c r="G38" s="2">
        <f>AVERAGE(data1!G38,data2!G38,data3!G38)</f>
        <v>0.14112899999999998</v>
      </c>
      <c r="H38" s="2">
        <f>AVERAGE(data1!H38,data2!H38,data3!H38)</f>
        <v>200.33333333333334</v>
      </c>
      <c r="I38" s="2">
        <f>AVERAGE(data1!I38,data2!I38,data3!I38)</f>
        <v>1375</v>
      </c>
      <c r="J38" s="2">
        <f>AVERAGE(data1!J38,data2!J38,data3!J38)</f>
        <v>0.14569696969696969</v>
      </c>
      <c r="K38" s="2">
        <f>AVERAGE(data1!K38,data2!K38,data3!K38)</f>
        <v>0.16405733333333333</v>
      </c>
      <c r="L38" s="2">
        <f>AVERAGE(data1!L38,data2!L38,data3!L38)</f>
        <v>204.66666666666666</v>
      </c>
      <c r="M38" s="2">
        <f>AVERAGE(data1!M38,data2!M38,data3!M38)</f>
        <v>1676</v>
      </c>
      <c r="N38" s="2">
        <f>AVERAGE(data1!N38,data2!N38,data3!N38)</f>
        <v>0.12211614956245027</v>
      </c>
      <c r="O38" s="2">
        <f>AVERAGE(data1!O38,data2!O38,data3!O38)</f>
        <v>0.12278933333333332</v>
      </c>
      <c r="P38" s="2">
        <f>AVERAGE(data1!P38,data2!P38,data3!P38)</f>
        <v>232.33333333333334</v>
      </c>
      <c r="Q38" s="2">
        <f>AVERAGE(data1!Q38,data2!Q38,data3!Q38)</f>
        <v>1676</v>
      </c>
      <c r="R38" s="2">
        <f>AVERAGE(data1!R38,data2!R38,data3!R38)</f>
        <v>0.13862370723945902</v>
      </c>
      <c r="S38" s="2">
        <f>AVERAGE(data1!S38,data2!S38,data3!S38)</f>
        <v>0.14517566666666668</v>
      </c>
    </row>
    <row r="39" spans="1:19" ht="20" x14ac:dyDescent="0.2">
      <c r="A39" s="24">
        <v>35</v>
      </c>
      <c r="B39" s="1">
        <f t="shared" si="0"/>
        <v>90</v>
      </c>
      <c r="C39" s="1">
        <f t="shared" si="1"/>
        <v>34.847999999999999</v>
      </c>
      <c r="D39" s="2">
        <f>AVERAGE(data1!D39,data2!D39,data3!D39)</f>
        <v>178.66666666666666</v>
      </c>
      <c r="E39" s="2">
        <f>AVERAGE(data1!E39,data2!E39,data3!E39)</f>
        <v>1390</v>
      </c>
      <c r="F39" s="2">
        <f>AVERAGE(data1!F39,data2!F39,data3!F39)</f>
        <v>0.12853717026378897</v>
      </c>
      <c r="G39" s="2">
        <f>AVERAGE(data1!G39,data2!G39,data3!G39)</f>
        <v>0.13954333333333332</v>
      </c>
      <c r="H39" s="2">
        <f>AVERAGE(data1!H39,data2!H39,data3!H39)</f>
        <v>181.66666666666666</v>
      </c>
      <c r="I39" s="2">
        <f>AVERAGE(data1!I39,data2!I39,data3!I39)</f>
        <v>1390</v>
      </c>
      <c r="J39" s="2">
        <f>AVERAGE(data1!J39,data2!J39,data3!J39)</f>
        <v>0.13069544364508393</v>
      </c>
      <c r="K39" s="2">
        <f>AVERAGE(data1!K39,data2!K39,data3!K39)</f>
        <v>0.144124</v>
      </c>
      <c r="L39" s="2">
        <f>AVERAGE(data1!L39,data2!L39,data3!L39)</f>
        <v>205.66666666666666</v>
      </c>
      <c r="M39" s="2">
        <f>AVERAGE(data1!M39,data2!M39,data3!M39)</f>
        <v>1696</v>
      </c>
      <c r="N39" s="2">
        <f>AVERAGE(data1!N39,data2!N39,data3!N39)</f>
        <v>0.12126572327044026</v>
      </c>
      <c r="O39" s="2">
        <f>AVERAGE(data1!O39,data2!O39,data3!O39)</f>
        <v>0.12148033333333334</v>
      </c>
      <c r="P39" s="2">
        <f>AVERAGE(data1!P39,data2!P39,data3!P39)</f>
        <v>214.66666666666666</v>
      </c>
      <c r="Q39" s="2">
        <f>AVERAGE(data1!Q39,data2!Q39,data3!Q39)</f>
        <v>1696</v>
      </c>
      <c r="R39" s="2">
        <f>AVERAGE(data1!R39,data2!R39,data3!R39)</f>
        <v>0.12657232704402518</v>
      </c>
      <c r="S39" s="2">
        <f>AVERAGE(data1!S39,data2!S39,data3!S39)</f>
        <v>0.13314933333333334</v>
      </c>
    </row>
    <row r="40" spans="1:19" ht="19" x14ac:dyDescent="0.2">
      <c r="B40" s="4"/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9" x14ac:dyDescent="0.2">
      <c r="B41" s="4"/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9" x14ac:dyDescent="0.2">
      <c r="B42" s="4"/>
      <c r="C42" s="4"/>
      <c r="D42" s="5"/>
      <c r="E42" s="5"/>
      <c r="F42" s="5"/>
      <c r="G42" s="5"/>
      <c r="J42" s="5"/>
      <c r="K42" s="5"/>
      <c r="N42" s="5"/>
      <c r="O42" s="5"/>
      <c r="P42" s="5"/>
      <c r="Q42" s="5"/>
      <c r="R42" s="5"/>
      <c r="S42" s="5"/>
    </row>
  </sheetData>
  <mergeCells count="9">
    <mergeCell ref="D3:G3"/>
    <mergeCell ref="H3:K3"/>
    <mergeCell ref="L3:O3"/>
    <mergeCell ref="P3:S3"/>
    <mergeCell ref="A1:S1"/>
    <mergeCell ref="A2:A4"/>
    <mergeCell ref="B2:B4"/>
    <mergeCell ref="C2:C4"/>
    <mergeCell ref="D2:S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data1</vt:lpstr>
      <vt:lpstr>data2</vt:lpstr>
      <vt:lpstr>data3</vt:lpstr>
      <vt:lpstr>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TU</dc:creator>
  <cp:lastModifiedBy>HowardTu</cp:lastModifiedBy>
  <dcterms:created xsi:type="dcterms:W3CDTF">2018-06-13T16:29:34Z</dcterms:created>
  <dcterms:modified xsi:type="dcterms:W3CDTF">2019-02-12T23:36:54Z</dcterms:modified>
</cp:coreProperties>
</file>