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CHART OF ACOUNTS" sheetId="5" r:id="rId1"/>
    <sheet name="FORMAT (4)" sheetId="16" r:id="rId2"/>
    <sheet name="TRNX LISTING " sheetId="4" r:id="rId3"/>
    <sheet name="1" sheetId="1" r:id="rId4"/>
  </sheets>
  <definedNames>
    <definedName name="_xlnm.Print_Area" localSheetId="3">'1'!$B$2:$I$59</definedName>
    <definedName name="_xlnm.Print_Area" localSheetId="2">'TRNX LISTING '!$B$1:$J$321</definedName>
  </definedNames>
  <calcPr calcId="144525"/>
</workbook>
</file>

<file path=xl/calcChain.xml><?xml version="1.0" encoding="utf-8"?>
<calcChain xmlns="http://schemas.openxmlformats.org/spreadsheetml/2006/main">
  <c r="C14" i="1" l="1"/>
  <c r="C44" i="16" l="1"/>
  <c r="F44" i="16" s="1"/>
  <c r="C43" i="16"/>
  <c r="F43" i="16" s="1"/>
  <c r="C42" i="16"/>
  <c r="F42" i="16" s="1"/>
  <c r="C41" i="16"/>
  <c r="F41" i="16" s="1"/>
  <c r="C40" i="16"/>
  <c r="F40" i="16" s="1"/>
  <c r="C39" i="16"/>
  <c r="F39" i="16" s="1"/>
  <c r="C38" i="16"/>
  <c r="F38" i="16" s="1"/>
  <c r="C37" i="16"/>
  <c r="F37" i="16" s="1"/>
  <c r="C36" i="16"/>
  <c r="F36" i="16" s="1"/>
  <c r="C35" i="16"/>
  <c r="F35" i="16" s="1"/>
  <c r="C34" i="16"/>
  <c r="F34" i="16" s="1"/>
  <c r="C33" i="16"/>
  <c r="F33" i="16" s="1"/>
  <c r="C32" i="16"/>
  <c r="F32" i="16" s="1"/>
  <c r="C31" i="16"/>
  <c r="F31" i="16" s="1"/>
  <c r="C30" i="16"/>
  <c r="F30" i="16" s="1"/>
  <c r="C29" i="16"/>
  <c r="F29" i="16" s="1"/>
  <c r="C28" i="16"/>
  <c r="F28" i="16" s="1"/>
  <c r="C27" i="16"/>
  <c r="F27" i="16" s="1"/>
  <c r="C26" i="16"/>
  <c r="F26" i="16" s="1"/>
  <c r="C25" i="16"/>
  <c r="F25" i="16" s="1"/>
  <c r="C24" i="16"/>
  <c r="F24" i="16" s="1"/>
  <c r="C23" i="16"/>
  <c r="F23" i="16" s="1"/>
  <c r="C22" i="16"/>
  <c r="F22" i="16" s="1"/>
  <c r="C21" i="16"/>
  <c r="F21" i="16" s="1"/>
  <c r="C20" i="16"/>
  <c r="F20" i="16" s="1"/>
  <c r="C19" i="16"/>
  <c r="F19" i="16" s="1"/>
  <c r="C18" i="16"/>
  <c r="F18" i="16" s="1"/>
  <c r="C17" i="16"/>
  <c r="F17" i="16" s="1"/>
  <c r="C16" i="16"/>
  <c r="F16" i="16" s="1"/>
  <c r="C15" i="16"/>
  <c r="F15" i="16" s="1"/>
  <c r="C14" i="16"/>
  <c r="F14" i="16" s="1"/>
  <c r="H15" i="16" l="1"/>
  <c r="G15" i="16"/>
  <c r="D15" i="16"/>
  <c r="H17" i="16"/>
  <c r="G17" i="16"/>
  <c r="D17" i="16"/>
  <c r="H19" i="16"/>
  <c r="G19" i="16"/>
  <c r="D19" i="16"/>
  <c r="H21" i="16"/>
  <c r="G21" i="16"/>
  <c r="D21" i="16"/>
  <c r="H23" i="16"/>
  <c r="G23" i="16"/>
  <c r="D23" i="16"/>
  <c r="H25" i="16"/>
  <c r="G25" i="16"/>
  <c r="D25" i="16"/>
  <c r="H27" i="16"/>
  <c r="G27" i="16"/>
  <c r="D27" i="16"/>
  <c r="H29" i="16"/>
  <c r="G29" i="16"/>
  <c r="D29" i="16"/>
  <c r="H31" i="16"/>
  <c r="G31" i="16"/>
  <c r="D31" i="16"/>
  <c r="H33" i="16"/>
  <c r="G33" i="16"/>
  <c r="D33" i="16"/>
  <c r="H35" i="16"/>
  <c r="G35" i="16"/>
  <c r="D35" i="16"/>
  <c r="H37" i="16"/>
  <c r="G37" i="16"/>
  <c r="D37" i="16"/>
  <c r="H39" i="16"/>
  <c r="G39" i="16"/>
  <c r="D39" i="16"/>
  <c r="H41" i="16"/>
  <c r="G41" i="16"/>
  <c r="D41" i="16"/>
  <c r="H43" i="16"/>
  <c r="G43" i="16"/>
  <c r="D43" i="16"/>
  <c r="G14" i="16"/>
  <c r="D14" i="16"/>
  <c r="H14" i="16"/>
  <c r="G16" i="16"/>
  <c r="D16" i="16"/>
  <c r="H16" i="16"/>
  <c r="G18" i="16"/>
  <c r="D18" i="16"/>
  <c r="H18" i="16"/>
  <c r="G20" i="16"/>
  <c r="D20" i="16"/>
  <c r="H20" i="16"/>
  <c r="G22" i="16"/>
  <c r="D22" i="16"/>
  <c r="H22" i="16"/>
  <c r="G24" i="16"/>
  <c r="D24" i="16"/>
  <c r="H24" i="16"/>
  <c r="G26" i="16"/>
  <c r="D26" i="16"/>
  <c r="H26" i="16"/>
  <c r="G28" i="16"/>
  <c r="D28" i="16"/>
  <c r="H28" i="16"/>
  <c r="G30" i="16"/>
  <c r="D30" i="16"/>
  <c r="H30" i="16"/>
  <c r="G32" i="16"/>
  <c r="D32" i="16"/>
  <c r="H32" i="16"/>
  <c r="G34" i="16"/>
  <c r="D34" i="16"/>
  <c r="H34" i="16"/>
  <c r="G36" i="16"/>
  <c r="D36" i="16"/>
  <c r="H36" i="16"/>
  <c r="G38" i="16"/>
  <c r="D38" i="16"/>
  <c r="H38" i="16"/>
  <c r="G40" i="16"/>
  <c r="D40" i="16"/>
  <c r="H40" i="16"/>
  <c r="G42" i="16"/>
  <c r="D42" i="16"/>
  <c r="H42" i="16"/>
  <c r="G44" i="16"/>
  <c r="D44" i="16"/>
  <c r="H44" i="16"/>
  <c r="H51" i="16" l="1"/>
  <c r="G51" i="16"/>
  <c r="I319" i="4"/>
  <c r="H319" i="4"/>
  <c r="I311" i="4"/>
  <c r="H311" i="4"/>
  <c r="I305" i="4"/>
  <c r="H305" i="4"/>
  <c r="I302" i="4"/>
  <c r="H302" i="4"/>
  <c r="I299" i="4"/>
  <c r="H299" i="4"/>
  <c r="I296" i="4"/>
  <c r="H296" i="4"/>
  <c r="I292" i="4"/>
  <c r="H292" i="4"/>
  <c r="I289" i="4"/>
  <c r="H289" i="4"/>
  <c r="I284" i="4"/>
  <c r="H284" i="4"/>
  <c r="I281" i="4"/>
  <c r="H281" i="4"/>
  <c r="I275" i="4"/>
  <c r="H275" i="4"/>
  <c r="I259" i="4"/>
  <c r="H259" i="4"/>
  <c r="I248" i="4"/>
  <c r="H248" i="4"/>
  <c r="I200" i="4"/>
  <c r="H200" i="4"/>
  <c r="I190" i="4"/>
  <c r="H190" i="4"/>
  <c r="I142" i="4"/>
  <c r="H142" i="4"/>
  <c r="I132" i="4"/>
  <c r="H132" i="4"/>
  <c r="I120" i="4"/>
  <c r="H120" i="4"/>
  <c r="I116" i="4"/>
  <c r="H116" i="4"/>
  <c r="I113" i="4"/>
  <c r="H113" i="4"/>
  <c r="I88" i="4"/>
  <c r="H88" i="4"/>
  <c r="I78" i="4"/>
  <c r="H78" i="4"/>
  <c r="I72" i="4"/>
  <c r="H72" i="4"/>
  <c r="I69" i="4"/>
  <c r="H69" i="4"/>
  <c r="I66" i="4"/>
  <c r="H66" i="4"/>
  <c r="I63" i="4"/>
  <c r="H63" i="4"/>
  <c r="I60" i="4"/>
  <c r="H60" i="4"/>
  <c r="I48" i="4"/>
  <c r="H48" i="4"/>
  <c r="I40" i="4"/>
  <c r="H40" i="4"/>
  <c r="I320" i="4" l="1"/>
  <c r="J51" i="16"/>
  <c r="H320" i="4"/>
  <c r="G41" i="4" l="1"/>
  <c r="G9" i="4"/>
  <c r="G67" i="4"/>
  <c r="G64" i="4"/>
  <c r="G10" i="4"/>
  <c r="G143" i="4"/>
  <c r="G11" i="4"/>
  <c r="G114" i="4"/>
  <c r="G201" i="4"/>
  <c r="G312" i="4"/>
  <c r="G12" i="4"/>
  <c r="G133" i="4"/>
  <c r="G306" i="4"/>
  <c r="G191" i="4"/>
  <c r="G276" i="4"/>
  <c r="G249" i="4"/>
  <c r="G202" i="4"/>
  <c r="G79" i="4"/>
  <c r="G144" i="4"/>
  <c r="G49" i="4"/>
  <c r="G307" i="4"/>
  <c r="G13" i="4"/>
  <c r="G14" i="4"/>
  <c r="G303" i="4"/>
  <c r="G89" i="4"/>
  <c r="G293" i="4"/>
  <c r="G203" i="4"/>
  <c r="G204" i="4"/>
  <c r="G15" i="4"/>
  <c r="G16" i="4"/>
  <c r="G145" i="4"/>
  <c r="G80" i="4"/>
  <c r="G285" i="4"/>
  <c r="G117" i="4"/>
  <c r="G260" i="4"/>
  <c r="G17" i="4"/>
  <c r="G18" i="4"/>
  <c r="G261" i="4"/>
  <c r="G70" i="4"/>
  <c r="G205" i="4"/>
  <c r="G81" i="4"/>
  <c r="G206" i="4"/>
  <c r="G207" i="4"/>
  <c r="G282" i="4"/>
  <c r="G73" i="4"/>
  <c r="G134" i="4"/>
  <c r="G262" i="4"/>
  <c r="G146" i="4"/>
  <c r="G147" i="4"/>
  <c r="G208" i="4"/>
  <c r="G290" i="4"/>
  <c r="G209" i="4"/>
  <c r="G210" i="4"/>
  <c r="G211" i="4"/>
  <c r="G263" i="4"/>
  <c r="G277" i="4"/>
  <c r="G250" i="4"/>
  <c r="G148" i="4"/>
  <c r="G82" i="4"/>
  <c r="G212" i="4"/>
  <c r="G213" i="4"/>
  <c r="G300" i="4"/>
  <c r="G214" i="4"/>
  <c r="G251" i="4"/>
  <c r="G215" i="4"/>
  <c r="G264" i="4"/>
  <c r="G74" i="4"/>
  <c r="G90" i="4"/>
  <c r="G216" i="4"/>
  <c r="G83" i="4"/>
  <c r="G217" i="4"/>
  <c r="G218" i="4"/>
  <c r="G219" i="4"/>
  <c r="G252" i="4"/>
  <c r="G149" i="4"/>
  <c r="G19" i="4"/>
  <c r="G265" i="4"/>
  <c r="G220" i="4"/>
  <c r="G75" i="4"/>
  <c r="G20" i="4"/>
  <c r="G150" i="4"/>
  <c r="G297" i="4"/>
  <c r="G266" i="4"/>
  <c r="G221" i="4"/>
  <c r="G222" i="4"/>
  <c r="G223" i="4"/>
  <c r="G224" i="4"/>
  <c r="G225" i="4"/>
  <c r="G253" i="4"/>
  <c r="G84" i="4"/>
  <c r="G151" i="4"/>
  <c r="G226" i="4"/>
  <c r="G21" i="4"/>
  <c r="G91" i="4"/>
  <c r="G92" i="4"/>
  <c r="G121" i="4"/>
  <c r="G22" i="4"/>
  <c r="G93" i="4"/>
  <c r="G267" i="4"/>
  <c r="G85" i="4"/>
  <c r="G227" i="4"/>
  <c r="G278" i="4"/>
  <c r="G61" i="4"/>
  <c r="G76" i="4"/>
  <c r="G228" i="4"/>
  <c r="G254" i="4"/>
  <c r="G50" i="4"/>
  <c r="G255" i="4"/>
  <c r="G229" i="4"/>
  <c r="G230" i="4"/>
  <c r="G94" i="4"/>
  <c r="G231" i="4"/>
  <c r="G232" i="4"/>
  <c r="G233" i="4"/>
  <c r="G308" i="4"/>
  <c r="G95" i="4"/>
  <c r="G234" i="4"/>
  <c r="G309" i="4"/>
  <c r="G235" i="4"/>
  <c r="G96" i="4"/>
  <c r="G268" i="4"/>
  <c r="G122" i="4"/>
  <c r="G152" i="4"/>
  <c r="G97" i="4"/>
  <c r="G236" i="4"/>
  <c r="G98" i="4"/>
  <c r="G99" i="4"/>
  <c r="G269" i="4"/>
  <c r="G270" i="4"/>
  <c r="G100" i="4"/>
  <c r="G153" i="4"/>
  <c r="G86" i="4"/>
  <c r="G256" i="4"/>
  <c r="G279" i="4"/>
  <c r="G101" i="4"/>
  <c r="G102" i="4"/>
  <c r="G51" i="4"/>
  <c r="G103" i="4"/>
  <c r="G52" i="4"/>
  <c r="G271" i="4"/>
  <c r="G272" i="4"/>
  <c r="G257" i="4"/>
  <c r="G104" i="4"/>
  <c r="G105" i="4"/>
  <c r="G53" i="4"/>
  <c r="G106" i="4"/>
  <c r="G273" i="4"/>
  <c r="G107" i="4"/>
  <c r="G54" i="4"/>
  <c r="G55" i="4"/>
  <c r="G56" i="4"/>
  <c r="G57" i="4"/>
  <c r="G135" i="4"/>
  <c r="G123" i="4"/>
  <c r="G124" i="4"/>
  <c r="G125" i="4"/>
  <c r="G42" i="4"/>
  <c r="G313" i="4"/>
  <c r="G126" i="4"/>
  <c r="G127" i="4"/>
  <c r="G128" i="4"/>
  <c r="G23" i="4"/>
  <c r="G314" i="4"/>
  <c r="G294" i="4"/>
  <c r="G315" i="4"/>
  <c r="G129" i="4"/>
  <c r="G237" i="4"/>
  <c r="G130" i="4"/>
  <c r="G154" i="4"/>
  <c r="G155" i="4"/>
  <c r="G238" i="4"/>
  <c r="G156" i="4"/>
  <c r="G136" i="4"/>
  <c r="G192" i="4"/>
  <c r="G157" i="4"/>
  <c r="G158" i="4"/>
  <c r="G159" i="4"/>
  <c r="G286" i="4"/>
  <c r="G160" i="4"/>
  <c r="G108" i="4"/>
  <c r="G161" i="4"/>
  <c r="G193" i="4"/>
  <c r="G316" i="4"/>
  <c r="G62" i="4"/>
  <c r="G137" i="4"/>
  <c r="G118" i="4"/>
  <c r="G162" i="4"/>
  <c r="G131" i="4"/>
  <c r="G194" i="4"/>
  <c r="G163" i="4"/>
  <c r="G109" i="4"/>
  <c r="G164" i="4"/>
  <c r="G165" i="4"/>
  <c r="G166" i="4"/>
  <c r="G287" i="4"/>
  <c r="G24" i="4"/>
  <c r="G167" i="4"/>
  <c r="G168" i="4"/>
  <c r="G138" i="4"/>
  <c r="G239" i="4"/>
  <c r="G169" i="4"/>
  <c r="G170" i="4"/>
  <c r="G171" i="4"/>
  <c r="G195" i="4"/>
  <c r="G196" i="4"/>
  <c r="G240" i="4"/>
  <c r="G298" i="4"/>
  <c r="G241" i="4"/>
  <c r="G25" i="4"/>
  <c r="G139" i="4"/>
  <c r="G140" i="4"/>
  <c r="G197" i="4"/>
  <c r="G172" i="4"/>
  <c r="G198" i="4"/>
  <c r="G110" i="4"/>
  <c r="G173" i="4"/>
  <c r="G174" i="4"/>
  <c r="G58" i="4"/>
  <c r="G26" i="4"/>
  <c r="G175" i="4"/>
  <c r="G301" i="4"/>
  <c r="G176" i="4"/>
  <c r="G177" i="4"/>
  <c r="G111" i="4"/>
  <c r="G178" i="4"/>
  <c r="G179" i="4"/>
  <c r="G242" i="4"/>
  <c r="G27" i="4"/>
  <c r="G180" i="4"/>
  <c r="G181" i="4"/>
  <c r="G291" i="4"/>
  <c r="G243" i="4"/>
  <c r="G244" i="4"/>
  <c r="G182" i="4"/>
  <c r="G28" i="4"/>
  <c r="G43" i="4"/>
  <c r="G29" i="4"/>
  <c r="G283" i="4"/>
  <c r="G183" i="4"/>
  <c r="G184" i="4"/>
  <c r="G185" i="4"/>
  <c r="G71" i="4"/>
  <c r="G30" i="4"/>
  <c r="G31" i="4"/>
  <c r="G288" i="4"/>
  <c r="G32" i="4"/>
  <c r="G119" i="4"/>
  <c r="G77" i="4"/>
  <c r="G245" i="4"/>
  <c r="G33" i="4"/>
  <c r="G186" i="4"/>
  <c r="G187" i="4"/>
  <c r="G295" i="4"/>
  <c r="G304" i="4"/>
  <c r="G112" i="4"/>
  <c r="G34" i="4"/>
  <c r="G59" i="4"/>
  <c r="G317" i="4"/>
  <c r="G246" i="4"/>
  <c r="G318" i="4"/>
  <c r="G188" i="4"/>
  <c r="G199" i="4"/>
  <c r="G44" i="4"/>
  <c r="G35" i="4"/>
  <c r="G36" i="4"/>
  <c r="G274" i="4"/>
  <c r="G280" i="4"/>
  <c r="G141" i="4"/>
  <c r="G87" i="4"/>
  <c r="G37" i="4"/>
  <c r="G258" i="4"/>
  <c r="G189" i="4"/>
  <c r="G115" i="4"/>
  <c r="G310" i="4"/>
  <c r="G38" i="4"/>
  <c r="G45" i="4"/>
  <c r="G247" i="4"/>
  <c r="G65" i="4"/>
  <c r="G68" i="4"/>
  <c r="G46" i="4"/>
  <c r="G47" i="4"/>
  <c r="G39" i="4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F14" i="1"/>
  <c r="D14" i="1" s="1"/>
  <c r="G299" i="4" l="1"/>
  <c r="G302" i="4"/>
  <c r="G116" i="4"/>
  <c r="G132" i="4"/>
  <c r="G284" i="4"/>
  <c r="G120" i="4"/>
  <c r="G296" i="4"/>
  <c r="G305" i="4"/>
  <c r="G60" i="4"/>
  <c r="G88" i="4"/>
  <c r="G259" i="4"/>
  <c r="G200" i="4"/>
  <c r="G142" i="4"/>
  <c r="G319" i="4"/>
  <c r="G190" i="4"/>
  <c r="G66" i="4"/>
  <c r="G40" i="4"/>
  <c r="G63" i="4"/>
  <c r="G292" i="4"/>
  <c r="G78" i="4"/>
  <c r="G72" i="4"/>
  <c r="G275" i="4"/>
  <c r="G289" i="4"/>
  <c r="G113" i="4"/>
  <c r="G281" i="4"/>
  <c r="G311" i="4"/>
  <c r="G248" i="4"/>
  <c r="G69" i="4"/>
  <c r="G48" i="4"/>
  <c r="G14" i="1"/>
  <c r="H14" i="1"/>
  <c r="F15" i="1"/>
  <c r="G320" i="4" l="1"/>
  <c r="D15" i="1"/>
  <c r="G15" i="1"/>
  <c r="H15" i="1"/>
  <c r="F16" i="1"/>
  <c r="D16" i="1" l="1"/>
  <c r="H16" i="1"/>
  <c r="G16" i="1"/>
  <c r="F17" i="1"/>
  <c r="D17" i="1" l="1"/>
  <c r="G17" i="1"/>
  <c r="H17" i="1"/>
  <c r="F18" i="1"/>
  <c r="D18" i="1" l="1"/>
  <c r="H18" i="1"/>
  <c r="G18" i="1"/>
  <c r="F19" i="1"/>
  <c r="D19" i="1" l="1"/>
  <c r="G19" i="1"/>
  <c r="H19" i="1"/>
  <c r="F20" i="1"/>
  <c r="D20" i="1" l="1"/>
  <c r="H20" i="1"/>
  <c r="G20" i="1"/>
  <c r="F21" i="1"/>
  <c r="D21" i="1" l="1"/>
  <c r="G21" i="1"/>
  <c r="H21" i="1"/>
  <c r="F22" i="1"/>
  <c r="D22" i="1" l="1"/>
  <c r="H22" i="1"/>
  <c r="G22" i="1"/>
  <c r="F23" i="1"/>
  <c r="D23" i="1" l="1"/>
  <c r="G23" i="1"/>
  <c r="H23" i="1"/>
  <c r="F24" i="1"/>
  <c r="D24" i="1" l="1"/>
  <c r="H24" i="1"/>
  <c r="G24" i="1"/>
  <c r="F25" i="1"/>
  <c r="D25" i="1" l="1"/>
  <c r="G25" i="1"/>
  <c r="H25" i="1"/>
  <c r="F26" i="1"/>
  <c r="D26" i="1" l="1"/>
  <c r="H26" i="1"/>
  <c r="G26" i="1"/>
  <c r="F27" i="1"/>
  <c r="D27" i="1" l="1"/>
  <c r="G27" i="1"/>
  <c r="H27" i="1"/>
  <c r="F28" i="1"/>
  <c r="D28" i="1" l="1"/>
  <c r="H28" i="1"/>
  <c r="G28" i="1"/>
  <c r="F29" i="1"/>
  <c r="D29" i="1" l="1"/>
  <c r="G29" i="1"/>
  <c r="H29" i="1"/>
  <c r="F30" i="1"/>
  <c r="D30" i="1" l="1"/>
  <c r="H30" i="1"/>
  <c r="G30" i="1"/>
  <c r="F31" i="1"/>
  <c r="D31" i="1" l="1"/>
  <c r="G31" i="1"/>
  <c r="H31" i="1"/>
  <c r="F32" i="1"/>
  <c r="D32" i="1" l="1"/>
  <c r="H32" i="1"/>
  <c r="G32" i="1"/>
  <c r="F33" i="1"/>
  <c r="D33" i="1" l="1"/>
  <c r="G33" i="1"/>
  <c r="H33" i="1"/>
  <c r="F34" i="1"/>
  <c r="D34" i="1" l="1"/>
  <c r="H34" i="1"/>
  <c r="G34" i="1"/>
  <c r="F35" i="1"/>
  <c r="D35" i="1" l="1"/>
  <c r="G35" i="1"/>
  <c r="H35" i="1"/>
  <c r="F36" i="1"/>
  <c r="D36" i="1" l="1"/>
  <c r="H36" i="1"/>
  <c r="G36" i="1"/>
  <c r="F37" i="1"/>
  <c r="D37" i="1" l="1"/>
  <c r="G37" i="1"/>
  <c r="H37" i="1"/>
  <c r="F38" i="1"/>
  <c r="D38" i="1" l="1"/>
  <c r="H38" i="1"/>
  <c r="G38" i="1"/>
  <c r="F39" i="1"/>
  <c r="D39" i="1" l="1"/>
  <c r="G39" i="1"/>
  <c r="H39" i="1"/>
  <c r="F40" i="1"/>
  <c r="D40" i="1" l="1"/>
  <c r="H40" i="1"/>
  <c r="G40" i="1"/>
  <c r="F41" i="1"/>
  <c r="D41" i="1" l="1"/>
  <c r="G41" i="1"/>
  <c r="H41" i="1"/>
  <c r="F42" i="1"/>
  <c r="D42" i="1" l="1"/>
  <c r="H42" i="1"/>
  <c r="G42" i="1"/>
  <c r="F44" i="1"/>
  <c r="F43" i="1"/>
  <c r="D43" i="1" l="1"/>
  <c r="G43" i="1"/>
  <c r="H43" i="1"/>
  <c r="D44" i="1"/>
  <c r="H44" i="1"/>
  <c r="H51" i="1" s="1"/>
  <c r="G44" i="1"/>
  <c r="G51" i="1" l="1"/>
  <c r="J51" i="1" s="1"/>
</calcChain>
</file>

<file path=xl/sharedStrings.xml><?xml version="1.0" encoding="utf-8"?>
<sst xmlns="http://schemas.openxmlformats.org/spreadsheetml/2006/main" count="2281" uniqueCount="1000">
  <si>
    <t>JOURNAL VOUCHER</t>
  </si>
  <si>
    <t>JV No.:</t>
  </si>
  <si>
    <t>Date:</t>
  </si>
  <si>
    <t>REFERENCE</t>
  </si>
  <si>
    <t>ACCT DESCRIPTION/EXPLANATION</t>
  </si>
  <si>
    <t>GL CODE</t>
  </si>
  <si>
    <t>DEBIT</t>
  </si>
  <si>
    <t>CREDIT</t>
  </si>
  <si>
    <t>Total</t>
  </si>
  <si>
    <t>Prepared by:</t>
  </si>
  <si>
    <t>Approved by:</t>
  </si>
  <si>
    <t>(Name &amp; Signature)</t>
  </si>
  <si>
    <t>FA</t>
  </si>
  <si>
    <t>(Title)</t>
  </si>
  <si>
    <t>SAN BERNARDINO CARE COMPANY</t>
  </si>
  <si>
    <t>Transaction Listing</t>
  </si>
  <si>
    <t>Period Ending: 1/1/12</t>
  </si>
  <si>
    <t>Mt</t>
  </si>
  <si>
    <t xml:space="preserve">Reference </t>
  </si>
  <si>
    <t xml:space="preserve">Account </t>
  </si>
  <si>
    <t xml:space="preserve">Description </t>
  </si>
  <si>
    <t xml:space="preserve">Item Amount </t>
  </si>
  <si>
    <t xml:space="preserve">Ref. Amount </t>
  </si>
  <si>
    <t>JE01151</t>
  </si>
  <si>
    <t>TO REC AR M'CRE A</t>
  </si>
  <si>
    <t>TO REC AR M'CRE B</t>
  </si>
  <si>
    <t>TO REC AR M'CAL</t>
  </si>
  <si>
    <t>TO REC AR M'CAL CO-A</t>
  </si>
  <si>
    <t>TO REC AR M'CAL CO-B</t>
  </si>
  <si>
    <t>TO REC AR PRIVATE</t>
  </si>
  <si>
    <t>TO REC CDP-PVT-SKILLED NS</t>
  </si>
  <si>
    <t>TO REC CDP-M'CRE-SKILLED NS</t>
  </si>
  <si>
    <t>TO REC CDP-M'CAL-SKILLED NS</t>
  </si>
  <si>
    <t>TO REC PT-M'CRE A</t>
  </si>
  <si>
    <t>TO REC PT-M'CRE B</t>
  </si>
  <si>
    <t>TO REC RX-M'CRE A</t>
  </si>
  <si>
    <t>TO REC RX-M'CAL</t>
  </si>
  <si>
    <t>TO REC LAB-M'CRE A</t>
  </si>
  <si>
    <t>TO REC LAB-M'CAL</t>
  </si>
  <si>
    <t>TO REC ANCI RETRO (PY)-PVT</t>
  </si>
  <si>
    <t>TO REC ANCI RETRO (PY)-M'CRE</t>
  </si>
  <si>
    <t>TO REC OT-M'CRE A</t>
  </si>
  <si>
    <t>TO REC OT-M'CRE B</t>
  </si>
  <si>
    <t>TO REC C/A M'CRE-RES. SUPPLIES</t>
  </si>
  <si>
    <t>TO REC C/A M'CRE-PT</t>
  </si>
  <si>
    <t>TO REC C/A M'CRE-RX</t>
  </si>
  <si>
    <t>TO REC C/A M'CRE-LAB</t>
  </si>
  <si>
    <t>TO REC C/A M'CRE-OT</t>
  </si>
  <si>
    <t>TO REC C/A M'CAL-LEAVE DAYS</t>
  </si>
  <si>
    <t>TO REC BH-PVT</t>
  </si>
  <si>
    <t>TO REC BH-M'CAL</t>
  </si>
  <si>
    <t>JE01152</t>
  </si>
  <si>
    <t>TO REC EWB CASH RECEIPTS</t>
  </si>
  <si>
    <t>TO REC CASH RECEIPT-M'CRE A</t>
  </si>
  <si>
    <t>TO REC CASH RECEIPT-M'CRE B</t>
  </si>
  <si>
    <t>TO REC CASH RECEIPT-M'CAL</t>
  </si>
  <si>
    <t>TO REC CASH RECEIPT-M'CAL CO-A</t>
  </si>
  <si>
    <t>TO REC CASH RECEIPT-PRIVATE</t>
  </si>
  <si>
    <t>JE01153</t>
  </si>
  <si>
    <t>TO REC AR ADJ-M'CRE A</t>
  </si>
  <si>
    <t>TO REC AR ADJ-M'CAL CO-A</t>
  </si>
  <si>
    <t>TO REC AR ADJ-PVT</t>
  </si>
  <si>
    <t>TO REC ADJ-RETRO C/A (PY)-PVT</t>
  </si>
  <si>
    <t>TO REC ADMN ADJ PVT-OXYGEN</t>
  </si>
  <si>
    <t>TO REC ADMN ADJ PVT-PT</t>
  </si>
  <si>
    <t>TO REC ADMN ADJ PVT-RX</t>
  </si>
  <si>
    <t>TO REC ADMN ADJ PVT-LAB</t>
  </si>
  <si>
    <t>TO REC ADJ-RETRO C/A (PY)-M'CRE</t>
  </si>
  <si>
    <t>TO REC ADJ-RETRO C/A (PY)-M'CAL</t>
  </si>
  <si>
    <t>JE01154</t>
  </si>
  <si>
    <t>TO REC/ADJ AR CREDIT BALANCE</t>
  </si>
  <si>
    <t>JE01155</t>
  </si>
  <si>
    <t>EWB OP FUND TRANSFER TO PR</t>
  </si>
  <si>
    <t>JE01156</t>
  </si>
  <si>
    <t>FUND TRANSFER TO EFH LOAN</t>
  </si>
  <si>
    <t>JE01157</t>
  </si>
  <si>
    <t>INTEREST PAYABLE - EFH LOAN</t>
  </si>
  <si>
    <t>JE01158</t>
  </si>
  <si>
    <t>TO REC EWB OP CHARGES</t>
  </si>
  <si>
    <t>CLICK-2-PAY</t>
  </si>
  <si>
    <t>PLANT WATER</t>
  </si>
  <si>
    <t>PLANT ELECTRICITY</t>
  </si>
  <si>
    <t>QUICKCARE FEE</t>
  </si>
  <si>
    <t>JE01159</t>
  </si>
  <si>
    <t>TO REC PR TAX PAYMENTS</t>
  </si>
  <si>
    <t>TO REC FW/H</t>
  </si>
  <si>
    <t>TO REC FICA/MED</t>
  </si>
  <si>
    <t>PIT</t>
  </si>
  <si>
    <t>SDI</t>
  </si>
  <si>
    <t>UI</t>
  </si>
  <si>
    <t>F940</t>
  </si>
  <si>
    <t>ETT</t>
  </si>
  <si>
    <t>CREDIT REDUCTION 2011</t>
  </si>
  <si>
    <t>JE01160</t>
  </si>
  <si>
    <t>TO APPLY PREPAID PROP TAXES</t>
  </si>
  <si>
    <t>TO APPLY PREPAID LICENSE FEES</t>
  </si>
  <si>
    <t>TO APPLY PREPAID GARNISHMENT</t>
  </si>
  <si>
    <t>TO APPLY OTHER PREPAID EXP</t>
  </si>
  <si>
    <t>TO APPLY PREPAID LICENSE-OSHPD</t>
  </si>
  <si>
    <t>TO APPLY PREPAID LICENSE-CCS</t>
  </si>
  <si>
    <t>JE01161</t>
  </si>
  <si>
    <t>TO REC JAN QA FEE (2763x$14.33)</t>
  </si>
  <si>
    <t>JE01162</t>
  </si>
  <si>
    <t>TO ADJ ADMN GROUP INSURANCE</t>
  </si>
  <si>
    <t>TO ADJ ADMN GRP HEALTH INSUR</t>
  </si>
  <si>
    <t>TO ADJ ADMN GRP DENTAL INSUR</t>
  </si>
  <si>
    <t>JE01163</t>
  </si>
  <si>
    <t>TO ADJ SUTA &amp; FUTA LIABILITY</t>
  </si>
  <si>
    <t>JE01164</t>
  </si>
  <si>
    <t>TO REVERSE DEC OVER-ACCRUALS</t>
  </si>
  <si>
    <t>JE01165</t>
  </si>
  <si>
    <t>TO REVERSE ACCRUED PR 123111</t>
  </si>
  <si>
    <t>JE01166</t>
  </si>
  <si>
    <t>TO REVERSE ACCRUED PTO 123111</t>
  </si>
  <si>
    <t>JE01167</t>
  </si>
  <si>
    <t>TO ACCRUE PR 011612-013112</t>
  </si>
  <si>
    <t>JE01168</t>
  </si>
  <si>
    <t>TO ACCRUE PTO AS OF 013112</t>
  </si>
  <si>
    <t>JE01169</t>
  </si>
  <si>
    <t>TO REC AP ACCRUALS</t>
  </si>
  <si>
    <t>TO ACCRUE EIG INV# 4378</t>
  </si>
  <si>
    <t>TO ACCRUE PLANT ELECTRICITY</t>
  </si>
  <si>
    <t>TO ACCRUE PLANT GAS</t>
  </si>
  <si>
    <t>TO ACCRUE PLANT WATER</t>
  </si>
  <si>
    <t>TO ACCRUE EIG INV# 4513</t>
  </si>
  <si>
    <t>TO ACCRUE EIG INV# 4484</t>
  </si>
  <si>
    <t>TO ACCRUE ECI INV# 0028-0112</t>
  </si>
  <si>
    <t>JE01170</t>
  </si>
  <si>
    <t>TO REC PHARMACY ACCRUALS</t>
  </si>
  <si>
    <t>TO ACCRUE NS RX CONSULT 013112</t>
  </si>
  <si>
    <t>TO ACCRUE IV SOL'N 013112</t>
  </si>
  <si>
    <t>TO ACCRUE RX 013112</t>
  </si>
  <si>
    <t>TO ACCRUE RX-M'CAL NCS 013112</t>
  </si>
  <si>
    <t>JE01171</t>
  </si>
  <si>
    <t>TO ACCRUE REAL PROP TAXES</t>
  </si>
  <si>
    <t>JE01172</t>
  </si>
  <si>
    <t>TO REC A/D-FUR&amp;FIX 013112</t>
  </si>
  <si>
    <t>TO REC A/D-MAC&amp;EQUIP 013112</t>
  </si>
  <si>
    <t>TO REC A/D-LEASEHOLD 013112</t>
  </si>
  <si>
    <t>TO REC DEPRECIATION EXP 013112</t>
  </si>
  <si>
    <t>JE01173</t>
  </si>
  <si>
    <t>TO RECLASS DSD WAGES TO LVN</t>
  </si>
  <si>
    <t>JE01174</t>
  </si>
  <si>
    <t>TO ADJ M'CAL RATE DIFF.</t>
  </si>
  <si>
    <t>TO ADJ M'CAL-BH RATE DIFF.</t>
  </si>
  <si>
    <t>JE01175</t>
  </si>
  <si>
    <t>TO RECLASS TO EQUIP&amp;MACHINE</t>
  </si>
  <si>
    <t>JE01176</t>
  </si>
  <si>
    <t>TO ADJ TO NS PR TAXES</t>
  </si>
  <si>
    <t>JE01177</t>
  </si>
  <si>
    <t>TO ADJUST TRADE PAYABLE</t>
  </si>
  <si>
    <t>JE01178</t>
  </si>
  <si>
    <t>TO ACCRUE PATTON ANCI-REV</t>
  </si>
  <si>
    <t>JE01179</t>
  </si>
  <si>
    <t>TO REC ANCI-PATIENT SUPPLIES-M'CRE A</t>
  </si>
  <si>
    <t>TO REC C/A M'CRE-CERT SKILLED CARE UNIT</t>
  </si>
  <si>
    <t>TO REC C/A M'CAL-CERT SKILLED CARE UNIT</t>
  </si>
  <si>
    <t>TO REC ANCI RETRO C/A (PY)-M'CRE</t>
  </si>
  <si>
    <t>TO REC VENDING MACHINE COMMISSION</t>
  </si>
  <si>
    <t>TO REC ADMN ADJ PVT-OTH ANCI SERVICES</t>
  </si>
  <si>
    <t>TO APPLY PREPAID HEALTH&amp;DENTAL INSURANCE</t>
  </si>
  <si>
    <t>TO APPLY PREPAID PROP INSURANCE</t>
  </si>
  <si>
    <t>TO APPLY OTHER PREPAID EXPENSES</t>
  </si>
  <si>
    <t>TO APPLY PREPAID LICENSE-SURETY BOND</t>
  </si>
  <si>
    <t>TO APPLY PREPAID HEALTH INSURANCE</t>
  </si>
  <si>
    <t>TO APPLY PREPAID DENTAL INSURANCE</t>
  </si>
  <si>
    <t>TO APPLY PREPAID LICENSE RENEWAL-CDOPH</t>
  </si>
  <si>
    <t>TO APPLY PREPAID LICENSE-BUSINESS REG.</t>
  </si>
  <si>
    <t>TO APPLY PREPAID SB INV# RENTJAN 12</t>
  </si>
  <si>
    <t>TO APPLY PREPAID BARBER &amp; BEAUTICIAN</t>
  </si>
  <si>
    <t>TO ACCRUE ECG INV# REIMB 01/12-MC</t>
  </si>
  <si>
    <t>TO ACCRUE PLANT TRASH COLLECT</t>
  </si>
  <si>
    <t>TO ACCRUE HB INV# MEDICARE012312</t>
  </si>
  <si>
    <t>REVERSE ACCRUE PATTON ANCI AUG-SEP 2011</t>
  </si>
  <si>
    <t>Grand Total</t>
  </si>
  <si>
    <t>JE01151 Total</t>
  </si>
  <si>
    <t>JE01152 Total</t>
  </si>
  <si>
    <t>JE01153 Total</t>
  </si>
  <si>
    <t>JE01154 Total</t>
  </si>
  <si>
    <t>JE01155 Total</t>
  </si>
  <si>
    <t>JE01156 Total</t>
  </si>
  <si>
    <t>JE01157 Total</t>
  </si>
  <si>
    <t>JE01158 Total</t>
  </si>
  <si>
    <t>JE01159 Total</t>
  </si>
  <si>
    <t>JE01160 Total</t>
  </si>
  <si>
    <t>JE01161 Total</t>
  </si>
  <si>
    <t>JE01162 Total</t>
  </si>
  <si>
    <t>JE01163 Total</t>
  </si>
  <si>
    <t>JE01164 Total</t>
  </si>
  <si>
    <t>JE01165 Total</t>
  </si>
  <si>
    <t>JE01166 Total</t>
  </si>
  <si>
    <t>JE01167 Total</t>
  </si>
  <si>
    <t>JE01168 Total</t>
  </si>
  <si>
    <t>JE01169 Total</t>
  </si>
  <si>
    <t>JE01170 Total</t>
  </si>
  <si>
    <t>JE01171 Total</t>
  </si>
  <si>
    <t>JE01172 Total</t>
  </si>
  <si>
    <t>JE01173 Total</t>
  </si>
  <si>
    <t>JE01174 Total</t>
  </si>
  <si>
    <t>JE01175 Total</t>
  </si>
  <si>
    <t>JE01176 Total</t>
  </si>
  <si>
    <t>JE01177 Total</t>
  </si>
  <si>
    <t>JE01178 Total</t>
  </si>
  <si>
    <t>JE01179 Total</t>
  </si>
  <si>
    <t>DR</t>
  </si>
  <si>
    <t>CR</t>
  </si>
  <si>
    <t>Account Number</t>
  </si>
  <si>
    <t>Account Type</t>
  </si>
  <si>
    <t>Account Description</t>
  </si>
  <si>
    <t>GENERAL CHECKING ACCOUNT</t>
  </si>
  <si>
    <t>A</t>
  </si>
  <si>
    <t>EAST WEST BANK CKING ACCT</t>
  </si>
  <si>
    <t>CITIBANK CHECKING ACCOUNT</t>
  </si>
  <si>
    <t>EWB CHECKING ACCOUNT</t>
  </si>
  <si>
    <t>PAYROLL CHECKING ACCOUNT</t>
  </si>
  <si>
    <t>EAST WEST BANK PAYROLL ACCT</t>
  </si>
  <si>
    <t>CITIBANK PAYROLL ACCOUNT</t>
  </si>
  <si>
    <t>CITY NATIONAL BANK CHECKING</t>
  </si>
  <si>
    <t>EAST WEST BANK PAYROLL ACCOUNT</t>
  </si>
  <si>
    <t>PETTY CASH ACCOUNT</t>
  </si>
  <si>
    <t>PATIENT TRUST ACCT</t>
  </si>
  <si>
    <t>ACTIVITY FUND</t>
  </si>
  <si>
    <t>CERTIFICATES OF DEPOSIT</t>
  </si>
  <si>
    <t>SHORT TERM T BILLS &amp; T NOTES</t>
  </si>
  <si>
    <t>PETTY CASH ON HAND</t>
  </si>
  <si>
    <t>TRANSFER BALANCE</t>
  </si>
  <si>
    <t>AR - MEDICARE</t>
  </si>
  <si>
    <t>AR- MEDICARE PARTB</t>
  </si>
  <si>
    <t>AR - MEDI - CAL</t>
  </si>
  <si>
    <t>AR- MEDICAL CO-A</t>
  </si>
  <si>
    <t>AR- MEDICAL CO B</t>
  </si>
  <si>
    <t>A/R MEDICAL-RETRO</t>
  </si>
  <si>
    <t>AR - PRIVATE</t>
  </si>
  <si>
    <t>AR- PRIVATE CO A</t>
  </si>
  <si>
    <t>A/R PRIVATE-CO B</t>
  </si>
  <si>
    <t>AR - MANAGED CARE</t>
  </si>
  <si>
    <t>A/R MGD CARE - CO A</t>
  </si>
  <si>
    <t>A/R MGD CARE-CO B</t>
  </si>
  <si>
    <t>A/R - PATTON</t>
  </si>
  <si>
    <t>AR - VETERAN</t>
  </si>
  <si>
    <t>AR - HOSPICE PATIENT TYPES</t>
  </si>
  <si>
    <t>AR - UNBILLED</t>
  </si>
  <si>
    <t>AR - PIP CLEARING</t>
  </si>
  <si>
    <t>NOTES RECEIVABLE</t>
  </si>
  <si>
    <t>CASH RECEIPTS CLEARING</t>
  </si>
  <si>
    <t>ADJUSTMENTS CLEARING</t>
  </si>
  <si>
    <t>REFUND CLEARING</t>
  </si>
  <si>
    <t>PATIENT TRUST CLEARING</t>
  </si>
  <si>
    <t>PAYROLL CLEARING</t>
  </si>
  <si>
    <t>BAD DEBTS - PRIVATE</t>
  </si>
  <si>
    <t>BAD DEBTS - MEDICARE CO INSURA</t>
  </si>
  <si>
    <t>BAD DEBTS - MEDICAL PFT LIAB</t>
  </si>
  <si>
    <t>ALLOWANCE FOR UNCOLLECTABLES</t>
  </si>
  <si>
    <t>COST REPORT SETTLEMENT-MEDICAR</t>
  </si>
  <si>
    <t>COST REPORT SETTLEMENT-MEDI CA</t>
  </si>
  <si>
    <t>COST REPORT SETTLEMENT-OTHER</t>
  </si>
  <si>
    <t>OTHER RECEIVABLE - PRIOR OWNER</t>
  </si>
  <si>
    <t>OTHER RECEIVABLE - GCC OF SB</t>
  </si>
  <si>
    <t>ADVANCE TO OFFICERS</t>
  </si>
  <si>
    <t>LOAN TO AMCAP FINANCIAL MGT</t>
  </si>
  <si>
    <t>LOAN TO EFH</t>
  </si>
  <si>
    <t>INTEREST RECEIVABLE</t>
  </si>
  <si>
    <t>ADVANCE TO EVA CARE INC</t>
  </si>
  <si>
    <t>ADVANCE TO GROUP</t>
  </si>
  <si>
    <t>ADVANCE TO EMPLOYEE</t>
  </si>
  <si>
    <t>PREPAID QUALITY ASSRUANCE</t>
  </si>
  <si>
    <t>INVENTORY - NURSING STATION</t>
  </si>
  <si>
    <t>INVENTORY - PHARMACY</t>
  </si>
  <si>
    <t>INVENTORY PATIENT SUPPLIES</t>
  </si>
  <si>
    <t>INVENTORY - DIETARY</t>
  </si>
  <si>
    <t>PLANT OPERATION &amp; MAINTENANCE</t>
  </si>
  <si>
    <t>INVENTORY - LINEN</t>
  </si>
  <si>
    <t>INVENTORY - HOUSEKEEPING</t>
  </si>
  <si>
    <t>ADMINISTRATION</t>
  </si>
  <si>
    <t>INVENTORY - OTHER</t>
  </si>
  <si>
    <t>PREPAID INSURANCE</t>
  </si>
  <si>
    <t>PREPAID PROPERTY INSURANCE</t>
  </si>
  <si>
    <t>PREPAID GROUP HEALTH INSURANCE</t>
  </si>
  <si>
    <t>PREPAID GROUP DENTAL INSURANCE</t>
  </si>
  <si>
    <t>PREPAID INTEREST</t>
  </si>
  <si>
    <t>PREPAID RENT</t>
  </si>
  <si>
    <t>PREPAID PENSION PLAN EXPENSE</t>
  </si>
  <si>
    <t>PREPAID PERSONAL PROPERTY TAX</t>
  </si>
  <si>
    <t>PREPAID TAXES</t>
  </si>
  <si>
    <t>PREPAID REAL PROPERTY TAX</t>
  </si>
  <si>
    <t>PREPAID SERVICE CONTRACTS</t>
  </si>
  <si>
    <t>DEPOSITS</t>
  </si>
  <si>
    <t>DEPOSIT</t>
  </si>
  <si>
    <t>DEPOSIT - WORKER COMPENSATION</t>
  </si>
  <si>
    <t>DEPOSIT - UTILITIES</t>
  </si>
  <si>
    <t>PREPAID EXPENSE - MGNT</t>
  </si>
  <si>
    <t>OTHER PREPAID EXPENSES</t>
  </si>
  <si>
    <t>PREPAID LICENSES</t>
  </si>
  <si>
    <t>OTHER CURRENT ASSETS</t>
  </si>
  <si>
    <t>PREPAID FEDERAL INCOME TAX</t>
  </si>
  <si>
    <t>PREPAID STATE INCOME TAX</t>
  </si>
  <si>
    <t>LAND</t>
  </si>
  <si>
    <t>LAND IMPROVEMENT - PARKING LOT</t>
  </si>
  <si>
    <t>LAND IMPROVEMENT - OTHER</t>
  </si>
  <si>
    <t>LEASEHOLD IMPROVEMENT</t>
  </si>
  <si>
    <t>COMPUTER</t>
  </si>
  <si>
    <t>COMPUTER SOFTWARE</t>
  </si>
  <si>
    <t>EQUIPMENT &amp; MACHINE</t>
  </si>
  <si>
    <t>FIXTURES &amp; FURNITURE</t>
  </si>
  <si>
    <t>CONTRUCTION IN PROCESS</t>
  </si>
  <si>
    <t>A/D - FIXTURES &amp; FURNITURE</t>
  </si>
  <si>
    <t>ACCUMULATED DEPR - EQUIPMENT</t>
  </si>
  <si>
    <t>ACCUMULATED DEPR-SOFTWARE</t>
  </si>
  <si>
    <t>A/D - EQUIPMENT &amp; MACHINE</t>
  </si>
  <si>
    <t>A/D - LEASEHOLD</t>
  </si>
  <si>
    <t>DEPOSITS - LEASES</t>
  </si>
  <si>
    <t>DEPOSITS - OTHERS</t>
  </si>
  <si>
    <t>DEPOSITS - UTILITIES</t>
  </si>
  <si>
    <t>DEPOSITS - BUILDING LEASE</t>
  </si>
  <si>
    <t>DEPOSITS - STORAGE</t>
  </si>
  <si>
    <t>STATE WITHHOLD</t>
  </si>
  <si>
    <t>GOODWILL</t>
  </si>
  <si>
    <t>LOAN COSTS</t>
  </si>
  <si>
    <t>ORGANIZATION COST</t>
  </si>
  <si>
    <t>LEASE ACQUISITION COSTS</t>
  </si>
  <si>
    <t>ACCUMULATED AMORTIZATION</t>
  </si>
  <si>
    <t>PATIENT TRUST FUNDS</t>
  </si>
  <si>
    <t>OTHER</t>
  </si>
  <si>
    <t>NOTES AND LOANS PAYABLE VENDOR</t>
  </si>
  <si>
    <t>L</t>
  </si>
  <si>
    <t>LOAN PAYABLE-AMCAP</t>
  </si>
  <si>
    <t>NOTES &amp; LOANS PAYABLE - GROUP</t>
  </si>
  <si>
    <t>NOTES &amp; LOANS PAYABLE - EFH</t>
  </si>
  <si>
    <t>NOTES &amp; LOANS PAYABLE - INC</t>
  </si>
  <si>
    <t>NOTES &amp; PAYABLE - BANK</t>
  </si>
  <si>
    <t>OTHER NOTES &amp; LOANS PAYABLE</t>
  </si>
  <si>
    <t>TRADE PAYABLES</t>
  </si>
  <si>
    <t>CREDIT CARD PAYABLE</t>
  </si>
  <si>
    <t>PROFIT SHARING PAYABLE</t>
  </si>
  <si>
    <t>ACCOUNTS PAYABLE CLEARING</t>
  </si>
  <si>
    <t>OTHER ACCOUNTS PAYABLE</t>
  </si>
  <si>
    <t>PHARMACY PAYABLE</t>
  </si>
  <si>
    <t>COST REPORT SETTLEMENT PAYABLE</t>
  </si>
  <si>
    <t>ACCRUED PAYROLL</t>
  </si>
  <si>
    <t>ACCRUED VACATION HOL AND SICK</t>
  </si>
  <si>
    <t>OTHER ACCRUED WAGES</t>
  </si>
  <si>
    <t>WORKMAN'S COMPENSATION PAYABLE</t>
  </si>
  <si>
    <t>FEDERAL INCOME TAXES WITHHELD</t>
  </si>
  <si>
    <t>IRS TAX PAYABLE</t>
  </si>
  <si>
    <t>EDD TAX PAYABLE</t>
  </si>
  <si>
    <t>FICA WITHHELD</t>
  </si>
  <si>
    <t>FICA ACCRUED</t>
  </si>
  <si>
    <t>STATE INCOME TAXES WITHHELD</t>
  </si>
  <si>
    <t>SDI WITHHELD</t>
  </si>
  <si>
    <t>SUTA PAYBLE</t>
  </si>
  <si>
    <t>FUI PAYABLE</t>
  </si>
  <si>
    <t>ETT PAYABLE</t>
  </si>
  <si>
    <t>PAYROLL TAX PAYABLE</t>
  </si>
  <si>
    <t>OTHER PR TAX &amp; DEDUCT PAYABLE</t>
  </si>
  <si>
    <t>401K PLAN PAYABLE</t>
  </si>
  <si>
    <t>UNION DUES</t>
  </si>
  <si>
    <t>GARNISHMENT</t>
  </si>
  <si>
    <t>HEALTH INSURANCE PAYABLE</t>
  </si>
  <si>
    <t>PENSION PLAN PAYABLE</t>
  </si>
  <si>
    <t>CREDIT UNION WITHHELD</t>
  </si>
  <si>
    <t>INTEREST PAYABLE</t>
  </si>
  <si>
    <t>RENT PAYABLE</t>
  </si>
  <si>
    <t>PROPERTY TAXES PAYABLE</t>
  </si>
  <si>
    <t>REAL PROPERTY TAXES PAYABLE</t>
  </si>
  <si>
    <t>PERSONAL PROPERTY TAXES</t>
  </si>
  <si>
    <t>FEES PAYABLE - MEDICAL SPECIAL</t>
  </si>
  <si>
    <t>FEES PAYABLE - OTHER</t>
  </si>
  <si>
    <t>PROPERTY INSURANCE PAYABLE</t>
  </si>
  <si>
    <t>LIABILITY INSURANCE PAYABLE</t>
  </si>
  <si>
    <t>OTHER ACCRUED EXPENSE</t>
  </si>
  <si>
    <t>OTHER PAYABLE - PRIOR OWNER</t>
  </si>
  <si>
    <t>SALES TAX PAYABLE</t>
  </si>
  <si>
    <t>MANAGEMENT FEE PAYABLE</t>
  </si>
  <si>
    <t>ADVANCES - MEDICARE</t>
  </si>
  <si>
    <t>ADVANCES - MEDICAL</t>
  </si>
  <si>
    <t>ADVANCES - PRIVATE</t>
  </si>
  <si>
    <t>ADVANCES - MGD CARE</t>
  </si>
  <si>
    <t>ADVANCES - HOSPICE</t>
  </si>
  <si>
    <t>ADVANCES - OTHER THIRD-PARTY P</t>
  </si>
  <si>
    <t>REIMBURSEMENT SETTLE DUE -M'CR</t>
  </si>
  <si>
    <t>INCORRECT VENDOR PAYMENT</t>
  </si>
  <si>
    <t>REIMBURSEMENT SETTLE'S DUE-MCL</t>
  </si>
  <si>
    <t>REIMBURSEMENT SETTLEMENT-OTHER</t>
  </si>
  <si>
    <t>FEDERAL INCOME TAXES PAYABLE</t>
  </si>
  <si>
    <t>STATE INCOME TAXES PAYABLE</t>
  </si>
  <si>
    <t>DEFERRED INCOME - PATIENT DEPO</t>
  </si>
  <si>
    <t>DEFERRED INCOME - TUITION &amp; FE</t>
  </si>
  <si>
    <t>DEFERRED INCOME - OTHER</t>
  </si>
  <si>
    <t>OTHER CURRENT LIABILITIES</t>
  </si>
  <si>
    <t>DEFERRED TAXES PAYABLE STATE</t>
  </si>
  <si>
    <t>DEFERRED TAXES PAYABLE - FEDER</t>
  </si>
  <si>
    <t>QUALITY ASSURANCE PAYABLE</t>
  </si>
  <si>
    <t>OTHER NONCURRENT LIABILITIES</t>
  </si>
  <si>
    <t>NOTES &amp; LOAN PAYABLE</t>
  </si>
  <si>
    <t>PATIENT TRUST LIABILITY</t>
  </si>
  <si>
    <t>COMMON STOCK</t>
  </si>
  <si>
    <t>PARTNER'S DRAW</t>
  </si>
  <si>
    <t>RETAINED EARNINGS - UNRESTRICT</t>
  </si>
  <si>
    <t>SKILLED NURSE CARE PRIVATE</t>
  </si>
  <si>
    <t>R</t>
  </si>
  <si>
    <t>SKILLED NURSE CARE - MANAGED C</t>
  </si>
  <si>
    <t>SKILLED NURSE CARE - VETERAN</t>
  </si>
  <si>
    <t>SKILLED NURSE CARING - MEDICAR</t>
  </si>
  <si>
    <t>SKILLED NURSE CARE - MEDI-CAL</t>
  </si>
  <si>
    <t>SKILLED NURSE CARE - HOSPICE</t>
  </si>
  <si>
    <t>CDP - VET-Interm Care</t>
  </si>
  <si>
    <t>RETRO REV(PRIOR YEAR)-PRIVATE</t>
  </si>
  <si>
    <t>RETRO REV(PRIOR YEAR)-MEDICARE</t>
  </si>
  <si>
    <t>RETRO REV PRIOR YR M'CAL</t>
  </si>
  <si>
    <t>RETRO REV. PRIOR MONTH-PRIVATE</t>
  </si>
  <si>
    <t>Retro Rev. (PMon) - MGD</t>
  </si>
  <si>
    <t>RETRO REV. PRIOR MONTH-MEDICAR</t>
  </si>
  <si>
    <t>RETRO REV.PRIOR MONTH-MEDICAL</t>
  </si>
  <si>
    <t>OTHER EXPENSE</t>
  </si>
  <si>
    <t>PATIENT SUPPLY-PRIVATE INPATIE</t>
  </si>
  <si>
    <t>PATIENT SUPPLY-MANAGED CARE IN</t>
  </si>
  <si>
    <t>PATIENT SUPPLY-VETERAN INPATIE</t>
  </si>
  <si>
    <t>PATIENT SUPPLY-MEDICARE INPATI</t>
  </si>
  <si>
    <t>PATIENT SUPPLY-MEDI-CAL INPATI</t>
  </si>
  <si>
    <t>PATIENT SUPPLY-OTHER TYPE INPA</t>
  </si>
  <si>
    <t>PATIENT SUPPLY-PRIVATE PARTB</t>
  </si>
  <si>
    <t>PATIENT SUPPLY-MANAGED CARE B</t>
  </si>
  <si>
    <t>PATIENT SUPPLY-VETERAN PART B</t>
  </si>
  <si>
    <t>PATIENT SUPPLY-MEDICARE PART B</t>
  </si>
  <si>
    <t>PATIENT SUPPLY-MEDI-CAL PART B</t>
  </si>
  <si>
    <t>PATIENT SUPPLY-OTHER TYPES B</t>
  </si>
  <si>
    <t>PATIENT SUPPLY-MANAGED CARE OU</t>
  </si>
  <si>
    <t>OXYGEN-PRIVATE INPATIENT</t>
  </si>
  <si>
    <t>OXYGEN-MANAGED CARE INPATIENT</t>
  </si>
  <si>
    <t>OXYGEN-VETERAN INPATIENT</t>
  </si>
  <si>
    <t>OXYGEN-MEDICARE INPATIENT</t>
  </si>
  <si>
    <t>OXYGEN-MEDI-CAL INPATIENT</t>
  </si>
  <si>
    <t>OXYGEN-OTHER INPATIENT</t>
  </si>
  <si>
    <t>OXYGEN-PRIVATE PARTB</t>
  </si>
  <si>
    <t>OXYGEN MANAGED CARE PARTB</t>
  </si>
  <si>
    <t>OXYGEN-VETERAN PARTB</t>
  </si>
  <si>
    <t>OXYGEN -MEDICARE PARTB</t>
  </si>
  <si>
    <t>OXYGEN MEDI-CAL PARTB</t>
  </si>
  <si>
    <t>OXYGEN-OTHER PART B</t>
  </si>
  <si>
    <t>OXYGEN MANAGED CARE-OUTPATIENT</t>
  </si>
  <si>
    <t>EQP RENT-M CR-INPAT</t>
  </si>
  <si>
    <t>EQP RENTAL M'CAL INPATIENT</t>
  </si>
  <si>
    <t>PHYSICAL THERAPY-PRIVATE INPAT</t>
  </si>
  <si>
    <t>PHYSICAL THERAPY-MANAG CARE IN</t>
  </si>
  <si>
    <t>PHYSICAL THERAPY-VETERAN INPAT</t>
  </si>
  <si>
    <t>PHYSICAL THERAPY-MEDICARE INPA</t>
  </si>
  <si>
    <t>PHYSICAL THERAPY-MEDI-CAL INPA</t>
  </si>
  <si>
    <t>PHYSICAL THERAPY-OTHER TYPE IN</t>
  </si>
  <si>
    <t>PHYSICAL THERAPY-PRIVATE PARTB</t>
  </si>
  <si>
    <t>PHYSICAL THERAPY-MANAG CARE B</t>
  </si>
  <si>
    <t>PHYSICAL THERAPY-VETERAN PARTB</t>
  </si>
  <si>
    <t>PHYSICAL THERAPY-MEIDCARE PARB</t>
  </si>
  <si>
    <t>PHYSICAL THERAPY-MEDICAL PARRB</t>
  </si>
  <si>
    <t>PHYSICAL THERAPY-OTHER PARTB</t>
  </si>
  <si>
    <t>PHYSICAL THERAPY-MANAGE OUTPAT</t>
  </si>
  <si>
    <t>PHARMACY-PRIVATE INPATIENT</t>
  </si>
  <si>
    <t>PHARMACY-MANAGED CARE INPATIEN</t>
  </si>
  <si>
    <t>PHARMACY-VETERAN INPATIENT</t>
  </si>
  <si>
    <t>PHARMACY-MEDICARE INPATIENT</t>
  </si>
  <si>
    <t>PHARMACY-MEDICAL INPATIENT</t>
  </si>
  <si>
    <t>PHARMACY-OTHER TYPE INPATIENT</t>
  </si>
  <si>
    <t>PHARMACY-PRIVATE PARTB</t>
  </si>
  <si>
    <t>PHARMACY-MANAGED CARE PART B</t>
  </si>
  <si>
    <t>PHARMACY-VETERAN PART B</t>
  </si>
  <si>
    <t>PHARMACY-MEDICARE PART B</t>
  </si>
  <si>
    <t>PHARMACY-MEDI-CAL PART B</t>
  </si>
  <si>
    <t>PHARMACY-OTHER PART B</t>
  </si>
  <si>
    <t>PHARMACY-MANAGED CARE OUTPATIE</t>
  </si>
  <si>
    <t>LAB - PRIVATE INPATIENT</t>
  </si>
  <si>
    <t>LAB MANAGED CARE INPATIENT</t>
  </si>
  <si>
    <t>LAB-VETERAN INPATIENT</t>
  </si>
  <si>
    <t>LAB-MEDICARE INPATIENT</t>
  </si>
  <si>
    <t>LAB - MEDICAL INPATIENT</t>
  </si>
  <si>
    <t>LAB - OTHER TYPES INPATIENT</t>
  </si>
  <si>
    <t>LAB - PRIVATE PART B</t>
  </si>
  <si>
    <t>LAB - MANAGED CARE PART B</t>
  </si>
  <si>
    <t>LAB - VETERAN PART B</t>
  </si>
  <si>
    <t>LAB - MEDEICARE PART B</t>
  </si>
  <si>
    <t>LAB MEDICAL PART B</t>
  </si>
  <si>
    <t>LAB - OTHER PART B</t>
  </si>
  <si>
    <t>LAB - MANAGED CARE OUTPAITENT</t>
  </si>
  <si>
    <t>LAB - MEDICARE OUTPATIENT</t>
  </si>
  <si>
    <t>ANCI RETR CHAR PRI MONTH-PVTE</t>
  </si>
  <si>
    <t>Anci. Retro Charges (PMo) MGD</t>
  </si>
  <si>
    <t>ANCI-RETRO PRIOR MONTH-MEDICAR</t>
  </si>
  <si>
    <t>ANCI-RETRO PRIOR MONTH NCS MCL</t>
  </si>
  <si>
    <t>ANCI RETRO CHARGE(PRI MO)PRIVA</t>
  </si>
  <si>
    <t>ANCI RETRO CHARGE-PRI YR-M'CAL</t>
  </si>
  <si>
    <t>ANCI. RETRO REV ACCT (PY)-HOSP</t>
  </si>
  <si>
    <t>X-RAY PRIVATE INPATIENT</t>
  </si>
  <si>
    <t>X-RAY MANAGE CARE INPATIENT</t>
  </si>
  <si>
    <t>X-RAY - VETERAM INPATIENT</t>
  </si>
  <si>
    <t>X-RAY - MEDICARE INPATIENT</t>
  </si>
  <si>
    <t>X-RAY MEDICAL INPATIENT</t>
  </si>
  <si>
    <t>X-RAY OTHER INIPATIENT</t>
  </si>
  <si>
    <t>X-RAY PRIVATE PART B</t>
  </si>
  <si>
    <t>X-RAY MANAGED CARE PART B</t>
  </si>
  <si>
    <t>X-RAY VETERAN PART B</t>
  </si>
  <si>
    <t>X-RAY MEDICARE PART B</t>
  </si>
  <si>
    <t>X-RAY MEDICAL PART B</t>
  </si>
  <si>
    <t>X-RAY - OTHER PART B</t>
  </si>
  <si>
    <t>X-RAY - MANAGED CARE OUTPATIEN</t>
  </si>
  <si>
    <t>X-RAY PER DIEM</t>
  </si>
  <si>
    <t>X-RAY MEDICARE OUTPATIENT</t>
  </si>
  <si>
    <t>OCC THERAPY-PRIVATE INPATIENT</t>
  </si>
  <si>
    <t>OCC THERAPY-MANAGE CARE INPATI</t>
  </si>
  <si>
    <t>OCC THERAPY-VETERAN INPATIENT</t>
  </si>
  <si>
    <t>OCC THERAPY-MEDICARE INPATIENT</t>
  </si>
  <si>
    <t>OCC THERAPY-MEDICAL INPATIENT</t>
  </si>
  <si>
    <t>OCC THERAPY-OTHER INPATIENT</t>
  </si>
  <si>
    <t>OCC THERAPY-PRIVATE PART B</t>
  </si>
  <si>
    <t>OCC THERAPY-MANAGED CARE PARTB</t>
  </si>
  <si>
    <t>OCC THERAPY-VETERAN PART B</t>
  </si>
  <si>
    <t>OCC PHERAPY-MEDICARE PART B</t>
  </si>
  <si>
    <t>OCC THERAPY-MEDICAL PART B</t>
  </si>
  <si>
    <t>OCC THERAPY-OTHER PART B</t>
  </si>
  <si>
    <t>OCC THERAPY-MANAGED CARE OUTPA</t>
  </si>
  <si>
    <t>OCC PHERAPY-MEDICARE OUTPATIEN</t>
  </si>
  <si>
    <t>INH THERAPY-PRIVATE INPATIENT</t>
  </si>
  <si>
    <t>INH THERAPY-MANAG CARE INPATIE</t>
  </si>
  <si>
    <t>INH THERAPY-VETERAN INPATIENT</t>
  </si>
  <si>
    <t>INH THERAPY-MEDICARE INPATIENT</t>
  </si>
  <si>
    <t>INH THERAPY-MEDICAL INPATIENT</t>
  </si>
  <si>
    <t>INH THERAPY-OTHER INPATIENT</t>
  </si>
  <si>
    <t>INH THERAPY-PRIVATE PART B</t>
  </si>
  <si>
    <t>INH THERAPY-MANAGE CARE PART B</t>
  </si>
  <si>
    <t>INH THERAPY-VETERAN PARTB</t>
  </si>
  <si>
    <t>INH THERAPY-MEDICARE PART B</t>
  </si>
  <si>
    <t>INH THERAPY-MEDICAL PART B</t>
  </si>
  <si>
    <t>INH THERAPY-OTHER PART B</t>
  </si>
  <si>
    <t>INH THERAPY-MANAGE CARE OUTPAT</t>
  </si>
  <si>
    <t>INH THERAPY-MEDICARE OUTPATIEN</t>
  </si>
  <si>
    <t>SPEECH THERAPY-PRIVATE INPATIE</t>
  </si>
  <si>
    <t>SPEECH THERAPY-MANAGE CARE INP</t>
  </si>
  <si>
    <t>SPEECH THERAPY-VETERAN INPATIE</t>
  </si>
  <si>
    <t>SPEECH THERAPY-MEDICARE INPATI</t>
  </si>
  <si>
    <t>SPEECH THERAPY-MEDICAL INPATIE</t>
  </si>
  <si>
    <t>SPEECH THERAPY-OTHER INPATIENT</t>
  </si>
  <si>
    <t>SPEECH THERAPY-PRIVATE PART B</t>
  </si>
  <si>
    <t>SPEECH THERAPY-MANA CARE PARTB</t>
  </si>
  <si>
    <t>SPEECH THERAPY-MEDICARE PART B</t>
  </si>
  <si>
    <t>SPEECH THERAPY-OTHER PART B</t>
  </si>
  <si>
    <t>SPEECH THERAPY-MANA CARE OUTPA</t>
  </si>
  <si>
    <t>SPEECH THERAPY-MEDICARE OUTPAT</t>
  </si>
  <si>
    <t>OTHER ANCILLARY-PRIVATE INPATI</t>
  </si>
  <si>
    <t>OTHER ANCILLARY-MANA CARE INPA</t>
  </si>
  <si>
    <t>OTHER ANCILLARY-VETERAN INPATI</t>
  </si>
  <si>
    <t>OTHER ANCILLARY-MEDICARE INPAT</t>
  </si>
  <si>
    <t>OTHER ANCILLARY-MEDICAL INPATI</t>
  </si>
  <si>
    <t>OTHER ANCILLARY-OTHER INPATIEN</t>
  </si>
  <si>
    <t>OTHER ANCILLARY-PRIVATE PART B</t>
  </si>
  <si>
    <t>OTHER ANCILLARY-MANA CARE PARB</t>
  </si>
  <si>
    <t>OTHER ANCILLARY-VETERAN PART B</t>
  </si>
  <si>
    <t>OTHER ANCILLARY-MEDICARE PARTB</t>
  </si>
  <si>
    <t>OTHER ANCILLARY-MEDICAL PART B</t>
  </si>
  <si>
    <t>OTHER ANCILLARY-OTHER PART B</t>
  </si>
  <si>
    <t>OTHER ANCILLARY-MANA CARE OUTP</t>
  </si>
  <si>
    <t>Ambulance Medical TransportCAL</t>
  </si>
  <si>
    <t>BARBER &amp; BEAUTY-PRIVATE</t>
  </si>
  <si>
    <t>BARBER &amp; BEAUTY-VETERAN</t>
  </si>
  <si>
    <t>BARBER &amp; BEAUTY-MEDICARE</t>
  </si>
  <si>
    <t>BARBER &amp; BEAUTY-MEDICAL</t>
  </si>
  <si>
    <t>BARBER &amp; BEAUTY-OTHER</t>
  </si>
  <si>
    <t>PRIVATE-NONCERTIFIED SKILL UNI</t>
  </si>
  <si>
    <t>PRIVATE-CERTIFIED SKILL CARE U</t>
  </si>
  <si>
    <t>PRIVATE-INTERMEDIATE CARE UNIT</t>
  </si>
  <si>
    <t>PRIVATE-MENTALLY DISORDER UNIT</t>
  </si>
  <si>
    <t>PRIVATE-DEVELOP DISABLED UNIT</t>
  </si>
  <si>
    <t>PRIVATE-SK NRSG</t>
  </si>
  <si>
    <t>PRIVATE-PATIENT SUPPLIES</t>
  </si>
  <si>
    <t>RET CON ALLOW (PR YR)-PVT</t>
  </si>
  <si>
    <t>PRIVATE-OXYGEN</t>
  </si>
  <si>
    <t>PRIVATE-EQUIPMENT RENTAL</t>
  </si>
  <si>
    <t>PRIVATE-PHYSICAL THERAPY</t>
  </si>
  <si>
    <t>PRIVATE-PHARMACY</t>
  </si>
  <si>
    <t>PRIVATE-LABORATORY</t>
  </si>
  <si>
    <t>PRIVATE-OTHER ANCILLARY SERVIC</t>
  </si>
  <si>
    <t>PRIVATE-X RAY</t>
  </si>
  <si>
    <t>PRIVATE-OCCUPATIONAL THERAPY</t>
  </si>
  <si>
    <t>PRIVATE-INHALATION THERAPY</t>
  </si>
  <si>
    <t>PRIVATE-SPEECH THERAPY</t>
  </si>
  <si>
    <t>ADMIN ADJ-CDP-MGD CA</t>
  </si>
  <si>
    <t>RET CON ALLOW (PRI MO)-MGD CRE</t>
  </si>
  <si>
    <t>Admin Adj. MGD-Resident Suppli</t>
  </si>
  <si>
    <t>Retro Con. Allow (PR YR) - MGD</t>
  </si>
  <si>
    <t>Admin Adj. MGD-Oxygen</t>
  </si>
  <si>
    <t>Admin Adj. MGD-PT(Physical Th)</t>
  </si>
  <si>
    <t>Admin Adj. MGD-Pharmacy</t>
  </si>
  <si>
    <t>ADMIN ADJ. MGD-LABORATORY</t>
  </si>
  <si>
    <t>A/A MGD CARE - OTHER ANCI SERV</t>
  </si>
  <si>
    <t>A/A MGD CARE - X-RAY</t>
  </si>
  <si>
    <t>Admin Adj. MGD-OT</t>
  </si>
  <si>
    <t>CON ADJ MEDICARE NON CERT SKIL</t>
  </si>
  <si>
    <t>CON ADJ MEDICARE CER SKILL UNI</t>
  </si>
  <si>
    <t>CON ADJ MEDICARE INTER CARE UN</t>
  </si>
  <si>
    <t>CON ADJ MEDICARE-MENTALLY DU</t>
  </si>
  <si>
    <t>CON ADJ MEDICARE-DEVELOP DU</t>
  </si>
  <si>
    <t>RETRO CON ADJ PRIOR MONTH-M'CL</t>
  </si>
  <si>
    <t>CON ADJ MEDICARE-PATIENT SUPPL</t>
  </si>
  <si>
    <t>RETRO PRIOR YR MEDICARE</t>
  </si>
  <si>
    <t>CON ADJ MEDICARE-OXYGEN</t>
  </si>
  <si>
    <t>CON ADJ MEDICARE-EQUIP RENTAL</t>
  </si>
  <si>
    <t>CON ADJ MEDICARE-PHYSICAL THER</t>
  </si>
  <si>
    <t>CON ADJ MEDICARE-PHARMACY</t>
  </si>
  <si>
    <t>CON ADJ MEDICARE-LABORATORY</t>
  </si>
  <si>
    <t>CON ADJ MEDICARE-OTHER ANCILLA</t>
  </si>
  <si>
    <t>CON ADJ MEDICARE-X RAY</t>
  </si>
  <si>
    <t>CON ADJ MEDICARE-OCC THERAPY</t>
  </si>
  <si>
    <t>CON ADJ MEDICARE-INH THERAPY</t>
  </si>
  <si>
    <t>CON ADJ MEDICARE-SPEECH THERAP</t>
  </si>
  <si>
    <t>CON ADJ MEDICARE-FINAL DAY CHA</t>
  </si>
  <si>
    <t>CON ADJ MEDICAL NON CER SKILL</t>
  </si>
  <si>
    <t>CON ADJ MEDICAL-CER SKILL UNIT</t>
  </si>
  <si>
    <t>CON ADJ MEDICAL INTER CARE UNI</t>
  </si>
  <si>
    <t>CON ADJ MEDICAL-MENTALLY DU</t>
  </si>
  <si>
    <t>CON ADJ MEDIICAL-DEVELOP DU</t>
  </si>
  <si>
    <t>CON ADJ MEDICAL-SHORT DOYLE UN</t>
  </si>
  <si>
    <t>RETRO C/A PRIOR MONTH-MEDICAL</t>
  </si>
  <si>
    <t>CON ADJ MEDICAL-PATIENT SUPPLI</t>
  </si>
  <si>
    <t>RETRO CONT ADJ-PRIOR YR  M'CAL</t>
  </si>
  <si>
    <t>CON ADJ MEDICAL-OXYGEN</t>
  </si>
  <si>
    <t>CON ADJ MEDICAL-EQUIP RENTAL</t>
  </si>
  <si>
    <t>CON ADJ MEDICAL-PHYSICAL THERA</t>
  </si>
  <si>
    <t>CON ADJ MEDICAL-PHARMACY</t>
  </si>
  <si>
    <t>CON ADJ MEDICAL-LABORATORY</t>
  </si>
  <si>
    <t>CON ADJ MEDICAL-OTHER ANCILLAR</t>
  </si>
  <si>
    <t>CON ADJ MEDICAL-X RAY</t>
  </si>
  <si>
    <t>CON ADJ MEDICAL-OCC THERAPY</t>
  </si>
  <si>
    <t>CON ADJ MEDICAL-INHAL THERAPY</t>
  </si>
  <si>
    <t>CON ADJ MEDICAL-SPEECH THERAPY</t>
  </si>
  <si>
    <t>CON ADJ MEDICAL-LEAVE DAYS</t>
  </si>
  <si>
    <t>CON ADJ OTHER-NON CER HOSPICE</t>
  </si>
  <si>
    <t>CON ADJ OTHER-CER SKILL CARE U</t>
  </si>
  <si>
    <t>CON ADJ OTHER-INTER CARE UNIT</t>
  </si>
  <si>
    <t>CON ADJ OTHER-MENTALLY DIS UNI</t>
  </si>
  <si>
    <t>CON ADJ OTHER-SHORT DOYLE UNIT</t>
  </si>
  <si>
    <t>CON ADJ OTHER-DEVELOP DISABLED</t>
  </si>
  <si>
    <t>CON ADJ OTHER-PATIENT SUPPLIES</t>
  </si>
  <si>
    <t>CON ADJ ALLOW-HOSPICE P YR</t>
  </si>
  <si>
    <t>CON ADJ OTHER-OXYGEN</t>
  </si>
  <si>
    <t>CON ADJ OTHER-EQUIP RENTAL</t>
  </si>
  <si>
    <t>CON ADJ OTHER-PHYSICAL THERAPY</t>
  </si>
  <si>
    <t>CON ADJ OTHER-PHARMACY</t>
  </si>
  <si>
    <t>CON ADJ OTHER-LABORATORY</t>
  </si>
  <si>
    <t>CON ADJ OTHER-OTHER ANCILLARY</t>
  </si>
  <si>
    <t>CON ADJ OTHER-X RAY</t>
  </si>
  <si>
    <t>CON ADJ OTHER-OCC THERAPY</t>
  </si>
  <si>
    <t>CON ADJ OTHER-INH THERAPY</t>
  </si>
  <si>
    <t>CON ADJ OTHER-SPEECH THERAPY</t>
  </si>
  <si>
    <t>Anci. Retro Cont Allow PM MGD</t>
  </si>
  <si>
    <t>CON ADJ RETRO PRIOR MONTH M'CR</t>
  </si>
  <si>
    <t>CON ALLOW (PRIOR YEAR)-PRIVATE</t>
  </si>
  <si>
    <t>ANCI RET ALLOW(PRIOR YR)-MCAL</t>
  </si>
  <si>
    <t>VENDING MACHINE COMMISSION</t>
  </si>
  <si>
    <t>PATIENT PERSONAL LAUNDRY</t>
  </si>
  <si>
    <t>SOCIAL SERVICE FEES</t>
  </si>
  <si>
    <t>DONATED SUPPLIES</t>
  </si>
  <si>
    <t>DONATED CASH</t>
  </si>
  <si>
    <t>MED. RECORDS PROCESSING FEE</t>
  </si>
  <si>
    <t>PAY TELEPHONE</t>
  </si>
  <si>
    <t>MEALS-GUESTS &amp; EMPLOYEE</t>
  </si>
  <si>
    <t>TELEVISION RENTAL</t>
  </si>
  <si>
    <t>RENT INCOME</t>
  </si>
  <si>
    <t>EQPT RENT INCOME</t>
  </si>
  <si>
    <t>OTHER REVENUE</t>
  </si>
  <si>
    <t>PURCHASE DISCOUNT</t>
  </si>
  <si>
    <t>INTEREST INCOME</t>
  </si>
  <si>
    <t>TAXABLE SALES</t>
  </si>
  <si>
    <t>RESALE SALES</t>
  </si>
  <si>
    <t>BARBER &amp; BEAUTICIAN</t>
  </si>
  <si>
    <t>PERSONAL ITEMS</t>
  </si>
  <si>
    <t>GIFT SHOP</t>
  </si>
  <si>
    <t>MALT SHOP</t>
  </si>
  <si>
    <t>BED HOLD REVENUE</t>
  </si>
  <si>
    <t>BED HOLD REV-PRIVATE</t>
  </si>
  <si>
    <t>LEAVE DAYS REVENUE MEDICAL</t>
  </si>
  <si>
    <t>LEAVE DAYS REV-M/CAL</t>
  </si>
  <si>
    <t>NS PURCHASED SERVICES SK NRSG</t>
  </si>
  <si>
    <t>E</t>
  </si>
  <si>
    <t>NS WAGES - SUPERVISORS</t>
  </si>
  <si>
    <t>NS WAGES - R.N.S</t>
  </si>
  <si>
    <t>NS WAGES - L.V.N.S</t>
  </si>
  <si>
    <t>NS WAGES - AIDES &amp; ORDERLIES</t>
  </si>
  <si>
    <t>NS WAGES - TECH &amp; SPECIALISTS</t>
  </si>
  <si>
    <t>NS WAGES - CNA IN TRAINING</t>
  </si>
  <si>
    <t>NS PAYROLL TAXES</t>
  </si>
  <si>
    <t>NS VACATION, HOLIDAY &amp; SICK LE</t>
  </si>
  <si>
    <t>NS GROUP HEALTH INSURANCE</t>
  </si>
  <si>
    <t>NS PENSION &amp; RETIREMENT</t>
  </si>
  <si>
    <t>NS WORKMEN'S COMPENSATION</t>
  </si>
  <si>
    <t>NS OTHER EMPLOYEE BENEFITS</t>
  </si>
  <si>
    <t>NS GROUP LIFE INSURANCE</t>
  </si>
  <si>
    <t>NS GROUP DENTAL INSURANCE</t>
  </si>
  <si>
    <t>NS MDS CONSULTATION</t>
  </si>
  <si>
    <t>NS PHARMACEUTICAL CONSULTANT</t>
  </si>
  <si>
    <t>NS PHYSICIAN SERVICES</t>
  </si>
  <si>
    <t>NS UTILIZATION REVIEW COMMITTE</t>
  </si>
  <si>
    <t>NS THERAPIST SERVICES</t>
  </si>
  <si>
    <t>NS OXYGEN &amp; OTHER GASES</t>
  </si>
  <si>
    <t>NS LAB-INFECTION CONTROL</t>
  </si>
  <si>
    <t>NS MEDICAL CARE MATERIAL &amp; SUP</t>
  </si>
  <si>
    <t>NS MINOR EQUIPMENT</t>
  </si>
  <si>
    <t>NS EQUIPMENT RENTAL</t>
  </si>
  <si>
    <t>NS NON-MEDICAL SUPPLIES</t>
  </si>
  <si>
    <t>NS MEDICAL SUPPLIES</t>
  </si>
  <si>
    <t>NS PURCHASE SERVICE - MEDICAL</t>
  </si>
  <si>
    <t>NS CONTR LABOR-I.P.R.N.</t>
  </si>
  <si>
    <t>NS CONTR LABOR - R.N.</t>
  </si>
  <si>
    <t>NS CONTR LABOR - L.V.N.</t>
  </si>
  <si>
    <t>NS CONTR LABOR - AIDE/ORD</t>
  </si>
  <si>
    <t>NS OTHER EXPENSE</t>
  </si>
  <si>
    <t>NS WAGES MDS COORD</t>
  </si>
  <si>
    <t>NS WAGES - D.O.N.</t>
  </si>
  <si>
    <t>DIAPER EXPENSE</t>
  </si>
  <si>
    <t>NS EMPLOYEE RECRUITMENT EXPENS</t>
  </si>
  <si>
    <t>NS - OTHER SUPPLY</t>
  </si>
  <si>
    <t>NS CONSULTING</t>
  </si>
  <si>
    <t>NS MEDICAL DIRECTOR FEES</t>
  </si>
  <si>
    <t>NS TRAVEL</t>
  </si>
  <si>
    <t>NS TRAVEL-MILEAGE</t>
  </si>
  <si>
    <t>NS TELEPHONE</t>
  </si>
  <si>
    <t>PLANT WAGES - SUPERVISORS</t>
  </si>
  <si>
    <t>PLANT WAGES - OTHER</t>
  </si>
  <si>
    <t>PLANT SUPPLIES</t>
  </si>
  <si>
    <t>PLANT MINOR EQUIPMENT</t>
  </si>
  <si>
    <t>PLANT ALARM SYSTEM SERVICE</t>
  </si>
  <si>
    <t>PLANT INSPECTION/TESTING</t>
  </si>
  <si>
    <t>PLANT CONTRACT SERVICES</t>
  </si>
  <si>
    <t>PLANT CONTRACTED LABOR</t>
  </si>
  <si>
    <t>PLANT - GRND MAINT SUPPLIES</t>
  </si>
  <si>
    <t>-</t>
  </si>
  <si>
    <t>PLANT PURCHASED SERVICES -OTHE</t>
  </si>
  <si>
    <t>PLANT SOFT WATER SERVICE</t>
  </si>
  <si>
    <t>PLANT SERVICES-REPAIR/MAINT</t>
  </si>
  <si>
    <t>PLANT GAS</t>
  </si>
  <si>
    <t>PLANT OTHER UTILITIES</t>
  </si>
  <si>
    <t>PLANT PEST CONTROL</t>
  </si>
  <si>
    <t>PLANT TRASH &amp; GARBAGE COLLECTI</t>
  </si>
  <si>
    <t>PLANT SEWER</t>
  </si>
  <si>
    <t>INFECTION CONTROL DISPOSAL</t>
  </si>
  <si>
    <t>PLANT PAYROLL TAXES</t>
  </si>
  <si>
    <t>PLANT VACATION, HOLIDAY &amp; SICK</t>
  </si>
  <si>
    <t>PLANT GROUP HEALTH INSURANCE</t>
  </si>
  <si>
    <t>PLANT PENSION &amp; RETIREMENT</t>
  </si>
  <si>
    <t>PLANT WORKMEN'S COMPENSATION</t>
  </si>
  <si>
    <t>PLANT OTHER EMPLOYEE BENEFITS</t>
  </si>
  <si>
    <t>PLANT GROUP LIFE INSURANCE</t>
  </si>
  <si>
    <t>PLANT GROUP DENTAL INSURANCE</t>
  </si>
  <si>
    <t>PLANT MAINTENANCE WAGE</t>
  </si>
  <si>
    <t>PLANT OTHER SUPPLY</t>
  </si>
  <si>
    <t>HOUSEK WAGES - SUPERVISORS</t>
  </si>
  <si>
    <t>HOUSEK WAGES - OTHER</t>
  </si>
  <si>
    <t>HOUSEK PAYROLL TAXES</t>
  </si>
  <si>
    <t>HOUSEK VACATION, HOLIDAY &amp; SIC</t>
  </si>
  <si>
    <t>HOUSEK GROUP HEALTH INSURANCE</t>
  </si>
  <si>
    <t>HOUSEK PENSION &amp; RETIREMENT</t>
  </si>
  <si>
    <t>HOUSEK WORKMEN'S COMPENSATION</t>
  </si>
  <si>
    <t>HOUSEK OTHER EMPLOYEE BENEFITS</t>
  </si>
  <si>
    <t>HOUSEK GROUP LIFE INSURANCE</t>
  </si>
  <si>
    <t>HOUSEK GROUP DENTAL INSURANCE</t>
  </si>
  <si>
    <t>HOUSEK OTHER SUPPLIES</t>
  </si>
  <si>
    <t>HOUSEK CLEANING SUPPLIES</t>
  </si>
  <si>
    <t>HOUSEK MINOR EQUIPMENT</t>
  </si>
  <si>
    <t>HOUSEK PURCHASE SERVICES</t>
  </si>
  <si>
    <t>HOUSEK CONTRACTED LABOR</t>
  </si>
  <si>
    <t>HOUSEK OTHER EXPENSE</t>
  </si>
  <si>
    <t>HOUSEK EMPLOYEE RECRUITMENT EX</t>
  </si>
  <si>
    <t>LAUND WAGES - SUPERVISORS</t>
  </si>
  <si>
    <t>LAUND WAGES - OTHER</t>
  </si>
  <si>
    <t>LAUND PAYROLL TAXES</t>
  </si>
  <si>
    <t>LAUND VACATION, HOLIDAY &amp; SICK</t>
  </si>
  <si>
    <t>LAUND GROUP HEALTH INSURANCE</t>
  </si>
  <si>
    <t>LAUND PENSION &amp; RETIREMENT</t>
  </si>
  <si>
    <t>LAUND WORKMEN'S COMPENSATION</t>
  </si>
  <si>
    <t>LAUND OTHER EMPLOYEE BENEFITS</t>
  </si>
  <si>
    <t>LAUND GROUP LIFE INSURANCE</t>
  </si>
  <si>
    <t>LAUND GROUP DENTAL INSURANCE</t>
  </si>
  <si>
    <t>LAUND SUPPLIES</t>
  </si>
  <si>
    <t>LAUND LINEN &amp; BEDDING</t>
  </si>
  <si>
    <t>LAUND CLEANING SUPPLIES</t>
  </si>
  <si>
    <t>LAUND MINOR EQUIPMENT</t>
  </si>
  <si>
    <t>LAUND PURCHASED SERVICES</t>
  </si>
  <si>
    <t>LAUND REPAIRS &amp; MAINTENANCE</t>
  </si>
  <si>
    <t>LAUND CONTRACTED LABOR</t>
  </si>
  <si>
    <t>LAUND OTHER EXPENSE</t>
  </si>
  <si>
    <t>LAUND EMPLOYEE RECRUITMENT EXP</t>
  </si>
  <si>
    <t>DIET WAGES - SUPERVISORS</t>
  </si>
  <si>
    <t>DIET WAGES - COOK</t>
  </si>
  <si>
    <t>DIET WAGES - DIETARY AID</t>
  </si>
  <si>
    <t>DIET PAYROLL TAXES</t>
  </si>
  <si>
    <t>DIET VACATION, HOLIDAY &amp; SICK</t>
  </si>
  <si>
    <t>DIET GROUP HEALTH INSURANCE</t>
  </si>
  <si>
    <t>DIET PENSION &amp; RETIREMENT</t>
  </si>
  <si>
    <t>DIET WORKMEN'S COMPENSATION</t>
  </si>
  <si>
    <t>DIET OTHER EMPLOYEE BENEITS</t>
  </si>
  <si>
    <t>DIET GROUP LIFE INSURANCE</t>
  </si>
  <si>
    <t>DIET DIETARY CONSULTANT</t>
  </si>
  <si>
    <t>DIET GROUP DENTAL INSURANCE</t>
  </si>
  <si>
    <t>DIET ITEMS-NOURISHMENT</t>
  </si>
  <si>
    <t>DIET SUPPLIES</t>
  </si>
  <si>
    <t>DIET FOOD</t>
  </si>
  <si>
    <t>DIET CLEANING SUPPLIES</t>
  </si>
  <si>
    <t>DIET MINOR EQUIPMENT</t>
  </si>
  <si>
    <t>DIET DAIRY</t>
  </si>
  <si>
    <t>DIET MEAT</t>
  </si>
  <si>
    <t>DIET BEVERAGE ITEMS</t>
  </si>
  <si>
    <t>DIET PRODUCE</t>
  </si>
  <si>
    <t>DIET BREAD</t>
  </si>
  <si>
    <t>DIET RECOVERY OF FOOD COSTS</t>
  </si>
  <si>
    <t>DIET PURCHASE SERVICES</t>
  </si>
  <si>
    <t>DIET CONTRACTED LABOR</t>
  </si>
  <si>
    <t>DIET SUPPLEMENT</t>
  </si>
  <si>
    <t>DIET EMPLOYEE RECRUITMENT EXPE</t>
  </si>
  <si>
    <t>DIET OTHER EXPENSE</t>
  </si>
  <si>
    <t>SOCIAL WAGES - SUPERVISORS</t>
  </si>
  <si>
    <t>SOCIAL WAGES - SOCIAL WORKERS</t>
  </si>
  <si>
    <t>SOCIAL WAGES - OTHER</t>
  </si>
  <si>
    <t>SOCIAL PAYROLL TAXES</t>
  </si>
  <si>
    <t>SOCIAL VACATION, HOLIDAY &amp; SI</t>
  </si>
  <si>
    <t>SOCIAL GROUP HEALTH INSURANCE</t>
  </si>
  <si>
    <t>SOCIAL PENSION &amp; RETIREMENT</t>
  </si>
  <si>
    <t>SOCIAL WORKMEN'S COMPENSATION</t>
  </si>
  <si>
    <t>SOCIAL OTHER EMPLOYEE BENEFITS</t>
  </si>
  <si>
    <t>SOCIAL GROUP LIFE INSURANCE</t>
  </si>
  <si>
    <t>SOCIAL GROUP DENTAL INSURANCE</t>
  </si>
  <si>
    <t>SOCIAL OTHER PROFESSIONAL FEES</t>
  </si>
  <si>
    <t>SOCIAL SUPPLIES</t>
  </si>
  <si>
    <t>SOCIAL MINOR EQUIPMENT</t>
  </si>
  <si>
    <t>SOCIAL PURCHASED SERVICES</t>
  </si>
  <si>
    <t>SOCIAL CONTRACTED LABOR</t>
  </si>
  <si>
    <t>SOCIAL OTHER EXPENSE</t>
  </si>
  <si>
    <t>SOCIAL EMPLOYEE RECRUITMENT EX</t>
  </si>
  <si>
    <t>SOCIAL PATIENT OUTINGS</t>
  </si>
  <si>
    <t>ACT WAGES - SUPERVISORS</t>
  </si>
  <si>
    <t>ACT WAGES - ACTIVITY PROG LEAD</t>
  </si>
  <si>
    <t>ACT WAGES - OTHER</t>
  </si>
  <si>
    <t>ACT PAYROLL TAXES</t>
  </si>
  <si>
    <t>ACT VACATION, HOLIDAY, AND SIC</t>
  </si>
  <si>
    <t>ACT GROUP HEALTH INSURANCE</t>
  </si>
  <si>
    <t>ACT PENSION &amp; RETIREMENT</t>
  </si>
  <si>
    <t>ACT WORKMEN'S COMPENSATION</t>
  </si>
  <si>
    <t>ACT OTHER EMPLOYEE BENEFITS</t>
  </si>
  <si>
    <t>ACT GROUP DENTAL INSURANCE</t>
  </si>
  <si>
    <t>ACT OTHER PROFESSIONAL SERVIC</t>
  </si>
  <si>
    <t>ACT SUPPLIES</t>
  </si>
  <si>
    <t>ACT MINOR EQUIPMENT</t>
  </si>
  <si>
    <t>ACT OTHER SUPPLY</t>
  </si>
  <si>
    <t>ACT PURCHASED SERVICES</t>
  </si>
  <si>
    <t>ACT ENTERTAINER - ACTIVITIES</t>
  </si>
  <si>
    <t>ACT-PURCHASE SERV.</t>
  </si>
  <si>
    <t>EDU WAGES - SUPERVISORS</t>
  </si>
  <si>
    <t>EDU WAGES - RN</t>
  </si>
  <si>
    <t>EDU WAGES - LVN</t>
  </si>
  <si>
    <t>EDU WAGES - ADIES * ORDERLIES</t>
  </si>
  <si>
    <t>EDU WAGES - TECHNICIANS &amp; SPEC</t>
  </si>
  <si>
    <t>EDUWAGES- OTHER</t>
  </si>
  <si>
    <t>EDU PAYROLL TAXES</t>
  </si>
  <si>
    <t>EDU VACATION, HOLIDAY AND SICK</t>
  </si>
  <si>
    <t>EDU GROUP HEALTH INSURANCE</t>
  </si>
  <si>
    <t>EDU PENSION &amp; RETIREMENT</t>
  </si>
  <si>
    <t>EDU WORKMEN'S COMPENSATION</t>
  </si>
  <si>
    <t>EDU OTHER EMPLOYEE BENEITS</t>
  </si>
  <si>
    <t>EDU GROUP LIFE INSURANCE</t>
  </si>
  <si>
    <t>EDU GROUP DENTAL INSURANCE</t>
  </si>
  <si>
    <t>EDU OTHER PROFESSIONAL SERVICE</t>
  </si>
  <si>
    <t>EDU SUPPLIES</t>
  </si>
  <si>
    <t>EDU MINOR EQUIPMENT</t>
  </si>
  <si>
    <t>EDU PURCHASED SERVICES</t>
  </si>
  <si>
    <t>EDU CONTRACTED LABOR</t>
  </si>
  <si>
    <t>EDU OTHER EXPENSE</t>
  </si>
  <si>
    <t>ADMN WAGES - ADMINISTRATOR</t>
  </si>
  <si>
    <t>ADMN WAGES - OTHER</t>
  </si>
  <si>
    <t>ADMN WAGES - ASST ADMINISTRATI</t>
  </si>
  <si>
    <t>ADMN CONTRACTED LABOR</t>
  </si>
  <si>
    <t>ADMN WAGES - BOOKKEEPER</t>
  </si>
  <si>
    <t>ADMN MEDICAL RECORDS WAGES</t>
  </si>
  <si>
    <t>ADMN MED RECORDS SUPPLIES</t>
  </si>
  <si>
    <t>ADMN WAGES - CENTRAL SUPPLIES</t>
  </si>
  <si>
    <t>ADMN - CONTRACTED LABOR</t>
  </si>
  <si>
    <t>ADMIN WAGES - ASSIS BOOKKEEPER</t>
  </si>
  <si>
    <t>ADMN MANAGEMENT SERVICES</t>
  </si>
  <si>
    <t>ADMN BOARD MEETING</t>
  </si>
  <si>
    <t>ADMN INSURANCE-PROFESSIONAL LI</t>
  </si>
  <si>
    <t>ADMN INSURANCE-OTHER</t>
  </si>
  <si>
    <t>ADMN INSURANCE-SURETY BOND</t>
  </si>
  <si>
    <t>EMPLOYEE BENEFIT</t>
  </si>
  <si>
    <t>ADMN WAGES - SUPERVISION</t>
  </si>
  <si>
    <t>ADMN WAGES - TECHNICIANS &amp; SPE</t>
  </si>
  <si>
    <t>ADMN PAYROLL TAXES</t>
  </si>
  <si>
    <t>ADMN WORKMANS COMPENSATION</t>
  </si>
  <si>
    <t>ADMN MEDICAL DIRECTOR FEES</t>
  </si>
  <si>
    <t>ADMN UTILIZATION REVIEW COMMIT</t>
  </si>
  <si>
    <t>ADMN MEDICAL RECORDS CONSULTAN</t>
  </si>
  <si>
    <t>ADMN PHARMACEUTICAL COINSULTAN</t>
  </si>
  <si>
    <t>ADMN SOCIAL SERVICE CONSULTANT</t>
  </si>
  <si>
    <t>ADMN ACTIVITY PROGRAM CONS</t>
  </si>
  <si>
    <t>ADMN MDS NURSING CONSULTANT</t>
  </si>
  <si>
    <t>IT CONSULTATION</t>
  </si>
  <si>
    <t>ADMN DATA PROCESSING FEES</t>
  </si>
  <si>
    <t>ADMN OTHER</t>
  </si>
  <si>
    <t>ADMN WAGES - SUPERVISOR</t>
  </si>
  <si>
    <t>QUALITY ASSURANCE FEE</t>
  </si>
  <si>
    <t>ADMN OTHER PROFESSIONAL FEES</t>
  </si>
  <si>
    <t>ADMN PURCHASE SERVICES</t>
  </si>
  <si>
    <t>ADMN INSURANCE SURETY BOND</t>
  </si>
  <si>
    <t>ADMN OTHER EXPENSE</t>
  </si>
  <si>
    <t>OFFICE SUPPLY</t>
  </si>
  <si>
    <t>MARKETING</t>
  </si>
  <si>
    <t>MEAL</t>
  </si>
  <si>
    <t>MILEAGE/AUTO</t>
  </si>
  <si>
    <t>ADMN VACATION, HOLIDAY, SICK L</t>
  </si>
  <si>
    <t>ADMN GROUP HEALTH INSURANCE</t>
  </si>
  <si>
    <t>ADMN PENSION &amp; RETIREMENT</t>
  </si>
  <si>
    <t>ADMN WORKMEN'S COMPENSATION</t>
  </si>
  <si>
    <t>ADMN OTHER EMPLOYEE BENEFITS</t>
  </si>
  <si>
    <t>ADMN EMPLOYEES BONUS</t>
  </si>
  <si>
    <t>ADMN GROUP DENTAL INSURANCE</t>
  </si>
  <si>
    <t>ADMN PROFESSIONAL FEE</t>
  </si>
  <si>
    <t>ADMN PROFESSIONAL FEE- ACCT</t>
  </si>
  <si>
    <t>ADMN PROFESSIONAL FEE - COST R</t>
  </si>
  <si>
    <t>ADMN POSTAGE</t>
  </si>
  <si>
    <t>W/C CONSULTATION FEE</t>
  </si>
  <si>
    <t>ADMN - LEGAL SETTLEMENT</t>
  </si>
  <si>
    <t>ADMN - SUPPLIES</t>
  </si>
  <si>
    <t>ADMN -  MINOR EQUIPMENT</t>
  </si>
  <si>
    <t>ADMN - EQUIP RENTAL</t>
  </si>
  <si>
    <t>ADMN - PURCHASED SERVICE</t>
  </si>
  <si>
    <t>ADMN CONSULTANT &amp; MGT FEE</t>
  </si>
  <si>
    <t>MEALS &amp; ENTERTAINMENT</t>
  </si>
  <si>
    <t>ADVERTISING</t>
  </si>
  <si>
    <t>PUBLIC RELATIONS/MARKETING</t>
  </si>
  <si>
    <t>CONTRACTED LABOR</t>
  </si>
  <si>
    <t>TRAVEL - MILEAGES</t>
  </si>
  <si>
    <t>TRAVEL</t>
  </si>
  <si>
    <t>GIFT</t>
  </si>
  <si>
    <t>TELEPHONE</t>
  </si>
  <si>
    <t>DUES &amp; SUBSCRIPTION</t>
  </si>
  <si>
    <t>SEMINARS- EMPLOYEE EDUCATION</t>
  </si>
  <si>
    <t>BUSINESS TAXES</t>
  </si>
  <si>
    <t>CURRENT MONTH QA EXPENSE</t>
  </si>
  <si>
    <t>ADMN-EMPLOYEE RECRUITMENT EXPE</t>
  </si>
  <si>
    <t>DONATION</t>
  </si>
  <si>
    <t>COLLECTION AGENCY FEES</t>
  </si>
  <si>
    <t>DISASTER INSERVICE</t>
  </si>
  <si>
    <t>BANK CHARGE</t>
  </si>
  <si>
    <t>EMPLOYEE PHYSICALS</t>
  </si>
  <si>
    <t>DATA PROCESSING FEES</t>
  </si>
  <si>
    <t>PRINTING AND FORMS</t>
  </si>
  <si>
    <t>AUTO</t>
  </si>
  <si>
    <t>LICENSE &amp; PERMITS</t>
  </si>
  <si>
    <t>COVENANT NOT TO COMPETE</t>
  </si>
  <si>
    <t>FINES &amp; PENALTIES</t>
  </si>
  <si>
    <t>CASH OVER/SHORT</t>
  </si>
  <si>
    <t>COMMISSIONS/REFERRALS</t>
  </si>
  <si>
    <t>POSTAGE</t>
  </si>
  <si>
    <t>DEPRECIATION</t>
  </si>
  <si>
    <t>AMORTIZATION</t>
  </si>
  <si>
    <t>LEASE BUILDING</t>
  </si>
  <si>
    <t>LEASE - EQUIPMENT</t>
  </si>
  <si>
    <t>LEASE - AUTO</t>
  </si>
  <si>
    <t>REAL PROPERTY TAXES</t>
  </si>
  <si>
    <t>PROPERTY INSURANCE</t>
  </si>
  <si>
    <t>INTEREST EXPENSE</t>
  </si>
  <si>
    <t>BAD DEBT</t>
  </si>
  <si>
    <t>BAD DEBT - MEDICARE</t>
  </si>
  <si>
    <t>BAD DEBT - M'CAL</t>
  </si>
  <si>
    <t>VENDING MACHINE</t>
  </si>
  <si>
    <t>MISC - OTHER EXPENSE</t>
  </si>
  <si>
    <t>MEDICAL CARE MATERIAL &amp; SUPPLI</t>
  </si>
  <si>
    <t>NON COVERED SVCS-DENTAL</t>
  </si>
  <si>
    <t>SPECIAL BED RENTAL</t>
  </si>
  <si>
    <t>ANCI-EQUIP RENT PURCHASE SERVI</t>
  </si>
  <si>
    <t>ANCI-PHY THERAPY PURCHASE SERV</t>
  </si>
  <si>
    <t>IV SOLUTION</t>
  </si>
  <si>
    <t>PHARMACUTICALS</t>
  </si>
  <si>
    <t>PHARMACY HOUSE SUPPLIES</t>
  </si>
  <si>
    <t>PHARMACY HOUSE SUPPLY</t>
  </si>
  <si>
    <t>ANCI-PHARMACY PURCHASE SERVICE</t>
  </si>
  <si>
    <t>ANCI-PHARM-PURC SVC-M'CAL</t>
  </si>
  <si>
    <t>ANCI-LAB INFECTION CONTROL</t>
  </si>
  <si>
    <t>ANCI-X-RAY PURCHASE SERVICE</t>
  </si>
  <si>
    <t>ANCI-PURCHASED SERVICES MEDICA</t>
  </si>
  <si>
    <t>ANCI-OCC THERAPY PURCHASE SERV</t>
  </si>
  <si>
    <t>ANCI-INH THERAPY PURCHASE SERV</t>
  </si>
  <si>
    <t>ANCI-SPE THERAPY PURCHASE SERV</t>
  </si>
  <si>
    <t>FEDERAL INCOME TAX</t>
  </si>
  <si>
    <t>STATE OTHER TAX</t>
  </si>
  <si>
    <t>STATE INCOME TAX</t>
  </si>
  <si>
    <t>PREVIOUS YEAR REVENUE</t>
  </si>
  <si>
    <t>RETRO PRIOR MONTH M'CL REVENUE</t>
  </si>
  <si>
    <t>QUALITY ASSURANCE EXPENSE</t>
  </si>
  <si>
    <t>recovery audit bad debt</t>
  </si>
  <si>
    <t>PREVIOUS YR PHARMACY EXPENSE</t>
  </si>
  <si>
    <t>PREVIOUS YR EXPENSE</t>
  </si>
  <si>
    <t>ANCI. RETRO CONTRA ALLOW(PY)-MEDICARE</t>
  </si>
  <si>
    <t>ANCI. RETRO CHARGES (PY)-MEDICARE</t>
  </si>
  <si>
    <t>OF JANUARY 2012.</t>
  </si>
  <si>
    <t>TO RECORD AR TRANSACTIONS FOR THE MONTH</t>
  </si>
  <si>
    <t>LYDEN B. SUMALINOG</t>
  </si>
  <si>
    <t>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</si>
</sst>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[Red]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6"/>
      <color indexed="8"/>
      <name val="Arial"/>
      <family val="2"/>
    </font>
    <font>
      <b/>
      <sz val="24"/>
      <color indexed="8"/>
      <name val="Arial"/>
      <family val="2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4"/>
      <color indexed="8"/>
      <name val="Arial"/>
      <family val="2"/>
    </font>
    <font>
      <sz val="9"/>
      <color indexed="8"/>
      <name val="Arial"/>
      <family val="2"/>
    </font>
    <font>
      <sz val="14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u val="double"/>
      <sz val="10"/>
      <color theme="1"/>
      <name val="Times New Roman"/>
      <family val="1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14" fontId="3" fillId="0" borderId="11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9" fillId="0" borderId="15" xfId="1" applyNumberFormat="1" applyFont="1" applyBorder="1" applyAlignment="1">
      <alignment vertical="center"/>
    </xf>
    <xf numFmtId="164" fontId="9" fillId="0" borderId="10" xfId="1" applyNumberFormat="1" applyFont="1" applyBorder="1"/>
    <xf numFmtId="0" fontId="3" fillId="0" borderId="18" xfId="0" applyFont="1" applyBorder="1"/>
    <xf numFmtId="164" fontId="9" fillId="0" borderId="9" xfId="1" applyNumberFormat="1" applyFont="1" applyBorder="1" applyAlignment="1">
      <alignment vertical="center"/>
    </xf>
    <xf numFmtId="164" fontId="9" fillId="0" borderId="9" xfId="1" applyNumberFormat="1" applyFont="1" applyBorder="1"/>
    <xf numFmtId="164" fontId="9" fillId="0" borderId="15" xfId="1" applyNumberFormat="1" applyFont="1" applyBorder="1"/>
    <xf numFmtId="164" fontId="7" fillId="0" borderId="19" xfId="1" applyNumberFormat="1" applyFont="1" applyBorder="1"/>
    <xf numFmtId="43" fontId="3" fillId="0" borderId="0" xfId="0" applyNumberFormat="1" applyFont="1"/>
    <xf numFmtId="0" fontId="3" fillId="0" borderId="24" xfId="0" applyFont="1" applyBorder="1"/>
    <xf numFmtId="0" fontId="3" fillId="0" borderId="26" xfId="0" applyFont="1" applyBorder="1"/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20" fontId="15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14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/>
    </xf>
    <xf numFmtId="40" fontId="0" fillId="0" borderId="0" xfId="1" applyNumberFormat="1" applyFont="1"/>
    <xf numFmtId="40" fontId="0" fillId="0" borderId="0" xfId="0" applyNumberFormat="1"/>
    <xf numFmtId="40" fontId="2" fillId="0" borderId="0" xfId="1" applyNumberFormat="1" applyFont="1" applyAlignment="1">
      <alignment horizontal="center"/>
    </xf>
    <xf numFmtId="40" fontId="2" fillId="0" borderId="0" xfId="0" applyNumberFormat="1" applyFont="1" applyAlignment="1">
      <alignment horizontal="center"/>
    </xf>
    <xf numFmtId="40" fontId="19" fillId="0" borderId="0" xfId="1" applyNumberFormat="1" applyFont="1" applyAlignment="1">
      <alignment vertical="center"/>
    </xf>
    <xf numFmtId="0" fontId="1" fillId="0" borderId="0" xfId="2" applyFont="1" applyAlignment="1">
      <alignment horizontal="center"/>
    </xf>
    <xf numFmtId="0" fontId="1" fillId="0" borderId="0" xfId="2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" fillId="0" borderId="0" xfId="0" applyFont="1"/>
    <xf numFmtId="0" fontId="0" fillId="0" borderId="0" xfId="2" applyFont="1"/>
    <xf numFmtId="164" fontId="9" fillId="0" borderId="19" xfId="1" applyNumberFormat="1" applyFont="1" applyBorder="1"/>
    <xf numFmtId="164" fontId="3" fillId="0" borderId="0" xfId="0" applyNumberFormat="1" applyFont="1"/>
    <xf numFmtId="164" fontId="3" fillId="0" borderId="0" xfId="0" applyNumberFormat="1" applyFont="1" applyAlignment="1"/>
    <xf numFmtId="164" fontId="3" fillId="0" borderId="0" xfId="1" applyNumberFormat="1" applyFont="1"/>
    <xf numFmtId="164" fontId="3" fillId="0" borderId="2" xfId="0" applyNumberFormat="1" applyFont="1" applyBorder="1"/>
    <xf numFmtId="164" fontId="3" fillId="0" borderId="2" xfId="0" applyNumberFormat="1" applyFont="1" applyBorder="1" applyAlignment="1"/>
    <xf numFmtId="164" fontId="3" fillId="0" borderId="2" xfId="1" applyNumberFormat="1" applyFont="1" applyBorder="1"/>
    <xf numFmtId="164" fontId="3" fillId="0" borderId="9" xfId="0" applyNumberFormat="1" applyFont="1" applyBorder="1"/>
    <xf numFmtId="164" fontId="3" fillId="0" borderId="0" xfId="0" applyNumberFormat="1" applyFont="1" applyBorder="1" applyAlignment="1"/>
    <xf numFmtId="164" fontId="3" fillId="0" borderId="0" xfId="0" applyNumberFormat="1" applyFont="1" applyBorder="1"/>
    <xf numFmtId="164" fontId="3" fillId="0" borderId="10" xfId="1" applyNumberFormat="1" applyFont="1" applyBorder="1"/>
    <xf numFmtId="164" fontId="6" fillId="0" borderId="0" xfId="0" applyNumberFormat="1" applyFont="1" applyBorder="1" applyAlignment="1">
      <alignment horizontal="right"/>
    </xf>
    <xf numFmtId="164" fontId="3" fillId="0" borderId="11" xfId="1" applyNumberFormat="1" applyFont="1" applyBorder="1"/>
    <xf numFmtId="164" fontId="8" fillId="0" borderId="12" xfId="0" applyNumberFormat="1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left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4" xfId="1" applyNumberFormat="1" applyFont="1" applyBorder="1" applyAlignment="1">
      <alignment horizontal="center" vertical="center" wrapText="1"/>
    </xf>
    <xf numFmtId="164" fontId="3" fillId="0" borderId="15" xfId="0" applyNumberFormat="1" applyFont="1" applyBorder="1"/>
    <xf numFmtId="164" fontId="3" fillId="0" borderId="16" xfId="0" applyNumberFormat="1" applyFont="1" applyBorder="1" applyAlignment="1"/>
    <xf numFmtId="164" fontId="3" fillId="0" borderId="17" xfId="0" applyNumberFormat="1" applyFont="1" applyBorder="1" applyAlignment="1"/>
    <xf numFmtId="164" fontId="9" fillId="0" borderId="15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4" fontId="21" fillId="0" borderId="9" xfId="0" applyNumberFormat="1" applyFont="1" applyBorder="1" applyAlignment="1">
      <alignment vertical="center"/>
    </xf>
    <xf numFmtId="164" fontId="9" fillId="0" borderId="9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vertical="center"/>
    </xf>
    <xf numFmtId="164" fontId="9" fillId="0" borderId="19" xfId="0" applyNumberFormat="1" applyFont="1" applyBorder="1"/>
    <xf numFmtId="164" fontId="9" fillId="0" borderId="20" xfId="0" applyNumberFormat="1" applyFont="1" applyBorder="1" applyAlignment="1">
      <alignment horizontal="center"/>
    </xf>
    <xf numFmtId="164" fontId="9" fillId="0" borderId="21" xfId="0" applyNumberFormat="1" applyFont="1" applyBorder="1" applyAlignment="1">
      <alignment horizontal="center"/>
    </xf>
    <xf numFmtId="164" fontId="8" fillId="0" borderId="19" xfId="0" applyNumberFormat="1" applyFont="1" applyBorder="1" applyAlignment="1">
      <alignment horizontal="right"/>
    </xf>
    <xf numFmtId="164" fontId="10" fillId="0" borderId="9" xfId="0" applyNumberFormat="1" applyFont="1" applyBorder="1"/>
    <xf numFmtId="164" fontId="11" fillId="0" borderId="22" xfId="0" applyNumberFormat="1" applyFont="1" applyBorder="1" applyAlignment="1">
      <alignment horizontal="left"/>
    </xf>
    <xf numFmtId="164" fontId="12" fillId="0" borderId="0" xfId="0" applyNumberFormat="1" applyFont="1" applyBorder="1" applyAlignment="1"/>
    <xf numFmtId="164" fontId="10" fillId="0" borderId="0" xfId="0" applyNumberFormat="1" applyFont="1" applyBorder="1"/>
    <xf numFmtId="164" fontId="11" fillId="0" borderId="22" xfId="0" applyNumberFormat="1" applyFont="1" applyBorder="1" applyAlignment="1">
      <alignment horizontal="center"/>
    </xf>
    <xf numFmtId="164" fontId="12" fillId="0" borderId="9" xfId="0" applyNumberFormat="1" applyFont="1" applyBorder="1"/>
    <xf numFmtId="164" fontId="13" fillId="0" borderId="0" xfId="0" applyNumberFormat="1" applyFont="1" applyBorder="1" applyAlignment="1">
      <alignment horizontal="left"/>
    </xf>
    <xf numFmtId="164" fontId="12" fillId="0" borderId="0" xfId="0" applyNumberFormat="1" applyFont="1" applyBorder="1"/>
    <xf numFmtId="164" fontId="13" fillId="0" borderId="0" xfId="0" applyNumberFormat="1" applyFont="1" applyBorder="1"/>
    <xf numFmtId="164" fontId="13" fillId="0" borderId="0" xfId="0" applyNumberFormat="1" applyFont="1" applyBorder="1" applyAlignment="1">
      <alignment horizontal="center"/>
    </xf>
    <xf numFmtId="164" fontId="14" fillId="0" borderId="10" xfId="1" applyNumberFormat="1" applyFont="1" applyBorder="1" applyAlignment="1">
      <alignment horizontal="right"/>
    </xf>
    <xf numFmtId="164" fontId="3" fillId="0" borderId="23" xfId="0" applyNumberFormat="1" applyFont="1" applyBorder="1"/>
    <xf numFmtId="164" fontId="3" fillId="0" borderId="22" xfId="0" applyNumberFormat="1" applyFont="1" applyBorder="1" applyAlignment="1"/>
    <xf numFmtId="164" fontId="3" fillId="0" borderId="22" xfId="0" applyNumberFormat="1" applyFont="1" applyBorder="1"/>
    <xf numFmtId="164" fontId="14" fillId="0" borderId="11" xfId="1" applyNumberFormat="1" applyFont="1" applyBorder="1" applyAlignment="1">
      <alignment horizontal="right"/>
    </xf>
    <xf numFmtId="164" fontId="3" fillId="0" borderId="25" xfId="0" applyNumberFormat="1" applyFont="1" applyBorder="1"/>
    <xf numFmtId="164" fontId="3" fillId="0" borderId="25" xfId="0" applyNumberFormat="1" applyFont="1" applyBorder="1" applyAlignment="1"/>
    <xf numFmtId="164" fontId="3" fillId="0" borderId="25" xfId="1" applyNumberFormat="1" applyFont="1" applyBorder="1"/>
    <xf numFmtId="0" fontId="9" fillId="0" borderId="15" xfId="0" applyNumberFormat="1" applyFont="1" applyBorder="1" applyAlignment="1">
      <alignment horizontal="center" vertical="center"/>
    </xf>
    <xf numFmtId="164" fontId="23" fillId="0" borderId="9" xfId="3" applyNumberFormat="1" applyBorder="1" applyAlignment="1">
      <alignment vertical="center"/>
    </xf>
    <xf numFmtId="16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40" fontId="18" fillId="0" borderId="0" xfId="1" applyNumberFormat="1" applyFont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C:\Users\Steven\AppData\Local\Microsoft\Windows\Temporary%20Internet%20Files\SUPPORTING%20FILES\01.2012\AR%20-%20GL%20transaction%20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17"/>
  <sheetViews>
    <sheetView topLeftCell="A263" workbookViewId="0">
      <selection activeCell="D283" sqref="D283"/>
    </sheetView>
  </sheetViews>
  <sheetFormatPr defaultRowHeight="15" x14ac:dyDescent="0.25"/>
  <cols>
    <col min="1" max="1" width="16" bestFit="1" customWidth="1"/>
    <col min="2" max="2" width="36.42578125" bestFit="1" customWidth="1"/>
    <col min="3" max="3" width="9.140625" style="30"/>
  </cols>
  <sheetData>
    <row r="1" spans="1:3" s="41" customFormat="1" x14ac:dyDescent="0.25">
      <c r="A1" s="39" t="s">
        <v>206</v>
      </c>
      <c r="B1" s="39" t="s">
        <v>207</v>
      </c>
      <c r="C1" s="40" t="s">
        <v>208</v>
      </c>
    </row>
    <row r="2" spans="1:3" x14ac:dyDescent="0.25">
      <c r="A2" s="37">
        <v>100100</v>
      </c>
      <c r="B2" s="38" t="s">
        <v>209</v>
      </c>
      <c r="C2" s="37" t="s">
        <v>210</v>
      </c>
    </row>
    <row r="3" spans="1:3" x14ac:dyDescent="0.25">
      <c r="A3" s="37">
        <v>100110</v>
      </c>
      <c r="B3" s="38" t="s">
        <v>211</v>
      </c>
      <c r="C3" s="37" t="s">
        <v>210</v>
      </c>
    </row>
    <row r="4" spans="1:3" x14ac:dyDescent="0.25">
      <c r="A4" s="37">
        <v>100120</v>
      </c>
      <c r="B4" s="38" t="s">
        <v>212</v>
      </c>
      <c r="C4" s="37" t="s">
        <v>210</v>
      </c>
    </row>
    <row r="5" spans="1:3" x14ac:dyDescent="0.25">
      <c r="A5" s="37">
        <v>100130</v>
      </c>
      <c r="B5" s="38" t="s">
        <v>213</v>
      </c>
      <c r="C5" s="37" t="s">
        <v>210</v>
      </c>
    </row>
    <row r="6" spans="1:3" x14ac:dyDescent="0.25">
      <c r="A6" s="37">
        <v>100200</v>
      </c>
      <c r="B6" s="38" t="s">
        <v>214</v>
      </c>
      <c r="C6" s="37" t="s">
        <v>210</v>
      </c>
    </row>
    <row r="7" spans="1:3" x14ac:dyDescent="0.25">
      <c r="A7" s="37">
        <v>100210</v>
      </c>
      <c r="B7" s="38" t="s">
        <v>215</v>
      </c>
      <c r="C7" s="37" t="s">
        <v>210</v>
      </c>
    </row>
    <row r="8" spans="1:3" x14ac:dyDescent="0.25">
      <c r="A8" s="37">
        <v>100220</v>
      </c>
      <c r="B8" s="38" t="s">
        <v>216</v>
      </c>
      <c r="C8" s="37" t="s">
        <v>210</v>
      </c>
    </row>
    <row r="9" spans="1:3" x14ac:dyDescent="0.25">
      <c r="A9" s="37">
        <v>100230</v>
      </c>
      <c r="B9" s="38" t="s">
        <v>217</v>
      </c>
      <c r="C9" s="37" t="s">
        <v>210</v>
      </c>
    </row>
    <row r="10" spans="1:3" x14ac:dyDescent="0.25">
      <c r="A10" s="37">
        <v>100240</v>
      </c>
      <c r="B10" s="38" t="s">
        <v>218</v>
      </c>
      <c r="C10" s="37" t="s">
        <v>210</v>
      </c>
    </row>
    <row r="11" spans="1:3" x14ac:dyDescent="0.25">
      <c r="A11" s="37">
        <v>100300</v>
      </c>
      <c r="B11" s="38" t="s">
        <v>219</v>
      </c>
      <c r="C11" s="37" t="s">
        <v>210</v>
      </c>
    </row>
    <row r="12" spans="1:3" x14ac:dyDescent="0.25">
      <c r="A12" s="37">
        <v>100400</v>
      </c>
      <c r="B12" s="38" t="s">
        <v>220</v>
      </c>
      <c r="C12" s="37" t="s">
        <v>210</v>
      </c>
    </row>
    <row r="13" spans="1:3" x14ac:dyDescent="0.25">
      <c r="A13" s="37">
        <v>100500</v>
      </c>
      <c r="B13" s="38" t="s">
        <v>221</v>
      </c>
      <c r="C13" s="37" t="s">
        <v>210</v>
      </c>
    </row>
    <row r="14" spans="1:3" x14ac:dyDescent="0.25">
      <c r="A14" s="37">
        <v>100600</v>
      </c>
      <c r="B14" s="38" t="s">
        <v>222</v>
      </c>
      <c r="C14" s="37" t="s">
        <v>210</v>
      </c>
    </row>
    <row r="15" spans="1:3" x14ac:dyDescent="0.25">
      <c r="A15" s="37">
        <v>100700</v>
      </c>
      <c r="B15" s="38" t="s">
        <v>223</v>
      </c>
      <c r="C15" s="37" t="s">
        <v>210</v>
      </c>
    </row>
    <row r="16" spans="1:3" x14ac:dyDescent="0.25">
      <c r="A16" s="37">
        <v>100900</v>
      </c>
      <c r="B16" s="38" t="s">
        <v>224</v>
      </c>
      <c r="C16" s="37" t="s">
        <v>210</v>
      </c>
    </row>
    <row r="17" spans="1:3" x14ac:dyDescent="0.25">
      <c r="A17" s="37">
        <v>100990</v>
      </c>
      <c r="B17" s="38" t="s">
        <v>225</v>
      </c>
      <c r="C17" s="37" t="s">
        <v>210</v>
      </c>
    </row>
    <row r="18" spans="1:3" x14ac:dyDescent="0.25">
      <c r="A18" s="37">
        <v>102100</v>
      </c>
      <c r="B18" s="38" t="s">
        <v>226</v>
      </c>
      <c r="C18" s="37" t="s">
        <v>210</v>
      </c>
    </row>
    <row r="19" spans="1:3" x14ac:dyDescent="0.25">
      <c r="A19" s="37">
        <v>102110</v>
      </c>
      <c r="B19" s="38" t="s">
        <v>227</v>
      </c>
      <c r="C19" s="37" t="s">
        <v>210</v>
      </c>
    </row>
    <row r="20" spans="1:3" x14ac:dyDescent="0.25">
      <c r="A20" s="37">
        <v>102200</v>
      </c>
      <c r="B20" s="38" t="s">
        <v>228</v>
      </c>
      <c r="C20" s="37" t="s">
        <v>210</v>
      </c>
    </row>
    <row r="21" spans="1:3" x14ac:dyDescent="0.25">
      <c r="A21" s="37">
        <v>102201</v>
      </c>
      <c r="B21" s="38" t="s">
        <v>229</v>
      </c>
      <c r="C21" s="37" t="s">
        <v>210</v>
      </c>
    </row>
    <row r="22" spans="1:3" x14ac:dyDescent="0.25">
      <c r="A22" s="37">
        <v>102202</v>
      </c>
      <c r="B22" s="38" t="s">
        <v>230</v>
      </c>
      <c r="C22" s="37" t="s">
        <v>210</v>
      </c>
    </row>
    <row r="23" spans="1:3" x14ac:dyDescent="0.25">
      <c r="A23" s="37">
        <v>102203</v>
      </c>
      <c r="B23" s="38" t="s">
        <v>231</v>
      </c>
      <c r="C23" s="37" t="s">
        <v>210</v>
      </c>
    </row>
    <row r="24" spans="1:3" x14ac:dyDescent="0.25">
      <c r="A24" s="37">
        <v>102300</v>
      </c>
      <c r="B24" s="38" t="s">
        <v>232</v>
      </c>
      <c r="C24" s="37" t="s">
        <v>210</v>
      </c>
    </row>
    <row r="25" spans="1:3" x14ac:dyDescent="0.25">
      <c r="A25" s="37">
        <v>102301</v>
      </c>
      <c r="B25" s="38" t="s">
        <v>233</v>
      </c>
      <c r="C25" s="37" t="s">
        <v>210</v>
      </c>
    </row>
    <row r="26" spans="1:3" x14ac:dyDescent="0.25">
      <c r="A26" s="37">
        <v>102302</v>
      </c>
      <c r="B26" s="38" t="s">
        <v>234</v>
      </c>
      <c r="C26" s="37" t="s">
        <v>210</v>
      </c>
    </row>
    <row r="27" spans="1:3" x14ac:dyDescent="0.25">
      <c r="A27" s="37">
        <v>102310</v>
      </c>
      <c r="B27" s="38" t="s">
        <v>235</v>
      </c>
      <c r="C27" s="37" t="s">
        <v>210</v>
      </c>
    </row>
    <row r="28" spans="1:3" x14ac:dyDescent="0.25">
      <c r="A28" s="37">
        <v>102311</v>
      </c>
      <c r="B28" s="38" t="s">
        <v>236</v>
      </c>
      <c r="C28" s="37" t="s">
        <v>210</v>
      </c>
    </row>
    <row r="29" spans="1:3" x14ac:dyDescent="0.25">
      <c r="A29" s="37">
        <v>102312</v>
      </c>
      <c r="B29" s="38" t="s">
        <v>237</v>
      </c>
      <c r="C29" s="37" t="s">
        <v>210</v>
      </c>
    </row>
    <row r="30" spans="1:3" x14ac:dyDescent="0.25">
      <c r="A30" s="37">
        <v>102320</v>
      </c>
      <c r="B30" s="38" t="s">
        <v>238</v>
      </c>
      <c r="C30" s="37" t="s">
        <v>210</v>
      </c>
    </row>
    <row r="31" spans="1:3" x14ac:dyDescent="0.25">
      <c r="A31" s="37">
        <v>102330</v>
      </c>
      <c r="B31" s="38" t="s">
        <v>239</v>
      </c>
      <c r="C31" s="37" t="s">
        <v>210</v>
      </c>
    </row>
    <row r="32" spans="1:3" x14ac:dyDescent="0.25">
      <c r="A32" s="37">
        <v>102390</v>
      </c>
      <c r="B32" s="38" t="s">
        <v>240</v>
      </c>
      <c r="C32" s="37" t="s">
        <v>210</v>
      </c>
    </row>
    <row r="33" spans="1:3" x14ac:dyDescent="0.25">
      <c r="A33" s="37">
        <v>102400</v>
      </c>
      <c r="B33" s="38" t="s">
        <v>241</v>
      </c>
      <c r="C33" s="37" t="s">
        <v>210</v>
      </c>
    </row>
    <row r="34" spans="1:3" x14ac:dyDescent="0.25">
      <c r="A34" s="37">
        <v>102500</v>
      </c>
      <c r="B34" s="38" t="s">
        <v>242</v>
      </c>
      <c r="C34" s="37" t="s">
        <v>210</v>
      </c>
    </row>
    <row r="35" spans="1:3" x14ac:dyDescent="0.25">
      <c r="A35" s="37">
        <v>102600</v>
      </c>
      <c r="B35" s="38" t="s">
        <v>243</v>
      </c>
      <c r="C35" s="37" t="s">
        <v>210</v>
      </c>
    </row>
    <row r="36" spans="1:3" x14ac:dyDescent="0.25">
      <c r="A36" s="37">
        <v>102910</v>
      </c>
      <c r="B36" s="38" t="s">
        <v>244</v>
      </c>
      <c r="C36" s="37" t="s">
        <v>210</v>
      </c>
    </row>
    <row r="37" spans="1:3" x14ac:dyDescent="0.25">
      <c r="A37" s="37">
        <v>102920</v>
      </c>
      <c r="B37" s="38" t="s">
        <v>245</v>
      </c>
      <c r="C37" s="37" t="s">
        <v>210</v>
      </c>
    </row>
    <row r="38" spans="1:3" x14ac:dyDescent="0.25">
      <c r="A38" s="37">
        <v>102930</v>
      </c>
      <c r="B38" s="38" t="s">
        <v>246</v>
      </c>
      <c r="C38" s="37" t="s">
        <v>210</v>
      </c>
    </row>
    <row r="39" spans="1:3" x14ac:dyDescent="0.25">
      <c r="A39" s="37">
        <v>102940</v>
      </c>
      <c r="B39" s="38" t="s">
        <v>247</v>
      </c>
      <c r="C39" s="37" t="s">
        <v>210</v>
      </c>
    </row>
    <row r="40" spans="1:3" x14ac:dyDescent="0.25">
      <c r="A40" s="37">
        <v>102950</v>
      </c>
      <c r="B40" s="38" t="s">
        <v>248</v>
      </c>
      <c r="C40" s="37" t="s">
        <v>210</v>
      </c>
    </row>
    <row r="41" spans="1:3" x14ac:dyDescent="0.25">
      <c r="A41" s="37">
        <v>104100</v>
      </c>
      <c r="B41" s="38" t="s">
        <v>249</v>
      </c>
      <c r="C41" s="37" t="s">
        <v>210</v>
      </c>
    </row>
    <row r="42" spans="1:3" x14ac:dyDescent="0.25">
      <c r="A42" s="37">
        <v>104200</v>
      </c>
      <c r="B42" s="38" t="s">
        <v>250</v>
      </c>
      <c r="C42" s="37" t="s">
        <v>210</v>
      </c>
    </row>
    <row r="43" spans="1:3" x14ac:dyDescent="0.25">
      <c r="A43" s="37">
        <v>104300</v>
      </c>
      <c r="B43" s="38" t="s">
        <v>251</v>
      </c>
      <c r="C43" s="37" t="s">
        <v>210</v>
      </c>
    </row>
    <row r="44" spans="1:3" x14ac:dyDescent="0.25">
      <c r="A44" s="37">
        <v>104900</v>
      </c>
      <c r="B44" s="38" t="s">
        <v>252</v>
      </c>
      <c r="C44" s="37" t="s">
        <v>210</v>
      </c>
    </row>
    <row r="45" spans="1:3" x14ac:dyDescent="0.25">
      <c r="A45" s="37">
        <v>105100</v>
      </c>
      <c r="B45" s="38" t="s">
        <v>253</v>
      </c>
      <c r="C45" s="37" t="s">
        <v>210</v>
      </c>
    </row>
    <row r="46" spans="1:3" x14ac:dyDescent="0.25">
      <c r="A46" s="37">
        <v>105200</v>
      </c>
      <c r="B46" s="38" t="s">
        <v>254</v>
      </c>
      <c r="C46" s="37" t="s">
        <v>210</v>
      </c>
    </row>
    <row r="47" spans="1:3" x14ac:dyDescent="0.25">
      <c r="A47" s="37">
        <v>105900</v>
      </c>
      <c r="B47" s="38" t="s">
        <v>255</v>
      </c>
      <c r="C47" s="37" t="s">
        <v>210</v>
      </c>
    </row>
    <row r="48" spans="1:3" x14ac:dyDescent="0.25">
      <c r="A48" s="37">
        <v>106504</v>
      </c>
      <c r="B48" s="38" t="s">
        <v>256</v>
      </c>
      <c r="C48" s="37" t="s">
        <v>210</v>
      </c>
    </row>
    <row r="49" spans="1:3" x14ac:dyDescent="0.25">
      <c r="A49" s="37">
        <v>106505</v>
      </c>
      <c r="B49" s="38" t="s">
        <v>257</v>
      </c>
      <c r="C49" s="37" t="s">
        <v>210</v>
      </c>
    </row>
    <row r="50" spans="1:3" x14ac:dyDescent="0.25">
      <c r="A50" s="37">
        <v>106510</v>
      </c>
      <c r="B50" s="38" t="s">
        <v>258</v>
      </c>
      <c r="C50" s="37" t="s">
        <v>210</v>
      </c>
    </row>
    <row r="51" spans="1:3" x14ac:dyDescent="0.25">
      <c r="A51" s="37">
        <v>106520</v>
      </c>
      <c r="B51" s="38" t="s">
        <v>259</v>
      </c>
      <c r="C51" s="37" t="s">
        <v>210</v>
      </c>
    </row>
    <row r="52" spans="1:3" x14ac:dyDescent="0.25">
      <c r="A52" s="37">
        <v>106530</v>
      </c>
      <c r="B52" s="38" t="s">
        <v>260</v>
      </c>
      <c r="C52" s="37" t="s">
        <v>210</v>
      </c>
    </row>
    <row r="53" spans="1:3" x14ac:dyDescent="0.25">
      <c r="A53" s="37">
        <v>106540</v>
      </c>
      <c r="B53" s="38" t="s">
        <v>261</v>
      </c>
      <c r="C53" s="37" t="s">
        <v>210</v>
      </c>
    </row>
    <row r="54" spans="1:3" x14ac:dyDescent="0.25">
      <c r="A54" s="37">
        <v>106600</v>
      </c>
      <c r="B54" s="38" t="s">
        <v>262</v>
      </c>
      <c r="C54" s="37" t="s">
        <v>210</v>
      </c>
    </row>
    <row r="55" spans="1:3" x14ac:dyDescent="0.25">
      <c r="A55" s="37">
        <v>106650</v>
      </c>
      <c r="B55" s="38" t="s">
        <v>263</v>
      </c>
      <c r="C55" s="37" t="s">
        <v>210</v>
      </c>
    </row>
    <row r="56" spans="1:3" x14ac:dyDescent="0.25">
      <c r="A56" s="37">
        <v>106690</v>
      </c>
      <c r="B56" s="38" t="s">
        <v>264</v>
      </c>
      <c r="C56" s="37" t="s">
        <v>210</v>
      </c>
    </row>
    <row r="57" spans="1:3" x14ac:dyDescent="0.25">
      <c r="A57" s="37">
        <v>108001</v>
      </c>
      <c r="B57" s="38" t="s">
        <v>265</v>
      </c>
      <c r="C57" s="37" t="s">
        <v>210</v>
      </c>
    </row>
    <row r="58" spans="1:3" x14ac:dyDescent="0.25">
      <c r="A58" s="37">
        <v>108100</v>
      </c>
      <c r="B58" s="38" t="s">
        <v>266</v>
      </c>
      <c r="C58" s="37" t="s">
        <v>210</v>
      </c>
    </row>
    <row r="59" spans="1:3" x14ac:dyDescent="0.25">
      <c r="A59" s="37">
        <v>108200</v>
      </c>
      <c r="B59" s="38" t="s">
        <v>267</v>
      </c>
      <c r="C59" s="37" t="s">
        <v>210</v>
      </c>
    </row>
    <row r="60" spans="1:3" x14ac:dyDescent="0.25">
      <c r="A60" s="37">
        <v>108300</v>
      </c>
      <c r="B60" s="38" t="s">
        <v>268</v>
      </c>
      <c r="C60" s="37" t="s">
        <v>210</v>
      </c>
    </row>
    <row r="61" spans="1:3" x14ac:dyDescent="0.25">
      <c r="A61" s="37">
        <v>108400</v>
      </c>
      <c r="B61" s="38" t="s">
        <v>269</v>
      </c>
      <c r="C61" s="37" t="s">
        <v>210</v>
      </c>
    </row>
    <row r="62" spans="1:3" x14ac:dyDescent="0.25">
      <c r="A62" s="37">
        <v>108500</v>
      </c>
      <c r="B62" s="38" t="s">
        <v>270</v>
      </c>
      <c r="C62" s="37" t="s">
        <v>210</v>
      </c>
    </row>
    <row r="63" spans="1:3" x14ac:dyDescent="0.25">
      <c r="A63" s="37">
        <v>108600</v>
      </c>
      <c r="B63" s="38" t="s">
        <v>271</v>
      </c>
      <c r="C63" s="37" t="s">
        <v>210</v>
      </c>
    </row>
    <row r="64" spans="1:3" x14ac:dyDescent="0.25">
      <c r="A64" s="37">
        <v>108700</v>
      </c>
      <c r="B64" s="38" t="s">
        <v>272</v>
      </c>
      <c r="C64" s="37" t="s">
        <v>210</v>
      </c>
    </row>
    <row r="65" spans="1:3" x14ac:dyDescent="0.25">
      <c r="A65" s="37">
        <v>108800</v>
      </c>
      <c r="B65" s="38" t="s">
        <v>273</v>
      </c>
      <c r="C65" s="37" t="s">
        <v>210</v>
      </c>
    </row>
    <row r="66" spans="1:3" x14ac:dyDescent="0.25">
      <c r="A66" s="37">
        <v>108900</v>
      </c>
      <c r="B66" s="38" t="s">
        <v>274</v>
      </c>
      <c r="C66" s="37" t="s">
        <v>210</v>
      </c>
    </row>
    <row r="67" spans="1:3" x14ac:dyDescent="0.25">
      <c r="A67" s="37">
        <v>110100</v>
      </c>
      <c r="B67" s="38" t="s">
        <v>275</v>
      </c>
      <c r="C67" s="37" t="s">
        <v>210</v>
      </c>
    </row>
    <row r="68" spans="1:3" x14ac:dyDescent="0.25">
      <c r="A68" s="37">
        <v>110102</v>
      </c>
      <c r="B68" s="38" t="s">
        <v>276</v>
      </c>
      <c r="C68" s="37" t="s">
        <v>210</v>
      </c>
    </row>
    <row r="69" spans="1:3" x14ac:dyDescent="0.25">
      <c r="A69" s="37">
        <v>110103</v>
      </c>
      <c r="B69" s="38" t="s">
        <v>277</v>
      </c>
      <c r="C69" s="37" t="s">
        <v>210</v>
      </c>
    </row>
    <row r="70" spans="1:3" x14ac:dyDescent="0.25">
      <c r="A70" s="37">
        <v>110104</v>
      </c>
      <c r="B70" s="38" t="s">
        <v>278</v>
      </c>
      <c r="C70" s="37" t="s">
        <v>210</v>
      </c>
    </row>
    <row r="71" spans="1:3" x14ac:dyDescent="0.25">
      <c r="A71" s="37">
        <v>110200</v>
      </c>
      <c r="B71" s="38" t="s">
        <v>279</v>
      </c>
      <c r="C71" s="37" t="s">
        <v>210</v>
      </c>
    </row>
    <row r="72" spans="1:3" x14ac:dyDescent="0.25">
      <c r="A72" s="37">
        <v>110300</v>
      </c>
      <c r="B72" s="38" t="s">
        <v>280</v>
      </c>
      <c r="C72" s="37" t="s">
        <v>210</v>
      </c>
    </row>
    <row r="73" spans="1:3" x14ac:dyDescent="0.25">
      <c r="A73" s="37">
        <v>110400</v>
      </c>
      <c r="B73" s="38" t="s">
        <v>281</v>
      </c>
      <c r="C73" s="37" t="s">
        <v>210</v>
      </c>
    </row>
    <row r="74" spans="1:3" x14ac:dyDescent="0.25">
      <c r="A74" s="37">
        <v>110500</v>
      </c>
      <c r="B74" s="38" t="s">
        <v>282</v>
      </c>
      <c r="C74" s="37" t="s">
        <v>210</v>
      </c>
    </row>
    <row r="75" spans="1:3" x14ac:dyDescent="0.25">
      <c r="A75" s="37">
        <v>110510</v>
      </c>
      <c r="B75" s="38" t="s">
        <v>282</v>
      </c>
      <c r="C75" s="37" t="s">
        <v>210</v>
      </c>
    </row>
    <row r="76" spans="1:3" x14ac:dyDescent="0.25">
      <c r="A76" s="37">
        <v>110590</v>
      </c>
      <c r="B76" s="38" t="s">
        <v>283</v>
      </c>
      <c r="C76" s="37" t="s">
        <v>210</v>
      </c>
    </row>
    <row r="77" spans="1:3" x14ac:dyDescent="0.25">
      <c r="A77" s="37">
        <v>110591</v>
      </c>
      <c r="B77" s="38" t="s">
        <v>284</v>
      </c>
      <c r="C77" s="37" t="s">
        <v>210</v>
      </c>
    </row>
    <row r="78" spans="1:3" x14ac:dyDescent="0.25">
      <c r="A78" s="37">
        <v>110600</v>
      </c>
      <c r="B78" s="38" t="s">
        <v>285</v>
      </c>
      <c r="C78" s="37" t="s">
        <v>210</v>
      </c>
    </row>
    <row r="79" spans="1:3" x14ac:dyDescent="0.25">
      <c r="A79" s="37">
        <v>110700</v>
      </c>
      <c r="B79" s="38" t="s">
        <v>286</v>
      </c>
      <c r="C79" s="37" t="s">
        <v>210</v>
      </c>
    </row>
    <row r="80" spans="1:3" x14ac:dyDescent="0.25">
      <c r="A80" s="37">
        <v>110701</v>
      </c>
      <c r="B80" s="38" t="s">
        <v>287</v>
      </c>
      <c r="C80" s="37" t="s">
        <v>210</v>
      </c>
    </row>
    <row r="81" spans="1:3" x14ac:dyDescent="0.25">
      <c r="A81" s="37">
        <v>110702</v>
      </c>
      <c r="B81" s="38" t="s">
        <v>286</v>
      </c>
      <c r="C81" s="37" t="s">
        <v>210</v>
      </c>
    </row>
    <row r="82" spans="1:3" x14ac:dyDescent="0.25">
      <c r="A82" s="37">
        <v>110710</v>
      </c>
      <c r="B82" s="38" t="s">
        <v>288</v>
      </c>
      <c r="C82" s="37" t="s">
        <v>210</v>
      </c>
    </row>
    <row r="83" spans="1:3" x14ac:dyDescent="0.25">
      <c r="A83" s="37">
        <v>110720</v>
      </c>
      <c r="B83" s="38" t="s">
        <v>289</v>
      </c>
      <c r="C83" s="37" t="s">
        <v>210</v>
      </c>
    </row>
    <row r="84" spans="1:3" x14ac:dyDescent="0.25">
      <c r="A84" s="37">
        <v>110800</v>
      </c>
      <c r="B84" s="38" t="s">
        <v>290</v>
      </c>
      <c r="C84" s="37" t="s">
        <v>210</v>
      </c>
    </row>
    <row r="85" spans="1:3" x14ac:dyDescent="0.25">
      <c r="A85" s="37">
        <v>110801</v>
      </c>
      <c r="B85" s="38" t="s">
        <v>291</v>
      </c>
      <c r="C85" s="37" t="s">
        <v>210</v>
      </c>
    </row>
    <row r="86" spans="1:3" x14ac:dyDescent="0.25">
      <c r="A86" s="37">
        <v>110810</v>
      </c>
      <c r="B86" s="38" t="s">
        <v>292</v>
      </c>
      <c r="C86" s="37" t="s">
        <v>210</v>
      </c>
    </row>
    <row r="87" spans="1:3" x14ac:dyDescent="0.25">
      <c r="A87" s="37">
        <v>110811</v>
      </c>
      <c r="B87" s="38" t="s">
        <v>292</v>
      </c>
      <c r="C87" s="37" t="s">
        <v>210</v>
      </c>
    </row>
    <row r="88" spans="1:3" x14ac:dyDescent="0.25">
      <c r="A88" s="37">
        <v>110900</v>
      </c>
      <c r="B88" s="38" t="s">
        <v>293</v>
      </c>
      <c r="C88" s="37" t="s">
        <v>210</v>
      </c>
    </row>
    <row r="89" spans="1:3" x14ac:dyDescent="0.25">
      <c r="A89" s="37">
        <v>110901</v>
      </c>
      <c r="B89" s="38" t="s">
        <v>293</v>
      </c>
      <c r="C89" s="37" t="s">
        <v>210</v>
      </c>
    </row>
    <row r="90" spans="1:3" x14ac:dyDescent="0.25">
      <c r="A90" s="37">
        <v>111110</v>
      </c>
      <c r="B90" s="38" t="s">
        <v>294</v>
      </c>
      <c r="C90" s="37" t="s">
        <v>210</v>
      </c>
    </row>
    <row r="91" spans="1:3" x14ac:dyDescent="0.25">
      <c r="A91" s="37">
        <v>111120</v>
      </c>
      <c r="B91" s="38" t="s">
        <v>295</v>
      </c>
      <c r="C91" s="37" t="s">
        <v>210</v>
      </c>
    </row>
    <row r="92" spans="1:3" x14ac:dyDescent="0.25">
      <c r="A92" s="37">
        <v>120100</v>
      </c>
      <c r="B92" s="38" t="s">
        <v>296</v>
      </c>
      <c r="C92" s="37" t="s">
        <v>210</v>
      </c>
    </row>
    <row r="93" spans="1:3" x14ac:dyDescent="0.25">
      <c r="A93" s="37">
        <v>120101</v>
      </c>
      <c r="B93" s="38" t="s">
        <v>296</v>
      </c>
      <c r="C93" s="37" t="s">
        <v>210</v>
      </c>
    </row>
    <row r="94" spans="1:3" x14ac:dyDescent="0.25">
      <c r="A94" s="37">
        <v>121100</v>
      </c>
      <c r="B94" s="38" t="s">
        <v>297</v>
      </c>
      <c r="C94" s="37" t="s">
        <v>210</v>
      </c>
    </row>
    <row r="95" spans="1:3" x14ac:dyDescent="0.25">
      <c r="A95" s="37">
        <v>121200</v>
      </c>
      <c r="B95" s="38" t="s">
        <v>298</v>
      </c>
      <c r="C95" s="37" t="s">
        <v>210</v>
      </c>
    </row>
    <row r="96" spans="1:3" x14ac:dyDescent="0.25">
      <c r="A96" s="37">
        <v>123100</v>
      </c>
      <c r="B96" s="38" t="s">
        <v>299</v>
      </c>
      <c r="C96" s="37" t="s">
        <v>210</v>
      </c>
    </row>
    <row r="97" spans="1:3" x14ac:dyDescent="0.25">
      <c r="A97" s="37">
        <v>124101</v>
      </c>
      <c r="B97" s="38" t="s">
        <v>300</v>
      </c>
      <c r="C97" s="37" t="s">
        <v>210</v>
      </c>
    </row>
    <row r="98" spans="1:3" x14ac:dyDescent="0.25">
      <c r="A98" s="37">
        <v>124102</v>
      </c>
      <c r="B98" s="38" t="s">
        <v>301</v>
      </c>
      <c r="C98" s="37" t="s">
        <v>210</v>
      </c>
    </row>
    <row r="99" spans="1:3" x14ac:dyDescent="0.25">
      <c r="A99" s="37">
        <v>124200</v>
      </c>
      <c r="B99" s="38" t="s">
        <v>302</v>
      </c>
      <c r="C99" s="37" t="s">
        <v>210</v>
      </c>
    </row>
    <row r="100" spans="1:3" x14ac:dyDescent="0.25">
      <c r="A100" s="37">
        <v>124300</v>
      </c>
      <c r="B100" s="38" t="s">
        <v>303</v>
      </c>
      <c r="C100" s="37" t="s">
        <v>210</v>
      </c>
    </row>
    <row r="101" spans="1:3" x14ac:dyDescent="0.25">
      <c r="A101" s="37">
        <v>125100</v>
      </c>
      <c r="B101" s="38" t="s">
        <v>304</v>
      </c>
      <c r="C101" s="37" t="s">
        <v>210</v>
      </c>
    </row>
    <row r="102" spans="1:3" x14ac:dyDescent="0.25">
      <c r="A102" s="37">
        <v>127400</v>
      </c>
      <c r="B102" s="38" t="s">
        <v>305</v>
      </c>
      <c r="C102" s="37" t="s">
        <v>210</v>
      </c>
    </row>
    <row r="103" spans="1:3" x14ac:dyDescent="0.25">
      <c r="A103" s="37">
        <v>127401</v>
      </c>
      <c r="B103" s="38" t="s">
        <v>306</v>
      </c>
      <c r="C103" s="37" t="s">
        <v>210</v>
      </c>
    </row>
    <row r="104" spans="1:3" x14ac:dyDescent="0.25">
      <c r="A104" s="37">
        <v>127402</v>
      </c>
      <c r="B104" s="38" t="s">
        <v>307</v>
      </c>
      <c r="C104" s="37" t="s">
        <v>210</v>
      </c>
    </row>
    <row r="105" spans="1:3" x14ac:dyDescent="0.25">
      <c r="A105" s="37">
        <v>127500</v>
      </c>
      <c r="B105" s="38" t="s">
        <v>308</v>
      </c>
      <c r="C105" s="37" t="s">
        <v>210</v>
      </c>
    </row>
    <row r="106" spans="1:3" x14ac:dyDescent="0.25">
      <c r="A106" s="37">
        <v>128100</v>
      </c>
      <c r="B106" s="38" t="s">
        <v>309</v>
      </c>
      <c r="C106" s="37" t="s">
        <v>210</v>
      </c>
    </row>
    <row r="107" spans="1:3" x14ac:dyDescent="0.25">
      <c r="A107" s="37">
        <v>135100</v>
      </c>
      <c r="B107" s="38" t="s">
        <v>310</v>
      </c>
      <c r="C107" s="37" t="s">
        <v>210</v>
      </c>
    </row>
    <row r="108" spans="1:3" x14ac:dyDescent="0.25">
      <c r="A108" s="37">
        <v>135300</v>
      </c>
      <c r="B108" s="38" t="s">
        <v>311</v>
      </c>
      <c r="C108" s="37" t="s">
        <v>210</v>
      </c>
    </row>
    <row r="109" spans="1:3" x14ac:dyDescent="0.25">
      <c r="A109" s="37">
        <v>135301</v>
      </c>
      <c r="B109" s="38" t="s">
        <v>312</v>
      </c>
      <c r="C109" s="37" t="s">
        <v>210</v>
      </c>
    </row>
    <row r="110" spans="1:3" x14ac:dyDescent="0.25">
      <c r="A110" s="37">
        <v>135305</v>
      </c>
      <c r="B110" s="38" t="s">
        <v>313</v>
      </c>
      <c r="C110" s="37" t="s">
        <v>210</v>
      </c>
    </row>
    <row r="111" spans="1:3" x14ac:dyDescent="0.25">
      <c r="A111" s="37">
        <v>135306</v>
      </c>
      <c r="B111" s="38" t="s">
        <v>314</v>
      </c>
      <c r="C111" s="37" t="s">
        <v>210</v>
      </c>
    </row>
    <row r="112" spans="1:3" x14ac:dyDescent="0.25">
      <c r="A112" s="37">
        <v>135310</v>
      </c>
      <c r="B112" s="38" t="s">
        <v>315</v>
      </c>
      <c r="C112" s="37" t="s">
        <v>210</v>
      </c>
    </row>
    <row r="113" spans="1:3" x14ac:dyDescent="0.25">
      <c r="A113" s="37">
        <v>136100</v>
      </c>
      <c r="B113" s="38" t="s">
        <v>316</v>
      </c>
      <c r="C113" s="37" t="s">
        <v>210</v>
      </c>
    </row>
    <row r="114" spans="1:3" x14ac:dyDescent="0.25">
      <c r="A114" s="37">
        <v>137100</v>
      </c>
      <c r="B114" s="38" t="s">
        <v>317</v>
      </c>
      <c r="C114" s="37" t="s">
        <v>210</v>
      </c>
    </row>
    <row r="115" spans="1:3" x14ac:dyDescent="0.25">
      <c r="A115" s="37">
        <v>138100</v>
      </c>
      <c r="B115" s="38" t="s">
        <v>318</v>
      </c>
      <c r="C115" s="37" t="s">
        <v>210</v>
      </c>
    </row>
    <row r="116" spans="1:3" x14ac:dyDescent="0.25">
      <c r="A116" s="37">
        <v>138200</v>
      </c>
      <c r="B116" s="38" t="s">
        <v>319</v>
      </c>
      <c r="C116" s="37" t="s">
        <v>210</v>
      </c>
    </row>
    <row r="117" spans="1:3" x14ac:dyDescent="0.25">
      <c r="A117" s="37">
        <v>138201</v>
      </c>
      <c r="B117" s="38" t="s">
        <v>320</v>
      </c>
      <c r="C117" s="37" t="s">
        <v>210</v>
      </c>
    </row>
    <row r="118" spans="1:3" x14ac:dyDescent="0.25">
      <c r="A118" s="37">
        <v>149100</v>
      </c>
      <c r="B118" s="38" t="s">
        <v>321</v>
      </c>
      <c r="C118" s="37" t="s">
        <v>210</v>
      </c>
    </row>
    <row r="119" spans="1:3" x14ac:dyDescent="0.25">
      <c r="A119" s="37">
        <v>149105</v>
      </c>
      <c r="B119" s="38" t="s">
        <v>322</v>
      </c>
      <c r="C119" s="37" t="s">
        <v>210</v>
      </c>
    </row>
    <row r="120" spans="1:3" x14ac:dyDescent="0.25">
      <c r="A120" s="37">
        <v>200100</v>
      </c>
      <c r="B120" s="38" t="s">
        <v>323</v>
      </c>
      <c r="C120" s="37" t="s">
        <v>324</v>
      </c>
    </row>
    <row r="121" spans="1:3" x14ac:dyDescent="0.25">
      <c r="A121" s="37">
        <v>200101</v>
      </c>
      <c r="B121" s="38" t="s">
        <v>325</v>
      </c>
      <c r="C121" s="37" t="s">
        <v>324</v>
      </c>
    </row>
    <row r="122" spans="1:3" x14ac:dyDescent="0.25">
      <c r="A122" s="37">
        <v>200102</v>
      </c>
      <c r="B122" s="38" t="s">
        <v>326</v>
      </c>
      <c r="C122" s="37" t="s">
        <v>324</v>
      </c>
    </row>
    <row r="123" spans="1:3" x14ac:dyDescent="0.25">
      <c r="A123" s="37">
        <v>200103</v>
      </c>
      <c r="B123" s="38" t="s">
        <v>327</v>
      </c>
      <c r="C123" s="37" t="s">
        <v>324</v>
      </c>
    </row>
    <row r="124" spans="1:3" x14ac:dyDescent="0.25">
      <c r="A124" s="37">
        <v>200104</v>
      </c>
      <c r="B124" s="38" t="s">
        <v>328</v>
      </c>
      <c r="C124" s="37" t="s">
        <v>324</v>
      </c>
    </row>
    <row r="125" spans="1:3" x14ac:dyDescent="0.25">
      <c r="A125" s="37">
        <v>200200</v>
      </c>
      <c r="B125" s="38" t="s">
        <v>329</v>
      </c>
      <c r="C125" s="37" t="s">
        <v>324</v>
      </c>
    </row>
    <row r="126" spans="1:3" x14ac:dyDescent="0.25">
      <c r="A126" s="37">
        <v>200900</v>
      </c>
      <c r="B126" s="38" t="s">
        <v>330</v>
      </c>
      <c r="C126" s="37" t="s">
        <v>324</v>
      </c>
    </row>
    <row r="127" spans="1:3" x14ac:dyDescent="0.25">
      <c r="A127" s="37">
        <v>201100</v>
      </c>
      <c r="B127" s="38" t="s">
        <v>331</v>
      </c>
      <c r="C127" s="37" t="s">
        <v>324</v>
      </c>
    </row>
    <row r="128" spans="1:3" x14ac:dyDescent="0.25">
      <c r="A128" s="37">
        <v>201101</v>
      </c>
      <c r="B128" s="38" t="s">
        <v>332</v>
      </c>
      <c r="C128" s="37" t="s">
        <v>324</v>
      </c>
    </row>
    <row r="129" spans="1:3" x14ac:dyDescent="0.25">
      <c r="A129" s="37">
        <v>201102</v>
      </c>
      <c r="B129" s="38" t="s">
        <v>333</v>
      </c>
      <c r="C129" s="37" t="s">
        <v>324</v>
      </c>
    </row>
    <row r="130" spans="1:3" x14ac:dyDescent="0.25">
      <c r="A130" s="37">
        <v>201290</v>
      </c>
      <c r="B130" s="38" t="s">
        <v>334</v>
      </c>
      <c r="C130" s="37" t="s">
        <v>324</v>
      </c>
    </row>
    <row r="131" spans="1:3" x14ac:dyDescent="0.25">
      <c r="A131" s="37">
        <v>201900</v>
      </c>
      <c r="B131" s="38" t="s">
        <v>335</v>
      </c>
      <c r="C131" s="37" t="s">
        <v>324</v>
      </c>
    </row>
    <row r="132" spans="1:3" x14ac:dyDescent="0.25">
      <c r="A132" s="37">
        <v>201910</v>
      </c>
      <c r="B132" s="38" t="s">
        <v>336</v>
      </c>
      <c r="C132" s="37" t="s">
        <v>324</v>
      </c>
    </row>
    <row r="133" spans="1:3" x14ac:dyDescent="0.25">
      <c r="A133" s="37">
        <v>201920</v>
      </c>
      <c r="B133" s="38" t="s">
        <v>337</v>
      </c>
      <c r="C133" s="37" t="s">
        <v>324</v>
      </c>
    </row>
    <row r="134" spans="1:3" x14ac:dyDescent="0.25">
      <c r="A134" s="37">
        <v>202100</v>
      </c>
      <c r="B134" s="38" t="s">
        <v>338</v>
      </c>
      <c r="C134" s="37" t="s">
        <v>324</v>
      </c>
    </row>
    <row r="135" spans="1:3" x14ac:dyDescent="0.25">
      <c r="A135" s="37">
        <v>202200</v>
      </c>
      <c r="B135" s="38" t="s">
        <v>339</v>
      </c>
      <c r="C135" s="37" t="s">
        <v>324</v>
      </c>
    </row>
    <row r="136" spans="1:3" x14ac:dyDescent="0.25">
      <c r="A136" s="37">
        <v>202300</v>
      </c>
      <c r="B136" s="38" t="s">
        <v>340</v>
      </c>
      <c r="C136" s="37" t="s">
        <v>324</v>
      </c>
    </row>
    <row r="137" spans="1:3" x14ac:dyDescent="0.25">
      <c r="A137" s="37">
        <v>202400</v>
      </c>
      <c r="B137" s="38" t="s">
        <v>341</v>
      </c>
      <c r="C137" s="37" t="s">
        <v>324</v>
      </c>
    </row>
    <row r="138" spans="1:3" x14ac:dyDescent="0.25">
      <c r="A138" s="37">
        <v>202500</v>
      </c>
      <c r="B138" s="38" t="s">
        <v>342</v>
      </c>
      <c r="C138" s="37" t="s">
        <v>324</v>
      </c>
    </row>
    <row r="139" spans="1:3" x14ac:dyDescent="0.25">
      <c r="A139" s="37">
        <v>202501</v>
      </c>
      <c r="B139" s="38" t="s">
        <v>343</v>
      </c>
      <c r="C139" s="37" t="s">
        <v>324</v>
      </c>
    </row>
    <row r="140" spans="1:3" x14ac:dyDescent="0.25">
      <c r="A140" s="37">
        <v>202502</v>
      </c>
      <c r="B140" s="38" t="s">
        <v>344</v>
      </c>
      <c r="C140" s="37" t="s">
        <v>324</v>
      </c>
    </row>
    <row r="141" spans="1:3" x14ac:dyDescent="0.25">
      <c r="A141" s="37">
        <v>202601</v>
      </c>
      <c r="B141" s="38" t="s">
        <v>345</v>
      </c>
      <c r="C141" s="37" t="s">
        <v>324</v>
      </c>
    </row>
    <row r="142" spans="1:3" x14ac:dyDescent="0.25">
      <c r="A142" s="37">
        <v>202602</v>
      </c>
      <c r="B142" s="38" t="s">
        <v>346</v>
      </c>
      <c r="C142" s="37" t="s">
        <v>324</v>
      </c>
    </row>
    <row r="143" spans="1:3" x14ac:dyDescent="0.25">
      <c r="A143" s="37">
        <v>202700</v>
      </c>
      <c r="B143" s="38" t="s">
        <v>347</v>
      </c>
      <c r="C143" s="37" t="s">
        <v>324</v>
      </c>
    </row>
    <row r="144" spans="1:3" x14ac:dyDescent="0.25">
      <c r="A144" s="37">
        <v>202710</v>
      </c>
      <c r="B144" s="38" t="s">
        <v>348</v>
      </c>
      <c r="C144" s="37" t="s">
        <v>324</v>
      </c>
    </row>
    <row r="145" spans="1:3" x14ac:dyDescent="0.25">
      <c r="A145" s="37">
        <v>202801</v>
      </c>
      <c r="B145" s="38" t="s">
        <v>349</v>
      </c>
      <c r="C145" s="37" t="s">
        <v>324</v>
      </c>
    </row>
    <row r="146" spans="1:3" x14ac:dyDescent="0.25">
      <c r="A146" s="37">
        <v>202802</v>
      </c>
      <c r="B146" s="38" t="s">
        <v>350</v>
      </c>
      <c r="C146" s="37" t="s">
        <v>324</v>
      </c>
    </row>
    <row r="147" spans="1:3" x14ac:dyDescent="0.25">
      <c r="A147" s="37">
        <v>202803</v>
      </c>
      <c r="B147" s="38" t="s">
        <v>351</v>
      </c>
      <c r="C147" s="37" t="s">
        <v>324</v>
      </c>
    </row>
    <row r="148" spans="1:3" x14ac:dyDescent="0.25">
      <c r="A148" s="37">
        <v>202804</v>
      </c>
      <c r="B148" s="38" t="s">
        <v>352</v>
      </c>
      <c r="C148" s="37" t="s">
        <v>324</v>
      </c>
    </row>
    <row r="149" spans="1:3" x14ac:dyDescent="0.25">
      <c r="A149" s="37">
        <v>202900</v>
      </c>
      <c r="B149" s="38" t="s">
        <v>353</v>
      </c>
      <c r="C149" s="37" t="s">
        <v>324</v>
      </c>
    </row>
    <row r="150" spans="1:3" x14ac:dyDescent="0.25">
      <c r="A150" s="37">
        <v>202901</v>
      </c>
      <c r="B150" s="38" t="s">
        <v>354</v>
      </c>
      <c r="C150" s="37" t="s">
        <v>324</v>
      </c>
    </row>
    <row r="151" spans="1:3" x14ac:dyDescent="0.25">
      <c r="A151" s="37">
        <v>202903</v>
      </c>
      <c r="B151" s="38" t="s">
        <v>355</v>
      </c>
      <c r="C151" s="37" t="s">
        <v>324</v>
      </c>
    </row>
    <row r="152" spans="1:3" x14ac:dyDescent="0.25">
      <c r="A152" s="37">
        <v>202904</v>
      </c>
      <c r="B152" s="38" t="s">
        <v>356</v>
      </c>
      <c r="C152" s="37" t="s">
        <v>324</v>
      </c>
    </row>
    <row r="153" spans="1:3" x14ac:dyDescent="0.25">
      <c r="A153" s="37">
        <v>202905</v>
      </c>
      <c r="B153" s="38" t="s">
        <v>357</v>
      </c>
      <c r="C153" s="37" t="s">
        <v>324</v>
      </c>
    </row>
    <row r="154" spans="1:3" x14ac:dyDescent="0.25">
      <c r="A154" s="37">
        <v>202908</v>
      </c>
      <c r="B154" s="38" t="s">
        <v>358</v>
      </c>
      <c r="C154" s="37" t="s">
        <v>324</v>
      </c>
    </row>
    <row r="155" spans="1:3" x14ac:dyDescent="0.25">
      <c r="A155" s="37">
        <v>202909</v>
      </c>
      <c r="B155" s="38" t="s">
        <v>359</v>
      </c>
      <c r="C155" s="37" t="s">
        <v>324</v>
      </c>
    </row>
    <row r="156" spans="1:3" x14ac:dyDescent="0.25">
      <c r="A156" s="37">
        <v>203100</v>
      </c>
      <c r="B156" s="38" t="s">
        <v>360</v>
      </c>
      <c r="C156" s="37" t="s">
        <v>324</v>
      </c>
    </row>
    <row r="157" spans="1:3" x14ac:dyDescent="0.25">
      <c r="A157" s="37">
        <v>203200</v>
      </c>
      <c r="B157" s="38" t="s">
        <v>361</v>
      </c>
      <c r="C157" s="37" t="s">
        <v>324</v>
      </c>
    </row>
    <row r="158" spans="1:3" x14ac:dyDescent="0.25">
      <c r="A158" s="37">
        <v>203300</v>
      </c>
      <c r="B158" s="38" t="s">
        <v>362</v>
      </c>
      <c r="C158" s="37" t="s">
        <v>324</v>
      </c>
    </row>
    <row r="159" spans="1:3" x14ac:dyDescent="0.25">
      <c r="A159" s="37">
        <v>203301</v>
      </c>
      <c r="B159" s="38" t="s">
        <v>363</v>
      </c>
      <c r="C159" s="37" t="s">
        <v>324</v>
      </c>
    </row>
    <row r="160" spans="1:3" x14ac:dyDescent="0.25">
      <c r="A160" s="37">
        <v>203302</v>
      </c>
      <c r="B160" s="38" t="s">
        <v>364</v>
      </c>
      <c r="C160" s="37" t="s">
        <v>324</v>
      </c>
    </row>
    <row r="161" spans="1:3" x14ac:dyDescent="0.25">
      <c r="A161" s="37">
        <v>203400</v>
      </c>
      <c r="B161" s="38" t="s">
        <v>365</v>
      </c>
      <c r="C161" s="37" t="s">
        <v>324</v>
      </c>
    </row>
    <row r="162" spans="1:3" x14ac:dyDescent="0.25">
      <c r="A162" s="37">
        <v>203500</v>
      </c>
      <c r="B162" s="38" t="s">
        <v>366</v>
      </c>
      <c r="C162" s="37" t="s">
        <v>324</v>
      </c>
    </row>
    <row r="163" spans="1:3" x14ac:dyDescent="0.25">
      <c r="A163" s="37">
        <v>203501</v>
      </c>
      <c r="B163" s="38" t="s">
        <v>367</v>
      </c>
      <c r="C163" s="37" t="s">
        <v>324</v>
      </c>
    </row>
    <row r="164" spans="1:3" x14ac:dyDescent="0.25">
      <c r="A164" s="37">
        <v>203502</v>
      </c>
      <c r="B164" s="38" t="s">
        <v>368</v>
      </c>
      <c r="C164" s="37" t="s">
        <v>324</v>
      </c>
    </row>
    <row r="165" spans="1:3" x14ac:dyDescent="0.25">
      <c r="A165" s="37">
        <v>203900</v>
      </c>
      <c r="B165" s="38" t="s">
        <v>369</v>
      </c>
      <c r="C165" s="37" t="s">
        <v>324</v>
      </c>
    </row>
    <row r="166" spans="1:3" x14ac:dyDescent="0.25">
      <c r="A166" s="37">
        <v>203901</v>
      </c>
      <c r="B166" s="38" t="s">
        <v>370</v>
      </c>
      <c r="C166" s="37" t="s">
        <v>324</v>
      </c>
    </row>
    <row r="167" spans="1:3" x14ac:dyDescent="0.25">
      <c r="A167" s="37">
        <v>203902</v>
      </c>
      <c r="B167" s="38" t="s">
        <v>371</v>
      </c>
      <c r="C167" s="37" t="s">
        <v>324</v>
      </c>
    </row>
    <row r="168" spans="1:3" x14ac:dyDescent="0.25">
      <c r="A168" s="37">
        <v>203903</v>
      </c>
      <c r="B168" s="38" t="s">
        <v>372</v>
      </c>
      <c r="C168" s="37" t="s">
        <v>324</v>
      </c>
    </row>
    <row r="169" spans="1:3" x14ac:dyDescent="0.25">
      <c r="A169" s="37">
        <v>204100</v>
      </c>
      <c r="B169" s="38" t="s">
        <v>373</v>
      </c>
      <c r="C169" s="37" t="s">
        <v>324</v>
      </c>
    </row>
    <row r="170" spans="1:3" x14ac:dyDescent="0.25">
      <c r="A170" s="37">
        <v>204101</v>
      </c>
      <c r="B170" s="38" t="s">
        <v>374</v>
      </c>
      <c r="C170" s="37" t="s">
        <v>324</v>
      </c>
    </row>
    <row r="171" spans="1:3" x14ac:dyDescent="0.25">
      <c r="A171" s="37">
        <v>204102</v>
      </c>
      <c r="B171" s="38" t="s">
        <v>375</v>
      </c>
      <c r="C171" s="37" t="s">
        <v>324</v>
      </c>
    </row>
    <row r="172" spans="1:3" x14ac:dyDescent="0.25">
      <c r="A172" s="37">
        <v>204103</v>
      </c>
      <c r="B172" s="38" t="s">
        <v>376</v>
      </c>
      <c r="C172" s="37" t="s">
        <v>324</v>
      </c>
    </row>
    <row r="173" spans="1:3" x14ac:dyDescent="0.25">
      <c r="A173" s="37">
        <v>204104</v>
      </c>
      <c r="B173" s="38" t="s">
        <v>377</v>
      </c>
      <c r="C173" s="37" t="s">
        <v>324</v>
      </c>
    </row>
    <row r="174" spans="1:3" x14ac:dyDescent="0.25">
      <c r="A174" s="37">
        <v>204200</v>
      </c>
      <c r="B174" s="38" t="s">
        <v>378</v>
      </c>
      <c r="C174" s="37" t="s">
        <v>324</v>
      </c>
    </row>
    <row r="175" spans="1:3" x14ac:dyDescent="0.25">
      <c r="A175" s="37">
        <v>205100</v>
      </c>
      <c r="B175" s="38" t="s">
        <v>379</v>
      </c>
      <c r="C175" s="37" t="s">
        <v>324</v>
      </c>
    </row>
    <row r="176" spans="1:3" x14ac:dyDescent="0.25">
      <c r="A176" s="37">
        <v>205101</v>
      </c>
      <c r="B176" s="38" t="s">
        <v>380</v>
      </c>
      <c r="C176" s="37" t="s">
        <v>324</v>
      </c>
    </row>
    <row r="177" spans="1:3" x14ac:dyDescent="0.25">
      <c r="A177" s="37">
        <v>205200</v>
      </c>
      <c r="B177" s="38" t="s">
        <v>381</v>
      </c>
      <c r="C177" s="37" t="s">
        <v>324</v>
      </c>
    </row>
    <row r="178" spans="1:3" x14ac:dyDescent="0.25">
      <c r="A178" s="37">
        <v>205900</v>
      </c>
      <c r="B178" s="38" t="s">
        <v>382</v>
      </c>
      <c r="C178" s="37" t="s">
        <v>324</v>
      </c>
    </row>
    <row r="179" spans="1:3" x14ac:dyDescent="0.25">
      <c r="A179" s="37">
        <v>207100</v>
      </c>
      <c r="B179" s="38" t="s">
        <v>383</v>
      </c>
      <c r="C179" s="37" t="s">
        <v>324</v>
      </c>
    </row>
    <row r="180" spans="1:3" x14ac:dyDescent="0.25">
      <c r="A180" s="37">
        <v>207200</v>
      </c>
      <c r="B180" s="38" t="s">
        <v>384</v>
      </c>
      <c r="C180" s="37" t="s">
        <v>324</v>
      </c>
    </row>
    <row r="181" spans="1:3" x14ac:dyDescent="0.25">
      <c r="A181" s="37">
        <v>209100</v>
      </c>
      <c r="B181" s="38" t="s">
        <v>385</v>
      </c>
      <c r="C181" s="37" t="s">
        <v>324</v>
      </c>
    </row>
    <row r="182" spans="1:3" x14ac:dyDescent="0.25">
      <c r="A182" s="37">
        <v>209200</v>
      </c>
      <c r="B182" s="38" t="s">
        <v>386</v>
      </c>
      <c r="C182" s="37" t="s">
        <v>324</v>
      </c>
    </row>
    <row r="183" spans="1:3" x14ac:dyDescent="0.25">
      <c r="A183" s="37">
        <v>209300</v>
      </c>
      <c r="B183" s="38" t="s">
        <v>387</v>
      </c>
      <c r="C183" s="37" t="s">
        <v>324</v>
      </c>
    </row>
    <row r="184" spans="1:3" x14ac:dyDescent="0.25">
      <c r="A184" s="37">
        <v>209900</v>
      </c>
      <c r="B184" s="38" t="s">
        <v>388</v>
      </c>
      <c r="C184" s="37" t="s">
        <v>324</v>
      </c>
    </row>
    <row r="185" spans="1:3" x14ac:dyDescent="0.25">
      <c r="A185" s="37">
        <v>211100</v>
      </c>
      <c r="B185" s="38" t="s">
        <v>389</v>
      </c>
      <c r="C185" s="37" t="s">
        <v>324</v>
      </c>
    </row>
    <row r="186" spans="1:3" x14ac:dyDescent="0.25">
      <c r="A186" s="37">
        <v>211200</v>
      </c>
      <c r="B186" s="38" t="s">
        <v>390</v>
      </c>
      <c r="C186" s="37" t="s">
        <v>324</v>
      </c>
    </row>
    <row r="187" spans="1:3" x14ac:dyDescent="0.25">
      <c r="A187" s="37">
        <v>213909</v>
      </c>
      <c r="B187" s="38" t="s">
        <v>391</v>
      </c>
      <c r="C187" s="37" t="s">
        <v>324</v>
      </c>
    </row>
    <row r="188" spans="1:3" x14ac:dyDescent="0.25">
      <c r="A188" s="37">
        <v>227001</v>
      </c>
      <c r="B188" s="38" t="s">
        <v>392</v>
      </c>
      <c r="C188" s="37" t="s">
        <v>324</v>
      </c>
    </row>
    <row r="189" spans="1:3" x14ac:dyDescent="0.25">
      <c r="A189" s="37">
        <v>227101</v>
      </c>
      <c r="B189" s="38" t="s">
        <v>393</v>
      </c>
      <c r="C189" s="37" t="s">
        <v>324</v>
      </c>
    </row>
    <row r="190" spans="1:3" x14ac:dyDescent="0.25">
      <c r="A190" s="37">
        <v>235100</v>
      </c>
      <c r="B190" s="38" t="s">
        <v>394</v>
      </c>
      <c r="C190" s="37" t="s">
        <v>324</v>
      </c>
    </row>
    <row r="191" spans="1:3" x14ac:dyDescent="0.25">
      <c r="A191" s="37">
        <v>235101</v>
      </c>
      <c r="B191" s="38" t="s">
        <v>247</v>
      </c>
      <c r="C191" s="37" t="s">
        <v>324</v>
      </c>
    </row>
    <row r="192" spans="1:3" x14ac:dyDescent="0.25">
      <c r="A192" s="37">
        <v>241101</v>
      </c>
      <c r="B192" s="38" t="s">
        <v>395</v>
      </c>
      <c r="C192" s="37" t="s">
        <v>324</v>
      </c>
    </row>
    <row r="193" spans="1:3" x14ac:dyDescent="0.25">
      <c r="A193" s="37">
        <v>242101</v>
      </c>
      <c r="B193" s="38" t="s">
        <v>396</v>
      </c>
      <c r="C193" s="37" t="s">
        <v>324</v>
      </c>
    </row>
    <row r="194" spans="1:3" x14ac:dyDescent="0.25">
      <c r="A194" s="37">
        <v>244300</v>
      </c>
      <c r="B194" s="38" t="s">
        <v>397</v>
      </c>
      <c r="C194" s="37" t="s">
        <v>324</v>
      </c>
    </row>
    <row r="195" spans="1:3" x14ac:dyDescent="0.25">
      <c r="A195" s="37">
        <v>311000</v>
      </c>
      <c r="B195" s="38" t="s">
        <v>398</v>
      </c>
      <c r="C195" s="37" t="s">
        <v>399</v>
      </c>
    </row>
    <row r="196" spans="1:3" x14ac:dyDescent="0.25">
      <c r="A196" s="37">
        <v>311001</v>
      </c>
      <c r="B196" s="38" t="s">
        <v>400</v>
      </c>
      <c r="C196" s="37" t="s">
        <v>399</v>
      </c>
    </row>
    <row r="197" spans="1:3" x14ac:dyDescent="0.25">
      <c r="A197" s="37">
        <v>311003</v>
      </c>
      <c r="B197" s="38" t="s">
        <v>401</v>
      </c>
      <c r="C197" s="37" t="s">
        <v>399</v>
      </c>
    </row>
    <row r="198" spans="1:3" x14ac:dyDescent="0.25">
      <c r="A198" s="37">
        <v>311004</v>
      </c>
      <c r="B198" s="38" t="s">
        <v>402</v>
      </c>
      <c r="C198" s="37" t="s">
        <v>399</v>
      </c>
    </row>
    <row r="199" spans="1:3" x14ac:dyDescent="0.25">
      <c r="A199" s="37">
        <v>311005</v>
      </c>
      <c r="B199" s="38" t="s">
        <v>403</v>
      </c>
      <c r="C199" s="37" t="s">
        <v>399</v>
      </c>
    </row>
    <row r="200" spans="1:3" x14ac:dyDescent="0.25">
      <c r="A200" s="37">
        <v>311009</v>
      </c>
      <c r="B200" s="38" t="s">
        <v>404</v>
      </c>
      <c r="C200" s="37" t="s">
        <v>399</v>
      </c>
    </row>
    <row r="201" spans="1:3" x14ac:dyDescent="0.25">
      <c r="A201" s="37">
        <v>311103</v>
      </c>
      <c r="B201" s="38" t="s">
        <v>405</v>
      </c>
      <c r="C201" s="37" t="s">
        <v>399</v>
      </c>
    </row>
    <row r="202" spans="1:3" x14ac:dyDescent="0.25">
      <c r="A202" s="37">
        <v>311200</v>
      </c>
      <c r="B202" s="38" t="s">
        <v>406</v>
      </c>
      <c r="C202" s="37" t="s">
        <v>399</v>
      </c>
    </row>
    <row r="203" spans="1:3" x14ac:dyDescent="0.25">
      <c r="A203" s="37">
        <v>311204</v>
      </c>
      <c r="B203" s="38" t="s">
        <v>407</v>
      </c>
      <c r="C203" s="37" t="s">
        <v>399</v>
      </c>
    </row>
    <row r="204" spans="1:3" x14ac:dyDescent="0.25">
      <c r="A204" s="37">
        <v>311205</v>
      </c>
      <c r="B204" s="38" t="s">
        <v>408</v>
      </c>
      <c r="C204" s="37" t="s">
        <v>399</v>
      </c>
    </row>
    <row r="205" spans="1:3" x14ac:dyDescent="0.25">
      <c r="A205" s="37">
        <v>311900</v>
      </c>
      <c r="B205" s="38" t="s">
        <v>409</v>
      </c>
      <c r="C205" s="37" t="s">
        <v>399</v>
      </c>
    </row>
    <row r="206" spans="1:3" x14ac:dyDescent="0.25">
      <c r="A206" s="37">
        <v>311901</v>
      </c>
      <c r="B206" s="38" t="s">
        <v>410</v>
      </c>
      <c r="C206" s="37" t="s">
        <v>399</v>
      </c>
    </row>
    <row r="207" spans="1:3" x14ac:dyDescent="0.25">
      <c r="A207" s="37">
        <v>311904</v>
      </c>
      <c r="B207" s="38" t="s">
        <v>411</v>
      </c>
      <c r="C207" s="37" t="s">
        <v>399</v>
      </c>
    </row>
    <row r="208" spans="1:3" x14ac:dyDescent="0.25">
      <c r="A208" s="37">
        <v>311905</v>
      </c>
      <c r="B208" s="38" t="s">
        <v>412</v>
      </c>
      <c r="C208" s="37" t="s">
        <v>399</v>
      </c>
    </row>
    <row r="209" spans="1:3" x14ac:dyDescent="0.25">
      <c r="A209" s="37">
        <v>370099</v>
      </c>
      <c r="B209" s="38" t="s">
        <v>413</v>
      </c>
      <c r="C209" s="37" t="s">
        <v>399</v>
      </c>
    </row>
    <row r="210" spans="1:3" x14ac:dyDescent="0.25">
      <c r="A210" s="37">
        <v>410000</v>
      </c>
      <c r="B210" s="38" t="s">
        <v>414</v>
      </c>
      <c r="C210" s="37" t="s">
        <v>399</v>
      </c>
    </row>
    <row r="211" spans="1:3" x14ac:dyDescent="0.25">
      <c r="A211" s="37">
        <v>410001</v>
      </c>
      <c r="B211" s="38" t="s">
        <v>415</v>
      </c>
      <c r="C211" s="37" t="s">
        <v>399</v>
      </c>
    </row>
    <row r="212" spans="1:3" x14ac:dyDescent="0.25">
      <c r="A212" s="37">
        <v>410003</v>
      </c>
      <c r="B212" s="38" t="s">
        <v>416</v>
      </c>
      <c r="C212" s="37" t="s">
        <v>399</v>
      </c>
    </row>
    <row r="213" spans="1:3" x14ac:dyDescent="0.25">
      <c r="A213" s="37">
        <v>410004</v>
      </c>
      <c r="B213" s="38" t="s">
        <v>417</v>
      </c>
      <c r="C213" s="37" t="s">
        <v>399</v>
      </c>
    </row>
    <row r="214" spans="1:3" x14ac:dyDescent="0.25">
      <c r="A214" s="37">
        <v>410005</v>
      </c>
      <c r="B214" s="38" t="s">
        <v>418</v>
      </c>
      <c r="C214" s="37" t="s">
        <v>399</v>
      </c>
    </row>
    <row r="215" spans="1:3" x14ac:dyDescent="0.25">
      <c r="A215" s="37">
        <v>410009</v>
      </c>
      <c r="B215" s="38" t="s">
        <v>419</v>
      </c>
      <c r="C215" s="37" t="s">
        <v>399</v>
      </c>
    </row>
    <row r="216" spans="1:3" x14ac:dyDescent="0.25">
      <c r="A216" s="37">
        <v>410020</v>
      </c>
      <c r="B216" s="38" t="s">
        <v>420</v>
      </c>
      <c r="C216" s="37" t="s">
        <v>399</v>
      </c>
    </row>
    <row r="217" spans="1:3" x14ac:dyDescent="0.25">
      <c r="A217" s="37">
        <v>410021</v>
      </c>
      <c r="B217" s="38" t="s">
        <v>421</v>
      </c>
      <c r="C217" s="37" t="s">
        <v>399</v>
      </c>
    </row>
    <row r="218" spans="1:3" x14ac:dyDescent="0.25">
      <c r="A218" s="37">
        <v>410023</v>
      </c>
      <c r="B218" s="38" t="s">
        <v>422</v>
      </c>
      <c r="C218" s="37" t="s">
        <v>399</v>
      </c>
    </row>
    <row r="219" spans="1:3" x14ac:dyDescent="0.25">
      <c r="A219" s="37">
        <v>410024</v>
      </c>
      <c r="B219" s="38" t="s">
        <v>423</v>
      </c>
      <c r="C219" s="37" t="s">
        <v>399</v>
      </c>
    </row>
    <row r="220" spans="1:3" x14ac:dyDescent="0.25">
      <c r="A220" s="37">
        <v>410025</v>
      </c>
      <c r="B220" s="38" t="s">
        <v>424</v>
      </c>
      <c r="C220" s="37" t="s">
        <v>399</v>
      </c>
    </row>
    <row r="221" spans="1:3" x14ac:dyDescent="0.25">
      <c r="A221" s="37">
        <v>410029</v>
      </c>
      <c r="B221" s="38" t="s">
        <v>425</v>
      </c>
      <c r="C221" s="37" t="s">
        <v>399</v>
      </c>
    </row>
    <row r="222" spans="1:3" x14ac:dyDescent="0.25">
      <c r="A222" s="37">
        <v>410041</v>
      </c>
      <c r="B222" s="38" t="s">
        <v>426</v>
      </c>
      <c r="C222" s="37" t="s">
        <v>399</v>
      </c>
    </row>
    <row r="223" spans="1:3" x14ac:dyDescent="0.25">
      <c r="A223" s="37">
        <v>413000</v>
      </c>
      <c r="B223" s="38" t="s">
        <v>427</v>
      </c>
      <c r="C223" s="37" t="s">
        <v>399</v>
      </c>
    </row>
    <row r="224" spans="1:3" x14ac:dyDescent="0.25">
      <c r="A224" s="37">
        <v>413001</v>
      </c>
      <c r="B224" s="38" t="s">
        <v>428</v>
      </c>
      <c r="C224" s="37" t="s">
        <v>399</v>
      </c>
    </row>
    <row r="225" spans="1:3" x14ac:dyDescent="0.25">
      <c r="A225" s="37">
        <v>413003</v>
      </c>
      <c r="B225" s="38" t="s">
        <v>429</v>
      </c>
      <c r="C225" s="37" t="s">
        <v>399</v>
      </c>
    </row>
    <row r="226" spans="1:3" x14ac:dyDescent="0.25">
      <c r="A226" s="37">
        <v>413004</v>
      </c>
      <c r="B226" s="38" t="s">
        <v>430</v>
      </c>
      <c r="C226" s="37" t="s">
        <v>399</v>
      </c>
    </row>
    <row r="227" spans="1:3" x14ac:dyDescent="0.25">
      <c r="A227" s="37">
        <v>413005</v>
      </c>
      <c r="B227" s="38" t="s">
        <v>431</v>
      </c>
      <c r="C227" s="37" t="s">
        <v>399</v>
      </c>
    </row>
    <row r="228" spans="1:3" x14ac:dyDescent="0.25">
      <c r="A228" s="37">
        <v>413009</v>
      </c>
      <c r="B228" s="38" t="s">
        <v>432</v>
      </c>
      <c r="C228" s="37" t="s">
        <v>399</v>
      </c>
    </row>
    <row r="229" spans="1:3" x14ac:dyDescent="0.25">
      <c r="A229" s="37">
        <v>413020</v>
      </c>
      <c r="B229" s="38" t="s">
        <v>433</v>
      </c>
      <c r="C229" s="37" t="s">
        <v>399</v>
      </c>
    </row>
    <row r="230" spans="1:3" x14ac:dyDescent="0.25">
      <c r="A230" s="37">
        <v>413021</v>
      </c>
      <c r="B230" s="38" t="s">
        <v>434</v>
      </c>
      <c r="C230" s="37" t="s">
        <v>399</v>
      </c>
    </row>
    <row r="231" spans="1:3" x14ac:dyDescent="0.25">
      <c r="A231" s="37">
        <v>413023</v>
      </c>
      <c r="B231" s="38" t="s">
        <v>435</v>
      </c>
      <c r="C231" s="37" t="s">
        <v>399</v>
      </c>
    </row>
    <row r="232" spans="1:3" x14ac:dyDescent="0.25">
      <c r="A232" s="37">
        <v>413024</v>
      </c>
      <c r="B232" s="38" t="s">
        <v>436</v>
      </c>
      <c r="C232" s="37" t="s">
        <v>399</v>
      </c>
    </row>
    <row r="233" spans="1:3" x14ac:dyDescent="0.25">
      <c r="A233" s="37">
        <v>413025</v>
      </c>
      <c r="B233" s="38" t="s">
        <v>437</v>
      </c>
      <c r="C233" s="37" t="s">
        <v>399</v>
      </c>
    </row>
    <row r="234" spans="1:3" x14ac:dyDescent="0.25">
      <c r="A234" s="37">
        <v>413029</v>
      </c>
      <c r="B234" s="38" t="s">
        <v>438</v>
      </c>
      <c r="C234" s="37" t="s">
        <v>399</v>
      </c>
    </row>
    <row r="235" spans="1:3" x14ac:dyDescent="0.25">
      <c r="A235" s="37">
        <v>413041</v>
      </c>
      <c r="B235" s="38" t="s">
        <v>439</v>
      </c>
      <c r="C235" s="37" t="s">
        <v>399</v>
      </c>
    </row>
    <row r="236" spans="1:3" x14ac:dyDescent="0.25">
      <c r="A236" s="37">
        <v>414004</v>
      </c>
      <c r="B236" s="38" t="s">
        <v>440</v>
      </c>
      <c r="C236" s="37" t="s">
        <v>399</v>
      </c>
    </row>
    <row r="237" spans="1:3" x14ac:dyDescent="0.25">
      <c r="A237" s="37">
        <v>414005</v>
      </c>
      <c r="B237" s="38" t="s">
        <v>441</v>
      </c>
      <c r="C237" s="37" t="s">
        <v>399</v>
      </c>
    </row>
    <row r="238" spans="1:3" x14ac:dyDescent="0.25">
      <c r="A238" s="37">
        <v>420000</v>
      </c>
      <c r="B238" s="38" t="s">
        <v>442</v>
      </c>
      <c r="C238" s="37" t="s">
        <v>399</v>
      </c>
    </row>
    <row r="239" spans="1:3" x14ac:dyDescent="0.25">
      <c r="A239" s="37">
        <v>420001</v>
      </c>
      <c r="B239" s="38" t="s">
        <v>443</v>
      </c>
      <c r="C239" s="37" t="s">
        <v>399</v>
      </c>
    </row>
    <row r="240" spans="1:3" x14ac:dyDescent="0.25">
      <c r="A240" s="37">
        <v>420003</v>
      </c>
      <c r="B240" s="38" t="s">
        <v>444</v>
      </c>
      <c r="C240" s="37" t="s">
        <v>399</v>
      </c>
    </row>
    <row r="241" spans="1:3" x14ac:dyDescent="0.25">
      <c r="A241" s="37">
        <v>420004</v>
      </c>
      <c r="B241" s="38" t="s">
        <v>445</v>
      </c>
      <c r="C241" s="37" t="s">
        <v>399</v>
      </c>
    </row>
    <row r="242" spans="1:3" x14ac:dyDescent="0.25">
      <c r="A242" s="37">
        <v>420005</v>
      </c>
      <c r="B242" s="38" t="s">
        <v>446</v>
      </c>
      <c r="C242" s="37" t="s">
        <v>399</v>
      </c>
    </row>
    <row r="243" spans="1:3" x14ac:dyDescent="0.25">
      <c r="A243" s="37">
        <v>420009</v>
      </c>
      <c r="B243" s="38" t="s">
        <v>447</v>
      </c>
      <c r="C243" s="37" t="s">
        <v>399</v>
      </c>
    </row>
    <row r="244" spans="1:3" x14ac:dyDescent="0.25">
      <c r="A244" s="37">
        <v>420020</v>
      </c>
      <c r="B244" s="38" t="s">
        <v>448</v>
      </c>
      <c r="C244" s="37" t="s">
        <v>399</v>
      </c>
    </row>
    <row r="245" spans="1:3" x14ac:dyDescent="0.25">
      <c r="A245" s="37">
        <v>420021</v>
      </c>
      <c r="B245" s="38" t="s">
        <v>449</v>
      </c>
      <c r="C245" s="37" t="s">
        <v>399</v>
      </c>
    </row>
    <row r="246" spans="1:3" x14ac:dyDescent="0.25">
      <c r="A246" s="37">
        <v>420023</v>
      </c>
      <c r="B246" s="38" t="s">
        <v>450</v>
      </c>
      <c r="C246" s="37" t="s">
        <v>399</v>
      </c>
    </row>
    <row r="247" spans="1:3" x14ac:dyDescent="0.25">
      <c r="A247" s="37">
        <v>420024</v>
      </c>
      <c r="B247" s="38" t="s">
        <v>451</v>
      </c>
      <c r="C247" s="37" t="s">
        <v>399</v>
      </c>
    </row>
    <row r="248" spans="1:3" x14ac:dyDescent="0.25">
      <c r="A248" s="37">
        <v>420025</v>
      </c>
      <c r="B248" s="38" t="s">
        <v>452</v>
      </c>
      <c r="C248" s="37" t="s">
        <v>399</v>
      </c>
    </row>
    <row r="249" spans="1:3" x14ac:dyDescent="0.25">
      <c r="A249" s="37">
        <v>420029</v>
      </c>
      <c r="B249" s="38" t="s">
        <v>453</v>
      </c>
      <c r="C249" s="37" t="s">
        <v>399</v>
      </c>
    </row>
    <row r="250" spans="1:3" x14ac:dyDescent="0.25">
      <c r="A250" s="37">
        <v>420041</v>
      </c>
      <c r="B250" s="38" t="s">
        <v>454</v>
      </c>
      <c r="C250" s="37" t="s">
        <v>399</v>
      </c>
    </row>
    <row r="251" spans="1:3" x14ac:dyDescent="0.25">
      <c r="A251" s="37">
        <v>430000</v>
      </c>
      <c r="B251" s="38" t="s">
        <v>455</v>
      </c>
      <c r="C251" s="37" t="s">
        <v>399</v>
      </c>
    </row>
    <row r="252" spans="1:3" x14ac:dyDescent="0.25">
      <c r="A252" s="37">
        <v>430001</v>
      </c>
      <c r="B252" s="38" t="s">
        <v>456</v>
      </c>
      <c r="C252" s="37" t="s">
        <v>399</v>
      </c>
    </row>
    <row r="253" spans="1:3" x14ac:dyDescent="0.25">
      <c r="A253" s="37">
        <v>430003</v>
      </c>
      <c r="B253" s="38" t="s">
        <v>457</v>
      </c>
      <c r="C253" s="37" t="s">
        <v>399</v>
      </c>
    </row>
    <row r="254" spans="1:3" x14ac:dyDescent="0.25">
      <c r="A254" s="37">
        <v>430004</v>
      </c>
      <c r="B254" s="38" t="s">
        <v>458</v>
      </c>
      <c r="C254" s="37" t="s">
        <v>399</v>
      </c>
    </row>
    <row r="255" spans="1:3" x14ac:dyDescent="0.25">
      <c r="A255" s="37">
        <v>430005</v>
      </c>
      <c r="B255" s="38" t="s">
        <v>459</v>
      </c>
      <c r="C255" s="37" t="s">
        <v>399</v>
      </c>
    </row>
    <row r="256" spans="1:3" x14ac:dyDescent="0.25">
      <c r="A256" s="37">
        <v>430009</v>
      </c>
      <c r="B256" s="38" t="s">
        <v>460</v>
      </c>
      <c r="C256" s="37" t="s">
        <v>399</v>
      </c>
    </row>
    <row r="257" spans="1:3" x14ac:dyDescent="0.25">
      <c r="A257" s="37">
        <v>430020</v>
      </c>
      <c r="B257" s="38" t="s">
        <v>461</v>
      </c>
      <c r="C257" s="37" t="s">
        <v>399</v>
      </c>
    </row>
    <row r="258" spans="1:3" x14ac:dyDescent="0.25">
      <c r="A258" s="37">
        <v>430021</v>
      </c>
      <c r="B258" s="38" t="s">
        <v>462</v>
      </c>
      <c r="C258" s="37" t="s">
        <v>399</v>
      </c>
    </row>
    <row r="259" spans="1:3" x14ac:dyDescent="0.25">
      <c r="A259" s="37">
        <v>430023</v>
      </c>
      <c r="B259" s="38" t="s">
        <v>463</v>
      </c>
      <c r="C259" s="37" t="s">
        <v>399</v>
      </c>
    </row>
    <row r="260" spans="1:3" x14ac:dyDescent="0.25">
      <c r="A260" s="37">
        <v>430024</v>
      </c>
      <c r="B260" s="38" t="s">
        <v>464</v>
      </c>
      <c r="C260" s="37" t="s">
        <v>399</v>
      </c>
    </row>
    <row r="261" spans="1:3" x14ac:dyDescent="0.25">
      <c r="A261" s="37">
        <v>430025</v>
      </c>
      <c r="B261" s="38" t="s">
        <v>465</v>
      </c>
      <c r="C261" s="37" t="s">
        <v>399</v>
      </c>
    </row>
    <row r="262" spans="1:3" x14ac:dyDescent="0.25">
      <c r="A262" s="37">
        <v>430029</v>
      </c>
      <c r="B262" s="38" t="s">
        <v>466</v>
      </c>
      <c r="C262" s="37" t="s">
        <v>399</v>
      </c>
    </row>
    <row r="263" spans="1:3" x14ac:dyDescent="0.25">
      <c r="A263" s="37">
        <v>430041</v>
      </c>
      <c r="B263" s="38" t="s">
        <v>467</v>
      </c>
      <c r="C263" s="37" t="s">
        <v>399</v>
      </c>
    </row>
    <row r="264" spans="1:3" x14ac:dyDescent="0.25">
      <c r="A264" s="37">
        <v>440000</v>
      </c>
      <c r="B264" s="38" t="s">
        <v>468</v>
      </c>
      <c r="C264" s="37" t="s">
        <v>399</v>
      </c>
    </row>
    <row r="265" spans="1:3" x14ac:dyDescent="0.25">
      <c r="A265" s="37">
        <v>440001</v>
      </c>
      <c r="B265" s="38" t="s">
        <v>469</v>
      </c>
      <c r="C265" s="37" t="s">
        <v>399</v>
      </c>
    </row>
    <row r="266" spans="1:3" x14ac:dyDescent="0.25">
      <c r="A266" s="37">
        <v>440003</v>
      </c>
      <c r="B266" s="38" t="s">
        <v>470</v>
      </c>
      <c r="C266" s="37" t="s">
        <v>399</v>
      </c>
    </row>
    <row r="267" spans="1:3" x14ac:dyDescent="0.25">
      <c r="A267" s="37">
        <v>440004</v>
      </c>
      <c r="B267" s="38" t="s">
        <v>471</v>
      </c>
      <c r="C267" s="37" t="s">
        <v>399</v>
      </c>
    </row>
    <row r="268" spans="1:3" x14ac:dyDescent="0.25">
      <c r="A268" s="37">
        <v>440005</v>
      </c>
      <c r="B268" s="38" t="s">
        <v>472</v>
      </c>
      <c r="C268" s="37" t="s">
        <v>399</v>
      </c>
    </row>
    <row r="269" spans="1:3" x14ac:dyDescent="0.25">
      <c r="A269" s="37">
        <v>440009</v>
      </c>
      <c r="B269" s="38" t="s">
        <v>473</v>
      </c>
      <c r="C269" s="37" t="s">
        <v>399</v>
      </c>
    </row>
    <row r="270" spans="1:3" x14ac:dyDescent="0.25">
      <c r="A270" s="37">
        <v>440020</v>
      </c>
      <c r="B270" s="38" t="s">
        <v>474</v>
      </c>
      <c r="C270" s="37" t="s">
        <v>399</v>
      </c>
    </row>
    <row r="271" spans="1:3" x14ac:dyDescent="0.25">
      <c r="A271" s="37">
        <v>440021</v>
      </c>
      <c r="B271" s="38" t="s">
        <v>475</v>
      </c>
      <c r="C271" s="37" t="s">
        <v>399</v>
      </c>
    </row>
    <row r="272" spans="1:3" x14ac:dyDescent="0.25">
      <c r="A272" s="37">
        <v>440023</v>
      </c>
      <c r="B272" s="38" t="s">
        <v>476</v>
      </c>
      <c r="C272" s="37" t="s">
        <v>399</v>
      </c>
    </row>
    <row r="273" spans="1:4" x14ac:dyDescent="0.25">
      <c r="A273" s="37">
        <v>440024</v>
      </c>
      <c r="B273" s="38" t="s">
        <v>477</v>
      </c>
      <c r="C273" s="37" t="s">
        <v>399</v>
      </c>
    </row>
    <row r="274" spans="1:4" x14ac:dyDescent="0.25">
      <c r="A274" s="37">
        <v>440025</v>
      </c>
      <c r="B274" s="38" t="s">
        <v>478</v>
      </c>
      <c r="C274" s="37" t="s">
        <v>399</v>
      </c>
    </row>
    <row r="275" spans="1:4" x14ac:dyDescent="0.25">
      <c r="A275" s="37">
        <v>440029</v>
      </c>
      <c r="B275" s="38" t="s">
        <v>479</v>
      </c>
      <c r="C275" s="37" t="s">
        <v>399</v>
      </c>
    </row>
    <row r="276" spans="1:4" x14ac:dyDescent="0.25">
      <c r="A276" s="37">
        <v>440041</v>
      </c>
      <c r="B276" s="38" t="s">
        <v>480</v>
      </c>
      <c r="C276" s="37" t="s">
        <v>399</v>
      </c>
    </row>
    <row r="277" spans="1:4" x14ac:dyDescent="0.25">
      <c r="A277" s="37">
        <v>440044</v>
      </c>
      <c r="B277" s="38" t="s">
        <v>481</v>
      </c>
      <c r="C277" s="37" t="s">
        <v>399</v>
      </c>
    </row>
    <row r="278" spans="1:4" x14ac:dyDescent="0.25">
      <c r="A278" s="37">
        <v>489100</v>
      </c>
      <c r="B278" s="38" t="s">
        <v>482</v>
      </c>
      <c r="C278" s="37" t="s">
        <v>399</v>
      </c>
    </row>
    <row r="279" spans="1:4" x14ac:dyDescent="0.25">
      <c r="A279" s="37">
        <v>489101</v>
      </c>
      <c r="B279" s="38" t="s">
        <v>483</v>
      </c>
      <c r="C279" s="37" t="s">
        <v>399</v>
      </c>
    </row>
    <row r="280" spans="1:4" x14ac:dyDescent="0.25">
      <c r="A280" s="37">
        <v>489104</v>
      </c>
      <c r="B280" s="38" t="s">
        <v>484</v>
      </c>
      <c r="C280" s="37" t="s">
        <v>399</v>
      </c>
    </row>
    <row r="281" spans="1:4" x14ac:dyDescent="0.25">
      <c r="A281" s="37">
        <v>489105</v>
      </c>
      <c r="B281" s="38" t="s">
        <v>485</v>
      </c>
      <c r="C281" s="37" t="s">
        <v>399</v>
      </c>
    </row>
    <row r="282" spans="1:4" x14ac:dyDescent="0.25">
      <c r="A282" s="37">
        <v>489200</v>
      </c>
      <c r="B282" s="38" t="s">
        <v>486</v>
      </c>
      <c r="C282" s="37" t="s">
        <v>399</v>
      </c>
    </row>
    <row r="283" spans="1:4" x14ac:dyDescent="0.25">
      <c r="A283" s="37">
        <v>489204</v>
      </c>
      <c r="B283" s="42" t="s">
        <v>995</v>
      </c>
      <c r="C283" s="37" t="s">
        <v>399</v>
      </c>
      <c r="D283" s="38"/>
    </row>
    <row r="284" spans="1:4" x14ac:dyDescent="0.25">
      <c r="A284" s="37">
        <v>489205</v>
      </c>
      <c r="B284" s="38" t="s">
        <v>487</v>
      </c>
      <c r="C284" s="37" t="s">
        <v>399</v>
      </c>
    </row>
    <row r="285" spans="1:4" x14ac:dyDescent="0.25">
      <c r="A285" s="37">
        <v>489209</v>
      </c>
      <c r="B285" s="38" t="s">
        <v>488</v>
      </c>
      <c r="C285" s="37" t="s">
        <v>399</v>
      </c>
    </row>
    <row r="286" spans="1:4" x14ac:dyDescent="0.25">
      <c r="A286" s="37">
        <v>491100</v>
      </c>
      <c r="B286" s="38" t="s">
        <v>489</v>
      </c>
      <c r="C286" s="37" t="s">
        <v>399</v>
      </c>
    </row>
    <row r="287" spans="1:4" x14ac:dyDescent="0.25">
      <c r="A287" s="37">
        <v>491101</v>
      </c>
      <c r="B287" s="38" t="s">
        <v>490</v>
      </c>
      <c r="C287" s="37" t="s">
        <v>399</v>
      </c>
    </row>
    <row r="288" spans="1:4" x14ac:dyDescent="0.25">
      <c r="A288" s="37">
        <v>491103</v>
      </c>
      <c r="B288" s="38" t="s">
        <v>491</v>
      </c>
      <c r="C288" s="37" t="s">
        <v>399</v>
      </c>
    </row>
    <row r="289" spans="1:3" x14ac:dyDescent="0.25">
      <c r="A289" s="37">
        <v>491104</v>
      </c>
      <c r="B289" s="38" t="s">
        <v>492</v>
      </c>
      <c r="C289" s="37" t="s">
        <v>399</v>
      </c>
    </row>
    <row r="290" spans="1:3" x14ac:dyDescent="0.25">
      <c r="A290" s="37">
        <v>491105</v>
      </c>
      <c r="B290" s="38" t="s">
        <v>493</v>
      </c>
      <c r="C290" s="37" t="s">
        <v>399</v>
      </c>
    </row>
    <row r="291" spans="1:3" x14ac:dyDescent="0.25">
      <c r="A291" s="37">
        <v>491109</v>
      </c>
      <c r="B291" s="38" t="s">
        <v>494</v>
      </c>
      <c r="C291" s="37" t="s">
        <v>399</v>
      </c>
    </row>
    <row r="292" spans="1:3" x14ac:dyDescent="0.25">
      <c r="A292" s="37">
        <v>491120</v>
      </c>
      <c r="B292" s="38" t="s">
        <v>495</v>
      </c>
      <c r="C292" s="37" t="s">
        <v>399</v>
      </c>
    </row>
    <row r="293" spans="1:3" x14ac:dyDescent="0.25">
      <c r="A293" s="37">
        <v>491121</v>
      </c>
      <c r="B293" s="38" t="s">
        <v>496</v>
      </c>
      <c r="C293" s="37" t="s">
        <v>399</v>
      </c>
    </row>
    <row r="294" spans="1:3" x14ac:dyDescent="0.25">
      <c r="A294" s="37">
        <v>491123</v>
      </c>
      <c r="B294" s="38" t="s">
        <v>497</v>
      </c>
      <c r="C294" s="37" t="s">
        <v>399</v>
      </c>
    </row>
    <row r="295" spans="1:3" x14ac:dyDescent="0.25">
      <c r="A295" s="37">
        <v>491124</v>
      </c>
      <c r="B295" s="38" t="s">
        <v>498</v>
      </c>
      <c r="C295" s="37" t="s">
        <v>399</v>
      </c>
    </row>
    <row r="296" spans="1:3" x14ac:dyDescent="0.25">
      <c r="A296" s="37">
        <v>491125</v>
      </c>
      <c r="B296" s="38" t="s">
        <v>499</v>
      </c>
      <c r="C296" s="37" t="s">
        <v>399</v>
      </c>
    </row>
    <row r="297" spans="1:3" x14ac:dyDescent="0.25">
      <c r="A297" s="37">
        <v>491129</v>
      </c>
      <c r="B297" s="38" t="s">
        <v>500</v>
      </c>
      <c r="C297" s="37" t="s">
        <v>399</v>
      </c>
    </row>
    <row r="298" spans="1:3" x14ac:dyDescent="0.25">
      <c r="A298" s="37">
        <v>491141</v>
      </c>
      <c r="B298" s="38" t="s">
        <v>501</v>
      </c>
      <c r="C298" s="37" t="s">
        <v>399</v>
      </c>
    </row>
    <row r="299" spans="1:3" x14ac:dyDescent="0.25">
      <c r="A299" s="37">
        <v>491144</v>
      </c>
      <c r="B299" s="38" t="s">
        <v>502</v>
      </c>
      <c r="C299" s="37" t="s">
        <v>399</v>
      </c>
    </row>
    <row r="300" spans="1:3" x14ac:dyDescent="0.25">
      <c r="A300" s="37">
        <v>491154</v>
      </c>
      <c r="B300" s="38" t="s">
        <v>503</v>
      </c>
      <c r="C300" s="37" t="s">
        <v>399</v>
      </c>
    </row>
    <row r="301" spans="1:3" x14ac:dyDescent="0.25">
      <c r="A301" s="37">
        <v>492100</v>
      </c>
      <c r="B301" s="38" t="s">
        <v>504</v>
      </c>
      <c r="C301" s="37" t="s">
        <v>399</v>
      </c>
    </row>
    <row r="302" spans="1:3" x14ac:dyDescent="0.25">
      <c r="A302" s="37">
        <v>492101</v>
      </c>
      <c r="B302" s="38" t="s">
        <v>505</v>
      </c>
      <c r="C302" s="37" t="s">
        <v>399</v>
      </c>
    </row>
    <row r="303" spans="1:3" x14ac:dyDescent="0.25">
      <c r="A303" s="37">
        <v>492103</v>
      </c>
      <c r="B303" s="38" t="s">
        <v>506</v>
      </c>
      <c r="C303" s="37" t="s">
        <v>399</v>
      </c>
    </row>
    <row r="304" spans="1:3" x14ac:dyDescent="0.25">
      <c r="A304" s="37">
        <v>492104</v>
      </c>
      <c r="B304" s="38" t="s">
        <v>507</v>
      </c>
      <c r="C304" s="37" t="s">
        <v>399</v>
      </c>
    </row>
    <row r="305" spans="1:3" x14ac:dyDescent="0.25">
      <c r="A305" s="37">
        <v>492105</v>
      </c>
      <c r="B305" s="38" t="s">
        <v>508</v>
      </c>
      <c r="C305" s="37" t="s">
        <v>399</v>
      </c>
    </row>
    <row r="306" spans="1:3" x14ac:dyDescent="0.25">
      <c r="A306" s="37">
        <v>492109</v>
      </c>
      <c r="B306" s="38" t="s">
        <v>509</v>
      </c>
      <c r="C306" s="37" t="s">
        <v>399</v>
      </c>
    </row>
    <row r="307" spans="1:3" x14ac:dyDescent="0.25">
      <c r="A307" s="37">
        <v>492120</v>
      </c>
      <c r="B307" s="38" t="s">
        <v>510</v>
      </c>
      <c r="C307" s="37" t="s">
        <v>399</v>
      </c>
    </row>
    <row r="308" spans="1:3" x14ac:dyDescent="0.25">
      <c r="A308" s="37">
        <v>492121</v>
      </c>
      <c r="B308" s="38" t="s">
        <v>511</v>
      </c>
      <c r="C308" s="37" t="s">
        <v>399</v>
      </c>
    </row>
    <row r="309" spans="1:3" x14ac:dyDescent="0.25">
      <c r="A309" s="37">
        <v>492123</v>
      </c>
      <c r="B309" s="38" t="s">
        <v>512</v>
      </c>
      <c r="C309" s="37" t="s">
        <v>399</v>
      </c>
    </row>
    <row r="310" spans="1:3" x14ac:dyDescent="0.25">
      <c r="A310" s="37">
        <v>492124</v>
      </c>
      <c r="B310" s="38" t="s">
        <v>513</v>
      </c>
      <c r="C310" s="37" t="s">
        <v>399</v>
      </c>
    </row>
    <row r="311" spans="1:3" x14ac:dyDescent="0.25">
      <c r="A311" s="37">
        <v>492125</v>
      </c>
      <c r="B311" s="38" t="s">
        <v>514</v>
      </c>
      <c r="C311" s="37" t="s">
        <v>399</v>
      </c>
    </row>
    <row r="312" spans="1:3" x14ac:dyDescent="0.25">
      <c r="A312" s="37">
        <v>492129</v>
      </c>
      <c r="B312" s="38" t="s">
        <v>515</v>
      </c>
      <c r="C312" s="37" t="s">
        <v>399</v>
      </c>
    </row>
    <row r="313" spans="1:3" x14ac:dyDescent="0.25">
      <c r="A313" s="37">
        <v>492141</v>
      </c>
      <c r="B313" s="38" t="s">
        <v>516</v>
      </c>
      <c r="C313" s="37" t="s">
        <v>399</v>
      </c>
    </row>
    <row r="314" spans="1:3" x14ac:dyDescent="0.25">
      <c r="A314" s="37">
        <v>492144</v>
      </c>
      <c r="B314" s="38" t="s">
        <v>517</v>
      </c>
      <c r="C314" s="37" t="s">
        <v>399</v>
      </c>
    </row>
    <row r="315" spans="1:3" x14ac:dyDescent="0.25">
      <c r="A315" s="37">
        <v>493100</v>
      </c>
      <c r="B315" s="38" t="s">
        <v>518</v>
      </c>
      <c r="C315" s="37" t="s">
        <v>399</v>
      </c>
    </row>
    <row r="316" spans="1:3" x14ac:dyDescent="0.25">
      <c r="A316" s="37">
        <v>493101</v>
      </c>
      <c r="B316" s="38" t="s">
        <v>519</v>
      </c>
      <c r="C316" s="37" t="s">
        <v>399</v>
      </c>
    </row>
    <row r="317" spans="1:3" x14ac:dyDescent="0.25">
      <c r="A317" s="37">
        <v>493103</v>
      </c>
      <c r="B317" s="38" t="s">
        <v>520</v>
      </c>
      <c r="C317" s="37" t="s">
        <v>399</v>
      </c>
    </row>
    <row r="318" spans="1:3" x14ac:dyDescent="0.25">
      <c r="A318" s="37">
        <v>493104</v>
      </c>
      <c r="B318" s="38" t="s">
        <v>521</v>
      </c>
      <c r="C318" s="37" t="s">
        <v>399</v>
      </c>
    </row>
    <row r="319" spans="1:3" x14ac:dyDescent="0.25">
      <c r="A319" s="37">
        <v>493105</v>
      </c>
      <c r="B319" s="38" t="s">
        <v>522</v>
      </c>
      <c r="C319" s="37" t="s">
        <v>399</v>
      </c>
    </row>
    <row r="320" spans="1:3" x14ac:dyDescent="0.25">
      <c r="A320" s="37">
        <v>493109</v>
      </c>
      <c r="B320" s="38" t="s">
        <v>523</v>
      </c>
      <c r="C320" s="37" t="s">
        <v>399</v>
      </c>
    </row>
    <row r="321" spans="1:3" x14ac:dyDescent="0.25">
      <c r="A321" s="37">
        <v>493120</v>
      </c>
      <c r="B321" s="38" t="s">
        <v>524</v>
      </c>
      <c r="C321" s="37" t="s">
        <v>399</v>
      </c>
    </row>
    <row r="322" spans="1:3" x14ac:dyDescent="0.25">
      <c r="A322" s="37">
        <v>493121</v>
      </c>
      <c r="B322" s="38" t="s">
        <v>525</v>
      </c>
      <c r="C322" s="37" t="s">
        <v>399</v>
      </c>
    </row>
    <row r="323" spans="1:3" x14ac:dyDescent="0.25">
      <c r="A323" s="37">
        <v>493123</v>
      </c>
      <c r="B323" s="38" t="s">
        <v>526</v>
      </c>
      <c r="C323" s="37" t="s">
        <v>399</v>
      </c>
    </row>
    <row r="324" spans="1:3" x14ac:dyDescent="0.25">
      <c r="A324" s="37">
        <v>493124</v>
      </c>
      <c r="B324" s="38" t="s">
        <v>527</v>
      </c>
      <c r="C324" s="37" t="s">
        <v>399</v>
      </c>
    </row>
    <row r="325" spans="1:3" x14ac:dyDescent="0.25">
      <c r="A325" s="37">
        <v>493125</v>
      </c>
      <c r="B325" s="38" t="s">
        <v>528</v>
      </c>
      <c r="C325" s="37" t="s">
        <v>399</v>
      </c>
    </row>
    <row r="326" spans="1:3" x14ac:dyDescent="0.25">
      <c r="A326" s="37">
        <v>493129</v>
      </c>
      <c r="B326" s="38" t="s">
        <v>529</v>
      </c>
      <c r="C326" s="37" t="s">
        <v>399</v>
      </c>
    </row>
    <row r="327" spans="1:3" x14ac:dyDescent="0.25">
      <c r="A327" s="37">
        <v>493141</v>
      </c>
      <c r="B327" s="38" t="s">
        <v>530</v>
      </c>
      <c r="C327" s="37" t="s">
        <v>399</v>
      </c>
    </row>
    <row r="328" spans="1:3" x14ac:dyDescent="0.25">
      <c r="A328" s="37">
        <v>493144</v>
      </c>
      <c r="B328" s="38" t="s">
        <v>531</v>
      </c>
      <c r="C328" s="37" t="s">
        <v>399</v>
      </c>
    </row>
    <row r="329" spans="1:3" x14ac:dyDescent="0.25">
      <c r="A329" s="37">
        <v>495100</v>
      </c>
      <c r="B329" s="38" t="s">
        <v>532</v>
      </c>
      <c r="C329" s="37" t="s">
        <v>399</v>
      </c>
    </row>
    <row r="330" spans="1:3" x14ac:dyDescent="0.25">
      <c r="A330" s="37">
        <v>495101</v>
      </c>
      <c r="B330" s="38" t="s">
        <v>533</v>
      </c>
      <c r="C330" s="37" t="s">
        <v>399</v>
      </c>
    </row>
    <row r="331" spans="1:3" x14ac:dyDescent="0.25">
      <c r="A331" s="37">
        <v>495103</v>
      </c>
      <c r="B331" s="38" t="s">
        <v>534</v>
      </c>
      <c r="C331" s="37" t="s">
        <v>399</v>
      </c>
    </row>
    <row r="332" spans="1:3" x14ac:dyDescent="0.25">
      <c r="A332" s="37">
        <v>495104</v>
      </c>
      <c r="B332" s="38" t="s">
        <v>535</v>
      </c>
      <c r="C332" s="37" t="s">
        <v>399</v>
      </c>
    </row>
    <row r="333" spans="1:3" x14ac:dyDescent="0.25">
      <c r="A333" s="37">
        <v>495105</v>
      </c>
      <c r="B333" s="38" t="s">
        <v>536</v>
      </c>
      <c r="C333" s="37" t="s">
        <v>399</v>
      </c>
    </row>
    <row r="334" spans="1:3" x14ac:dyDescent="0.25">
      <c r="A334" s="37">
        <v>495109</v>
      </c>
      <c r="B334" s="38" t="s">
        <v>537</v>
      </c>
      <c r="C334" s="37" t="s">
        <v>399</v>
      </c>
    </row>
    <row r="335" spans="1:3" x14ac:dyDescent="0.25">
      <c r="A335" s="37">
        <v>495120</v>
      </c>
      <c r="B335" s="38" t="s">
        <v>538</v>
      </c>
      <c r="C335" s="37" t="s">
        <v>399</v>
      </c>
    </row>
    <row r="336" spans="1:3" x14ac:dyDescent="0.25">
      <c r="A336" s="37">
        <v>495121</v>
      </c>
      <c r="B336" s="38" t="s">
        <v>539</v>
      </c>
      <c r="C336" s="37" t="s">
        <v>399</v>
      </c>
    </row>
    <row r="337" spans="1:3" x14ac:dyDescent="0.25">
      <c r="A337" s="37">
        <v>495123</v>
      </c>
      <c r="B337" s="38" t="s">
        <v>534</v>
      </c>
      <c r="C337" s="37" t="s">
        <v>399</v>
      </c>
    </row>
    <row r="338" spans="1:3" x14ac:dyDescent="0.25">
      <c r="A338" s="37">
        <v>495124</v>
      </c>
      <c r="B338" s="38" t="s">
        <v>540</v>
      </c>
      <c r="C338" s="37" t="s">
        <v>399</v>
      </c>
    </row>
    <row r="339" spans="1:3" x14ac:dyDescent="0.25">
      <c r="A339" s="37">
        <v>495125</v>
      </c>
      <c r="B339" s="38" t="s">
        <v>536</v>
      </c>
      <c r="C339" s="37" t="s">
        <v>399</v>
      </c>
    </row>
    <row r="340" spans="1:3" x14ac:dyDescent="0.25">
      <c r="A340" s="37">
        <v>495129</v>
      </c>
      <c r="B340" s="38" t="s">
        <v>541</v>
      </c>
      <c r="C340" s="37" t="s">
        <v>399</v>
      </c>
    </row>
    <row r="341" spans="1:3" x14ac:dyDescent="0.25">
      <c r="A341" s="37">
        <v>495141</v>
      </c>
      <c r="B341" s="38" t="s">
        <v>542</v>
      </c>
      <c r="C341" s="37" t="s">
        <v>399</v>
      </c>
    </row>
    <row r="342" spans="1:3" x14ac:dyDescent="0.25">
      <c r="A342" s="37">
        <v>495144</v>
      </c>
      <c r="B342" s="38" t="s">
        <v>543</v>
      </c>
      <c r="C342" s="37" t="s">
        <v>399</v>
      </c>
    </row>
    <row r="343" spans="1:3" x14ac:dyDescent="0.25">
      <c r="A343" s="37">
        <v>499000</v>
      </c>
      <c r="B343" s="38" t="s">
        <v>544</v>
      </c>
      <c r="C343" s="37" t="s">
        <v>399</v>
      </c>
    </row>
    <row r="344" spans="1:3" x14ac:dyDescent="0.25">
      <c r="A344" s="37">
        <v>499001</v>
      </c>
      <c r="B344" s="38" t="s">
        <v>545</v>
      </c>
      <c r="C344" s="37" t="s">
        <v>399</v>
      </c>
    </row>
    <row r="345" spans="1:3" x14ac:dyDescent="0.25">
      <c r="A345" s="37">
        <v>499003</v>
      </c>
      <c r="B345" s="38" t="s">
        <v>546</v>
      </c>
      <c r="C345" s="37" t="s">
        <v>399</v>
      </c>
    </row>
    <row r="346" spans="1:3" x14ac:dyDescent="0.25">
      <c r="A346" s="37">
        <v>499004</v>
      </c>
      <c r="B346" s="38" t="s">
        <v>547</v>
      </c>
      <c r="C346" s="37" t="s">
        <v>399</v>
      </c>
    </row>
    <row r="347" spans="1:3" x14ac:dyDescent="0.25">
      <c r="A347" s="37">
        <v>499005</v>
      </c>
      <c r="B347" s="38" t="s">
        <v>548</v>
      </c>
      <c r="C347" s="37" t="s">
        <v>399</v>
      </c>
    </row>
    <row r="348" spans="1:3" x14ac:dyDescent="0.25">
      <c r="A348" s="37">
        <v>499009</v>
      </c>
      <c r="B348" s="38" t="s">
        <v>549</v>
      </c>
      <c r="C348" s="37" t="s">
        <v>399</v>
      </c>
    </row>
    <row r="349" spans="1:3" x14ac:dyDescent="0.25">
      <c r="A349" s="37">
        <v>499020</v>
      </c>
      <c r="B349" s="38" t="s">
        <v>550</v>
      </c>
      <c r="C349" s="37" t="s">
        <v>399</v>
      </c>
    </row>
    <row r="350" spans="1:3" x14ac:dyDescent="0.25">
      <c r="A350" s="37">
        <v>499021</v>
      </c>
      <c r="B350" s="38" t="s">
        <v>551</v>
      </c>
      <c r="C350" s="37" t="s">
        <v>399</v>
      </c>
    </row>
    <row r="351" spans="1:3" x14ac:dyDescent="0.25">
      <c r="A351" s="37">
        <v>499023</v>
      </c>
      <c r="B351" s="38" t="s">
        <v>552</v>
      </c>
      <c r="C351" s="37" t="s">
        <v>399</v>
      </c>
    </row>
    <row r="352" spans="1:3" x14ac:dyDescent="0.25">
      <c r="A352" s="37">
        <v>499024</v>
      </c>
      <c r="B352" s="38" t="s">
        <v>553</v>
      </c>
      <c r="C352" s="37" t="s">
        <v>399</v>
      </c>
    </row>
    <row r="353" spans="1:3" x14ac:dyDescent="0.25">
      <c r="A353" s="37">
        <v>499025</v>
      </c>
      <c r="B353" s="38" t="s">
        <v>554</v>
      </c>
      <c r="C353" s="37" t="s">
        <v>399</v>
      </c>
    </row>
    <row r="354" spans="1:3" x14ac:dyDescent="0.25">
      <c r="A354" s="37">
        <v>499029</v>
      </c>
      <c r="B354" s="38" t="s">
        <v>555</v>
      </c>
      <c r="C354" s="37" t="s">
        <v>399</v>
      </c>
    </row>
    <row r="355" spans="1:3" x14ac:dyDescent="0.25">
      <c r="A355" s="37">
        <v>499041</v>
      </c>
      <c r="B355" s="38" t="s">
        <v>556</v>
      </c>
      <c r="C355" s="37" t="s">
        <v>399</v>
      </c>
    </row>
    <row r="356" spans="1:3" x14ac:dyDescent="0.25">
      <c r="A356" s="37">
        <v>499105</v>
      </c>
      <c r="B356" s="38" t="s">
        <v>557</v>
      </c>
      <c r="C356" s="37" t="s">
        <v>399</v>
      </c>
    </row>
    <row r="357" spans="1:3" x14ac:dyDescent="0.25">
      <c r="A357" s="37">
        <v>499200</v>
      </c>
      <c r="B357" s="38" t="s">
        <v>558</v>
      </c>
      <c r="C357" s="37" t="s">
        <v>399</v>
      </c>
    </row>
    <row r="358" spans="1:3" x14ac:dyDescent="0.25">
      <c r="A358" s="37">
        <v>499203</v>
      </c>
      <c r="B358" s="38" t="s">
        <v>559</v>
      </c>
      <c r="C358" s="37" t="s">
        <v>399</v>
      </c>
    </row>
    <row r="359" spans="1:3" x14ac:dyDescent="0.25">
      <c r="A359" s="37">
        <v>499204</v>
      </c>
      <c r="B359" s="38" t="s">
        <v>560</v>
      </c>
      <c r="C359" s="37" t="s">
        <v>399</v>
      </c>
    </row>
    <row r="360" spans="1:3" x14ac:dyDescent="0.25">
      <c r="A360" s="37">
        <v>499205</v>
      </c>
      <c r="B360" s="38" t="s">
        <v>561</v>
      </c>
      <c r="C360" s="37" t="s">
        <v>399</v>
      </c>
    </row>
    <row r="361" spans="1:3" x14ac:dyDescent="0.25">
      <c r="A361" s="37">
        <v>499209</v>
      </c>
      <c r="B361" s="38" t="s">
        <v>562</v>
      </c>
      <c r="C361" s="37" t="s">
        <v>399</v>
      </c>
    </row>
    <row r="362" spans="1:3" x14ac:dyDescent="0.25">
      <c r="A362" s="37">
        <v>520000</v>
      </c>
      <c r="B362" s="38" t="s">
        <v>563</v>
      </c>
      <c r="C362" s="37" t="s">
        <v>399</v>
      </c>
    </row>
    <row r="363" spans="1:3" x14ac:dyDescent="0.25">
      <c r="A363" s="37">
        <v>520010</v>
      </c>
      <c r="B363" s="38" t="s">
        <v>564</v>
      </c>
      <c r="C363" s="37" t="s">
        <v>399</v>
      </c>
    </row>
    <row r="364" spans="1:3" x14ac:dyDescent="0.25">
      <c r="A364" s="37">
        <v>520020</v>
      </c>
      <c r="B364" s="38" t="s">
        <v>565</v>
      </c>
      <c r="C364" s="37" t="s">
        <v>399</v>
      </c>
    </row>
    <row r="365" spans="1:3" x14ac:dyDescent="0.25">
      <c r="A365" s="37">
        <v>520030</v>
      </c>
      <c r="B365" s="38" t="s">
        <v>566</v>
      </c>
      <c r="C365" s="37" t="s">
        <v>399</v>
      </c>
    </row>
    <row r="366" spans="1:3" x14ac:dyDescent="0.25">
      <c r="A366" s="37">
        <v>520100</v>
      </c>
      <c r="B366" s="38" t="s">
        <v>567</v>
      </c>
      <c r="C366" s="37" t="s">
        <v>399</v>
      </c>
    </row>
    <row r="367" spans="1:3" x14ac:dyDescent="0.25">
      <c r="A367" s="37">
        <v>520110</v>
      </c>
      <c r="B367" s="38" t="s">
        <v>568</v>
      </c>
      <c r="C367" s="37" t="s">
        <v>399</v>
      </c>
    </row>
    <row r="368" spans="1:3" x14ac:dyDescent="0.25">
      <c r="A368" s="37">
        <v>520200</v>
      </c>
      <c r="B368" s="38" t="s">
        <v>569</v>
      </c>
      <c r="C368" s="37" t="s">
        <v>399</v>
      </c>
    </row>
    <row r="369" spans="1:3" x14ac:dyDescent="0.25">
      <c r="A369" s="37">
        <v>520210</v>
      </c>
      <c r="B369" s="38" t="s">
        <v>570</v>
      </c>
      <c r="C369" s="37" t="s">
        <v>399</v>
      </c>
    </row>
    <row r="370" spans="1:3" x14ac:dyDescent="0.25">
      <c r="A370" s="37">
        <v>520230</v>
      </c>
      <c r="B370" s="38" t="s">
        <v>571</v>
      </c>
      <c r="C370" s="37" t="s">
        <v>399</v>
      </c>
    </row>
    <row r="371" spans="1:3" x14ac:dyDescent="0.25">
      <c r="A371" s="37">
        <v>520300</v>
      </c>
      <c r="B371" s="38" t="s">
        <v>572</v>
      </c>
      <c r="C371" s="37" t="s">
        <v>399</v>
      </c>
    </row>
    <row r="372" spans="1:3" x14ac:dyDescent="0.25">
      <c r="A372" s="37">
        <v>520500</v>
      </c>
      <c r="B372" s="38" t="s">
        <v>573</v>
      </c>
      <c r="C372" s="37" t="s">
        <v>399</v>
      </c>
    </row>
    <row r="373" spans="1:3" x14ac:dyDescent="0.25">
      <c r="A373" s="37">
        <v>520510</v>
      </c>
      <c r="B373" s="38" t="s">
        <v>574</v>
      </c>
      <c r="C373" s="37" t="s">
        <v>399</v>
      </c>
    </row>
    <row r="374" spans="1:3" x14ac:dyDescent="0.25">
      <c r="A374" s="37">
        <v>520520</v>
      </c>
      <c r="B374" s="38" t="s">
        <v>575</v>
      </c>
      <c r="C374" s="37" t="s">
        <v>399</v>
      </c>
    </row>
    <row r="375" spans="1:3" x14ac:dyDescent="0.25">
      <c r="A375" s="37">
        <v>520530</v>
      </c>
      <c r="B375" s="38" t="s">
        <v>576</v>
      </c>
      <c r="C375" s="37" t="s">
        <v>399</v>
      </c>
    </row>
    <row r="376" spans="1:3" x14ac:dyDescent="0.25">
      <c r="A376" s="37">
        <v>520600</v>
      </c>
      <c r="B376" s="38" t="s">
        <v>577</v>
      </c>
      <c r="C376" s="37" t="s">
        <v>399</v>
      </c>
    </row>
    <row r="377" spans="1:3" x14ac:dyDescent="0.25">
      <c r="A377" s="37">
        <v>520610</v>
      </c>
      <c r="B377" s="38" t="s">
        <v>578</v>
      </c>
      <c r="C377" s="37" t="s">
        <v>399</v>
      </c>
    </row>
    <row r="378" spans="1:3" x14ac:dyDescent="0.25">
      <c r="A378" s="37">
        <v>520620</v>
      </c>
      <c r="B378" s="38" t="s">
        <v>579</v>
      </c>
      <c r="C378" s="37" t="s">
        <v>399</v>
      </c>
    </row>
    <row r="379" spans="1:3" x14ac:dyDescent="0.25">
      <c r="A379" s="37">
        <v>520630</v>
      </c>
      <c r="B379" s="38" t="s">
        <v>580</v>
      </c>
      <c r="C379" s="37" t="s">
        <v>399</v>
      </c>
    </row>
    <row r="380" spans="1:3" x14ac:dyDescent="0.25">
      <c r="A380" s="37">
        <v>521010</v>
      </c>
      <c r="B380" s="38" t="s">
        <v>581</v>
      </c>
      <c r="C380" s="37" t="s">
        <v>399</v>
      </c>
    </row>
    <row r="381" spans="1:3" x14ac:dyDescent="0.25">
      <c r="A381" s="37">
        <v>521111</v>
      </c>
      <c r="B381" s="38" t="s">
        <v>582</v>
      </c>
      <c r="C381" s="37" t="s">
        <v>399</v>
      </c>
    </row>
    <row r="382" spans="1:3" x14ac:dyDescent="0.25">
      <c r="A382" s="37">
        <v>521200</v>
      </c>
      <c r="B382" s="38" t="s">
        <v>583</v>
      </c>
      <c r="C382" s="37" t="s">
        <v>399</v>
      </c>
    </row>
    <row r="383" spans="1:3" x14ac:dyDescent="0.25">
      <c r="A383" s="37">
        <v>521211</v>
      </c>
      <c r="B383" s="38" t="s">
        <v>584</v>
      </c>
      <c r="C383" s="37" t="s">
        <v>399</v>
      </c>
    </row>
    <row r="384" spans="1:3" x14ac:dyDescent="0.25">
      <c r="A384" s="37">
        <v>521230</v>
      </c>
      <c r="B384" s="38" t="s">
        <v>585</v>
      </c>
      <c r="C384" s="37" t="s">
        <v>399</v>
      </c>
    </row>
    <row r="385" spans="1:3" x14ac:dyDescent="0.25">
      <c r="A385" s="37">
        <v>521500</v>
      </c>
      <c r="B385" s="38" t="s">
        <v>586</v>
      </c>
      <c r="C385" s="37" t="s">
        <v>399</v>
      </c>
    </row>
    <row r="386" spans="1:3" x14ac:dyDescent="0.25">
      <c r="A386" s="37">
        <v>521510</v>
      </c>
      <c r="B386" s="38" t="s">
        <v>587</v>
      </c>
      <c r="C386" s="37" t="s">
        <v>399</v>
      </c>
    </row>
    <row r="387" spans="1:3" x14ac:dyDescent="0.25">
      <c r="A387" s="37">
        <v>521520</v>
      </c>
      <c r="B387" s="38" t="s">
        <v>588</v>
      </c>
      <c r="C387" s="37" t="s">
        <v>399</v>
      </c>
    </row>
    <row r="388" spans="1:3" x14ac:dyDescent="0.25">
      <c r="A388" s="37">
        <v>521530</v>
      </c>
      <c r="B388" s="38" t="s">
        <v>589</v>
      </c>
      <c r="C388" s="37" t="s">
        <v>399</v>
      </c>
    </row>
    <row r="389" spans="1:3" x14ac:dyDescent="0.25">
      <c r="A389" s="37">
        <v>521600</v>
      </c>
      <c r="B389" s="38" t="s">
        <v>590</v>
      </c>
      <c r="C389" s="37" t="s">
        <v>399</v>
      </c>
    </row>
    <row r="390" spans="1:3" x14ac:dyDescent="0.25">
      <c r="A390" s="37">
        <v>521610</v>
      </c>
      <c r="B390" s="38" t="s">
        <v>591</v>
      </c>
      <c r="C390" s="37" t="s">
        <v>399</v>
      </c>
    </row>
    <row r="391" spans="1:3" x14ac:dyDescent="0.25">
      <c r="A391" s="37">
        <v>531004</v>
      </c>
      <c r="B391" s="38" t="s">
        <v>592</v>
      </c>
      <c r="C391" s="37" t="s">
        <v>399</v>
      </c>
    </row>
    <row r="392" spans="1:3" x14ac:dyDescent="0.25">
      <c r="A392" s="37">
        <v>531014</v>
      </c>
      <c r="B392" s="38" t="s">
        <v>593</v>
      </c>
      <c r="C392" s="37" t="s">
        <v>399</v>
      </c>
    </row>
    <row r="393" spans="1:3" x14ac:dyDescent="0.25">
      <c r="A393" s="37">
        <v>531024</v>
      </c>
      <c r="B393" s="38" t="s">
        <v>594</v>
      </c>
      <c r="C393" s="37" t="s">
        <v>399</v>
      </c>
    </row>
    <row r="394" spans="1:3" x14ac:dyDescent="0.25">
      <c r="A394" s="37">
        <v>531034</v>
      </c>
      <c r="B394" s="38" t="s">
        <v>595</v>
      </c>
      <c r="C394" s="37" t="s">
        <v>399</v>
      </c>
    </row>
    <row r="395" spans="1:3" x14ac:dyDescent="0.25">
      <c r="A395" s="37">
        <v>531104</v>
      </c>
      <c r="B395" s="38" t="s">
        <v>596</v>
      </c>
      <c r="C395" s="37" t="s">
        <v>399</v>
      </c>
    </row>
    <row r="396" spans="1:3" x14ac:dyDescent="0.25">
      <c r="A396" s="37">
        <v>531114</v>
      </c>
      <c r="B396" s="38" t="s">
        <v>597</v>
      </c>
      <c r="C396" s="37" t="s">
        <v>399</v>
      </c>
    </row>
    <row r="397" spans="1:3" x14ac:dyDescent="0.25">
      <c r="A397" s="37">
        <v>531204</v>
      </c>
      <c r="B397" s="38" t="s">
        <v>598</v>
      </c>
      <c r="C397" s="37" t="s">
        <v>399</v>
      </c>
    </row>
    <row r="398" spans="1:3" x14ac:dyDescent="0.25">
      <c r="A398" s="37">
        <v>531214</v>
      </c>
      <c r="B398" s="38" t="s">
        <v>599</v>
      </c>
      <c r="C398" s="37" t="s">
        <v>399</v>
      </c>
    </row>
    <row r="399" spans="1:3" x14ac:dyDescent="0.25">
      <c r="A399" s="37">
        <v>531234</v>
      </c>
      <c r="B399" s="38" t="s">
        <v>600</v>
      </c>
      <c r="C399" s="37" t="s">
        <v>399</v>
      </c>
    </row>
    <row r="400" spans="1:3" x14ac:dyDescent="0.25">
      <c r="A400" s="37">
        <v>531304</v>
      </c>
      <c r="B400" s="38" t="s">
        <v>601</v>
      </c>
      <c r="C400" s="37" t="s">
        <v>399</v>
      </c>
    </row>
    <row r="401" spans="1:3" x14ac:dyDescent="0.25">
      <c r="A401" s="37">
        <v>531504</v>
      </c>
      <c r="B401" s="38" t="s">
        <v>602</v>
      </c>
      <c r="C401" s="37" t="s">
        <v>399</v>
      </c>
    </row>
    <row r="402" spans="1:3" x14ac:dyDescent="0.25">
      <c r="A402" s="37">
        <v>531514</v>
      </c>
      <c r="B402" s="38" t="s">
        <v>603</v>
      </c>
      <c r="C402" s="37" t="s">
        <v>399</v>
      </c>
    </row>
    <row r="403" spans="1:3" x14ac:dyDescent="0.25">
      <c r="A403" s="37">
        <v>531524</v>
      </c>
      <c r="B403" s="38" t="s">
        <v>604</v>
      </c>
      <c r="C403" s="37" t="s">
        <v>399</v>
      </c>
    </row>
    <row r="404" spans="1:3" x14ac:dyDescent="0.25">
      <c r="A404" s="37">
        <v>531534</v>
      </c>
      <c r="B404" s="38" t="s">
        <v>605</v>
      </c>
      <c r="C404" s="37" t="s">
        <v>399</v>
      </c>
    </row>
    <row r="405" spans="1:3" x14ac:dyDescent="0.25">
      <c r="A405" s="37">
        <v>531604</v>
      </c>
      <c r="B405" s="38" t="s">
        <v>606</v>
      </c>
      <c r="C405" s="37" t="s">
        <v>399</v>
      </c>
    </row>
    <row r="406" spans="1:3" x14ac:dyDescent="0.25">
      <c r="A406" s="37">
        <v>531614</v>
      </c>
      <c r="B406" s="38" t="s">
        <v>607</v>
      </c>
      <c r="C406" s="37" t="s">
        <v>399</v>
      </c>
    </row>
    <row r="407" spans="1:3" x14ac:dyDescent="0.25">
      <c r="A407" s="37">
        <v>531624</v>
      </c>
      <c r="B407" s="38" t="s">
        <v>608</v>
      </c>
      <c r="C407" s="37" t="s">
        <v>399</v>
      </c>
    </row>
    <row r="408" spans="1:3" x14ac:dyDescent="0.25">
      <c r="A408" s="37">
        <v>531634</v>
      </c>
      <c r="B408" s="38" t="s">
        <v>609</v>
      </c>
      <c r="C408" s="37" t="s">
        <v>399</v>
      </c>
    </row>
    <row r="409" spans="1:3" x14ac:dyDescent="0.25">
      <c r="A409" s="37">
        <v>531904</v>
      </c>
      <c r="B409" s="38" t="s">
        <v>610</v>
      </c>
      <c r="C409" s="37" t="s">
        <v>399</v>
      </c>
    </row>
    <row r="410" spans="1:3" x14ac:dyDescent="0.25">
      <c r="A410" s="37">
        <v>532005</v>
      </c>
      <c r="B410" s="38" t="s">
        <v>611</v>
      </c>
      <c r="C410" s="37" t="s">
        <v>399</v>
      </c>
    </row>
    <row r="411" spans="1:3" x14ac:dyDescent="0.25">
      <c r="A411" s="37">
        <v>532015</v>
      </c>
      <c r="B411" s="38" t="s">
        <v>612</v>
      </c>
      <c r="C411" s="37" t="s">
        <v>399</v>
      </c>
    </row>
    <row r="412" spans="1:3" x14ac:dyDescent="0.25">
      <c r="A412" s="37">
        <v>532025</v>
      </c>
      <c r="B412" s="38" t="s">
        <v>613</v>
      </c>
      <c r="C412" s="37" t="s">
        <v>399</v>
      </c>
    </row>
    <row r="413" spans="1:3" x14ac:dyDescent="0.25">
      <c r="A413" s="37">
        <v>532035</v>
      </c>
      <c r="B413" s="38" t="s">
        <v>614</v>
      </c>
      <c r="C413" s="37" t="s">
        <v>399</v>
      </c>
    </row>
    <row r="414" spans="1:3" x14ac:dyDescent="0.25">
      <c r="A414" s="37">
        <v>532105</v>
      </c>
      <c r="B414" s="38" t="s">
        <v>615</v>
      </c>
      <c r="C414" s="37" t="s">
        <v>399</v>
      </c>
    </row>
    <row r="415" spans="1:3" x14ac:dyDescent="0.25">
      <c r="A415" s="37">
        <v>532106</v>
      </c>
      <c r="B415" s="38" t="s">
        <v>616</v>
      </c>
      <c r="C415" s="37" t="s">
        <v>399</v>
      </c>
    </row>
    <row r="416" spans="1:3" x14ac:dyDescent="0.25">
      <c r="A416" s="37">
        <v>532115</v>
      </c>
      <c r="B416" s="38" t="s">
        <v>617</v>
      </c>
      <c r="C416" s="37" t="s">
        <v>399</v>
      </c>
    </row>
    <row r="417" spans="1:3" x14ac:dyDescent="0.25">
      <c r="A417" s="37">
        <v>532205</v>
      </c>
      <c r="B417" s="38" t="s">
        <v>618</v>
      </c>
      <c r="C417" s="37" t="s">
        <v>399</v>
      </c>
    </row>
    <row r="418" spans="1:3" x14ac:dyDescent="0.25">
      <c r="A418" s="37">
        <v>532215</v>
      </c>
      <c r="B418" s="38" t="s">
        <v>619</v>
      </c>
      <c r="C418" s="37" t="s">
        <v>399</v>
      </c>
    </row>
    <row r="419" spans="1:3" x14ac:dyDescent="0.25">
      <c r="A419" s="37">
        <v>532235</v>
      </c>
      <c r="B419" s="38" t="s">
        <v>620</v>
      </c>
      <c r="C419" s="37" t="s">
        <v>399</v>
      </c>
    </row>
    <row r="420" spans="1:3" x14ac:dyDescent="0.25">
      <c r="A420" s="37">
        <v>532305</v>
      </c>
      <c r="B420" s="38" t="s">
        <v>621</v>
      </c>
      <c r="C420" s="37" t="s">
        <v>399</v>
      </c>
    </row>
    <row r="421" spans="1:3" x14ac:dyDescent="0.25">
      <c r="A421" s="37">
        <v>532505</v>
      </c>
      <c r="B421" s="38" t="s">
        <v>622</v>
      </c>
      <c r="C421" s="37" t="s">
        <v>399</v>
      </c>
    </row>
    <row r="422" spans="1:3" x14ac:dyDescent="0.25">
      <c r="A422" s="37">
        <v>532515</v>
      </c>
      <c r="B422" s="38" t="s">
        <v>623</v>
      </c>
      <c r="C422" s="37" t="s">
        <v>399</v>
      </c>
    </row>
    <row r="423" spans="1:3" x14ac:dyDescent="0.25">
      <c r="A423" s="37">
        <v>532525</v>
      </c>
      <c r="B423" s="38" t="s">
        <v>624</v>
      </c>
      <c r="C423" s="37" t="s">
        <v>399</v>
      </c>
    </row>
    <row r="424" spans="1:3" x14ac:dyDescent="0.25">
      <c r="A424" s="37">
        <v>532535</v>
      </c>
      <c r="B424" s="38" t="s">
        <v>625</v>
      </c>
      <c r="C424" s="37" t="s">
        <v>399</v>
      </c>
    </row>
    <row r="425" spans="1:3" x14ac:dyDescent="0.25">
      <c r="A425" s="37">
        <v>532605</v>
      </c>
      <c r="B425" s="38" t="s">
        <v>626</v>
      </c>
      <c r="C425" s="37" t="s">
        <v>399</v>
      </c>
    </row>
    <row r="426" spans="1:3" x14ac:dyDescent="0.25">
      <c r="A426" s="37">
        <v>532615</v>
      </c>
      <c r="B426" s="38" t="s">
        <v>627</v>
      </c>
      <c r="C426" s="37" t="s">
        <v>399</v>
      </c>
    </row>
    <row r="427" spans="1:3" x14ac:dyDescent="0.25">
      <c r="A427" s="37">
        <v>532625</v>
      </c>
      <c r="B427" s="38" t="s">
        <v>628</v>
      </c>
      <c r="C427" s="37" t="s">
        <v>399</v>
      </c>
    </row>
    <row r="428" spans="1:3" x14ac:dyDescent="0.25">
      <c r="A428" s="37">
        <v>532635</v>
      </c>
      <c r="B428" s="38" t="s">
        <v>629</v>
      </c>
      <c r="C428" s="37" t="s">
        <v>399</v>
      </c>
    </row>
    <row r="429" spans="1:3" x14ac:dyDescent="0.25">
      <c r="A429" s="37">
        <v>532905</v>
      </c>
      <c r="B429" s="38" t="s">
        <v>630</v>
      </c>
      <c r="C429" s="37" t="s">
        <v>399</v>
      </c>
    </row>
    <row r="430" spans="1:3" x14ac:dyDescent="0.25">
      <c r="A430" s="37">
        <v>539009</v>
      </c>
      <c r="B430" s="38" t="s">
        <v>631</v>
      </c>
      <c r="C430" s="37" t="s">
        <v>399</v>
      </c>
    </row>
    <row r="431" spans="1:3" x14ac:dyDescent="0.25">
      <c r="A431" s="37">
        <v>539019</v>
      </c>
      <c r="B431" s="38" t="s">
        <v>632</v>
      </c>
      <c r="C431" s="37" t="s">
        <v>399</v>
      </c>
    </row>
    <row r="432" spans="1:3" x14ac:dyDescent="0.25">
      <c r="A432" s="37">
        <v>539029</v>
      </c>
      <c r="B432" s="38" t="s">
        <v>633</v>
      </c>
      <c r="C432" s="37" t="s">
        <v>399</v>
      </c>
    </row>
    <row r="433" spans="1:3" x14ac:dyDescent="0.25">
      <c r="A433" s="37">
        <v>539039</v>
      </c>
      <c r="B433" s="38" t="s">
        <v>634</v>
      </c>
      <c r="C433" s="37" t="s">
        <v>399</v>
      </c>
    </row>
    <row r="434" spans="1:3" x14ac:dyDescent="0.25">
      <c r="A434" s="37">
        <v>539106</v>
      </c>
      <c r="B434" s="38" t="s">
        <v>635</v>
      </c>
      <c r="C434" s="37" t="s">
        <v>399</v>
      </c>
    </row>
    <row r="435" spans="1:3" x14ac:dyDescent="0.25">
      <c r="A435" s="37">
        <v>539109</v>
      </c>
      <c r="B435" s="38" t="s">
        <v>636</v>
      </c>
      <c r="C435" s="37" t="s">
        <v>399</v>
      </c>
    </row>
    <row r="436" spans="1:3" x14ac:dyDescent="0.25">
      <c r="A436" s="37">
        <v>539209</v>
      </c>
      <c r="B436" s="38" t="s">
        <v>637</v>
      </c>
      <c r="C436" s="37" t="s">
        <v>399</v>
      </c>
    </row>
    <row r="437" spans="1:3" x14ac:dyDescent="0.25">
      <c r="A437" s="37">
        <v>539219</v>
      </c>
      <c r="B437" s="38" t="s">
        <v>638</v>
      </c>
      <c r="C437" s="37" t="s">
        <v>399</v>
      </c>
    </row>
    <row r="438" spans="1:3" x14ac:dyDescent="0.25">
      <c r="A438" s="37">
        <v>539239</v>
      </c>
      <c r="B438" s="38" t="s">
        <v>639</v>
      </c>
      <c r="C438" s="37" t="s">
        <v>399</v>
      </c>
    </row>
    <row r="439" spans="1:3" x14ac:dyDescent="0.25">
      <c r="A439" s="37">
        <v>539309</v>
      </c>
      <c r="B439" s="38" t="s">
        <v>640</v>
      </c>
      <c r="C439" s="37" t="s">
        <v>399</v>
      </c>
    </row>
    <row r="440" spans="1:3" x14ac:dyDescent="0.25">
      <c r="A440" s="37">
        <v>539509</v>
      </c>
      <c r="B440" s="38" t="s">
        <v>641</v>
      </c>
      <c r="C440" s="37" t="s">
        <v>399</v>
      </c>
    </row>
    <row r="441" spans="1:3" x14ac:dyDescent="0.25">
      <c r="A441" s="37">
        <v>539519</v>
      </c>
      <c r="B441" s="38" t="s">
        <v>642</v>
      </c>
      <c r="C441" s="37" t="s">
        <v>399</v>
      </c>
    </row>
    <row r="442" spans="1:3" x14ac:dyDescent="0.25">
      <c r="A442" s="37">
        <v>539529</v>
      </c>
      <c r="B442" s="38" t="s">
        <v>643</v>
      </c>
      <c r="C442" s="37" t="s">
        <v>399</v>
      </c>
    </row>
    <row r="443" spans="1:3" x14ac:dyDescent="0.25">
      <c r="A443" s="37">
        <v>539539</v>
      </c>
      <c r="B443" s="38" t="s">
        <v>644</v>
      </c>
      <c r="C443" s="37" t="s">
        <v>399</v>
      </c>
    </row>
    <row r="444" spans="1:3" x14ac:dyDescent="0.25">
      <c r="A444" s="37">
        <v>539609</v>
      </c>
      <c r="B444" s="38" t="s">
        <v>645</v>
      </c>
      <c r="C444" s="37" t="s">
        <v>399</v>
      </c>
    </row>
    <row r="445" spans="1:3" x14ac:dyDescent="0.25">
      <c r="A445" s="37">
        <v>539619</v>
      </c>
      <c r="B445" s="38" t="s">
        <v>646</v>
      </c>
      <c r="C445" s="37" t="s">
        <v>399</v>
      </c>
    </row>
    <row r="446" spans="1:3" x14ac:dyDescent="0.25">
      <c r="A446" s="37">
        <v>539629</v>
      </c>
      <c r="B446" s="38" t="s">
        <v>647</v>
      </c>
      <c r="C446" s="37" t="s">
        <v>399</v>
      </c>
    </row>
    <row r="447" spans="1:3" x14ac:dyDescent="0.25">
      <c r="A447" s="37">
        <v>539639</v>
      </c>
      <c r="B447" s="38" t="s">
        <v>648</v>
      </c>
      <c r="C447" s="37" t="s">
        <v>399</v>
      </c>
    </row>
    <row r="448" spans="1:3" x14ac:dyDescent="0.25">
      <c r="A448" s="37">
        <v>549101</v>
      </c>
      <c r="B448" s="38" t="s">
        <v>649</v>
      </c>
      <c r="C448" s="37" t="s">
        <v>399</v>
      </c>
    </row>
    <row r="449" spans="1:4" x14ac:dyDescent="0.25">
      <c r="A449" s="37">
        <v>549104</v>
      </c>
      <c r="B449" s="38" t="s">
        <v>650</v>
      </c>
      <c r="C449" s="37" t="s">
        <v>399</v>
      </c>
    </row>
    <row r="450" spans="1:4" x14ac:dyDescent="0.25">
      <c r="A450" s="37">
        <v>549200</v>
      </c>
      <c r="B450" s="38" t="s">
        <v>651</v>
      </c>
      <c r="C450" s="37" t="s">
        <v>399</v>
      </c>
    </row>
    <row r="451" spans="1:4" x14ac:dyDescent="0.25">
      <c r="A451" s="37">
        <v>549204</v>
      </c>
      <c r="B451" s="42" t="s">
        <v>994</v>
      </c>
      <c r="C451" s="37" t="s">
        <v>399</v>
      </c>
      <c r="D451" s="38"/>
    </row>
    <row r="452" spans="1:4" x14ac:dyDescent="0.25">
      <c r="A452" s="37">
        <v>549205</v>
      </c>
      <c r="B452" s="38" t="s">
        <v>652</v>
      </c>
      <c r="C452" s="37" t="s">
        <v>399</v>
      </c>
    </row>
    <row r="453" spans="1:4" x14ac:dyDescent="0.25">
      <c r="A453" s="37">
        <v>571000</v>
      </c>
      <c r="B453" s="38" t="s">
        <v>653</v>
      </c>
      <c r="C453" s="37" t="s">
        <v>399</v>
      </c>
    </row>
    <row r="454" spans="1:4" x14ac:dyDescent="0.25">
      <c r="A454" s="37">
        <v>572000</v>
      </c>
      <c r="B454" s="38" t="s">
        <v>654</v>
      </c>
      <c r="C454" s="37" t="s">
        <v>399</v>
      </c>
    </row>
    <row r="455" spans="1:4" x14ac:dyDescent="0.25">
      <c r="A455" s="37">
        <v>573000</v>
      </c>
      <c r="B455" s="38" t="s">
        <v>655</v>
      </c>
      <c r="C455" s="37" t="s">
        <v>399</v>
      </c>
    </row>
    <row r="456" spans="1:4" x14ac:dyDescent="0.25">
      <c r="A456" s="37">
        <v>574000</v>
      </c>
      <c r="B456" s="38" t="s">
        <v>656</v>
      </c>
      <c r="C456" s="37" t="s">
        <v>399</v>
      </c>
    </row>
    <row r="457" spans="1:4" x14ac:dyDescent="0.25">
      <c r="A457" s="37">
        <v>574100</v>
      </c>
      <c r="B457" s="38" t="s">
        <v>657</v>
      </c>
      <c r="C457" s="37" t="s">
        <v>399</v>
      </c>
    </row>
    <row r="458" spans="1:4" x14ac:dyDescent="0.25">
      <c r="A458" s="37">
        <v>574110</v>
      </c>
      <c r="B458" s="38" t="s">
        <v>658</v>
      </c>
      <c r="C458" s="37" t="s">
        <v>399</v>
      </c>
    </row>
    <row r="459" spans="1:4" x14ac:dyDescent="0.25">
      <c r="A459" s="37">
        <v>575000</v>
      </c>
      <c r="B459" s="38" t="s">
        <v>659</v>
      </c>
      <c r="C459" s="37" t="s">
        <v>399</v>
      </c>
    </row>
    <row r="460" spans="1:4" x14ac:dyDescent="0.25">
      <c r="A460" s="37">
        <v>577000</v>
      </c>
      <c r="B460" s="38" t="s">
        <v>660</v>
      </c>
      <c r="C460" s="37" t="s">
        <v>399</v>
      </c>
    </row>
    <row r="461" spans="1:4" x14ac:dyDescent="0.25">
      <c r="A461" s="37">
        <v>578000</v>
      </c>
      <c r="B461" s="38" t="s">
        <v>661</v>
      </c>
      <c r="C461" s="37" t="s">
        <v>399</v>
      </c>
    </row>
    <row r="462" spans="1:4" x14ac:dyDescent="0.25">
      <c r="A462" s="37">
        <v>588000</v>
      </c>
      <c r="B462" s="38" t="s">
        <v>662</v>
      </c>
      <c r="C462" s="37" t="s">
        <v>399</v>
      </c>
    </row>
    <row r="463" spans="1:4" x14ac:dyDescent="0.25">
      <c r="A463" s="37">
        <v>588100</v>
      </c>
      <c r="B463" s="38" t="s">
        <v>663</v>
      </c>
      <c r="C463" s="37" t="s">
        <v>399</v>
      </c>
    </row>
    <row r="464" spans="1:4" x14ac:dyDescent="0.25">
      <c r="A464" s="37">
        <v>599000</v>
      </c>
      <c r="B464" s="38" t="s">
        <v>664</v>
      </c>
      <c r="C464" s="37" t="s">
        <v>399</v>
      </c>
    </row>
    <row r="465" spans="1:3" x14ac:dyDescent="0.25">
      <c r="A465" s="37">
        <v>599001</v>
      </c>
      <c r="B465" s="38" t="s">
        <v>665</v>
      </c>
      <c r="C465" s="37" t="s">
        <v>399</v>
      </c>
    </row>
    <row r="466" spans="1:3" x14ac:dyDescent="0.25">
      <c r="A466" s="37">
        <v>599010</v>
      </c>
      <c r="B466" s="38" t="s">
        <v>666</v>
      </c>
      <c r="C466" s="37" t="s">
        <v>399</v>
      </c>
    </row>
    <row r="467" spans="1:3" x14ac:dyDescent="0.25">
      <c r="A467" s="37">
        <v>599020</v>
      </c>
      <c r="B467" s="38" t="s">
        <v>667</v>
      </c>
      <c r="C467" s="37" t="s">
        <v>399</v>
      </c>
    </row>
    <row r="468" spans="1:3" x14ac:dyDescent="0.25">
      <c r="A468" s="37">
        <v>599030</v>
      </c>
      <c r="B468" s="38" t="s">
        <v>668</v>
      </c>
      <c r="C468" s="37" t="s">
        <v>399</v>
      </c>
    </row>
    <row r="469" spans="1:3" x14ac:dyDescent="0.25">
      <c r="A469" s="37">
        <v>599100</v>
      </c>
      <c r="B469" s="38" t="s">
        <v>669</v>
      </c>
      <c r="C469" s="37" t="s">
        <v>399</v>
      </c>
    </row>
    <row r="470" spans="1:3" x14ac:dyDescent="0.25">
      <c r="A470" s="37">
        <v>599110</v>
      </c>
      <c r="B470" s="38" t="s">
        <v>670</v>
      </c>
      <c r="C470" s="37" t="s">
        <v>399</v>
      </c>
    </row>
    <row r="471" spans="1:3" x14ac:dyDescent="0.25">
      <c r="A471" s="37">
        <v>599120</v>
      </c>
      <c r="B471" s="38" t="s">
        <v>671</v>
      </c>
      <c r="C471" s="37" t="s">
        <v>399</v>
      </c>
    </row>
    <row r="472" spans="1:3" x14ac:dyDescent="0.25">
      <c r="A472" s="37">
        <v>599130</v>
      </c>
      <c r="B472" s="38" t="s">
        <v>672</v>
      </c>
      <c r="C472" s="37" t="s">
        <v>399</v>
      </c>
    </row>
    <row r="473" spans="1:3" x14ac:dyDescent="0.25">
      <c r="A473" s="37">
        <v>599900</v>
      </c>
      <c r="B473" s="38" t="s">
        <v>673</v>
      </c>
      <c r="C473" s="37" t="s">
        <v>399</v>
      </c>
    </row>
    <row r="474" spans="1:3" x14ac:dyDescent="0.25">
      <c r="A474" s="37">
        <v>599905</v>
      </c>
      <c r="B474" s="38" t="s">
        <v>674</v>
      </c>
      <c r="C474" s="37" t="s">
        <v>399</v>
      </c>
    </row>
    <row r="475" spans="1:3" x14ac:dyDescent="0.25">
      <c r="A475" s="37">
        <v>599910</v>
      </c>
      <c r="B475" s="38" t="s">
        <v>675</v>
      </c>
      <c r="C475" s="37" t="s">
        <v>399</v>
      </c>
    </row>
    <row r="476" spans="1:3" x14ac:dyDescent="0.25">
      <c r="A476" s="37">
        <v>599915</v>
      </c>
      <c r="B476" s="38" t="s">
        <v>676</v>
      </c>
      <c r="C476" s="37" t="s">
        <v>399</v>
      </c>
    </row>
    <row r="477" spans="1:3" x14ac:dyDescent="0.25">
      <c r="A477" s="37">
        <v>611070</v>
      </c>
      <c r="B477" s="38" t="s">
        <v>677</v>
      </c>
      <c r="C477" s="37" t="s">
        <v>678</v>
      </c>
    </row>
    <row r="478" spans="1:3" x14ac:dyDescent="0.25">
      <c r="A478" s="37">
        <v>611201</v>
      </c>
      <c r="B478" s="38" t="s">
        <v>679</v>
      </c>
      <c r="C478" s="37" t="s">
        <v>678</v>
      </c>
    </row>
    <row r="479" spans="1:3" x14ac:dyDescent="0.25">
      <c r="A479" s="37">
        <v>611212</v>
      </c>
      <c r="B479" s="38" t="s">
        <v>680</v>
      </c>
      <c r="C479" s="37" t="s">
        <v>678</v>
      </c>
    </row>
    <row r="480" spans="1:3" x14ac:dyDescent="0.25">
      <c r="A480" s="37">
        <v>611213</v>
      </c>
      <c r="B480" s="38" t="s">
        <v>681</v>
      </c>
      <c r="C480" s="37" t="s">
        <v>678</v>
      </c>
    </row>
    <row r="481" spans="1:3" x14ac:dyDescent="0.25">
      <c r="A481" s="37">
        <v>611214</v>
      </c>
      <c r="B481" s="38" t="s">
        <v>682</v>
      </c>
      <c r="C481" s="37" t="s">
        <v>678</v>
      </c>
    </row>
    <row r="482" spans="1:3" x14ac:dyDescent="0.25">
      <c r="A482" s="37">
        <v>611215</v>
      </c>
      <c r="B482" s="38" t="s">
        <v>683</v>
      </c>
      <c r="C482" s="37" t="s">
        <v>678</v>
      </c>
    </row>
    <row r="483" spans="1:3" x14ac:dyDescent="0.25">
      <c r="A483" s="37">
        <v>611219</v>
      </c>
      <c r="B483" s="38" t="s">
        <v>684</v>
      </c>
      <c r="C483" s="37" t="s">
        <v>678</v>
      </c>
    </row>
    <row r="484" spans="1:3" x14ac:dyDescent="0.25">
      <c r="A484" s="37">
        <v>611220</v>
      </c>
      <c r="B484" s="38" t="s">
        <v>685</v>
      </c>
      <c r="C484" s="37" t="s">
        <v>678</v>
      </c>
    </row>
    <row r="485" spans="1:3" x14ac:dyDescent="0.25">
      <c r="A485" s="37">
        <v>611224</v>
      </c>
      <c r="B485" s="38" t="s">
        <v>686</v>
      </c>
      <c r="C485" s="37" t="s">
        <v>678</v>
      </c>
    </row>
    <row r="486" spans="1:3" x14ac:dyDescent="0.25">
      <c r="A486" s="37">
        <v>611225</v>
      </c>
      <c r="B486" s="38" t="s">
        <v>687</v>
      </c>
      <c r="C486" s="37" t="s">
        <v>678</v>
      </c>
    </row>
    <row r="487" spans="1:3" x14ac:dyDescent="0.25">
      <c r="A487" s="37">
        <v>611226</v>
      </c>
      <c r="B487" s="38" t="s">
        <v>688</v>
      </c>
      <c r="C487" s="37" t="s">
        <v>678</v>
      </c>
    </row>
    <row r="488" spans="1:3" x14ac:dyDescent="0.25">
      <c r="A488" s="37">
        <v>611227</v>
      </c>
      <c r="B488" s="38" t="s">
        <v>689</v>
      </c>
      <c r="C488" s="37" t="s">
        <v>678</v>
      </c>
    </row>
    <row r="489" spans="1:3" x14ac:dyDescent="0.25">
      <c r="A489" s="37">
        <v>611228</v>
      </c>
      <c r="B489" s="38" t="s">
        <v>690</v>
      </c>
      <c r="C489" s="37" t="s">
        <v>678</v>
      </c>
    </row>
    <row r="490" spans="1:3" x14ac:dyDescent="0.25">
      <c r="A490" s="37">
        <v>611229</v>
      </c>
      <c r="B490" s="38" t="s">
        <v>691</v>
      </c>
      <c r="C490" s="37" t="s">
        <v>678</v>
      </c>
    </row>
    <row r="491" spans="1:3" x14ac:dyDescent="0.25">
      <c r="A491" s="37">
        <v>611230</v>
      </c>
      <c r="B491" s="38" t="s">
        <v>692</v>
      </c>
      <c r="C491" s="37" t="s">
        <v>678</v>
      </c>
    </row>
    <row r="492" spans="1:3" x14ac:dyDescent="0.25">
      <c r="A492" s="37">
        <v>611232</v>
      </c>
      <c r="B492" s="38" t="s">
        <v>693</v>
      </c>
      <c r="C492" s="37" t="s">
        <v>678</v>
      </c>
    </row>
    <row r="493" spans="1:3" x14ac:dyDescent="0.25">
      <c r="A493" s="37">
        <v>611233</v>
      </c>
      <c r="B493" s="38" t="s">
        <v>694</v>
      </c>
      <c r="C493" s="37" t="s">
        <v>678</v>
      </c>
    </row>
    <row r="494" spans="1:3" x14ac:dyDescent="0.25">
      <c r="A494" s="37">
        <v>611241</v>
      </c>
      <c r="B494" s="38" t="s">
        <v>695</v>
      </c>
      <c r="C494" s="37" t="s">
        <v>678</v>
      </c>
    </row>
    <row r="495" spans="1:3" x14ac:dyDescent="0.25">
      <c r="A495" s="37">
        <v>611242</v>
      </c>
      <c r="B495" s="38" t="s">
        <v>696</v>
      </c>
      <c r="C495" s="37" t="s">
        <v>678</v>
      </c>
    </row>
    <row r="496" spans="1:3" x14ac:dyDescent="0.25">
      <c r="A496" s="37">
        <v>611245</v>
      </c>
      <c r="B496" s="38" t="s">
        <v>697</v>
      </c>
      <c r="C496" s="37" t="s">
        <v>678</v>
      </c>
    </row>
    <row r="497" spans="1:3" x14ac:dyDescent="0.25">
      <c r="A497" s="37">
        <v>611251</v>
      </c>
      <c r="B497" s="38" t="s">
        <v>698</v>
      </c>
      <c r="C497" s="37" t="s">
        <v>678</v>
      </c>
    </row>
    <row r="498" spans="1:3" x14ac:dyDescent="0.25">
      <c r="A498" s="37">
        <v>611252</v>
      </c>
      <c r="B498" s="38" t="s">
        <v>699</v>
      </c>
      <c r="C498" s="37" t="s">
        <v>678</v>
      </c>
    </row>
    <row r="499" spans="1:3" x14ac:dyDescent="0.25">
      <c r="A499" s="37">
        <v>611260</v>
      </c>
      <c r="B499" s="38" t="s">
        <v>700</v>
      </c>
      <c r="C499" s="37" t="s">
        <v>678</v>
      </c>
    </row>
    <row r="500" spans="1:3" x14ac:dyDescent="0.25">
      <c r="A500" s="37">
        <v>611261</v>
      </c>
      <c r="B500" s="38" t="s">
        <v>701</v>
      </c>
      <c r="C500" s="37" t="s">
        <v>678</v>
      </c>
    </row>
    <row r="501" spans="1:3" x14ac:dyDescent="0.25">
      <c r="A501" s="37">
        <v>611262</v>
      </c>
      <c r="B501" s="38" t="s">
        <v>702</v>
      </c>
      <c r="C501" s="37" t="s">
        <v>678</v>
      </c>
    </row>
    <row r="502" spans="1:3" x14ac:dyDescent="0.25">
      <c r="A502" s="37">
        <v>611269</v>
      </c>
      <c r="B502" s="38" t="s">
        <v>703</v>
      </c>
      <c r="C502" s="37" t="s">
        <v>678</v>
      </c>
    </row>
    <row r="503" spans="1:3" x14ac:dyDescent="0.25">
      <c r="A503" s="37">
        <v>611270</v>
      </c>
      <c r="B503" s="38" t="s">
        <v>704</v>
      </c>
      <c r="C503" s="37" t="s">
        <v>678</v>
      </c>
    </row>
    <row r="504" spans="1:3" x14ac:dyDescent="0.25">
      <c r="A504" s="37">
        <v>611271</v>
      </c>
      <c r="B504" s="38" t="s">
        <v>705</v>
      </c>
      <c r="C504" s="37" t="s">
        <v>678</v>
      </c>
    </row>
    <row r="505" spans="1:3" x14ac:dyDescent="0.25">
      <c r="A505" s="37">
        <v>611274</v>
      </c>
      <c r="B505" s="38" t="s">
        <v>706</v>
      </c>
      <c r="C505" s="37" t="s">
        <v>678</v>
      </c>
    </row>
    <row r="506" spans="1:3" x14ac:dyDescent="0.25">
      <c r="A506" s="37">
        <v>611275</v>
      </c>
      <c r="B506" s="38" t="s">
        <v>707</v>
      </c>
      <c r="C506" s="37" t="s">
        <v>678</v>
      </c>
    </row>
    <row r="507" spans="1:3" x14ac:dyDescent="0.25">
      <c r="A507" s="37">
        <v>611276</v>
      </c>
      <c r="B507" s="38" t="s">
        <v>708</v>
      </c>
      <c r="C507" s="37" t="s">
        <v>678</v>
      </c>
    </row>
    <row r="508" spans="1:3" x14ac:dyDescent="0.25">
      <c r="A508" s="37">
        <v>611277</v>
      </c>
      <c r="B508" s="38" t="s">
        <v>709</v>
      </c>
      <c r="C508" s="37" t="s">
        <v>678</v>
      </c>
    </row>
    <row r="509" spans="1:3" x14ac:dyDescent="0.25">
      <c r="A509" s="37">
        <v>611279</v>
      </c>
      <c r="B509" s="38" t="s">
        <v>710</v>
      </c>
      <c r="C509" s="37" t="s">
        <v>678</v>
      </c>
    </row>
    <row r="510" spans="1:3" x14ac:dyDescent="0.25">
      <c r="A510" s="37">
        <v>611280</v>
      </c>
      <c r="B510" s="38" t="s">
        <v>711</v>
      </c>
      <c r="C510" s="37" t="s">
        <v>678</v>
      </c>
    </row>
    <row r="511" spans="1:3" x14ac:dyDescent="0.25">
      <c r="A511" s="37">
        <v>611281</v>
      </c>
      <c r="B511" s="38" t="s">
        <v>712</v>
      </c>
      <c r="C511" s="37" t="s">
        <v>678</v>
      </c>
    </row>
    <row r="512" spans="1:3" x14ac:dyDescent="0.25">
      <c r="A512" s="37">
        <v>611285</v>
      </c>
      <c r="B512" s="38" t="s">
        <v>713</v>
      </c>
      <c r="C512" s="37" t="s">
        <v>678</v>
      </c>
    </row>
    <row r="513" spans="1:3" x14ac:dyDescent="0.25">
      <c r="A513" s="37">
        <v>611294</v>
      </c>
      <c r="B513" s="38" t="s">
        <v>714</v>
      </c>
      <c r="C513" s="37" t="s">
        <v>678</v>
      </c>
    </row>
    <row r="514" spans="1:3" x14ac:dyDescent="0.25">
      <c r="A514" s="37">
        <v>611299</v>
      </c>
      <c r="B514" s="38" t="s">
        <v>710</v>
      </c>
      <c r="C514" s="37" t="s">
        <v>678</v>
      </c>
    </row>
    <row r="515" spans="1:3" x14ac:dyDescent="0.25">
      <c r="A515" s="37">
        <v>612954</v>
      </c>
      <c r="B515" s="38" t="s">
        <v>715</v>
      </c>
      <c r="C515" s="37" t="s">
        <v>678</v>
      </c>
    </row>
    <row r="516" spans="1:3" x14ac:dyDescent="0.25">
      <c r="A516" s="37">
        <v>619046</v>
      </c>
      <c r="B516" s="38" t="s">
        <v>716</v>
      </c>
      <c r="C516" s="37" t="s">
        <v>678</v>
      </c>
    </row>
    <row r="517" spans="1:3" x14ac:dyDescent="0.25">
      <c r="A517" s="37">
        <v>619047</v>
      </c>
      <c r="B517" s="38" t="s">
        <v>717</v>
      </c>
      <c r="C517" s="37" t="s">
        <v>678</v>
      </c>
    </row>
    <row r="518" spans="1:3" x14ac:dyDescent="0.25">
      <c r="A518" s="37">
        <v>619080</v>
      </c>
      <c r="B518" s="38" t="s">
        <v>718</v>
      </c>
      <c r="C518" s="37" t="s">
        <v>678</v>
      </c>
    </row>
    <row r="519" spans="1:3" x14ac:dyDescent="0.25">
      <c r="A519" s="37">
        <v>619081</v>
      </c>
      <c r="B519" s="38" t="s">
        <v>719</v>
      </c>
      <c r="C519" s="37" t="s">
        <v>678</v>
      </c>
    </row>
    <row r="520" spans="1:3" x14ac:dyDescent="0.25">
      <c r="A520" s="37">
        <v>619082</v>
      </c>
      <c r="B520" s="38" t="s">
        <v>720</v>
      </c>
      <c r="C520" s="37" t="s">
        <v>678</v>
      </c>
    </row>
    <row r="521" spans="1:3" x14ac:dyDescent="0.25">
      <c r="A521" s="37">
        <v>620101</v>
      </c>
      <c r="B521" s="38" t="s">
        <v>721</v>
      </c>
      <c r="C521" s="37" t="s">
        <v>678</v>
      </c>
    </row>
    <row r="522" spans="1:3" x14ac:dyDescent="0.25">
      <c r="A522" s="37">
        <v>620119</v>
      </c>
      <c r="B522" s="38" t="s">
        <v>722</v>
      </c>
      <c r="C522" s="37" t="s">
        <v>678</v>
      </c>
    </row>
    <row r="523" spans="1:3" x14ac:dyDescent="0.25">
      <c r="A523" s="37">
        <v>620150</v>
      </c>
      <c r="B523" s="38" t="s">
        <v>723</v>
      </c>
      <c r="C523" s="37" t="s">
        <v>678</v>
      </c>
    </row>
    <row r="524" spans="1:3" x14ac:dyDescent="0.25">
      <c r="A524" s="37">
        <v>620161</v>
      </c>
      <c r="B524" s="38" t="s">
        <v>724</v>
      </c>
      <c r="C524" s="37" t="s">
        <v>678</v>
      </c>
    </row>
    <row r="525" spans="1:3" x14ac:dyDescent="0.25">
      <c r="A525" s="37">
        <v>620162</v>
      </c>
      <c r="B525" s="38" t="s">
        <v>725</v>
      </c>
      <c r="C525" s="37" t="s">
        <v>678</v>
      </c>
    </row>
    <row r="526" spans="1:3" x14ac:dyDescent="0.25">
      <c r="A526" s="37">
        <v>620170</v>
      </c>
      <c r="B526" s="38" t="s">
        <v>726</v>
      </c>
      <c r="C526" s="37" t="s">
        <v>678</v>
      </c>
    </row>
    <row r="527" spans="1:3" x14ac:dyDescent="0.25">
      <c r="A527" s="37">
        <v>620172</v>
      </c>
      <c r="B527" s="38" t="s">
        <v>727</v>
      </c>
      <c r="C527" s="37" t="s">
        <v>678</v>
      </c>
    </row>
    <row r="528" spans="1:3" x14ac:dyDescent="0.25">
      <c r="A528" s="37">
        <v>620178</v>
      </c>
      <c r="B528" s="38" t="s">
        <v>728</v>
      </c>
      <c r="C528" s="37" t="s">
        <v>678</v>
      </c>
    </row>
    <row r="529" spans="1:3" x14ac:dyDescent="0.25">
      <c r="A529" s="37">
        <v>620450</v>
      </c>
      <c r="B529" s="38" t="s">
        <v>729</v>
      </c>
      <c r="C529" s="37" t="s">
        <v>678</v>
      </c>
    </row>
    <row r="530" spans="1:3" x14ac:dyDescent="0.25">
      <c r="A530" s="37">
        <v>620461</v>
      </c>
      <c r="B530" s="38" t="s">
        <v>730</v>
      </c>
      <c r="C530" s="37" t="s">
        <v>678</v>
      </c>
    </row>
    <row r="531" spans="1:3" x14ac:dyDescent="0.25">
      <c r="A531" s="37">
        <v>620470</v>
      </c>
      <c r="B531" s="38" t="s">
        <v>731</v>
      </c>
      <c r="C531" s="37" t="s">
        <v>678</v>
      </c>
    </row>
    <row r="532" spans="1:3" x14ac:dyDescent="0.25">
      <c r="A532" s="37">
        <v>620471</v>
      </c>
      <c r="B532" s="38" t="s">
        <v>732</v>
      </c>
      <c r="C532" s="37" t="s">
        <v>678</v>
      </c>
    </row>
    <row r="533" spans="1:3" x14ac:dyDescent="0.25">
      <c r="A533" s="37">
        <v>620472</v>
      </c>
      <c r="B533" s="38" t="s">
        <v>733</v>
      </c>
      <c r="C533" s="37" t="s">
        <v>678</v>
      </c>
    </row>
    <row r="534" spans="1:3" x14ac:dyDescent="0.25">
      <c r="A534" s="37">
        <v>620478</v>
      </c>
      <c r="B534" s="38" t="s">
        <v>728</v>
      </c>
      <c r="C534" s="37" t="s">
        <v>678</v>
      </c>
    </row>
    <row r="535" spans="1:3" x14ac:dyDescent="0.25">
      <c r="A535" s="37">
        <v>620582</v>
      </c>
      <c r="B535" s="38" t="s">
        <v>81</v>
      </c>
      <c r="C535" s="37" t="s">
        <v>678</v>
      </c>
    </row>
    <row r="536" spans="1:3" x14ac:dyDescent="0.25">
      <c r="A536" s="37">
        <v>620583</v>
      </c>
      <c r="B536" s="38" t="s">
        <v>734</v>
      </c>
      <c r="C536" s="37" t="s">
        <v>678</v>
      </c>
    </row>
    <row r="537" spans="1:3" x14ac:dyDescent="0.25">
      <c r="A537" s="37">
        <v>620584</v>
      </c>
      <c r="B537" s="38" t="s">
        <v>80</v>
      </c>
      <c r="C537" s="37" t="s">
        <v>678</v>
      </c>
    </row>
    <row r="538" spans="1:3" x14ac:dyDescent="0.25">
      <c r="A538" s="37">
        <v>620585</v>
      </c>
      <c r="B538" s="38" t="s">
        <v>735</v>
      </c>
      <c r="C538" s="37" t="s">
        <v>678</v>
      </c>
    </row>
    <row r="539" spans="1:3" x14ac:dyDescent="0.25">
      <c r="A539" s="37">
        <v>620593</v>
      </c>
      <c r="B539" s="38" t="s">
        <v>736</v>
      </c>
      <c r="C539" s="37" t="s">
        <v>678</v>
      </c>
    </row>
    <row r="540" spans="1:3" x14ac:dyDescent="0.25">
      <c r="A540" s="37">
        <v>620594</v>
      </c>
      <c r="B540" s="38" t="s">
        <v>737</v>
      </c>
      <c r="C540" s="37" t="s">
        <v>678</v>
      </c>
    </row>
    <row r="541" spans="1:3" x14ac:dyDescent="0.25">
      <c r="A541" s="37">
        <v>620595</v>
      </c>
      <c r="B541" s="38" t="s">
        <v>738</v>
      </c>
      <c r="C541" s="37" t="s">
        <v>678</v>
      </c>
    </row>
    <row r="542" spans="1:3" x14ac:dyDescent="0.25">
      <c r="A542" s="37">
        <v>620775</v>
      </c>
      <c r="B542" s="38" t="s">
        <v>739</v>
      </c>
      <c r="C542" s="37" t="s">
        <v>678</v>
      </c>
    </row>
    <row r="543" spans="1:3" x14ac:dyDescent="0.25">
      <c r="A543" s="37">
        <v>620920</v>
      </c>
      <c r="B543" s="38" t="s">
        <v>740</v>
      </c>
      <c r="C543" s="37" t="s">
        <v>678</v>
      </c>
    </row>
    <row r="544" spans="1:3" x14ac:dyDescent="0.25">
      <c r="A544" s="37">
        <v>620924</v>
      </c>
      <c r="B544" s="38" t="s">
        <v>741</v>
      </c>
      <c r="C544" s="37" t="s">
        <v>678</v>
      </c>
    </row>
    <row r="545" spans="1:3" x14ac:dyDescent="0.25">
      <c r="A545" s="37">
        <v>620925</v>
      </c>
      <c r="B545" s="38" t="s">
        <v>742</v>
      </c>
      <c r="C545" s="37" t="s">
        <v>678</v>
      </c>
    </row>
    <row r="546" spans="1:3" x14ac:dyDescent="0.25">
      <c r="A546" s="37">
        <v>620926</v>
      </c>
      <c r="B546" s="38" t="s">
        <v>743</v>
      </c>
      <c r="C546" s="37" t="s">
        <v>678</v>
      </c>
    </row>
    <row r="547" spans="1:3" x14ac:dyDescent="0.25">
      <c r="A547" s="37">
        <v>620927</v>
      </c>
      <c r="B547" s="38" t="s">
        <v>744</v>
      </c>
      <c r="C547" s="37" t="s">
        <v>678</v>
      </c>
    </row>
    <row r="548" spans="1:3" x14ac:dyDescent="0.25">
      <c r="A548" s="37">
        <v>620928</v>
      </c>
      <c r="B548" s="38" t="s">
        <v>745</v>
      </c>
      <c r="C548" s="37" t="s">
        <v>678</v>
      </c>
    </row>
    <row r="549" spans="1:3" x14ac:dyDescent="0.25">
      <c r="A549" s="37">
        <v>620929</v>
      </c>
      <c r="B549" s="38" t="s">
        <v>746</v>
      </c>
      <c r="C549" s="37" t="s">
        <v>678</v>
      </c>
    </row>
    <row r="550" spans="1:3" x14ac:dyDescent="0.25">
      <c r="A550" s="37">
        <v>620930</v>
      </c>
      <c r="B550" s="38" t="s">
        <v>747</v>
      </c>
      <c r="C550" s="37" t="s">
        <v>678</v>
      </c>
    </row>
    <row r="551" spans="1:3" x14ac:dyDescent="0.25">
      <c r="A551" s="37">
        <v>620950</v>
      </c>
      <c r="B551" s="38" t="s">
        <v>723</v>
      </c>
      <c r="C551" s="37" t="s">
        <v>678</v>
      </c>
    </row>
    <row r="552" spans="1:3" x14ac:dyDescent="0.25">
      <c r="A552" s="37">
        <v>621019</v>
      </c>
      <c r="B552" s="38" t="s">
        <v>748</v>
      </c>
      <c r="C552" s="37" t="s">
        <v>678</v>
      </c>
    </row>
    <row r="553" spans="1:3" x14ac:dyDescent="0.25">
      <c r="A553" s="37">
        <v>621069</v>
      </c>
      <c r="B553" s="38" t="s">
        <v>749</v>
      </c>
      <c r="C553" s="37" t="s">
        <v>678</v>
      </c>
    </row>
    <row r="554" spans="1:3" x14ac:dyDescent="0.25">
      <c r="A554" s="37">
        <v>630001</v>
      </c>
      <c r="B554" s="38" t="s">
        <v>750</v>
      </c>
      <c r="C554" s="37" t="s">
        <v>678</v>
      </c>
    </row>
    <row r="555" spans="1:3" x14ac:dyDescent="0.25">
      <c r="A555" s="37">
        <v>630019</v>
      </c>
      <c r="B555" s="38" t="s">
        <v>751</v>
      </c>
      <c r="C555" s="37" t="s">
        <v>678</v>
      </c>
    </row>
    <row r="556" spans="1:3" x14ac:dyDescent="0.25">
      <c r="A556" s="37">
        <v>630020</v>
      </c>
      <c r="B556" s="38" t="s">
        <v>752</v>
      </c>
      <c r="C556" s="37" t="s">
        <v>678</v>
      </c>
    </row>
    <row r="557" spans="1:3" x14ac:dyDescent="0.25">
      <c r="A557" s="37">
        <v>630024</v>
      </c>
      <c r="B557" s="38" t="s">
        <v>753</v>
      </c>
      <c r="C557" s="37" t="s">
        <v>678</v>
      </c>
    </row>
    <row r="558" spans="1:3" x14ac:dyDescent="0.25">
      <c r="A558" s="37">
        <v>630025</v>
      </c>
      <c r="B558" s="38" t="s">
        <v>754</v>
      </c>
      <c r="C558" s="37" t="s">
        <v>678</v>
      </c>
    </row>
    <row r="559" spans="1:3" x14ac:dyDescent="0.25">
      <c r="A559" s="37">
        <v>630026</v>
      </c>
      <c r="B559" s="38" t="s">
        <v>755</v>
      </c>
      <c r="C559" s="37" t="s">
        <v>678</v>
      </c>
    </row>
    <row r="560" spans="1:3" x14ac:dyDescent="0.25">
      <c r="A560" s="37">
        <v>630027</v>
      </c>
      <c r="B560" s="38" t="s">
        <v>756</v>
      </c>
      <c r="C560" s="37" t="s">
        <v>678</v>
      </c>
    </row>
    <row r="561" spans="1:3" x14ac:dyDescent="0.25">
      <c r="A561" s="37">
        <v>630028</v>
      </c>
      <c r="B561" s="38" t="s">
        <v>757</v>
      </c>
      <c r="C561" s="37" t="s">
        <v>678</v>
      </c>
    </row>
    <row r="562" spans="1:3" x14ac:dyDescent="0.25">
      <c r="A562" s="37">
        <v>630029</v>
      </c>
      <c r="B562" s="38" t="s">
        <v>758</v>
      </c>
      <c r="C562" s="37" t="s">
        <v>678</v>
      </c>
    </row>
    <row r="563" spans="1:3" x14ac:dyDescent="0.25">
      <c r="A563" s="37">
        <v>630030</v>
      </c>
      <c r="B563" s="38" t="s">
        <v>759</v>
      </c>
      <c r="C563" s="37" t="s">
        <v>678</v>
      </c>
    </row>
    <row r="564" spans="1:3" x14ac:dyDescent="0.25">
      <c r="A564" s="37">
        <v>630050</v>
      </c>
      <c r="B564" s="38" t="s">
        <v>760</v>
      </c>
      <c r="C564" s="37" t="s">
        <v>678</v>
      </c>
    </row>
    <row r="565" spans="1:3" x14ac:dyDescent="0.25">
      <c r="A565" s="37">
        <v>630057</v>
      </c>
      <c r="B565" s="38" t="s">
        <v>761</v>
      </c>
      <c r="C565" s="37" t="s">
        <v>678</v>
      </c>
    </row>
    <row r="566" spans="1:3" x14ac:dyDescent="0.25">
      <c r="A566" s="37">
        <v>630061</v>
      </c>
      <c r="B566" s="38" t="s">
        <v>762</v>
      </c>
      <c r="C566" s="37" t="s">
        <v>678</v>
      </c>
    </row>
    <row r="567" spans="1:3" x14ac:dyDescent="0.25">
      <c r="A567" s="37">
        <v>630070</v>
      </c>
      <c r="B567" s="38" t="s">
        <v>763</v>
      </c>
      <c r="C567" s="37" t="s">
        <v>678</v>
      </c>
    </row>
    <row r="568" spans="1:3" x14ac:dyDescent="0.25">
      <c r="A568" s="37">
        <v>630078</v>
      </c>
      <c r="B568" s="38" t="s">
        <v>764</v>
      </c>
      <c r="C568" s="37" t="s">
        <v>678</v>
      </c>
    </row>
    <row r="569" spans="1:3" x14ac:dyDescent="0.25">
      <c r="A569" s="37">
        <v>630079</v>
      </c>
      <c r="B569" s="38" t="s">
        <v>765</v>
      </c>
      <c r="C569" s="37" t="s">
        <v>678</v>
      </c>
    </row>
    <row r="570" spans="1:3" x14ac:dyDescent="0.25">
      <c r="A570" s="37">
        <v>630094</v>
      </c>
      <c r="B570" s="38" t="s">
        <v>766</v>
      </c>
      <c r="C570" s="37" t="s">
        <v>678</v>
      </c>
    </row>
    <row r="571" spans="1:3" x14ac:dyDescent="0.25">
      <c r="A571" s="37">
        <v>630099</v>
      </c>
      <c r="B571" s="38" t="s">
        <v>765</v>
      </c>
      <c r="C571" s="37" t="s">
        <v>678</v>
      </c>
    </row>
    <row r="572" spans="1:3" x14ac:dyDescent="0.25">
      <c r="A572" s="37">
        <v>640001</v>
      </c>
      <c r="B572" s="38" t="s">
        <v>767</v>
      </c>
      <c r="C572" s="37" t="s">
        <v>678</v>
      </c>
    </row>
    <row r="573" spans="1:3" x14ac:dyDescent="0.25">
      <c r="A573" s="37">
        <v>640019</v>
      </c>
      <c r="B573" s="38" t="s">
        <v>768</v>
      </c>
      <c r="C573" s="37" t="s">
        <v>678</v>
      </c>
    </row>
    <row r="574" spans="1:3" x14ac:dyDescent="0.25">
      <c r="A574" s="37">
        <v>640020</v>
      </c>
      <c r="B574" s="38" t="s">
        <v>769</v>
      </c>
      <c r="C574" s="37" t="s">
        <v>678</v>
      </c>
    </row>
    <row r="575" spans="1:3" x14ac:dyDescent="0.25">
      <c r="A575" s="37">
        <v>640024</v>
      </c>
      <c r="B575" s="38" t="s">
        <v>770</v>
      </c>
      <c r="C575" s="37" t="s">
        <v>678</v>
      </c>
    </row>
    <row r="576" spans="1:3" x14ac:dyDescent="0.25">
      <c r="A576" s="37">
        <v>640025</v>
      </c>
      <c r="B576" s="38" t="s">
        <v>771</v>
      </c>
      <c r="C576" s="37" t="s">
        <v>678</v>
      </c>
    </row>
    <row r="577" spans="1:3" x14ac:dyDescent="0.25">
      <c r="A577" s="37">
        <v>640026</v>
      </c>
      <c r="B577" s="38" t="s">
        <v>772</v>
      </c>
      <c r="C577" s="37" t="s">
        <v>678</v>
      </c>
    </row>
    <row r="578" spans="1:3" x14ac:dyDescent="0.25">
      <c r="A578" s="37">
        <v>640027</v>
      </c>
      <c r="B578" s="38" t="s">
        <v>773</v>
      </c>
      <c r="C578" s="37" t="s">
        <v>678</v>
      </c>
    </row>
    <row r="579" spans="1:3" x14ac:dyDescent="0.25">
      <c r="A579" s="37">
        <v>640028</v>
      </c>
      <c r="B579" s="38" t="s">
        <v>774</v>
      </c>
      <c r="C579" s="37" t="s">
        <v>678</v>
      </c>
    </row>
    <row r="580" spans="1:3" x14ac:dyDescent="0.25">
      <c r="A580" s="37">
        <v>640029</v>
      </c>
      <c r="B580" s="38" t="s">
        <v>775</v>
      </c>
      <c r="C580" s="37" t="s">
        <v>678</v>
      </c>
    </row>
    <row r="581" spans="1:3" x14ac:dyDescent="0.25">
      <c r="A581" s="37">
        <v>640030</v>
      </c>
      <c r="B581" s="38" t="s">
        <v>776</v>
      </c>
      <c r="C581" s="37" t="s">
        <v>678</v>
      </c>
    </row>
    <row r="582" spans="1:3" x14ac:dyDescent="0.25">
      <c r="A582" s="37">
        <v>640050</v>
      </c>
      <c r="B582" s="38" t="s">
        <v>777</v>
      </c>
      <c r="C582" s="37" t="s">
        <v>678</v>
      </c>
    </row>
    <row r="583" spans="1:3" x14ac:dyDescent="0.25">
      <c r="A583" s="37">
        <v>640056</v>
      </c>
      <c r="B583" s="38" t="s">
        <v>778</v>
      </c>
      <c r="C583" s="37" t="s">
        <v>678</v>
      </c>
    </row>
    <row r="584" spans="1:3" x14ac:dyDescent="0.25">
      <c r="A584" s="37">
        <v>640057</v>
      </c>
      <c r="B584" s="38" t="s">
        <v>779</v>
      </c>
      <c r="C584" s="37" t="s">
        <v>678</v>
      </c>
    </row>
    <row r="585" spans="1:3" x14ac:dyDescent="0.25">
      <c r="A585" s="37">
        <v>640061</v>
      </c>
      <c r="B585" s="38" t="s">
        <v>780</v>
      </c>
      <c r="C585" s="37" t="s">
        <v>678</v>
      </c>
    </row>
    <row r="586" spans="1:3" x14ac:dyDescent="0.25">
      <c r="A586" s="37">
        <v>640070</v>
      </c>
      <c r="B586" s="38" t="s">
        <v>781</v>
      </c>
      <c r="C586" s="37" t="s">
        <v>678</v>
      </c>
    </row>
    <row r="587" spans="1:3" x14ac:dyDescent="0.25">
      <c r="A587" s="37">
        <v>640072</v>
      </c>
      <c r="B587" s="38" t="s">
        <v>782</v>
      </c>
      <c r="C587" s="37" t="s">
        <v>678</v>
      </c>
    </row>
    <row r="588" spans="1:3" x14ac:dyDescent="0.25">
      <c r="A588" s="37">
        <v>640078</v>
      </c>
      <c r="B588" s="38" t="s">
        <v>783</v>
      </c>
      <c r="C588" s="37" t="s">
        <v>678</v>
      </c>
    </row>
    <row r="589" spans="1:3" x14ac:dyDescent="0.25">
      <c r="A589" s="37">
        <v>640079</v>
      </c>
      <c r="B589" s="38" t="s">
        <v>784</v>
      </c>
      <c r="C589" s="37" t="s">
        <v>678</v>
      </c>
    </row>
    <row r="590" spans="1:3" x14ac:dyDescent="0.25">
      <c r="A590" s="37">
        <v>640094</v>
      </c>
      <c r="B590" s="38" t="s">
        <v>785</v>
      </c>
      <c r="C590" s="37" t="s">
        <v>678</v>
      </c>
    </row>
    <row r="591" spans="1:3" x14ac:dyDescent="0.25">
      <c r="A591" s="37">
        <v>650001</v>
      </c>
      <c r="B591" s="38" t="s">
        <v>786</v>
      </c>
      <c r="C591" s="37" t="s">
        <v>678</v>
      </c>
    </row>
    <row r="592" spans="1:3" x14ac:dyDescent="0.25">
      <c r="A592" s="37">
        <v>650015</v>
      </c>
      <c r="B592" s="38" t="s">
        <v>787</v>
      </c>
      <c r="C592" s="37" t="s">
        <v>678</v>
      </c>
    </row>
    <row r="593" spans="1:3" x14ac:dyDescent="0.25">
      <c r="A593" s="37">
        <v>650019</v>
      </c>
      <c r="B593" s="38" t="s">
        <v>788</v>
      </c>
      <c r="C593" s="37" t="s">
        <v>678</v>
      </c>
    </row>
    <row r="594" spans="1:3" x14ac:dyDescent="0.25">
      <c r="A594" s="37">
        <v>650020</v>
      </c>
      <c r="B594" s="38" t="s">
        <v>789</v>
      </c>
      <c r="C594" s="37" t="s">
        <v>678</v>
      </c>
    </row>
    <row r="595" spans="1:3" x14ac:dyDescent="0.25">
      <c r="A595" s="37">
        <v>650024</v>
      </c>
      <c r="B595" s="38" t="s">
        <v>790</v>
      </c>
      <c r="C595" s="37" t="s">
        <v>678</v>
      </c>
    </row>
    <row r="596" spans="1:3" x14ac:dyDescent="0.25">
      <c r="A596" s="37">
        <v>650025</v>
      </c>
      <c r="B596" s="38" t="s">
        <v>791</v>
      </c>
      <c r="C596" s="37" t="s">
        <v>678</v>
      </c>
    </row>
    <row r="597" spans="1:3" x14ac:dyDescent="0.25">
      <c r="A597" s="37">
        <v>650026</v>
      </c>
      <c r="B597" s="38" t="s">
        <v>792</v>
      </c>
      <c r="C597" s="37" t="s">
        <v>678</v>
      </c>
    </row>
    <row r="598" spans="1:3" x14ac:dyDescent="0.25">
      <c r="A598" s="37">
        <v>650027</v>
      </c>
      <c r="B598" s="38" t="s">
        <v>793</v>
      </c>
      <c r="C598" s="37" t="s">
        <v>678</v>
      </c>
    </row>
    <row r="599" spans="1:3" x14ac:dyDescent="0.25">
      <c r="A599" s="37">
        <v>650028</v>
      </c>
      <c r="B599" s="38" t="s">
        <v>794</v>
      </c>
      <c r="C599" s="37" t="s">
        <v>678</v>
      </c>
    </row>
    <row r="600" spans="1:3" x14ac:dyDescent="0.25">
      <c r="A600" s="37">
        <v>650029</v>
      </c>
      <c r="B600" s="38" t="s">
        <v>795</v>
      </c>
      <c r="C600" s="37" t="s">
        <v>678</v>
      </c>
    </row>
    <row r="601" spans="1:3" x14ac:dyDescent="0.25">
      <c r="A601" s="37">
        <v>650030</v>
      </c>
      <c r="B601" s="38" t="s">
        <v>796</v>
      </c>
      <c r="C601" s="37" t="s">
        <v>678</v>
      </c>
    </row>
    <row r="602" spans="1:3" x14ac:dyDescent="0.25">
      <c r="A602" s="37">
        <v>650031</v>
      </c>
      <c r="B602" s="38" t="s">
        <v>797</v>
      </c>
      <c r="C602" s="37" t="s">
        <v>678</v>
      </c>
    </row>
    <row r="603" spans="1:3" x14ac:dyDescent="0.25">
      <c r="A603" s="37">
        <v>650049</v>
      </c>
      <c r="B603" s="38" t="s">
        <v>798</v>
      </c>
      <c r="C603" s="37" t="s">
        <v>678</v>
      </c>
    </row>
    <row r="604" spans="1:3" x14ac:dyDescent="0.25">
      <c r="A604" s="37">
        <v>650050</v>
      </c>
      <c r="B604" s="38" t="s">
        <v>799</v>
      </c>
      <c r="C604" s="37" t="s">
        <v>678</v>
      </c>
    </row>
    <row r="605" spans="1:3" x14ac:dyDescent="0.25">
      <c r="A605" s="37">
        <v>650055</v>
      </c>
      <c r="B605" s="38" t="s">
        <v>800</v>
      </c>
      <c r="C605" s="37" t="s">
        <v>678</v>
      </c>
    </row>
    <row r="606" spans="1:3" x14ac:dyDescent="0.25">
      <c r="A606" s="37">
        <v>650057</v>
      </c>
      <c r="B606" s="38" t="s">
        <v>801</v>
      </c>
      <c r="C606" s="37" t="s">
        <v>678</v>
      </c>
    </row>
    <row r="607" spans="1:3" x14ac:dyDescent="0.25">
      <c r="A607" s="37">
        <v>650061</v>
      </c>
      <c r="B607" s="38" t="s">
        <v>802</v>
      </c>
      <c r="C607" s="37" t="s">
        <v>678</v>
      </c>
    </row>
    <row r="608" spans="1:3" x14ac:dyDescent="0.25">
      <c r="A608" s="37">
        <v>650062</v>
      </c>
      <c r="B608" s="38" t="s">
        <v>803</v>
      </c>
      <c r="C608" s="37" t="s">
        <v>678</v>
      </c>
    </row>
    <row r="609" spans="1:3" x14ac:dyDescent="0.25">
      <c r="A609" s="37">
        <v>650063</v>
      </c>
      <c r="B609" s="38" t="s">
        <v>804</v>
      </c>
      <c r="C609" s="37" t="s">
        <v>678</v>
      </c>
    </row>
    <row r="610" spans="1:3" x14ac:dyDescent="0.25">
      <c r="A610" s="37">
        <v>650064</v>
      </c>
      <c r="B610" s="38" t="s">
        <v>805</v>
      </c>
      <c r="C610" s="37" t="s">
        <v>678</v>
      </c>
    </row>
    <row r="611" spans="1:3" x14ac:dyDescent="0.25">
      <c r="A611" s="37">
        <v>650065</v>
      </c>
      <c r="B611" s="38" t="s">
        <v>806</v>
      </c>
      <c r="C611" s="37" t="s">
        <v>678</v>
      </c>
    </row>
    <row r="612" spans="1:3" x14ac:dyDescent="0.25">
      <c r="A612" s="37">
        <v>650066</v>
      </c>
      <c r="B612" s="38" t="s">
        <v>807</v>
      </c>
      <c r="C612" s="37" t="s">
        <v>678</v>
      </c>
    </row>
    <row r="613" spans="1:3" x14ac:dyDescent="0.25">
      <c r="A613" s="37">
        <v>650067</v>
      </c>
      <c r="B613" s="38" t="s">
        <v>808</v>
      </c>
      <c r="C613" s="37" t="s">
        <v>678</v>
      </c>
    </row>
    <row r="614" spans="1:3" x14ac:dyDescent="0.25">
      <c r="A614" s="37">
        <v>650070</v>
      </c>
      <c r="B614" s="38" t="s">
        <v>809</v>
      </c>
      <c r="C614" s="37" t="s">
        <v>678</v>
      </c>
    </row>
    <row r="615" spans="1:3" x14ac:dyDescent="0.25">
      <c r="A615" s="37">
        <v>650078</v>
      </c>
      <c r="B615" s="38" t="s">
        <v>810</v>
      </c>
      <c r="C615" s="37" t="s">
        <v>678</v>
      </c>
    </row>
    <row r="616" spans="1:3" x14ac:dyDescent="0.25">
      <c r="A616" s="37">
        <v>650079</v>
      </c>
      <c r="B616" s="38" t="s">
        <v>811</v>
      </c>
      <c r="C616" s="37" t="s">
        <v>678</v>
      </c>
    </row>
    <row r="617" spans="1:3" x14ac:dyDescent="0.25">
      <c r="A617" s="37">
        <v>650094</v>
      </c>
      <c r="B617" s="38" t="s">
        <v>812</v>
      </c>
      <c r="C617" s="37" t="s">
        <v>678</v>
      </c>
    </row>
    <row r="618" spans="1:3" x14ac:dyDescent="0.25">
      <c r="A618" s="37">
        <v>650099</v>
      </c>
      <c r="B618" s="38" t="s">
        <v>813</v>
      </c>
      <c r="C618" s="37" t="s">
        <v>678</v>
      </c>
    </row>
    <row r="619" spans="1:3" x14ac:dyDescent="0.25">
      <c r="A619" s="37">
        <v>660001</v>
      </c>
      <c r="B619" s="38" t="s">
        <v>814</v>
      </c>
      <c r="C619" s="37" t="s">
        <v>678</v>
      </c>
    </row>
    <row r="620" spans="1:3" x14ac:dyDescent="0.25">
      <c r="A620" s="37">
        <v>660017</v>
      </c>
      <c r="B620" s="38" t="s">
        <v>815</v>
      </c>
      <c r="C620" s="37" t="s">
        <v>678</v>
      </c>
    </row>
    <row r="621" spans="1:3" x14ac:dyDescent="0.25">
      <c r="A621" s="37">
        <v>660019</v>
      </c>
      <c r="B621" s="38" t="s">
        <v>816</v>
      </c>
      <c r="C621" s="37" t="s">
        <v>678</v>
      </c>
    </row>
    <row r="622" spans="1:3" x14ac:dyDescent="0.25">
      <c r="A622" s="37">
        <v>660020</v>
      </c>
      <c r="B622" s="38" t="s">
        <v>817</v>
      </c>
      <c r="C622" s="37" t="s">
        <v>678</v>
      </c>
    </row>
    <row r="623" spans="1:3" x14ac:dyDescent="0.25">
      <c r="A623" s="37">
        <v>660024</v>
      </c>
      <c r="B623" s="38" t="s">
        <v>818</v>
      </c>
      <c r="C623" s="37" t="s">
        <v>678</v>
      </c>
    </row>
    <row r="624" spans="1:3" x14ac:dyDescent="0.25">
      <c r="A624" s="37">
        <v>660025</v>
      </c>
      <c r="B624" s="38" t="s">
        <v>819</v>
      </c>
      <c r="C624" s="37" t="s">
        <v>678</v>
      </c>
    </row>
    <row r="625" spans="1:3" x14ac:dyDescent="0.25">
      <c r="A625" s="37">
        <v>660026</v>
      </c>
      <c r="B625" s="38" t="s">
        <v>820</v>
      </c>
      <c r="C625" s="37" t="s">
        <v>678</v>
      </c>
    </row>
    <row r="626" spans="1:3" x14ac:dyDescent="0.25">
      <c r="A626" s="37">
        <v>660027</v>
      </c>
      <c r="B626" s="38" t="s">
        <v>821</v>
      </c>
      <c r="C626" s="37" t="s">
        <v>678</v>
      </c>
    </row>
    <row r="627" spans="1:3" x14ac:dyDescent="0.25">
      <c r="A627" s="37">
        <v>660028</v>
      </c>
      <c r="B627" s="38" t="s">
        <v>822</v>
      </c>
      <c r="C627" s="37" t="s">
        <v>678</v>
      </c>
    </row>
    <row r="628" spans="1:3" x14ac:dyDescent="0.25">
      <c r="A628" s="37">
        <v>660029</v>
      </c>
      <c r="B628" s="38" t="s">
        <v>823</v>
      </c>
      <c r="C628" s="37" t="s">
        <v>678</v>
      </c>
    </row>
    <row r="629" spans="1:3" x14ac:dyDescent="0.25">
      <c r="A629" s="37">
        <v>660030</v>
      </c>
      <c r="B629" s="38" t="s">
        <v>824</v>
      </c>
      <c r="C629" s="37" t="s">
        <v>678</v>
      </c>
    </row>
    <row r="630" spans="1:3" x14ac:dyDescent="0.25">
      <c r="A630" s="37">
        <v>660046</v>
      </c>
      <c r="B630" s="38" t="s">
        <v>825</v>
      </c>
      <c r="C630" s="37" t="s">
        <v>678</v>
      </c>
    </row>
    <row r="631" spans="1:3" x14ac:dyDescent="0.25">
      <c r="A631" s="37">
        <v>660050</v>
      </c>
      <c r="B631" s="38" t="s">
        <v>826</v>
      </c>
      <c r="C631" s="37" t="s">
        <v>678</v>
      </c>
    </row>
    <row r="632" spans="1:3" x14ac:dyDescent="0.25">
      <c r="A632" s="37">
        <v>660061</v>
      </c>
      <c r="B632" s="38" t="s">
        <v>827</v>
      </c>
      <c r="C632" s="37" t="s">
        <v>678</v>
      </c>
    </row>
    <row r="633" spans="1:3" x14ac:dyDescent="0.25">
      <c r="A633" s="37">
        <v>660070</v>
      </c>
      <c r="B633" s="38" t="s">
        <v>828</v>
      </c>
      <c r="C633" s="37" t="s">
        <v>678</v>
      </c>
    </row>
    <row r="634" spans="1:3" x14ac:dyDescent="0.25">
      <c r="A634" s="37">
        <v>660078</v>
      </c>
      <c r="B634" s="38" t="s">
        <v>829</v>
      </c>
      <c r="C634" s="37" t="s">
        <v>678</v>
      </c>
    </row>
    <row r="635" spans="1:3" x14ac:dyDescent="0.25">
      <c r="A635" s="37">
        <v>660079</v>
      </c>
      <c r="B635" s="38" t="s">
        <v>830</v>
      </c>
      <c r="C635" s="37" t="s">
        <v>678</v>
      </c>
    </row>
    <row r="636" spans="1:3" x14ac:dyDescent="0.25">
      <c r="A636" s="37">
        <v>660094</v>
      </c>
      <c r="B636" s="38" t="s">
        <v>831</v>
      </c>
      <c r="C636" s="37" t="s">
        <v>678</v>
      </c>
    </row>
    <row r="637" spans="1:3" x14ac:dyDescent="0.25">
      <c r="A637" s="37">
        <v>660098</v>
      </c>
      <c r="B637" s="38" t="s">
        <v>832</v>
      </c>
      <c r="C637" s="37" t="s">
        <v>678</v>
      </c>
    </row>
    <row r="638" spans="1:3" x14ac:dyDescent="0.25">
      <c r="A638" s="37">
        <v>660099</v>
      </c>
      <c r="B638" s="38" t="s">
        <v>830</v>
      </c>
      <c r="C638" s="37" t="s">
        <v>678</v>
      </c>
    </row>
    <row r="639" spans="1:3" x14ac:dyDescent="0.25">
      <c r="A639" s="37">
        <v>670001</v>
      </c>
      <c r="B639" s="38" t="s">
        <v>833</v>
      </c>
      <c r="C639" s="37" t="s">
        <v>678</v>
      </c>
    </row>
    <row r="640" spans="1:3" x14ac:dyDescent="0.25">
      <c r="A640" s="37">
        <v>670004</v>
      </c>
      <c r="B640" s="38" t="s">
        <v>834</v>
      </c>
      <c r="C640" s="37" t="s">
        <v>678</v>
      </c>
    </row>
    <row r="641" spans="1:3" x14ac:dyDescent="0.25">
      <c r="A641" s="37">
        <v>670019</v>
      </c>
      <c r="B641" s="38" t="s">
        <v>835</v>
      </c>
      <c r="C641" s="37" t="s">
        <v>678</v>
      </c>
    </row>
    <row r="642" spans="1:3" x14ac:dyDescent="0.25">
      <c r="A642" s="37">
        <v>670020</v>
      </c>
      <c r="B642" s="38" t="s">
        <v>836</v>
      </c>
      <c r="C642" s="37" t="s">
        <v>678</v>
      </c>
    </row>
    <row r="643" spans="1:3" x14ac:dyDescent="0.25">
      <c r="A643" s="37">
        <v>670024</v>
      </c>
      <c r="B643" s="38" t="s">
        <v>837</v>
      </c>
      <c r="C643" s="37" t="s">
        <v>678</v>
      </c>
    </row>
    <row r="644" spans="1:3" x14ac:dyDescent="0.25">
      <c r="A644" s="37">
        <v>670025</v>
      </c>
      <c r="B644" s="38" t="s">
        <v>838</v>
      </c>
      <c r="C644" s="37" t="s">
        <v>678</v>
      </c>
    </row>
    <row r="645" spans="1:3" x14ac:dyDescent="0.25">
      <c r="A645" s="37">
        <v>670026</v>
      </c>
      <c r="B645" s="38" t="s">
        <v>839</v>
      </c>
      <c r="C645" s="37" t="s">
        <v>678</v>
      </c>
    </row>
    <row r="646" spans="1:3" x14ac:dyDescent="0.25">
      <c r="A646" s="37">
        <v>670027</v>
      </c>
      <c r="B646" s="38" t="s">
        <v>840</v>
      </c>
      <c r="C646" s="37" t="s">
        <v>678</v>
      </c>
    </row>
    <row r="647" spans="1:3" x14ac:dyDescent="0.25">
      <c r="A647" s="37">
        <v>670028</v>
      </c>
      <c r="B647" s="38" t="s">
        <v>841</v>
      </c>
      <c r="C647" s="37" t="s">
        <v>678</v>
      </c>
    </row>
    <row r="648" spans="1:3" x14ac:dyDescent="0.25">
      <c r="A648" s="37">
        <v>670030</v>
      </c>
      <c r="B648" s="38" t="s">
        <v>842</v>
      </c>
      <c r="C648" s="37" t="s">
        <v>678</v>
      </c>
    </row>
    <row r="649" spans="1:3" x14ac:dyDescent="0.25">
      <c r="A649" s="37">
        <v>670046</v>
      </c>
      <c r="B649" s="38" t="s">
        <v>843</v>
      </c>
      <c r="C649" s="37" t="s">
        <v>678</v>
      </c>
    </row>
    <row r="650" spans="1:3" x14ac:dyDescent="0.25">
      <c r="A650" s="37">
        <v>670050</v>
      </c>
      <c r="B650" s="38" t="s">
        <v>844</v>
      </c>
      <c r="C650" s="37" t="s">
        <v>678</v>
      </c>
    </row>
    <row r="651" spans="1:3" x14ac:dyDescent="0.25">
      <c r="A651" s="37">
        <v>670061</v>
      </c>
      <c r="B651" s="38" t="s">
        <v>845</v>
      </c>
      <c r="C651" s="37" t="s">
        <v>678</v>
      </c>
    </row>
    <row r="652" spans="1:3" x14ac:dyDescent="0.25">
      <c r="A652" s="37">
        <v>670069</v>
      </c>
      <c r="B652" s="38" t="s">
        <v>846</v>
      </c>
      <c r="C652" s="37" t="s">
        <v>678</v>
      </c>
    </row>
    <row r="653" spans="1:3" x14ac:dyDescent="0.25">
      <c r="A653" s="37">
        <v>670070</v>
      </c>
      <c r="B653" s="38" t="s">
        <v>847</v>
      </c>
      <c r="C653" s="37" t="s">
        <v>678</v>
      </c>
    </row>
    <row r="654" spans="1:3" x14ac:dyDescent="0.25">
      <c r="A654" s="37">
        <v>670078</v>
      </c>
      <c r="B654" s="38" t="s">
        <v>848</v>
      </c>
      <c r="C654" s="37" t="s">
        <v>678</v>
      </c>
    </row>
    <row r="655" spans="1:3" x14ac:dyDescent="0.25">
      <c r="A655" s="37">
        <v>670079</v>
      </c>
      <c r="B655" s="38" t="s">
        <v>849</v>
      </c>
      <c r="C655" s="37" t="s">
        <v>678</v>
      </c>
    </row>
    <row r="656" spans="1:3" x14ac:dyDescent="0.25">
      <c r="A656" s="37">
        <v>680001</v>
      </c>
      <c r="B656" s="38" t="s">
        <v>850</v>
      </c>
      <c r="C656" s="37" t="s">
        <v>678</v>
      </c>
    </row>
    <row r="657" spans="1:3" x14ac:dyDescent="0.25">
      <c r="A657" s="37">
        <v>680012</v>
      </c>
      <c r="B657" s="38" t="s">
        <v>851</v>
      </c>
      <c r="C657" s="37" t="s">
        <v>678</v>
      </c>
    </row>
    <row r="658" spans="1:3" x14ac:dyDescent="0.25">
      <c r="A658" s="37">
        <v>680013</v>
      </c>
      <c r="B658" s="38" t="s">
        <v>852</v>
      </c>
      <c r="C658" s="37" t="s">
        <v>678</v>
      </c>
    </row>
    <row r="659" spans="1:3" x14ac:dyDescent="0.25">
      <c r="A659" s="37">
        <v>680014</v>
      </c>
      <c r="B659" s="38" t="s">
        <v>853</v>
      </c>
      <c r="C659" s="37" t="s">
        <v>678</v>
      </c>
    </row>
    <row r="660" spans="1:3" x14ac:dyDescent="0.25">
      <c r="A660" s="37">
        <v>680015</v>
      </c>
      <c r="B660" s="38" t="s">
        <v>854</v>
      </c>
      <c r="C660" s="37" t="s">
        <v>678</v>
      </c>
    </row>
    <row r="661" spans="1:3" x14ac:dyDescent="0.25">
      <c r="A661" s="37">
        <v>680019</v>
      </c>
      <c r="B661" s="38" t="s">
        <v>855</v>
      </c>
      <c r="C661" s="37" t="s">
        <v>678</v>
      </c>
    </row>
    <row r="662" spans="1:3" x14ac:dyDescent="0.25">
      <c r="A662" s="37">
        <v>680020</v>
      </c>
      <c r="B662" s="38" t="s">
        <v>856</v>
      </c>
      <c r="C662" s="37" t="s">
        <v>678</v>
      </c>
    </row>
    <row r="663" spans="1:3" x14ac:dyDescent="0.25">
      <c r="A663" s="37">
        <v>680024</v>
      </c>
      <c r="B663" s="38" t="s">
        <v>857</v>
      </c>
      <c r="C663" s="37" t="s">
        <v>678</v>
      </c>
    </row>
    <row r="664" spans="1:3" x14ac:dyDescent="0.25">
      <c r="A664" s="37">
        <v>680025</v>
      </c>
      <c r="B664" s="38" t="s">
        <v>858</v>
      </c>
      <c r="C664" s="37" t="s">
        <v>678</v>
      </c>
    </row>
    <row r="665" spans="1:3" x14ac:dyDescent="0.25">
      <c r="A665" s="37">
        <v>680026</v>
      </c>
      <c r="B665" s="38" t="s">
        <v>859</v>
      </c>
      <c r="C665" s="37" t="s">
        <v>678</v>
      </c>
    </row>
    <row r="666" spans="1:3" x14ac:dyDescent="0.25">
      <c r="A666" s="37">
        <v>680027</v>
      </c>
      <c r="B666" s="38" t="s">
        <v>860</v>
      </c>
      <c r="C666" s="37" t="s">
        <v>678</v>
      </c>
    </row>
    <row r="667" spans="1:3" x14ac:dyDescent="0.25">
      <c r="A667" s="37">
        <v>680028</v>
      </c>
      <c r="B667" s="38" t="s">
        <v>861</v>
      </c>
      <c r="C667" s="37" t="s">
        <v>678</v>
      </c>
    </row>
    <row r="668" spans="1:3" x14ac:dyDescent="0.25">
      <c r="A668" s="37">
        <v>680029</v>
      </c>
      <c r="B668" s="38" t="s">
        <v>862</v>
      </c>
      <c r="C668" s="37" t="s">
        <v>678</v>
      </c>
    </row>
    <row r="669" spans="1:3" x14ac:dyDescent="0.25">
      <c r="A669" s="37">
        <v>680030</v>
      </c>
      <c r="B669" s="38" t="s">
        <v>863</v>
      </c>
      <c r="C669" s="37" t="s">
        <v>678</v>
      </c>
    </row>
    <row r="670" spans="1:3" x14ac:dyDescent="0.25">
      <c r="A670" s="37">
        <v>680046</v>
      </c>
      <c r="B670" s="38" t="s">
        <v>864</v>
      </c>
      <c r="C670" s="37" t="s">
        <v>678</v>
      </c>
    </row>
    <row r="671" spans="1:3" x14ac:dyDescent="0.25">
      <c r="A671" s="37">
        <v>680050</v>
      </c>
      <c r="B671" s="38" t="s">
        <v>865</v>
      </c>
      <c r="C671" s="37" t="s">
        <v>678</v>
      </c>
    </row>
    <row r="672" spans="1:3" x14ac:dyDescent="0.25">
      <c r="A672" s="37">
        <v>680061</v>
      </c>
      <c r="B672" s="38" t="s">
        <v>866</v>
      </c>
      <c r="C672" s="37" t="s">
        <v>678</v>
      </c>
    </row>
    <row r="673" spans="1:3" x14ac:dyDescent="0.25">
      <c r="A673" s="37">
        <v>680070</v>
      </c>
      <c r="B673" s="38" t="s">
        <v>867</v>
      </c>
      <c r="C673" s="37" t="s">
        <v>678</v>
      </c>
    </row>
    <row r="674" spans="1:3" x14ac:dyDescent="0.25">
      <c r="A674" s="37">
        <v>680078</v>
      </c>
      <c r="B674" s="38" t="s">
        <v>868</v>
      </c>
      <c r="C674" s="37" t="s">
        <v>678</v>
      </c>
    </row>
    <row r="675" spans="1:3" x14ac:dyDescent="0.25">
      <c r="A675" s="37">
        <v>680099</v>
      </c>
      <c r="B675" s="38" t="s">
        <v>869</v>
      </c>
      <c r="C675" s="37" t="s">
        <v>678</v>
      </c>
    </row>
    <row r="676" spans="1:3" x14ac:dyDescent="0.25">
      <c r="A676" s="37">
        <v>690101</v>
      </c>
      <c r="B676" s="38" t="s">
        <v>870</v>
      </c>
      <c r="C676" s="37" t="s">
        <v>678</v>
      </c>
    </row>
    <row r="677" spans="1:3" x14ac:dyDescent="0.25">
      <c r="A677" s="37">
        <v>690118</v>
      </c>
      <c r="B677" s="38" t="s">
        <v>871</v>
      </c>
      <c r="C677" s="37" t="s">
        <v>678</v>
      </c>
    </row>
    <row r="678" spans="1:3" x14ac:dyDescent="0.25">
      <c r="A678" s="37">
        <v>690119</v>
      </c>
      <c r="B678" s="38" t="s">
        <v>872</v>
      </c>
      <c r="C678" s="37" t="s">
        <v>678</v>
      </c>
    </row>
    <row r="679" spans="1:3" x14ac:dyDescent="0.25">
      <c r="A679" s="37">
        <v>690178</v>
      </c>
      <c r="B679" s="38" t="s">
        <v>873</v>
      </c>
      <c r="C679" s="37" t="s">
        <v>678</v>
      </c>
    </row>
    <row r="680" spans="1:3" x14ac:dyDescent="0.25">
      <c r="A680" s="37">
        <v>690201</v>
      </c>
      <c r="B680" s="38" t="s">
        <v>874</v>
      </c>
      <c r="C680" s="37" t="s">
        <v>678</v>
      </c>
    </row>
    <row r="681" spans="1:3" x14ac:dyDescent="0.25">
      <c r="A681" s="37">
        <v>690215</v>
      </c>
      <c r="B681" s="38" t="s">
        <v>875</v>
      </c>
      <c r="C681" s="37" t="s">
        <v>678</v>
      </c>
    </row>
    <row r="682" spans="1:3" x14ac:dyDescent="0.25">
      <c r="A682" s="37">
        <v>690216</v>
      </c>
      <c r="B682" s="38" t="s">
        <v>876</v>
      </c>
      <c r="C682" s="37" t="s">
        <v>678</v>
      </c>
    </row>
    <row r="683" spans="1:3" x14ac:dyDescent="0.25">
      <c r="A683" s="37">
        <v>690218</v>
      </c>
      <c r="B683" s="38" t="s">
        <v>877</v>
      </c>
      <c r="C683" s="37" t="s">
        <v>678</v>
      </c>
    </row>
    <row r="684" spans="1:3" x14ac:dyDescent="0.25">
      <c r="A684" s="37">
        <v>690278</v>
      </c>
      <c r="B684" s="38" t="s">
        <v>878</v>
      </c>
      <c r="C684" s="37" t="s">
        <v>678</v>
      </c>
    </row>
    <row r="685" spans="1:3" x14ac:dyDescent="0.25">
      <c r="A685" s="37">
        <v>690281</v>
      </c>
      <c r="B685" s="38" t="s">
        <v>879</v>
      </c>
      <c r="C685" s="37" t="s">
        <v>678</v>
      </c>
    </row>
    <row r="686" spans="1:3" x14ac:dyDescent="0.25">
      <c r="A686" s="37">
        <v>690373</v>
      </c>
      <c r="B686" s="38" t="s">
        <v>880</v>
      </c>
      <c r="C686" s="37" t="s">
        <v>678</v>
      </c>
    </row>
    <row r="687" spans="1:3" x14ac:dyDescent="0.25">
      <c r="A687" s="37">
        <v>690397</v>
      </c>
      <c r="B687" s="38" t="s">
        <v>881</v>
      </c>
      <c r="C687" s="37" t="s">
        <v>678</v>
      </c>
    </row>
    <row r="688" spans="1:3" x14ac:dyDescent="0.25">
      <c r="A688" s="37">
        <v>690490</v>
      </c>
      <c r="B688" s="38" t="s">
        <v>882</v>
      </c>
      <c r="C688" s="37" t="s">
        <v>678</v>
      </c>
    </row>
    <row r="689" spans="1:3" x14ac:dyDescent="0.25">
      <c r="A689" s="37">
        <v>690497</v>
      </c>
      <c r="B689" s="38" t="s">
        <v>883</v>
      </c>
      <c r="C689" s="37" t="s">
        <v>678</v>
      </c>
    </row>
    <row r="690" spans="1:3" x14ac:dyDescent="0.25">
      <c r="A690" s="37">
        <v>690498</v>
      </c>
      <c r="B690" s="38" t="s">
        <v>884</v>
      </c>
      <c r="C690" s="37" t="s">
        <v>678</v>
      </c>
    </row>
    <row r="691" spans="1:3" x14ac:dyDescent="0.25">
      <c r="A691" s="37">
        <v>690528</v>
      </c>
      <c r="B691" s="38" t="s">
        <v>885</v>
      </c>
      <c r="C691" s="37" t="s">
        <v>678</v>
      </c>
    </row>
    <row r="692" spans="1:3" x14ac:dyDescent="0.25">
      <c r="A692" s="37">
        <v>690601</v>
      </c>
      <c r="B692" s="38" t="s">
        <v>886</v>
      </c>
      <c r="C692" s="37" t="s">
        <v>678</v>
      </c>
    </row>
    <row r="693" spans="1:3" x14ac:dyDescent="0.25">
      <c r="A693" s="37">
        <v>690615</v>
      </c>
      <c r="B693" s="38" t="s">
        <v>887</v>
      </c>
      <c r="C693" s="37" t="s">
        <v>678</v>
      </c>
    </row>
    <row r="694" spans="1:3" x14ac:dyDescent="0.25">
      <c r="A694" s="37">
        <v>690620</v>
      </c>
      <c r="B694" s="38" t="s">
        <v>888</v>
      </c>
      <c r="C694" s="37" t="s">
        <v>678</v>
      </c>
    </row>
    <row r="695" spans="1:3" x14ac:dyDescent="0.25">
      <c r="A695" s="37">
        <v>690627</v>
      </c>
      <c r="B695" s="38" t="s">
        <v>889</v>
      </c>
      <c r="C695" s="37" t="s">
        <v>678</v>
      </c>
    </row>
    <row r="696" spans="1:3" x14ac:dyDescent="0.25">
      <c r="A696" s="37">
        <v>690641</v>
      </c>
      <c r="B696" s="38" t="s">
        <v>890</v>
      </c>
      <c r="C696" s="37" t="s">
        <v>678</v>
      </c>
    </row>
    <row r="697" spans="1:3" x14ac:dyDescent="0.25">
      <c r="A697" s="37">
        <v>690642</v>
      </c>
      <c r="B697" s="38" t="s">
        <v>891</v>
      </c>
      <c r="C697" s="37" t="s">
        <v>678</v>
      </c>
    </row>
    <row r="698" spans="1:3" x14ac:dyDescent="0.25">
      <c r="A698" s="37">
        <v>690643</v>
      </c>
      <c r="B698" s="38" t="s">
        <v>892</v>
      </c>
      <c r="C698" s="37" t="s">
        <v>678</v>
      </c>
    </row>
    <row r="699" spans="1:3" x14ac:dyDescent="0.25">
      <c r="A699" s="37">
        <v>690644</v>
      </c>
      <c r="B699" s="38" t="s">
        <v>893</v>
      </c>
      <c r="C699" s="37" t="s">
        <v>678</v>
      </c>
    </row>
    <row r="700" spans="1:3" x14ac:dyDescent="0.25">
      <c r="A700" s="37">
        <v>690645</v>
      </c>
      <c r="B700" s="38" t="s">
        <v>894</v>
      </c>
      <c r="C700" s="37" t="s">
        <v>678</v>
      </c>
    </row>
    <row r="701" spans="1:3" x14ac:dyDescent="0.25">
      <c r="A701" s="37">
        <v>690646</v>
      </c>
      <c r="B701" s="38" t="s">
        <v>895</v>
      </c>
      <c r="C701" s="37" t="s">
        <v>678</v>
      </c>
    </row>
    <row r="702" spans="1:3" x14ac:dyDescent="0.25">
      <c r="A702" s="37">
        <v>690647</v>
      </c>
      <c r="B702" s="38" t="s">
        <v>896</v>
      </c>
      <c r="C702" s="37" t="s">
        <v>678</v>
      </c>
    </row>
    <row r="703" spans="1:3" x14ac:dyDescent="0.25">
      <c r="A703" s="37">
        <v>690648</v>
      </c>
      <c r="B703" s="38" t="s">
        <v>897</v>
      </c>
      <c r="C703" s="37" t="s">
        <v>678</v>
      </c>
    </row>
    <row r="704" spans="1:3" x14ac:dyDescent="0.25">
      <c r="A704" s="37">
        <v>690670</v>
      </c>
      <c r="B704" s="38" t="s">
        <v>873</v>
      </c>
      <c r="C704" s="37" t="s">
        <v>678</v>
      </c>
    </row>
    <row r="705" spans="1:3" x14ac:dyDescent="0.25">
      <c r="A705" s="37">
        <v>690697</v>
      </c>
      <c r="B705" s="38" t="s">
        <v>898</v>
      </c>
      <c r="C705" s="37" t="s">
        <v>678</v>
      </c>
    </row>
    <row r="706" spans="1:3" x14ac:dyDescent="0.25">
      <c r="A706" s="37">
        <v>690699</v>
      </c>
      <c r="B706" s="38" t="s">
        <v>899</v>
      </c>
      <c r="C706" s="37" t="s">
        <v>678</v>
      </c>
    </row>
    <row r="707" spans="1:3" x14ac:dyDescent="0.25">
      <c r="A707" s="37">
        <v>690701</v>
      </c>
      <c r="B707" s="38" t="s">
        <v>900</v>
      </c>
      <c r="C707" s="37" t="s">
        <v>678</v>
      </c>
    </row>
    <row r="708" spans="1:3" x14ac:dyDescent="0.25">
      <c r="A708" s="37">
        <v>690718</v>
      </c>
      <c r="B708" s="38" t="s">
        <v>871</v>
      </c>
      <c r="C708" s="37" t="s">
        <v>678</v>
      </c>
    </row>
    <row r="709" spans="1:3" x14ac:dyDescent="0.25">
      <c r="A709" s="37">
        <v>690732</v>
      </c>
      <c r="B709" s="38" t="s">
        <v>901</v>
      </c>
      <c r="C709" s="37" t="s">
        <v>678</v>
      </c>
    </row>
    <row r="710" spans="1:3" x14ac:dyDescent="0.25">
      <c r="A710" s="37">
        <v>690746</v>
      </c>
      <c r="B710" s="38" t="s">
        <v>902</v>
      </c>
      <c r="C710" s="37" t="s">
        <v>678</v>
      </c>
    </row>
    <row r="711" spans="1:3" x14ac:dyDescent="0.25">
      <c r="A711" s="37">
        <v>690750</v>
      </c>
      <c r="B711" s="38" t="s">
        <v>730</v>
      </c>
      <c r="C711" s="37" t="s">
        <v>678</v>
      </c>
    </row>
    <row r="712" spans="1:3" x14ac:dyDescent="0.25">
      <c r="A712" s="37">
        <v>690761</v>
      </c>
      <c r="B712" s="38" t="s">
        <v>730</v>
      </c>
      <c r="C712" s="37" t="s">
        <v>678</v>
      </c>
    </row>
    <row r="713" spans="1:3" x14ac:dyDescent="0.25">
      <c r="A713" s="37">
        <v>690770</v>
      </c>
      <c r="B713" s="38" t="s">
        <v>903</v>
      </c>
      <c r="C713" s="37" t="s">
        <v>678</v>
      </c>
    </row>
    <row r="714" spans="1:3" x14ac:dyDescent="0.25">
      <c r="A714" s="37">
        <v>690778</v>
      </c>
      <c r="B714" s="38" t="s">
        <v>873</v>
      </c>
      <c r="C714" s="37" t="s">
        <v>678</v>
      </c>
    </row>
    <row r="715" spans="1:3" x14ac:dyDescent="0.25">
      <c r="A715" s="37">
        <v>690798</v>
      </c>
      <c r="B715" s="38" t="s">
        <v>904</v>
      </c>
      <c r="C715" s="37" t="s">
        <v>678</v>
      </c>
    </row>
    <row r="716" spans="1:3" x14ac:dyDescent="0.25">
      <c r="A716" s="37">
        <v>690799</v>
      </c>
      <c r="B716" s="38" t="s">
        <v>905</v>
      </c>
      <c r="C716" s="37" t="s">
        <v>678</v>
      </c>
    </row>
    <row r="717" spans="1:3" x14ac:dyDescent="0.25">
      <c r="A717" s="37">
        <v>690858</v>
      </c>
      <c r="B717" s="38" t="s">
        <v>906</v>
      </c>
      <c r="C717" s="37" t="s">
        <v>678</v>
      </c>
    </row>
    <row r="718" spans="1:3" x14ac:dyDescent="0.25">
      <c r="A718" s="37">
        <v>690895</v>
      </c>
      <c r="B718" s="38" t="s">
        <v>907</v>
      </c>
      <c r="C718" s="37" t="s">
        <v>678</v>
      </c>
    </row>
    <row r="719" spans="1:3" x14ac:dyDescent="0.25">
      <c r="A719" s="37">
        <v>690897</v>
      </c>
      <c r="B719" s="38" t="s">
        <v>908</v>
      </c>
      <c r="C719" s="37" t="s">
        <v>678</v>
      </c>
    </row>
    <row r="720" spans="1:3" x14ac:dyDescent="0.25">
      <c r="A720" s="37">
        <v>690898</v>
      </c>
      <c r="B720" s="38" t="s">
        <v>909</v>
      </c>
      <c r="C720" s="37" t="s">
        <v>678</v>
      </c>
    </row>
    <row r="721" spans="1:3" x14ac:dyDescent="0.25">
      <c r="A721" s="37">
        <v>690920</v>
      </c>
      <c r="B721" s="38" t="s">
        <v>888</v>
      </c>
      <c r="C721" s="37" t="s">
        <v>678</v>
      </c>
    </row>
    <row r="722" spans="1:3" x14ac:dyDescent="0.25">
      <c r="A722" s="37">
        <v>690924</v>
      </c>
      <c r="B722" s="38" t="s">
        <v>910</v>
      </c>
      <c r="C722" s="37" t="s">
        <v>678</v>
      </c>
    </row>
    <row r="723" spans="1:3" x14ac:dyDescent="0.25">
      <c r="A723" s="37">
        <v>690925</v>
      </c>
      <c r="B723" s="38" t="s">
        <v>911</v>
      </c>
      <c r="C723" s="37" t="s">
        <v>678</v>
      </c>
    </row>
    <row r="724" spans="1:3" x14ac:dyDescent="0.25">
      <c r="A724" s="37">
        <v>690926</v>
      </c>
      <c r="B724" s="38" t="s">
        <v>912</v>
      </c>
      <c r="C724" s="37" t="s">
        <v>678</v>
      </c>
    </row>
    <row r="725" spans="1:3" x14ac:dyDescent="0.25">
      <c r="A725" s="37">
        <v>690927</v>
      </c>
      <c r="B725" s="38" t="s">
        <v>913</v>
      </c>
      <c r="C725" s="37" t="s">
        <v>678</v>
      </c>
    </row>
    <row r="726" spans="1:3" x14ac:dyDescent="0.25">
      <c r="A726" s="37">
        <v>690928</v>
      </c>
      <c r="B726" s="38" t="s">
        <v>914</v>
      </c>
      <c r="C726" s="37" t="s">
        <v>678</v>
      </c>
    </row>
    <row r="727" spans="1:3" x14ac:dyDescent="0.25">
      <c r="A727" s="37">
        <v>690929</v>
      </c>
      <c r="B727" s="38" t="s">
        <v>915</v>
      </c>
      <c r="C727" s="37" t="s">
        <v>678</v>
      </c>
    </row>
    <row r="728" spans="1:3" x14ac:dyDescent="0.25">
      <c r="A728" s="37">
        <v>690930</v>
      </c>
      <c r="B728" s="38" t="s">
        <v>916</v>
      </c>
      <c r="C728" s="37" t="s">
        <v>678</v>
      </c>
    </row>
    <row r="729" spans="1:3" x14ac:dyDescent="0.25">
      <c r="A729" s="37">
        <v>690947</v>
      </c>
      <c r="B729" s="38" t="s">
        <v>917</v>
      </c>
      <c r="C729" s="37" t="s">
        <v>678</v>
      </c>
    </row>
    <row r="730" spans="1:3" x14ac:dyDescent="0.25">
      <c r="A730" s="37">
        <v>690948</v>
      </c>
      <c r="B730" s="38" t="s">
        <v>918</v>
      </c>
      <c r="C730" s="37" t="s">
        <v>678</v>
      </c>
    </row>
    <row r="731" spans="1:3" x14ac:dyDescent="0.25">
      <c r="A731" s="37">
        <v>690949</v>
      </c>
      <c r="B731" s="38" t="s">
        <v>919</v>
      </c>
      <c r="C731" s="37" t="s">
        <v>678</v>
      </c>
    </row>
    <row r="732" spans="1:3" x14ac:dyDescent="0.25">
      <c r="A732" s="37">
        <v>690950</v>
      </c>
      <c r="B732" s="38" t="s">
        <v>920</v>
      </c>
      <c r="C732" s="37" t="s">
        <v>678</v>
      </c>
    </row>
    <row r="733" spans="1:3" x14ac:dyDescent="0.25">
      <c r="A733" s="37">
        <v>690952</v>
      </c>
      <c r="B733" s="38" t="s">
        <v>921</v>
      </c>
      <c r="C733" s="37" t="s">
        <v>678</v>
      </c>
    </row>
    <row r="734" spans="1:3" x14ac:dyDescent="0.25">
      <c r="A734" s="37">
        <v>690955</v>
      </c>
      <c r="B734" s="38" t="s">
        <v>922</v>
      </c>
      <c r="C734" s="37" t="s">
        <v>678</v>
      </c>
    </row>
    <row r="735" spans="1:3" x14ac:dyDescent="0.25">
      <c r="A735" s="37">
        <v>690958</v>
      </c>
      <c r="B735" s="38" t="s">
        <v>923</v>
      </c>
      <c r="C735" s="37" t="s">
        <v>678</v>
      </c>
    </row>
    <row r="736" spans="1:3" x14ac:dyDescent="0.25">
      <c r="A736" s="37">
        <v>690961</v>
      </c>
      <c r="B736" s="38" t="s">
        <v>924</v>
      </c>
      <c r="C736" s="37" t="s">
        <v>678</v>
      </c>
    </row>
    <row r="737" spans="1:3" x14ac:dyDescent="0.25">
      <c r="A737" s="37">
        <v>690962</v>
      </c>
      <c r="B737" s="38" t="s">
        <v>925</v>
      </c>
      <c r="C737" s="37" t="s">
        <v>678</v>
      </c>
    </row>
    <row r="738" spans="1:3" x14ac:dyDescent="0.25">
      <c r="A738" s="37">
        <v>690970</v>
      </c>
      <c r="B738" s="38" t="s">
        <v>926</v>
      </c>
      <c r="C738" s="37" t="s">
        <v>678</v>
      </c>
    </row>
    <row r="739" spans="1:3" x14ac:dyDescent="0.25">
      <c r="A739" s="37">
        <v>690973</v>
      </c>
      <c r="B739" s="38" t="s">
        <v>927</v>
      </c>
      <c r="C739" s="37" t="s">
        <v>678</v>
      </c>
    </row>
    <row r="740" spans="1:3" x14ac:dyDescent="0.25">
      <c r="A740" s="37">
        <v>690975</v>
      </c>
      <c r="B740" s="38" t="s">
        <v>928</v>
      </c>
      <c r="C740" s="37" t="s">
        <v>678</v>
      </c>
    </row>
    <row r="741" spans="1:3" x14ac:dyDescent="0.25">
      <c r="A741" s="37">
        <v>690976</v>
      </c>
      <c r="B741" s="38" t="s">
        <v>929</v>
      </c>
      <c r="C741" s="37" t="s">
        <v>678</v>
      </c>
    </row>
    <row r="742" spans="1:3" x14ac:dyDescent="0.25">
      <c r="A742" s="37">
        <v>690977</v>
      </c>
      <c r="B742" s="38" t="s">
        <v>930</v>
      </c>
      <c r="C742" s="37" t="s">
        <v>678</v>
      </c>
    </row>
    <row r="743" spans="1:3" x14ac:dyDescent="0.25">
      <c r="A743" s="37">
        <v>690978</v>
      </c>
      <c r="B743" s="38" t="s">
        <v>931</v>
      </c>
      <c r="C743" s="37" t="s">
        <v>678</v>
      </c>
    </row>
    <row r="744" spans="1:3" x14ac:dyDescent="0.25">
      <c r="A744" s="37">
        <v>690980</v>
      </c>
      <c r="B744" s="38" t="s">
        <v>932</v>
      </c>
      <c r="C744" s="37" t="s">
        <v>678</v>
      </c>
    </row>
    <row r="745" spans="1:3" x14ac:dyDescent="0.25">
      <c r="A745" s="37">
        <v>690981</v>
      </c>
      <c r="B745" s="38" t="s">
        <v>933</v>
      </c>
      <c r="C745" s="37" t="s">
        <v>678</v>
      </c>
    </row>
    <row r="746" spans="1:3" x14ac:dyDescent="0.25">
      <c r="A746" s="37">
        <v>690982</v>
      </c>
      <c r="B746" s="38" t="s">
        <v>934</v>
      </c>
      <c r="C746" s="37" t="s">
        <v>678</v>
      </c>
    </row>
    <row r="747" spans="1:3" x14ac:dyDescent="0.25">
      <c r="A747" s="37">
        <v>690986</v>
      </c>
      <c r="B747" s="38" t="s">
        <v>935</v>
      </c>
      <c r="C747" s="37" t="s">
        <v>678</v>
      </c>
    </row>
    <row r="748" spans="1:3" x14ac:dyDescent="0.25">
      <c r="A748" s="37">
        <v>690987</v>
      </c>
      <c r="B748" s="38" t="s">
        <v>936</v>
      </c>
      <c r="C748" s="37" t="s">
        <v>678</v>
      </c>
    </row>
    <row r="749" spans="1:3" x14ac:dyDescent="0.25">
      <c r="A749" s="37">
        <v>690988</v>
      </c>
      <c r="B749" s="38" t="s">
        <v>937</v>
      </c>
      <c r="C749" s="37" t="s">
        <v>678</v>
      </c>
    </row>
    <row r="750" spans="1:3" x14ac:dyDescent="0.25">
      <c r="A750" s="37">
        <v>690989</v>
      </c>
      <c r="B750" s="38" t="s">
        <v>938</v>
      </c>
      <c r="C750" s="37" t="s">
        <v>678</v>
      </c>
    </row>
    <row r="751" spans="1:3" x14ac:dyDescent="0.25">
      <c r="A751" s="37">
        <v>690992</v>
      </c>
      <c r="B751" s="38" t="s">
        <v>939</v>
      </c>
      <c r="C751" s="37" t="s">
        <v>678</v>
      </c>
    </row>
    <row r="752" spans="1:3" x14ac:dyDescent="0.25">
      <c r="A752" s="37">
        <v>690993</v>
      </c>
      <c r="B752" s="38" t="s">
        <v>730</v>
      </c>
      <c r="C752" s="37" t="s">
        <v>678</v>
      </c>
    </row>
    <row r="753" spans="1:3" x14ac:dyDescent="0.25">
      <c r="A753" s="37">
        <v>690994</v>
      </c>
      <c r="B753" s="38" t="s">
        <v>940</v>
      </c>
      <c r="C753" s="37" t="s">
        <v>678</v>
      </c>
    </row>
    <row r="754" spans="1:3" x14ac:dyDescent="0.25">
      <c r="A754" s="37">
        <v>690995</v>
      </c>
      <c r="B754" s="38" t="s">
        <v>941</v>
      </c>
      <c r="C754" s="37" t="s">
        <v>678</v>
      </c>
    </row>
    <row r="755" spans="1:3" x14ac:dyDescent="0.25">
      <c r="A755" s="37">
        <v>690996</v>
      </c>
      <c r="B755" s="38" t="s">
        <v>942</v>
      </c>
      <c r="C755" s="37" t="s">
        <v>678</v>
      </c>
    </row>
    <row r="756" spans="1:3" x14ac:dyDescent="0.25">
      <c r="A756" s="37">
        <v>690997</v>
      </c>
      <c r="B756" s="38" t="s">
        <v>943</v>
      </c>
      <c r="C756" s="37" t="s">
        <v>678</v>
      </c>
    </row>
    <row r="757" spans="1:3" x14ac:dyDescent="0.25">
      <c r="A757" s="37">
        <v>690998</v>
      </c>
      <c r="B757" s="38" t="s">
        <v>944</v>
      </c>
      <c r="C757" s="37" t="s">
        <v>678</v>
      </c>
    </row>
    <row r="758" spans="1:3" x14ac:dyDescent="0.25">
      <c r="A758" s="37">
        <v>690999</v>
      </c>
      <c r="B758" s="38" t="s">
        <v>945</v>
      </c>
      <c r="C758" s="37" t="s">
        <v>678</v>
      </c>
    </row>
    <row r="759" spans="1:3" x14ac:dyDescent="0.25">
      <c r="A759" s="37">
        <v>691049</v>
      </c>
      <c r="B759" s="38" t="s">
        <v>946</v>
      </c>
      <c r="C759" s="37" t="s">
        <v>678</v>
      </c>
    </row>
    <row r="760" spans="1:3" x14ac:dyDescent="0.25">
      <c r="A760" s="37">
        <v>691058</v>
      </c>
      <c r="B760" s="38" t="s">
        <v>947</v>
      </c>
      <c r="C760" s="37" t="s">
        <v>678</v>
      </c>
    </row>
    <row r="761" spans="1:3" x14ac:dyDescent="0.25">
      <c r="A761" s="37">
        <v>691081</v>
      </c>
      <c r="B761" s="38" t="s">
        <v>948</v>
      </c>
      <c r="C761" s="37" t="s">
        <v>678</v>
      </c>
    </row>
    <row r="762" spans="1:3" x14ac:dyDescent="0.25">
      <c r="A762" s="37">
        <v>691089</v>
      </c>
      <c r="B762" s="38" t="s">
        <v>949</v>
      </c>
      <c r="C762" s="37" t="s">
        <v>678</v>
      </c>
    </row>
    <row r="763" spans="1:3" x14ac:dyDescent="0.25">
      <c r="A763" s="37">
        <v>691094</v>
      </c>
      <c r="B763" s="38" t="s">
        <v>413</v>
      </c>
      <c r="C763" s="37" t="s">
        <v>678</v>
      </c>
    </row>
    <row r="764" spans="1:3" x14ac:dyDescent="0.25">
      <c r="A764" s="37">
        <v>691095</v>
      </c>
      <c r="B764" s="38" t="s">
        <v>950</v>
      </c>
      <c r="C764" s="37" t="s">
        <v>678</v>
      </c>
    </row>
    <row r="765" spans="1:3" x14ac:dyDescent="0.25">
      <c r="A765" s="37">
        <v>691096</v>
      </c>
      <c r="B765" s="38" t="s">
        <v>951</v>
      </c>
      <c r="C765" s="37" t="s">
        <v>678</v>
      </c>
    </row>
    <row r="766" spans="1:3" x14ac:dyDescent="0.25">
      <c r="A766" s="37">
        <v>691097</v>
      </c>
      <c r="B766" s="38" t="s">
        <v>952</v>
      </c>
      <c r="C766" s="37" t="s">
        <v>678</v>
      </c>
    </row>
    <row r="767" spans="1:3" x14ac:dyDescent="0.25">
      <c r="A767" s="37">
        <v>691098</v>
      </c>
      <c r="B767" s="38" t="s">
        <v>953</v>
      </c>
      <c r="C767" s="37" t="s">
        <v>678</v>
      </c>
    </row>
    <row r="768" spans="1:3" x14ac:dyDescent="0.25">
      <c r="A768" s="37">
        <v>691099</v>
      </c>
      <c r="B768" s="38" t="s">
        <v>413</v>
      </c>
      <c r="C768" s="37" t="s">
        <v>678</v>
      </c>
    </row>
    <row r="769" spans="1:3" x14ac:dyDescent="0.25">
      <c r="A769" s="37">
        <v>692699</v>
      </c>
      <c r="B769" s="38" t="s">
        <v>954</v>
      </c>
      <c r="C769" s="37" t="s">
        <v>678</v>
      </c>
    </row>
    <row r="770" spans="1:3" x14ac:dyDescent="0.25">
      <c r="A770" s="37">
        <v>711092</v>
      </c>
      <c r="B770" s="38" t="s">
        <v>955</v>
      </c>
      <c r="C770" s="37" t="s">
        <v>678</v>
      </c>
    </row>
    <row r="771" spans="1:3" x14ac:dyDescent="0.25">
      <c r="A771" s="37">
        <v>715092</v>
      </c>
      <c r="B771" s="38" t="s">
        <v>956</v>
      </c>
      <c r="C771" s="37" t="s">
        <v>678</v>
      </c>
    </row>
    <row r="772" spans="1:3" x14ac:dyDescent="0.25">
      <c r="A772" s="37">
        <v>720091</v>
      </c>
      <c r="B772" s="38" t="s">
        <v>957</v>
      </c>
      <c r="C772" s="37" t="s">
        <v>678</v>
      </c>
    </row>
    <row r="773" spans="1:3" x14ac:dyDescent="0.25">
      <c r="A773" s="37">
        <v>720191</v>
      </c>
      <c r="B773" s="38" t="s">
        <v>958</v>
      </c>
      <c r="C773" s="37" t="s">
        <v>678</v>
      </c>
    </row>
    <row r="774" spans="1:3" x14ac:dyDescent="0.25">
      <c r="A774" s="37">
        <v>720291</v>
      </c>
      <c r="B774" s="38" t="s">
        <v>959</v>
      </c>
      <c r="C774" s="37" t="s">
        <v>678</v>
      </c>
    </row>
    <row r="775" spans="1:3" x14ac:dyDescent="0.25">
      <c r="A775" s="37">
        <v>730089</v>
      </c>
      <c r="B775" s="38" t="s">
        <v>960</v>
      </c>
      <c r="C775" s="37" t="s">
        <v>678</v>
      </c>
    </row>
    <row r="776" spans="1:3" x14ac:dyDescent="0.25">
      <c r="A776" s="37">
        <v>730189</v>
      </c>
      <c r="B776" s="38" t="s">
        <v>364</v>
      </c>
      <c r="C776" s="37" t="s">
        <v>678</v>
      </c>
    </row>
    <row r="777" spans="1:3" x14ac:dyDescent="0.25">
      <c r="A777" s="37">
        <v>740090</v>
      </c>
      <c r="B777" s="38" t="s">
        <v>961</v>
      </c>
      <c r="C777" s="37" t="s">
        <v>678</v>
      </c>
    </row>
    <row r="778" spans="1:3" x14ac:dyDescent="0.25">
      <c r="A778" s="37">
        <v>760094</v>
      </c>
      <c r="B778" s="38" t="s">
        <v>962</v>
      </c>
      <c r="C778" s="37" t="s">
        <v>678</v>
      </c>
    </row>
    <row r="779" spans="1:3" x14ac:dyDescent="0.25">
      <c r="A779" s="37">
        <v>770000</v>
      </c>
      <c r="B779" s="38" t="s">
        <v>963</v>
      </c>
      <c r="C779" s="37" t="s">
        <v>678</v>
      </c>
    </row>
    <row r="780" spans="1:3" x14ac:dyDescent="0.25">
      <c r="A780" s="37">
        <v>770004</v>
      </c>
      <c r="B780" s="38" t="s">
        <v>964</v>
      </c>
      <c r="C780" s="37" t="s">
        <v>678</v>
      </c>
    </row>
    <row r="781" spans="1:3" x14ac:dyDescent="0.25">
      <c r="A781" s="37">
        <v>770005</v>
      </c>
      <c r="B781" s="38" t="s">
        <v>965</v>
      </c>
      <c r="C781" s="37" t="s">
        <v>678</v>
      </c>
    </row>
    <row r="782" spans="1:3" x14ac:dyDescent="0.25">
      <c r="A782" s="37">
        <v>780100</v>
      </c>
      <c r="B782" s="38" t="s">
        <v>966</v>
      </c>
      <c r="C782" s="37" t="s">
        <v>678</v>
      </c>
    </row>
    <row r="783" spans="1:3" x14ac:dyDescent="0.25">
      <c r="A783" s="37">
        <v>780200</v>
      </c>
      <c r="B783" s="38" t="s">
        <v>654</v>
      </c>
      <c r="C783" s="37" t="s">
        <v>678</v>
      </c>
    </row>
    <row r="784" spans="1:3" x14ac:dyDescent="0.25">
      <c r="A784" s="37">
        <v>780500</v>
      </c>
      <c r="B784" s="38" t="s">
        <v>659</v>
      </c>
      <c r="C784" s="37" t="s">
        <v>678</v>
      </c>
    </row>
    <row r="785" spans="1:3" x14ac:dyDescent="0.25">
      <c r="A785" s="37">
        <v>789100</v>
      </c>
      <c r="B785" s="38" t="s">
        <v>669</v>
      </c>
      <c r="C785" s="37" t="s">
        <v>678</v>
      </c>
    </row>
    <row r="786" spans="1:3" x14ac:dyDescent="0.25">
      <c r="A786" s="37">
        <v>789200</v>
      </c>
      <c r="B786" s="38" t="s">
        <v>670</v>
      </c>
      <c r="C786" s="37" t="s">
        <v>678</v>
      </c>
    </row>
    <row r="787" spans="1:3" x14ac:dyDescent="0.25">
      <c r="A787" s="37">
        <v>789500</v>
      </c>
      <c r="B787" s="38" t="s">
        <v>661</v>
      </c>
      <c r="C787" s="37" t="s">
        <v>678</v>
      </c>
    </row>
    <row r="788" spans="1:3" x14ac:dyDescent="0.25">
      <c r="A788" s="37">
        <v>789600</v>
      </c>
      <c r="B788" s="38" t="s">
        <v>967</v>
      </c>
      <c r="C788" s="37" t="s">
        <v>678</v>
      </c>
    </row>
    <row r="789" spans="1:3" x14ac:dyDescent="0.25">
      <c r="A789" s="37">
        <v>810054</v>
      </c>
      <c r="B789" s="38" t="s">
        <v>968</v>
      </c>
      <c r="C789" s="37" t="s">
        <v>678</v>
      </c>
    </row>
    <row r="790" spans="1:3" x14ac:dyDescent="0.25">
      <c r="A790" s="37">
        <v>811099</v>
      </c>
      <c r="B790" s="38" t="s">
        <v>969</v>
      </c>
      <c r="C790" s="37" t="s">
        <v>678</v>
      </c>
    </row>
    <row r="791" spans="1:3" x14ac:dyDescent="0.25">
      <c r="A791" s="37">
        <v>812070</v>
      </c>
      <c r="B791" s="38"/>
      <c r="C791" s="37" t="s">
        <v>678</v>
      </c>
    </row>
    <row r="792" spans="1:3" x14ac:dyDescent="0.25">
      <c r="A792" s="37">
        <v>813055</v>
      </c>
      <c r="B792" s="38" t="s">
        <v>970</v>
      </c>
      <c r="C792" s="37" t="s">
        <v>678</v>
      </c>
    </row>
    <row r="793" spans="1:3" x14ac:dyDescent="0.25">
      <c r="A793" s="37">
        <v>813070</v>
      </c>
      <c r="B793" s="38" t="s">
        <v>971</v>
      </c>
      <c r="C793" s="37" t="s">
        <v>678</v>
      </c>
    </row>
    <row r="794" spans="1:3" x14ac:dyDescent="0.25">
      <c r="A794" s="37">
        <v>820070</v>
      </c>
      <c r="B794" s="38" t="s">
        <v>972</v>
      </c>
      <c r="C794" s="37" t="s">
        <v>678</v>
      </c>
    </row>
    <row r="795" spans="1:3" x14ac:dyDescent="0.25">
      <c r="A795" s="37">
        <v>830052</v>
      </c>
      <c r="B795" s="38" t="s">
        <v>973</v>
      </c>
      <c r="C795" s="37" t="s">
        <v>678</v>
      </c>
    </row>
    <row r="796" spans="1:3" x14ac:dyDescent="0.25">
      <c r="A796" s="37">
        <v>830053</v>
      </c>
      <c r="B796" s="38" t="s">
        <v>974</v>
      </c>
      <c r="C796" s="37" t="s">
        <v>678</v>
      </c>
    </row>
    <row r="797" spans="1:3" x14ac:dyDescent="0.25">
      <c r="A797" s="37">
        <v>830054</v>
      </c>
      <c r="B797" s="38" t="s">
        <v>975</v>
      </c>
      <c r="C797" s="37" t="s">
        <v>678</v>
      </c>
    </row>
    <row r="798" spans="1:3" x14ac:dyDescent="0.25">
      <c r="A798" s="37">
        <v>830059</v>
      </c>
      <c r="B798" s="38" t="s">
        <v>976</v>
      </c>
      <c r="C798" s="37" t="s">
        <v>678</v>
      </c>
    </row>
    <row r="799" spans="1:3" x14ac:dyDescent="0.25">
      <c r="A799" s="37">
        <v>830070</v>
      </c>
      <c r="B799" s="38" t="s">
        <v>977</v>
      </c>
      <c r="C799" s="37" t="s">
        <v>678</v>
      </c>
    </row>
    <row r="800" spans="1:3" x14ac:dyDescent="0.25">
      <c r="A800" s="37">
        <v>830071</v>
      </c>
      <c r="B800" s="38" t="s">
        <v>978</v>
      </c>
      <c r="C800" s="37" t="s">
        <v>678</v>
      </c>
    </row>
    <row r="801" spans="1:3" x14ac:dyDescent="0.25">
      <c r="A801" s="37">
        <v>840070</v>
      </c>
      <c r="B801" s="38" t="s">
        <v>979</v>
      </c>
      <c r="C801" s="37" t="s">
        <v>678</v>
      </c>
    </row>
    <row r="802" spans="1:3" x14ac:dyDescent="0.25">
      <c r="A802" s="37">
        <v>891170</v>
      </c>
      <c r="B802" s="38" t="s">
        <v>980</v>
      </c>
      <c r="C802" s="37" t="s">
        <v>678</v>
      </c>
    </row>
    <row r="803" spans="1:3" x14ac:dyDescent="0.25">
      <c r="A803" s="37">
        <v>891171</v>
      </c>
      <c r="B803" s="38" t="s">
        <v>981</v>
      </c>
      <c r="C803" s="37" t="s">
        <v>678</v>
      </c>
    </row>
    <row r="804" spans="1:3" x14ac:dyDescent="0.25">
      <c r="A804" s="37">
        <v>892170</v>
      </c>
      <c r="B804" s="38" t="s">
        <v>982</v>
      </c>
      <c r="C804" s="37" t="s">
        <v>678</v>
      </c>
    </row>
    <row r="805" spans="1:3" x14ac:dyDescent="0.25">
      <c r="A805" s="37">
        <v>894170</v>
      </c>
      <c r="B805" s="38" t="s">
        <v>983</v>
      </c>
      <c r="C805" s="37" t="s">
        <v>678</v>
      </c>
    </row>
    <row r="806" spans="1:3" x14ac:dyDescent="0.25">
      <c r="A806" s="37">
        <v>895170</v>
      </c>
      <c r="B806" s="38" t="s">
        <v>984</v>
      </c>
      <c r="C806" s="37" t="s">
        <v>678</v>
      </c>
    </row>
    <row r="807" spans="1:3" x14ac:dyDescent="0.25">
      <c r="A807" s="37">
        <v>918680</v>
      </c>
      <c r="B807" s="38" t="s">
        <v>962</v>
      </c>
      <c r="C807" s="37" t="s">
        <v>678</v>
      </c>
    </row>
    <row r="808" spans="1:3" x14ac:dyDescent="0.25">
      <c r="A808" s="37">
        <v>920100</v>
      </c>
      <c r="B808" s="38" t="s">
        <v>985</v>
      </c>
      <c r="C808" s="37" t="s">
        <v>678</v>
      </c>
    </row>
    <row r="809" spans="1:3" x14ac:dyDescent="0.25">
      <c r="A809" s="37">
        <v>920200</v>
      </c>
      <c r="B809" s="38" t="s">
        <v>986</v>
      </c>
      <c r="C809" s="37" t="s">
        <v>399</v>
      </c>
    </row>
    <row r="810" spans="1:3" x14ac:dyDescent="0.25">
      <c r="A810" s="37">
        <v>920300</v>
      </c>
      <c r="B810" s="38" t="s">
        <v>987</v>
      </c>
      <c r="C810" s="37" t="s">
        <v>399</v>
      </c>
    </row>
    <row r="811" spans="1:3" x14ac:dyDescent="0.25">
      <c r="A811" s="37">
        <v>930001</v>
      </c>
      <c r="B811" s="38" t="s">
        <v>988</v>
      </c>
      <c r="C811" s="37" t="s">
        <v>399</v>
      </c>
    </row>
    <row r="812" spans="1:3" x14ac:dyDescent="0.25">
      <c r="A812" s="37">
        <v>930002</v>
      </c>
      <c r="B812" s="38" t="s">
        <v>989</v>
      </c>
      <c r="C812" s="37" t="s">
        <v>399</v>
      </c>
    </row>
    <row r="813" spans="1:3" x14ac:dyDescent="0.25">
      <c r="A813" s="37">
        <v>930003</v>
      </c>
      <c r="B813" s="38" t="s">
        <v>990</v>
      </c>
      <c r="C813" s="37" t="s">
        <v>399</v>
      </c>
    </row>
    <row r="814" spans="1:3" x14ac:dyDescent="0.25">
      <c r="A814" s="37">
        <v>930004</v>
      </c>
      <c r="B814" s="38" t="s">
        <v>666</v>
      </c>
      <c r="C814" s="37" t="s">
        <v>399</v>
      </c>
    </row>
    <row r="815" spans="1:3" x14ac:dyDescent="0.25">
      <c r="A815" s="37">
        <v>930005</v>
      </c>
      <c r="B815" s="38" t="s">
        <v>991</v>
      </c>
      <c r="C815" s="37" t="s">
        <v>399</v>
      </c>
    </row>
    <row r="816" spans="1:3" x14ac:dyDescent="0.25">
      <c r="A816" s="37">
        <v>930006</v>
      </c>
      <c r="B816" s="38" t="s">
        <v>992</v>
      </c>
      <c r="C816" s="37" t="s">
        <v>399</v>
      </c>
    </row>
    <row r="817" spans="1:3" x14ac:dyDescent="0.25">
      <c r="A817" s="37">
        <v>930007</v>
      </c>
      <c r="B817" s="38" t="s">
        <v>993</v>
      </c>
      <c r="C817" s="37" t="s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9"/>
  <sheetViews>
    <sheetView workbookViewId="0">
      <pane xSplit="5" ySplit="12" topLeftCell="F29" activePane="bottomRight" state="frozen"/>
      <selection pane="topRight" activeCell="F1" sqref="F1"/>
      <selection pane="bottomLeft" activeCell="A13" sqref="A13"/>
      <selection pane="bottomRight" activeCell="G42" sqref="G42"/>
    </sheetView>
  </sheetViews>
  <sheetFormatPr defaultRowHeight="15" x14ac:dyDescent="0.25"/>
  <cols>
    <col min="1" max="1" width="0.5703125" style="1" customWidth="1"/>
    <col min="2" max="2" width="2.140625" style="1" customWidth="1"/>
    <col min="3" max="3" width="18.28515625" style="44" customWidth="1"/>
    <col min="4" max="4" width="9.7109375" style="45" customWidth="1"/>
    <col min="5" max="5" width="39.42578125" style="45" customWidth="1"/>
    <col min="6" max="6" width="16" style="44" customWidth="1"/>
    <col min="7" max="7" width="18.85546875" style="44" customWidth="1"/>
    <col min="8" max="8" width="18.85546875" style="46" customWidth="1"/>
    <col min="9" max="9" width="2.140625" style="1" customWidth="1"/>
    <col min="10" max="10" width="9.140625" style="1"/>
  </cols>
  <sheetData>
    <row r="1" spans="1:10" ht="15.75" thickBot="1" x14ac:dyDescent="0.3"/>
    <row r="2" spans="1:10" x14ac:dyDescent="0.25">
      <c r="B2" s="2"/>
      <c r="C2" s="47"/>
      <c r="D2" s="48"/>
      <c r="E2" s="48"/>
      <c r="F2" s="47"/>
      <c r="G2" s="47"/>
      <c r="H2" s="49"/>
      <c r="I2" s="3"/>
    </row>
    <row r="3" spans="1:10" ht="34.5" customHeight="1" x14ac:dyDescent="0.5">
      <c r="B3" s="4"/>
      <c r="C3" s="93"/>
      <c r="D3" s="94"/>
      <c r="E3" s="94"/>
      <c r="F3" s="94"/>
      <c r="G3" s="94"/>
      <c r="H3" s="95"/>
      <c r="I3" s="5"/>
    </row>
    <row r="4" spans="1:10" x14ac:dyDescent="0.25">
      <c r="B4" s="4"/>
      <c r="C4" s="50"/>
      <c r="D4" s="51"/>
      <c r="E4" s="52"/>
      <c r="F4" s="52"/>
      <c r="G4" s="52"/>
      <c r="H4" s="53"/>
      <c r="I4" s="5"/>
    </row>
    <row r="5" spans="1:10" ht="25.5" customHeight="1" x14ac:dyDescent="0.4">
      <c r="B5" s="4"/>
      <c r="C5" s="96" t="s">
        <v>0</v>
      </c>
      <c r="D5" s="97"/>
      <c r="E5" s="97"/>
      <c r="F5" s="97"/>
      <c r="G5" s="97"/>
      <c r="H5" s="98"/>
      <c r="I5" s="5"/>
    </row>
    <row r="6" spans="1:10" s="1" customFormat="1" ht="7.15" customHeight="1" x14ac:dyDescent="0.2">
      <c r="B6" s="4"/>
      <c r="C6" s="50"/>
      <c r="D6" s="51"/>
      <c r="E6" s="51"/>
      <c r="F6" s="52"/>
      <c r="G6" s="52"/>
      <c r="H6" s="53"/>
      <c r="I6" s="5"/>
    </row>
    <row r="7" spans="1:10" ht="20.25" x14ac:dyDescent="0.3">
      <c r="B7" s="4"/>
      <c r="C7" s="50"/>
      <c r="D7" s="51"/>
      <c r="E7" s="51"/>
      <c r="F7" s="52"/>
      <c r="G7" s="54" t="s">
        <v>1</v>
      </c>
      <c r="H7" s="55" t="s">
        <v>71</v>
      </c>
      <c r="I7" s="5"/>
    </row>
    <row r="8" spans="1:10" s="1" customFormat="1" ht="4.9000000000000004" customHeight="1" x14ac:dyDescent="0.3">
      <c r="B8" s="4"/>
      <c r="C8" s="50"/>
      <c r="D8" s="51"/>
      <c r="E8" s="51"/>
      <c r="F8" s="52"/>
      <c r="G8" s="54"/>
      <c r="H8" s="53"/>
      <c r="I8" s="5"/>
    </row>
    <row r="9" spans="1:10" ht="20.25" x14ac:dyDescent="0.3">
      <c r="B9" s="4"/>
      <c r="C9" s="50"/>
      <c r="D9" s="51"/>
      <c r="E9" s="51"/>
      <c r="F9" s="52"/>
      <c r="G9" s="54" t="s">
        <v>2</v>
      </c>
      <c r="H9" s="6">
        <v>40939</v>
      </c>
      <c r="I9" s="5"/>
    </row>
    <row r="10" spans="1:10" s="1" customFormat="1" ht="4.9000000000000004" customHeight="1" x14ac:dyDescent="0.2">
      <c r="B10" s="4"/>
      <c r="C10" s="50"/>
      <c r="D10" s="51"/>
      <c r="E10" s="51"/>
      <c r="F10" s="52"/>
      <c r="G10" s="52"/>
      <c r="H10" s="53"/>
      <c r="I10" s="5"/>
    </row>
    <row r="11" spans="1:10" ht="15.75" thickBot="1" x14ac:dyDescent="0.3">
      <c r="B11" s="4"/>
      <c r="C11" s="50"/>
      <c r="D11" s="51"/>
      <c r="E11" s="51"/>
      <c r="F11" s="52"/>
      <c r="G11" s="52"/>
      <c r="H11" s="53"/>
      <c r="I11" s="5"/>
    </row>
    <row r="12" spans="1:10" ht="16.5" thickTop="1" thickBot="1" x14ac:dyDescent="0.3">
      <c r="A12" s="7"/>
      <c r="B12" s="8"/>
      <c r="C12" s="56" t="s">
        <v>3</v>
      </c>
      <c r="D12" s="57" t="s">
        <v>4</v>
      </c>
      <c r="E12" s="58"/>
      <c r="F12" s="56" t="s">
        <v>5</v>
      </c>
      <c r="G12" s="56" t="s">
        <v>6</v>
      </c>
      <c r="H12" s="59" t="s">
        <v>7</v>
      </c>
      <c r="I12" s="9"/>
      <c r="J12" s="7"/>
    </row>
    <row r="13" spans="1:10" ht="15.75" thickTop="1" x14ac:dyDescent="0.25">
      <c r="B13" s="4"/>
      <c r="C13" s="60"/>
      <c r="D13" s="61"/>
      <c r="E13" s="62"/>
      <c r="F13" s="63"/>
      <c r="G13" s="10"/>
      <c r="H13" s="11"/>
      <c r="I13" s="5"/>
    </row>
    <row r="14" spans="1:10" x14ac:dyDescent="0.25">
      <c r="B14" s="4"/>
      <c r="C14" s="64" t="str">
        <f>$H$7</f>
        <v>JE01155</v>
      </c>
      <c r="D14" s="64" t="str">
        <f>VLOOKUP(F14,'CHART OF ACOUNTS'!$A$2:$B$817,2,0)</f>
        <v>EAST WEST BANK PAYROLL ACCOUNT</v>
      </c>
      <c r="E14" s="65"/>
      <c r="F14" s="91">
        <f>VLOOKUP(C14,'TRNX LISTING '!D9:E323,2,0)</f>
        <v>100240</v>
      </c>
      <c r="G14" s="10">
        <f>VLOOKUP(F14,'TRNX LISTING '!E$9:H$318,4,0)</f>
        <v>165695.76</v>
      </c>
      <c r="H14" s="11">
        <f>VLOOKUP(F14,'TRNX LISTING '!E9:I318,5,0)</f>
        <v>0</v>
      </c>
      <c r="I14" s="12"/>
    </row>
    <row r="15" spans="1:10" x14ac:dyDescent="0.25">
      <c r="B15" s="4"/>
      <c r="C15" s="66" t="str">
        <f t="shared" ref="C15:C44" si="0">$H$7</f>
        <v>JE01155</v>
      </c>
      <c r="D15" s="64" t="str">
        <f>VLOOKUP(F15,'CHART OF ACOUNTS'!$A$2:$B$817,2,0)</f>
        <v>EAST WEST BANK PAYROLL ACCOUNT</v>
      </c>
      <c r="E15" s="65"/>
      <c r="F15" s="91">
        <f>VLOOKUP(C15,'TRNX LISTING '!D10:E324,2,0)</f>
        <v>100240</v>
      </c>
      <c r="G15" s="10">
        <f>VLOOKUP(F15,'TRNX LISTING '!E$9:H$318,4,0)</f>
        <v>165695.76</v>
      </c>
      <c r="H15" s="11">
        <f>VLOOKUP(F15,'TRNX LISTING '!E10:I321,5,0)</f>
        <v>0</v>
      </c>
      <c r="I15" s="12"/>
    </row>
    <row r="16" spans="1:10" x14ac:dyDescent="0.25">
      <c r="B16" s="4"/>
      <c r="C16" s="66" t="str">
        <f t="shared" si="0"/>
        <v>JE01155</v>
      </c>
      <c r="D16" s="64" t="str">
        <f>VLOOKUP(F16,'CHART OF ACOUNTS'!$A$2:$B$817,2,0)</f>
        <v>EAST WEST BANK PAYROLL ACCOUNT</v>
      </c>
      <c r="E16" s="65"/>
      <c r="F16" s="91">
        <f>VLOOKUP(C16,'TRNX LISTING '!D11:E325,2,0)</f>
        <v>100240</v>
      </c>
      <c r="G16" s="10">
        <f>VLOOKUP(F16,'TRNX LISTING '!E$9:H$318,4,0)</f>
        <v>165695.76</v>
      </c>
      <c r="H16" s="11">
        <f>VLOOKUP(F16,'TRNX LISTING '!E11:I322,5,0)</f>
        <v>0</v>
      </c>
      <c r="I16" s="12"/>
    </row>
    <row r="17" spans="2:9" x14ac:dyDescent="0.25">
      <c r="B17" s="4"/>
      <c r="C17" s="66" t="str">
        <f t="shared" si="0"/>
        <v>JE01155</v>
      </c>
      <c r="D17" s="64" t="str">
        <f>VLOOKUP(F17,'CHART OF ACOUNTS'!$A$2:$B$817,2,0)</f>
        <v>EAST WEST BANK PAYROLL ACCOUNT</v>
      </c>
      <c r="E17" s="65"/>
      <c r="F17" s="91">
        <f>VLOOKUP(C17,'TRNX LISTING '!D12:E326,2,0)</f>
        <v>100240</v>
      </c>
      <c r="G17" s="10">
        <f>VLOOKUP(F17,'TRNX LISTING '!E$9:H$318,4,0)</f>
        <v>165695.76</v>
      </c>
      <c r="H17" s="11">
        <f>VLOOKUP(F17,'TRNX LISTING '!E12:I323,5,0)</f>
        <v>0</v>
      </c>
      <c r="I17" s="12"/>
    </row>
    <row r="18" spans="2:9" x14ac:dyDescent="0.25">
      <c r="B18" s="4"/>
      <c r="C18" s="66" t="str">
        <f t="shared" si="0"/>
        <v>JE01155</v>
      </c>
      <c r="D18" s="64" t="str">
        <f>VLOOKUP(F18,'CHART OF ACOUNTS'!$A$2:$B$817,2,0)</f>
        <v>EAST WEST BANK PAYROLL ACCOUNT</v>
      </c>
      <c r="E18" s="65"/>
      <c r="F18" s="91">
        <f>VLOOKUP(C18,'TRNX LISTING '!D13:E327,2,0)</f>
        <v>100240</v>
      </c>
      <c r="G18" s="10">
        <f>VLOOKUP(F18,'TRNX LISTING '!E$9:H$318,4,0)</f>
        <v>165695.76</v>
      </c>
      <c r="H18" s="11">
        <f>VLOOKUP(F18,'TRNX LISTING '!E13:I324,5,0)</f>
        <v>0</v>
      </c>
      <c r="I18" s="12"/>
    </row>
    <row r="19" spans="2:9" x14ac:dyDescent="0.25">
      <c r="B19" s="4"/>
      <c r="C19" s="66" t="str">
        <f t="shared" si="0"/>
        <v>JE01155</v>
      </c>
      <c r="D19" s="64" t="str">
        <f>VLOOKUP(F19,'CHART OF ACOUNTS'!$A$2:$B$817,2,0)</f>
        <v>EAST WEST BANK PAYROLL ACCOUNT</v>
      </c>
      <c r="E19" s="65"/>
      <c r="F19" s="91">
        <f>VLOOKUP(C19,'TRNX LISTING '!D14:E328,2,0)</f>
        <v>100240</v>
      </c>
      <c r="G19" s="10">
        <f>VLOOKUP(F19,'TRNX LISTING '!E$9:H$318,4,0)</f>
        <v>165695.76</v>
      </c>
      <c r="H19" s="11">
        <f>VLOOKUP(F19,'TRNX LISTING '!E14:I325,5,0)</f>
        <v>0</v>
      </c>
      <c r="I19" s="12"/>
    </row>
    <row r="20" spans="2:9" x14ac:dyDescent="0.25">
      <c r="B20" s="4"/>
      <c r="C20" s="66" t="str">
        <f t="shared" si="0"/>
        <v>JE01155</v>
      </c>
      <c r="D20" s="64" t="str">
        <f>VLOOKUP(F20,'CHART OF ACOUNTS'!$A$2:$B$817,2,0)</f>
        <v>EAST WEST BANK PAYROLL ACCOUNT</v>
      </c>
      <c r="E20" s="65"/>
      <c r="F20" s="91">
        <f>VLOOKUP(C20,'TRNX LISTING '!D15:E329,2,0)</f>
        <v>100240</v>
      </c>
      <c r="G20" s="10">
        <f>VLOOKUP(F20,'TRNX LISTING '!E$9:H$318,4,0)</f>
        <v>165695.76</v>
      </c>
      <c r="H20" s="11">
        <f>VLOOKUP(F20,'TRNX LISTING '!E15:I326,5,0)</f>
        <v>0</v>
      </c>
      <c r="I20" s="12"/>
    </row>
    <row r="21" spans="2:9" x14ac:dyDescent="0.25">
      <c r="B21" s="4"/>
      <c r="C21" s="66" t="str">
        <f t="shared" si="0"/>
        <v>JE01155</v>
      </c>
      <c r="D21" s="64" t="str">
        <f>VLOOKUP(F21,'CHART OF ACOUNTS'!$A$2:$B$817,2,0)</f>
        <v>EAST WEST BANK PAYROLL ACCOUNT</v>
      </c>
      <c r="E21" s="65"/>
      <c r="F21" s="91">
        <f>VLOOKUP(C21,'TRNX LISTING '!D16:E330,2,0)</f>
        <v>100240</v>
      </c>
      <c r="G21" s="10">
        <f>VLOOKUP(F21,'TRNX LISTING '!E$9:H$318,4,0)</f>
        <v>165695.76</v>
      </c>
      <c r="H21" s="11">
        <f>VLOOKUP(F21,'TRNX LISTING '!E16:I327,5,0)</f>
        <v>0</v>
      </c>
      <c r="I21" s="12"/>
    </row>
    <row r="22" spans="2:9" x14ac:dyDescent="0.25">
      <c r="B22" s="4"/>
      <c r="C22" s="66" t="str">
        <f t="shared" si="0"/>
        <v>JE01155</v>
      </c>
      <c r="D22" s="64" t="str">
        <f>VLOOKUP(F22,'CHART OF ACOUNTS'!$A$2:$B$817,2,0)</f>
        <v>EAST WEST BANK PAYROLL ACCOUNT</v>
      </c>
      <c r="E22" s="65"/>
      <c r="F22" s="91">
        <f>VLOOKUP(C22,'TRNX LISTING '!D17:E331,2,0)</f>
        <v>100240</v>
      </c>
      <c r="G22" s="10">
        <f>VLOOKUP(F22,'TRNX LISTING '!E$9:H$318,4,0)</f>
        <v>165695.76</v>
      </c>
      <c r="H22" s="11">
        <f>VLOOKUP(F22,'TRNX LISTING '!E17:I328,5,0)</f>
        <v>0</v>
      </c>
      <c r="I22" s="12"/>
    </row>
    <row r="23" spans="2:9" x14ac:dyDescent="0.25">
      <c r="B23" s="4"/>
      <c r="C23" s="66" t="str">
        <f t="shared" si="0"/>
        <v>JE01155</v>
      </c>
      <c r="D23" s="64" t="str">
        <f>VLOOKUP(F23,'CHART OF ACOUNTS'!$A$2:$B$817,2,0)</f>
        <v>EAST WEST BANK PAYROLL ACCOUNT</v>
      </c>
      <c r="E23" s="65"/>
      <c r="F23" s="91">
        <f>VLOOKUP(C23,'TRNX LISTING '!D18:E332,2,0)</f>
        <v>100240</v>
      </c>
      <c r="G23" s="10">
        <f>VLOOKUP(F23,'TRNX LISTING '!E$9:H$318,4,0)</f>
        <v>165695.76</v>
      </c>
      <c r="H23" s="11">
        <f>VLOOKUP(F23,'TRNX LISTING '!E18:I329,5,0)</f>
        <v>0</v>
      </c>
      <c r="I23" s="12"/>
    </row>
    <row r="24" spans="2:9" x14ac:dyDescent="0.25">
      <c r="B24" s="4"/>
      <c r="C24" s="66" t="str">
        <f t="shared" si="0"/>
        <v>JE01155</v>
      </c>
      <c r="D24" s="64" t="str">
        <f>VLOOKUP(F24,'CHART OF ACOUNTS'!$A$2:$B$817,2,0)</f>
        <v>EAST WEST BANK PAYROLL ACCOUNT</v>
      </c>
      <c r="E24" s="65"/>
      <c r="F24" s="91">
        <f>VLOOKUP(C24,'TRNX LISTING '!D19:E333,2,0)</f>
        <v>100240</v>
      </c>
      <c r="G24" s="10">
        <f>VLOOKUP(F24,'TRNX LISTING '!E$9:H$318,4,0)</f>
        <v>165695.76</v>
      </c>
      <c r="H24" s="11">
        <f>VLOOKUP(F24,'TRNX LISTING '!E19:I330,5,0)</f>
        <v>0</v>
      </c>
      <c r="I24" s="12"/>
    </row>
    <row r="25" spans="2:9" x14ac:dyDescent="0.25">
      <c r="B25" s="4"/>
      <c r="C25" s="66" t="str">
        <f t="shared" si="0"/>
        <v>JE01155</v>
      </c>
      <c r="D25" s="64" t="str">
        <f>VLOOKUP(F25,'CHART OF ACOUNTS'!$A$2:$B$817,2,0)</f>
        <v>EAST WEST BANK PAYROLL ACCOUNT</v>
      </c>
      <c r="E25" s="65"/>
      <c r="F25" s="91">
        <f>VLOOKUP(C25,'TRNX LISTING '!D20:E334,2,0)</f>
        <v>100240</v>
      </c>
      <c r="G25" s="10">
        <f>VLOOKUP(F25,'TRNX LISTING '!E$9:H$318,4,0)</f>
        <v>165695.76</v>
      </c>
      <c r="H25" s="11">
        <f>VLOOKUP(F25,'TRNX LISTING '!E20:I331,5,0)</f>
        <v>0</v>
      </c>
      <c r="I25" s="12"/>
    </row>
    <row r="26" spans="2:9" x14ac:dyDescent="0.25">
      <c r="B26" s="4"/>
      <c r="C26" s="66" t="str">
        <f t="shared" si="0"/>
        <v>JE01155</v>
      </c>
      <c r="D26" s="64" t="str">
        <f>VLOOKUP(F26,'CHART OF ACOUNTS'!$A$2:$B$817,2,0)</f>
        <v>EAST WEST BANK PAYROLL ACCOUNT</v>
      </c>
      <c r="E26" s="65"/>
      <c r="F26" s="91">
        <f>VLOOKUP(C26,'TRNX LISTING '!D21:E335,2,0)</f>
        <v>100240</v>
      </c>
      <c r="G26" s="10">
        <f>VLOOKUP(F26,'TRNX LISTING '!E$9:H$318,4,0)</f>
        <v>165695.76</v>
      </c>
      <c r="H26" s="11">
        <f>VLOOKUP(F26,'TRNX LISTING '!E21:I332,5,0)</f>
        <v>0</v>
      </c>
      <c r="I26" s="12"/>
    </row>
    <row r="27" spans="2:9" x14ac:dyDescent="0.25">
      <c r="B27" s="4"/>
      <c r="C27" s="66" t="str">
        <f t="shared" si="0"/>
        <v>JE01155</v>
      </c>
      <c r="D27" s="64" t="str">
        <f>VLOOKUP(F27,'CHART OF ACOUNTS'!$A$2:$B$817,2,0)</f>
        <v>EAST WEST BANK PAYROLL ACCOUNT</v>
      </c>
      <c r="E27" s="65"/>
      <c r="F27" s="91">
        <f>VLOOKUP(C27,'TRNX LISTING '!D22:E336,2,0)</f>
        <v>100240</v>
      </c>
      <c r="G27" s="10">
        <f>VLOOKUP(F27,'TRNX LISTING '!E$9:H$318,4,0)</f>
        <v>165695.76</v>
      </c>
      <c r="H27" s="11">
        <f>VLOOKUP(F27,'TRNX LISTING '!E22:I333,5,0)</f>
        <v>0</v>
      </c>
      <c r="I27" s="12"/>
    </row>
    <row r="28" spans="2:9" x14ac:dyDescent="0.25">
      <c r="B28" s="4"/>
      <c r="C28" s="66" t="str">
        <f t="shared" si="0"/>
        <v>JE01155</v>
      </c>
      <c r="D28" s="64" t="str">
        <f>VLOOKUP(F28,'CHART OF ACOUNTS'!$A$2:$B$817,2,0)</f>
        <v>EAST WEST BANK PAYROLL ACCOUNT</v>
      </c>
      <c r="E28" s="65"/>
      <c r="F28" s="91">
        <f>VLOOKUP(C28,'TRNX LISTING '!D23:E337,2,0)</f>
        <v>100240</v>
      </c>
      <c r="G28" s="10">
        <f>VLOOKUP(F28,'TRNX LISTING '!E$9:H$318,4,0)</f>
        <v>165695.76</v>
      </c>
      <c r="H28" s="11">
        <f>VLOOKUP(F28,'TRNX LISTING '!E23:I334,5,0)</f>
        <v>0</v>
      </c>
      <c r="I28" s="12"/>
    </row>
    <row r="29" spans="2:9" x14ac:dyDescent="0.25">
      <c r="B29" s="4"/>
      <c r="C29" s="66" t="str">
        <f t="shared" si="0"/>
        <v>JE01155</v>
      </c>
      <c r="D29" s="64" t="str">
        <f>VLOOKUP(F29,'CHART OF ACOUNTS'!$A$2:$B$817,2,0)</f>
        <v>EAST WEST BANK PAYROLL ACCOUNT</v>
      </c>
      <c r="E29" s="65"/>
      <c r="F29" s="91">
        <f>VLOOKUP(C29,'TRNX LISTING '!D24:E338,2,0)</f>
        <v>100240</v>
      </c>
      <c r="G29" s="10">
        <f>VLOOKUP(F29,'TRNX LISTING '!E$9:H$318,4,0)</f>
        <v>165695.76</v>
      </c>
      <c r="H29" s="11">
        <f>VLOOKUP(F29,'TRNX LISTING '!E24:I335,5,0)</f>
        <v>0</v>
      </c>
      <c r="I29" s="12"/>
    </row>
    <row r="30" spans="2:9" x14ac:dyDescent="0.25">
      <c r="B30" s="4"/>
      <c r="C30" s="66" t="str">
        <f t="shared" si="0"/>
        <v>JE01155</v>
      </c>
      <c r="D30" s="64" t="str">
        <f>VLOOKUP(F30,'CHART OF ACOUNTS'!$A$2:$B$817,2,0)</f>
        <v>EAST WEST BANK PAYROLL ACCOUNT</v>
      </c>
      <c r="E30" s="65"/>
      <c r="F30" s="91">
        <f>VLOOKUP(C30,'TRNX LISTING '!D25:E339,2,0)</f>
        <v>100240</v>
      </c>
      <c r="G30" s="10">
        <f>VLOOKUP(F30,'TRNX LISTING '!E$9:H$318,4,0)</f>
        <v>165695.76</v>
      </c>
      <c r="H30" s="11">
        <f>VLOOKUP(F30,'TRNX LISTING '!E25:I336,5,0)</f>
        <v>0</v>
      </c>
      <c r="I30" s="12"/>
    </row>
    <row r="31" spans="2:9" x14ac:dyDescent="0.25">
      <c r="B31" s="4"/>
      <c r="C31" s="66" t="str">
        <f t="shared" si="0"/>
        <v>JE01155</v>
      </c>
      <c r="D31" s="64" t="str">
        <f>VLOOKUP(F31,'CHART OF ACOUNTS'!$A$2:$B$817,2,0)</f>
        <v>EAST WEST BANK PAYROLL ACCOUNT</v>
      </c>
      <c r="E31" s="65"/>
      <c r="F31" s="91">
        <f>VLOOKUP(C31,'TRNX LISTING '!D26:E340,2,0)</f>
        <v>100240</v>
      </c>
      <c r="G31" s="10">
        <f>VLOOKUP(F31,'TRNX LISTING '!E$9:H$318,4,0)</f>
        <v>165695.76</v>
      </c>
      <c r="H31" s="11">
        <f>VLOOKUP(F31,'TRNX LISTING '!E26:I337,5,0)</f>
        <v>0</v>
      </c>
      <c r="I31" s="12"/>
    </row>
    <row r="32" spans="2:9" x14ac:dyDescent="0.25">
      <c r="B32" s="4"/>
      <c r="C32" s="66" t="str">
        <f t="shared" si="0"/>
        <v>JE01155</v>
      </c>
      <c r="D32" s="64" t="str">
        <f>VLOOKUP(F32,'CHART OF ACOUNTS'!$A$2:$B$817,2,0)</f>
        <v>EAST WEST BANK PAYROLL ACCOUNT</v>
      </c>
      <c r="E32" s="65"/>
      <c r="F32" s="91">
        <f>VLOOKUP(C32,'TRNX LISTING '!D27:E341,2,0)</f>
        <v>100240</v>
      </c>
      <c r="G32" s="10">
        <f>VLOOKUP(F32,'TRNX LISTING '!E$9:H$318,4,0)</f>
        <v>165695.76</v>
      </c>
      <c r="H32" s="11">
        <f>VLOOKUP(F32,'TRNX LISTING '!E27:I338,5,0)</f>
        <v>0</v>
      </c>
      <c r="I32" s="12"/>
    </row>
    <row r="33" spans="2:9" x14ac:dyDescent="0.25">
      <c r="B33" s="4"/>
      <c r="C33" s="66" t="str">
        <f t="shared" si="0"/>
        <v>JE01155</v>
      </c>
      <c r="D33" s="64" t="str">
        <f>VLOOKUP(F33,'CHART OF ACOUNTS'!$A$2:$B$817,2,0)</f>
        <v>EAST WEST BANK PAYROLL ACCOUNT</v>
      </c>
      <c r="E33" s="65"/>
      <c r="F33" s="91">
        <f>VLOOKUP(C33,'TRNX LISTING '!D28:E342,2,0)</f>
        <v>100240</v>
      </c>
      <c r="G33" s="10">
        <f>VLOOKUP(F33,'TRNX LISTING '!E$9:H$318,4,0)</f>
        <v>165695.76</v>
      </c>
      <c r="H33" s="11">
        <f>VLOOKUP(F33,'TRNX LISTING '!E28:I339,5,0)</f>
        <v>0</v>
      </c>
      <c r="I33" s="12"/>
    </row>
    <row r="34" spans="2:9" x14ac:dyDescent="0.25">
      <c r="B34" s="4"/>
      <c r="C34" s="66" t="str">
        <f t="shared" si="0"/>
        <v>JE01155</v>
      </c>
      <c r="D34" s="64" t="str">
        <f>VLOOKUP(F34,'CHART OF ACOUNTS'!$A$2:$B$817,2,0)</f>
        <v>EAST WEST BANK PAYROLL ACCOUNT</v>
      </c>
      <c r="E34" s="65"/>
      <c r="F34" s="91">
        <f>VLOOKUP(C34,'TRNX LISTING '!D29:E343,2,0)</f>
        <v>100240</v>
      </c>
      <c r="G34" s="10">
        <f>VLOOKUP(F34,'TRNX LISTING '!E$9:H$318,4,0)</f>
        <v>165695.76</v>
      </c>
      <c r="H34" s="11">
        <f>VLOOKUP(F34,'TRNX LISTING '!E29:I340,5,0)</f>
        <v>0</v>
      </c>
      <c r="I34" s="12"/>
    </row>
    <row r="35" spans="2:9" x14ac:dyDescent="0.25">
      <c r="B35" s="4"/>
      <c r="C35" s="66" t="str">
        <f t="shared" si="0"/>
        <v>JE01155</v>
      </c>
      <c r="D35" s="64" t="str">
        <f>VLOOKUP(F35,'CHART OF ACOUNTS'!$A$2:$B$817,2,0)</f>
        <v>EAST WEST BANK PAYROLL ACCOUNT</v>
      </c>
      <c r="E35" s="65"/>
      <c r="F35" s="91">
        <f>VLOOKUP(C35,'TRNX LISTING '!D30:E344,2,0)</f>
        <v>100240</v>
      </c>
      <c r="G35" s="10">
        <f>VLOOKUP(F35,'TRNX LISTING '!E$9:H$318,4,0)</f>
        <v>165695.76</v>
      </c>
      <c r="H35" s="11">
        <f>VLOOKUP(F35,'TRNX LISTING '!E30:I341,5,0)</f>
        <v>0</v>
      </c>
      <c r="I35" s="12"/>
    </row>
    <row r="36" spans="2:9" x14ac:dyDescent="0.25">
      <c r="B36" s="4"/>
      <c r="C36" s="66" t="str">
        <f t="shared" si="0"/>
        <v>JE01155</v>
      </c>
      <c r="D36" s="64" t="str">
        <f>VLOOKUP(F36,'CHART OF ACOUNTS'!$A$2:$B$817,2,0)</f>
        <v>EAST WEST BANK PAYROLL ACCOUNT</v>
      </c>
      <c r="E36" s="65"/>
      <c r="F36" s="91">
        <f>VLOOKUP(C36,'TRNX LISTING '!D31:E345,2,0)</f>
        <v>100240</v>
      </c>
      <c r="G36" s="10">
        <f>VLOOKUP(F36,'TRNX LISTING '!E$9:H$318,4,0)</f>
        <v>165695.76</v>
      </c>
      <c r="H36" s="11">
        <f>VLOOKUP(F36,'TRNX LISTING '!E31:I342,5,0)</f>
        <v>0</v>
      </c>
      <c r="I36" s="12"/>
    </row>
    <row r="37" spans="2:9" x14ac:dyDescent="0.25">
      <c r="B37" s="4"/>
      <c r="C37" s="66" t="str">
        <f t="shared" si="0"/>
        <v>JE01155</v>
      </c>
      <c r="D37" s="64" t="str">
        <f>VLOOKUP(F37,'CHART OF ACOUNTS'!$A$2:$B$817,2,0)</f>
        <v>EAST WEST BANK PAYROLL ACCOUNT</v>
      </c>
      <c r="E37" s="65"/>
      <c r="F37" s="91">
        <f>VLOOKUP(C37,'TRNX LISTING '!D32:E346,2,0)</f>
        <v>100240</v>
      </c>
      <c r="G37" s="10">
        <f>VLOOKUP(F37,'TRNX LISTING '!E$9:H$318,4,0)</f>
        <v>165695.76</v>
      </c>
      <c r="H37" s="11">
        <f>VLOOKUP(F37,'TRNX LISTING '!E32:I343,5,0)</f>
        <v>0</v>
      </c>
      <c r="I37" s="12"/>
    </row>
    <row r="38" spans="2:9" x14ac:dyDescent="0.25">
      <c r="B38" s="4"/>
      <c r="C38" s="66" t="str">
        <f t="shared" si="0"/>
        <v>JE01155</v>
      </c>
      <c r="D38" s="64" t="str">
        <f>VLOOKUP(F38,'CHART OF ACOUNTS'!$A$2:$B$817,2,0)</f>
        <v>EAST WEST BANK PAYROLL ACCOUNT</v>
      </c>
      <c r="E38" s="65"/>
      <c r="F38" s="91">
        <f>VLOOKUP(C38,'TRNX LISTING '!D33:E347,2,0)</f>
        <v>100240</v>
      </c>
      <c r="G38" s="10">
        <f>VLOOKUP(F38,'TRNX LISTING '!E$9:H$318,4,0)</f>
        <v>165695.76</v>
      </c>
      <c r="H38" s="11">
        <f>VLOOKUP(F38,'TRNX LISTING '!E33:I344,5,0)</f>
        <v>0</v>
      </c>
      <c r="I38" s="12"/>
    </row>
    <row r="39" spans="2:9" x14ac:dyDescent="0.25">
      <c r="B39" s="4"/>
      <c r="C39" s="66" t="str">
        <f t="shared" si="0"/>
        <v>JE01155</v>
      </c>
      <c r="D39" s="64" t="str">
        <f>VLOOKUP(F39,'CHART OF ACOUNTS'!$A$2:$B$817,2,0)</f>
        <v>EAST WEST BANK PAYROLL ACCOUNT</v>
      </c>
      <c r="E39" s="65"/>
      <c r="F39" s="91">
        <f>VLOOKUP(C39,'TRNX LISTING '!D34:E348,2,0)</f>
        <v>100240</v>
      </c>
      <c r="G39" s="10">
        <f>VLOOKUP(F39,'TRNX LISTING '!E$9:H$318,4,0)</f>
        <v>165695.76</v>
      </c>
      <c r="H39" s="11">
        <f>VLOOKUP(F39,'TRNX LISTING '!E34:I345,5,0)</f>
        <v>0</v>
      </c>
      <c r="I39" s="12"/>
    </row>
    <row r="40" spans="2:9" x14ac:dyDescent="0.25">
      <c r="B40" s="4"/>
      <c r="C40" s="66" t="str">
        <f t="shared" si="0"/>
        <v>JE01155</v>
      </c>
      <c r="D40" s="64" t="str">
        <f>VLOOKUP(F40,'CHART OF ACOUNTS'!$A$2:$B$817,2,0)</f>
        <v>EAST WEST BANK PAYROLL ACCOUNT</v>
      </c>
      <c r="E40" s="65"/>
      <c r="F40" s="91">
        <f>VLOOKUP(C40,'TRNX LISTING '!D35:E349,2,0)</f>
        <v>100240</v>
      </c>
      <c r="G40" s="10">
        <f>VLOOKUP(F40,'TRNX LISTING '!E$9:H$318,4,0)</f>
        <v>165695.76</v>
      </c>
      <c r="H40" s="11">
        <f>VLOOKUP(F40,'TRNX LISTING '!E35:I346,5,0)</f>
        <v>0</v>
      </c>
      <c r="I40" s="12"/>
    </row>
    <row r="41" spans="2:9" x14ac:dyDescent="0.25">
      <c r="B41" s="4"/>
      <c r="C41" s="66" t="str">
        <f t="shared" si="0"/>
        <v>JE01155</v>
      </c>
      <c r="D41" s="64" t="str">
        <f>VLOOKUP(F41,'CHART OF ACOUNTS'!$A$2:$B$817,2,0)</f>
        <v>EAST WEST BANK PAYROLL ACCOUNT</v>
      </c>
      <c r="E41" s="65"/>
      <c r="F41" s="91">
        <f>VLOOKUP(C41,'TRNX LISTING '!D36:E350,2,0)</f>
        <v>100240</v>
      </c>
      <c r="G41" s="10">
        <f>VLOOKUP(F41,'TRNX LISTING '!E$9:H$318,4,0)</f>
        <v>165695.76</v>
      </c>
      <c r="H41" s="11">
        <f>VLOOKUP(F41,'TRNX LISTING '!E36:I347,5,0)</f>
        <v>0</v>
      </c>
      <c r="I41" s="12"/>
    </row>
    <row r="42" spans="2:9" x14ac:dyDescent="0.25">
      <c r="B42" s="4"/>
      <c r="C42" s="66" t="str">
        <f t="shared" si="0"/>
        <v>JE01155</v>
      </c>
      <c r="D42" s="64" t="str">
        <f>VLOOKUP(F42,'CHART OF ACOUNTS'!$A$2:$B$817,2,0)</f>
        <v>EAST WEST BANK PAYROLL ACCOUNT</v>
      </c>
      <c r="E42" s="65"/>
      <c r="F42" s="91">
        <f>VLOOKUP(C42,'TRNX LISTING '!D37:E351,2,0)</f>
        <v>100240</v>
      </c>
      <c r="G42" s="10">
        <f>VLOOKUP(F42,'TRNX LISTING '!E$9:H$318,4,0)</f>
        <v>165695.76</v>
      </c>
      <c r="H42" s="11">
        <f>VLOOKUP(F42,'TRNX LISTING '!E37:I348,5,0)</f>
        <v>0</v>
      </c>
      <c r="I42" s="12"/>
    </row>
    <row r="43" spans="2:9" x14ac:dyDescent="0.25">
      <c r="B43" s="4"/>
      <c r="C43" s="66" t="str">
        <f t="shared" si="0"/>
        <v>JE01155</v>
      </c>
      <c r="D43" s="64" t="str">
        <f>VLOOKUP(F43,'CHART OF ACOUNTS'!$A$2:$B$817,2,0)</f>
        <v>EAST WEST BANK PAYROLL ACCOUNT</v>
      </c>
      <c r="E43" s="65"/>
      <c r="F43" s="91">
        <f>VLOOKUP(C43,'TRNX LISTING '!D38:E352,2,0)</f>
        <v>100240</v>
      </c>
      <c r="G43" s="10">
        <f>VLOOKUP(F43,'TRNX LISTING '!E$9:H$318,4,0)</f>
        <v>165695.76</v>
      </c>
      <c r="H43" s="11">
        <f>VLOOKUP(F43,'TRNX LISTING '!E38:I349,5,0)</f>
        <v>0</v>
      </c>
      <c r="I43" s="12"/>
    </row>
    <row r="44" spans="2:9" x14ac:dyDescent="0.25">
      <c r="B44" s="4"/>
      <c r="C44" s="66" t="str">
        <f t="shared" si="0"/>
        <v>JE01155</v>
      </c>
      <c r="D44" s="64" t="str">
        <f>VLOOKUP(F44,'CHART OF ACOUNTS'!$A$2:$B$817,2,0)</f>
        <v>EAST WEST BANK PAYROLL ACCOUNT</v>
      </c>
      <c r="E44" s="65"/>
      <c r="F44" s="91">
        <f>VLOOKUP(C44,'TRNX LISTING '!D39:E353,2,0)</f>
        <v>100240</v>
      </c>
      <c r="G44" s="10">
        <f>VLOOKUP(F44,'TRNX LISTING '!E$9:H$318,4,0)</f>
        <v>165695.76</v>
      </c>
      <c r="H44" s="11">
        <f>VLOOKUP(F44,'TRNX LISTING '!E39:I350,5,0)</f>
        <v>0</v>
      </c>
      <c r="I44" s="12"/>
    </row>
    <row r="45" spans="2:9" x14ac:dyDescent="0.25">
      <c r="B45" s="4"/>
      <c r="C45" s="64"/>
      <c r="D45" s="64"/>
      <c r="E45" s="65"/>
      <c r="F45" s="67"/>
      <c r="G45" s="13"/>
      <c r="H45" s="14"/>
      <c r="I45" s="12"/>
    </row>
    <row r="46" spans="2:9" x14ac:dyDescent="0.25">
      <c r="B46" s="4"/>
      <c r="C46" s="64"/>
      <c r="D46" s="64"/>
      <c r="E46" s="65"/>
      <c r="F46" s="67"/>
      <c r="G46" s="10"/>
      <c r="H46" s="14"/>
      <c r="I46" s="12"/>
    </row>
    <row r="47" spans="2:9" x14ac:dyDescent="0.25">
      <c r="B47" s="4"/>
      <c r="C47" s="64"/>
      <c r="D47" s="68" t="s">
        <v>997</v>
      </c>
      <c r="E47" s="65"/>
      <c r="F47" s="67"/>
      <c r="G47" s="10"/>
      <c r="H47" s="14"/>
      <c r="I47" s="12"/>
    </row>
    <row r="48" spans="2:9" x14ac:dyDescent="0.25">
      <c r="B48" s="4"/>
      <c r="C48" s="64"/>
      <c r="D48" s="68" t="s">
        <v>996</v>
      </c>
      <c r="E48" s="65"/>
      <c r="F48" s="67"/>
      <c r="G48" s="10"/>
      <c r="H48" s="14"/>
      <c r="I48" s="12"/>
    </row>
    <row r="49" spans="2:10" x14ac:dyDescent="0.25">
      <c r="B49" s="4"/>
      <c r="C49" s="64"/>
      <c r="D49" s="64"/>
      <c r="E49" s="65"/>
      <c r="F49" s="67"/>
      <c r="G49" s="10"/>
      <c r="H49" s="14"/>
      <c r="I49" s="12"/>
    </row>
    <row r="50" spans="2:10" x14ac:dyDescent="0.25">
      <c r="B50" s="4"/>
      <c r="C50" s="64"/>
      <c r="D50" s="64" t="s">
        <v>999</v>
      </c>
      <c r="E50" s="65"/>
      <c r="F50" s="67"/>
      <c r="G50" s="10"/>
      <c r="H50" s="15"/>
      <c r="I50" s="5"/>
    </row>
    <row r="51" spans="2:10" ht="15.75" thickBot="1" x14ac:dyDescent="0.3">
      <c r="B51" s="4"/>
      <c r="C51" s="69"/>
      <c r="D51" s="70"/>
      <c r="E51" s="71"/>
      <c r="F51" s="72" t="s">
        <v>8</v>
      </c>
      <c r="G51" s="16">
        <f>SUM(G13:G49)</f>
        <v>5136568.5599999959</v>
      </c>
      <c r="H51" s="43">
        <f>SUM(H13:H49)</f>
        <v>0</v>
      </c>
      <c r="I51" s="5"/>
      <c r="J51" s="17">
        <f>+G51+H51</f>
        <v>5136568.5599999959</v>
      </c>
    </row>
    <row r="52" spans="2:10" ht="15.75" thickTop="1" x14ac:dyDescent="0.25">
      <c r="B52" s="4"/>
      <c r="C52" s="50"/>
      <c r="D52" s="51"/>
      <c r="E52" s="51"/>
      <c r="F52" s="52"/>
      <c r="G52" s="52"/>
      <c r="H52" s="53"/>
      <c r="I52" s="5"/>
    </row>
    <row r="53" spans="2:10" x14ac:dyDescent="0.25">
      <c r="B53" s="4"/>
      <c r="C53" s="50"/>
      <c r="D53" s="51"/>
      <c r="E53" s="51"/>
      <c r="F53" s="52"/>
      <c r="G53" s="52"/>
      <c r="H53" s="53"/>
      <c r="I53" s="5"/>
    </row>
    <row r="54" spans="2:10" ht="18" x14ac:dyDescent="0.25">
      <c r="B54" s="4"/>
      <c r="C54" s="73" t="s">
        <v>9</v>
      </c>
      <c r="D54" s="74" t="s">
        <v>998</v>
      </c>
      <c r="E54" s="75"/>
      <c r="F54" s="76" t="s">
        <v>10</v>
      </c>
      <c r="G54" s="77"/>
      <c r="H54" s="53"/>
      <c r="I54" s="5"/>
    </row>
    <row r="55" spans="2:10" ht="18" x14ac:dyDescent="0.25">
      <c r="B55" s="4"/>
      <c r="C55" s="78"/>
      <c r="D55" s="79" t="s">
        <v>11</v>
      </c>
      <c r="E55" s="75"/>
      <c r="F55" s="80"/>
      <c r="G55" s="81" t="s">
        <v>11</v>
      </c>
      <c r="H55" s="53"/>
      <c r="I55" s="5"/>
    </row>
    <row r="56" spans="2:10" ht="18" x14ac:dyDescent="0.25">
      <c r="B56" s="4"/>
      <c r="C56" s="78"/>
      <c r="D56" s="77" t="s">
        <v>12</v>
      </c>
      <c r="E56" s="75"/>
      <c r="F56" s="80"/>
      <c r="G56" s="77"/>
      <c r="H56" s="53"/>
      <c r="I56" s="5"/>
    </row>
    <row r="57" spans="2:10" ht="18" x14ac:dyDescent="0.25">
      <c r="B57" s="4"/>
      <c r="C57" s="78"/>
      <c r="D57" s="82" t="s">
        <v>13</v>
      </c>
      <c r="E57" s="75"/>
      <c r="F57" s="80"/>
      <c r="G57" s="82" t="s">
        <v>13</v>
      </c>
      <c r="H57" s="83"/>
      <c r="I57" s="5"/>
    </row>
    <row r="58" spans="2:10" x14ac:dyDescent="0.25">
      <c r="B58" s="4"/>
      <c r="C58" s="84"/>
      <c r="D58" s="85"/>
      <c r="E58" s="85"/>
      <c r="F58" s="86"/>
      <c r="G58" s="86"/>
      <c r="H58" s="87"/>
      <c r="I58" s="5"/>
    </row>
    <row r="59" spans="2:10" ht="15.75" thickBot="1" x14ac:dyDescent="0.3">
      <c r="B59" s="18"/>
      <c r="C59" s="88"/>
      <c r="D59" s="89"/>
      <c r="E59" s="89"/>
      <c r="F59" s="88"/>
      <c r="G59" s="88"/>
      <c r="H59" s="90"/>
      <c r="I59" s="19"/>
    </row>
  </sheetData>
  <mergeCells count="2">
    <mergeCell ref="C3:H3"/>
    <mergeCell ref="C5:H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372"/>
  <sheetViews>
    <sheetView workbookViewId="0">
      <pane xSplit="5" ySplit="6" topLeftCell="F37" activePane="bottomRight" state="frozen"/>
      <selection pane="topRight" activeCell="F1" sqref="F1"/>
      <selection pane="bottomLeft" activeCell="A7" sqref="A7"/>
      <selection pane="bottomRight" activeCell="D41" sqref="D41"/>
    </sheetView>
  </sheetViews>
  <sheetFormatPr defaultRowHeight="15" x14ac:dyDescent="0.25"/>
  <cols>
    <col min="5" max="5" width="12.5703125" style="30" customWidth="1"/>
    <col min="6" max="6" width="44.5703125" bestFit="1" customWidth="1"/>
    <col min="7" max="7" width="11.5703125" bestFit="1" customWidth="1"/>
    <col min="8" max="8" width="12.42578125" style="32" bestFit="1" customWidth="1"/>
    <col min="9" max="9" width="11.140625" style="33" bestFit="1" customWidth="1"/>
  </cols>
  <sheetData>
    <row r="1" spans="1:9" ht="15.75" x14ac:dyDescent="0.25">
      <c r="A1" s="20"/>
      <c r="B1" s="21" t="s">
        <v>14</v>
      </c>
      <c r="C1" s="22"/>
      <c r="D1" s="22"/>
    </row>
    <row r="2" spans="1:9" ht="15.75" x14ac:dyDescent="0.25">
      <c r="A2" s="23"/>
      <c r="B2" s="22" t="s">
        <v>15</v>
      </c>
      <c r="C2" s="22"/>
      <c r="D2" s="22"/>
    </row>
    <row r="3" spans="1:9" ht="15.75" x14ac:dyDescent="0.25">
      <c r="B3" s="22" t="s">
        <v>16</v>
      </c>
    </row>
    <row r="4" spans="1:9" x14ac:dyDescent="0.25">
      <c r="A4" s="24"/>
    </row>
    <row r="5" spans="1:9" x14ac:dyDescent="0.25">
      <c r="A5" s="24"/>
    </row>
    <row r="6" spans="1:9" s="30" customFormat="1" x14ac:dyDescent="0.25">
      <c r="A6" s="29"/>
      <c r="B6" s="29" t="s">
        <v>17</v>
      </c>
      <c r="C6" s="29" t="s">
        <v>18</v>
      </c>
      <c r="D6" s="29" t="s">
        <v>19</v>
      </c>
      <c r="E6" s="29" t="s">
        <v>20</v>
      </c>
      <c r="F6" s="29" t="s">
        <v>21</v>
      </c>
      <c r="H6" s="99" t="s">
        <v>22</v>
      </c>
      <c r="I6" s="99"/>
    </row>
    <row r="7" spans="1:9" x14ac:dyDescent="0.25">
      <c r="A7" s="24"/>
      <c r="H7" s="34" t="s">
        <v>204</v>
      </c>
      <c r="I7" s="35" t="s">
        <v>205</v>
      </c>
    </row>
    <row r="8" spans="1:9" x14ac:dyDescent="0.25">
      <c r="A8" s="24"/>
      <c r="H8" s="34"/>
      <c r="I8" s="35"/>
    </row>
    <row r="9" spans="1:9" ht="15" customHeight="1" x14ac:dyDescent="0.25">
      <c r="B9" s="26">
        <v>40939</v>
      </c>
      <c r="C9" s="27">
        <v>1</v>
      </c>
      <c r="D9" s="27" t="s">
        <v>23</v>
      </c>
      <c r="E9" s="31">
        <v>102200</v>
      </c>
      <c r="F9" s="27" t="s">
        <v>26</v>
      </c>
      <c r="G9" s="33">
        <f t="shared" ref="G9:G39" si="0">+H9+I9</f>
        <v>274413.34000000003</v>
      </c>
      <c r="H9" s="36">
        <v>274413.34000000003</v>
      </c>
    </row>
    <row r="10" spans="1:9" ht="15" customHeight="1" x14ac:dyDescent="0.25">
      <c r="B10" s="26">
        <v>40939</v>
      </c>
      <c r="C10" s="27">
        <v>1</v>
      </c>
      <c r="D10" s="27" t="s">
        <v>23</v>
      </c>
      <c r="E10" s="31">
        <v>102300</v>
      </c>
      <c r="F10" s="27" t="s">
        <v>29</v>
      </c>
      <c r="G10" s="33">
        <f t="shared" si="0"/>
        <v>133949.03</v>
      </c>
      <c r="H10" s="36">
        <v>133949.03</v>
      </c>
    </row>
    <row r="11" spans="1:9" ht="15" customHeight="1" x14ac:dyDescent="0.25">
      <c r="B11" s="26">
        <v>40939</v>
      </c>
      <c r="C11" s="27">
        <v>1</v>
      </c>
      <c r="D11" s="27" t="s">
        <v>23</v>
      </c>
      <c r="E11" s="31">
        <v>532015</v>
      </c>
      <c r="F11" s="27" t="s">
        <v>156</v>
      </c>
      <c r="G11" s="33">
        <f t="shared" si="0"/>
        <v>76848.160000000003</v>
      </c>
      <c r="H11" s="36">
        <v>76848.160000000003</v>
      </c>
    </row>
    <row r="12" spans="1:9" ht="15" customHeight="1" x14ac:dyDescent="0.25">
      <c r="B12" s="26">
        <v>40939</v>
      </c>
      <c r="C12" s="27">
        <v>1</v>
      </c>
      <c r="D12" s="27" t="s">
        <v>23</v>
      </c>
      <c r="E12" s="31">
        <v>102100</v>
      </c>
      <c r="F12" s="27" t="s">
        <v>24</v>
      </c>
      <c r="G12" s="33">
        <f t="shared" si="0"/>
        <v>32591.58</v>
      </c>
      <c r="H12" s="36">
        <v>32591.58</v>
      </c>
    </row>
    <row r="13" spans="1:9" ht="15" customHeight="1" x14ac:dyDescent="0.25">
      <c r="B13" s="26">
        <v>40939</v>
      </c>
      <c r="C13" s="27">
        <v>1</v>
      </c>
      <c r="D13" s="27" t="s">
        <v>23</v>
      </c>
      <c r="E13" s="31">
        <v>531514</v>
      </c>
      <c r="F13" s="27" t="s">
        <v>45</v>
      </c>
      <c r="G13" s="33">
        <f t="shared" si="0"/>
        <v>11411.34</v>
      </c>
      <c r="H13" s="36">
        <v>11411.34</v>
      </c>
    </row>
    <row r="14" spans="1:9" ht="15" customHeight="1" x14ac:dyDescent="0.25">
      <c r="B14" s="26">
        <v>40939</v>
      </c>
      <c r="C14" s="27">
        <v>1</v>
      </c>
      <c r="D14" s="27" t="s">
        <v>23</v>
      </c>
      <c r="E14" s="31">
        <v>102201</v>
      </c>
      <c r="F14" s="27" t="s">
        <v>27</v>
      </c>
      <c r="G14" s="33">
        <f t="shared" si="0"/>
        <v>10631.5</v>
      </c>
      <c r="H14" s="36">
        <v>10631.5</v>
      </c>
    </row>
    <row r="15" spans="1:9" ht="15" customHeight="1" x14ac:dyDescent="0.25">
      <c r="B15" s="26">
        <v>40939</v>
      </c>
      <c r="C15" s="27">
        <v>1</v>
      </c>
      <c r="D15" s="27" t="s">
        <v>23</v>
      </c>
      <c r="E15" s="31">
        <v>531204</v>
      </c>
      <c r="F15" s="27" t="s">
        <v>43</v>
      </c>
      <c r="G15" s="33">
        <f t="shared" si="0"/>
        <v>8189.35</v>
      </c>
      <c r="H15" s="36">
        <v>8189.35</v>
      </c>
    </row>
    <row r="16" spans="1:9" ht="15" customHeight="1" x14ac:dyDescent="0.25">
      <c r="B16" s="26">
        <v>40939</v>
      </c>
      <c r="C16" s="27">
        <v>1</v>
      </c>
      <c r="D16" s="27" t="s">
        <v>23</v>
      </c>
      <c r="E16" s="31">
        <v>531504</v>
      </c>
      <c r="F16" s="27" t="s">
        <v>44</v>
      </c>
      <c r="G16" s="33">
        <f t="shared" si="0"/>
        <v>7826.47</v>
      </c>
      <c r="H16" s="36">
        <v>7826.47</v>
      </c>
    </row>
    <row r="17" spans="1:9" ht="15" customHeight="1" x14ac:dyDescent="0.25">
      <c r="B17" s="26">
        <v>40939</v>
      </c>
      <c r="C17" s="27">
        <v>1</v>
      </c>
      <c r="D17" s="27" t="s">
        <v>23</v>
      </c>
      <c r="E17" s="31">
        <v>102110</v>
      </c>
      <c r="F17" s="27" t="s">
        <v>25</v>
      </c>
      <c r="G17" s="33">
        <f t="shared" si="0"/>
        <v>6075.77</v>
      </c>
      <c r="H17" s="36">
        <v>6075.77</v>
      </c>
    </row>
    <row r="18" spans="1:9" ht="15" customHeight="1" x14ac:dyDescent="0.25">
      <c r="B18" s="26">
        <v>40939</v>
      </c>
      <c r="C18" s="27">
        <v>1</v>
      </c>
      <c r="D18" s="27" t="s">
        <v>23</v>
      </c>
      <c r="E18" s="31">
        <v>531614</v>
      </c>
      <c r="F18" s="27" t="s">
        <v>47</v>
      </c>
      <c r="G18" s="33">
        <f t="shared" si="0"/>
        <v>5739.36</v>
      </c>
      <c r="H18" s="36">
        <v>5739.36</v>
      </c>
    </row>
    <row r="19" spans="1:9" ht="15" customHeight="1" x14ac:dyDescent="0.25">
      <c r="B19" s="26">
        <v>40939</v>
      </c>
      <c r="C19" s="27">
        <v>1</v>
      </c>
      <c r="D19" s="27" t="s">
        <v>23</v>
      </c>
      <c r="E19" s="31">
        <v>102202</v>
      </c>
      <c r="F19" s="27" t="s">
        <v>28</v>
      </c>
      <c r="G19" s="33">
        <f t="shared" si="0"/>
        <v>1518.4</v>
      </c>
      <c r="H19" s="36">
        <v>1518.4</v>
      </c>
    </row>
    <row r="20" spans="1:9" ht="15" customHeight="1" x14ac:dyDescent="0.25">
      <c r="B20" s="26">
        <v>40939</v>
      </c>
      <c r="C20" s="27">
        <v>1</v>
      </c>
      <c r="D20" s="27" t="s">
        <v>23</v>
      </c>
      <c r="E20" s="31">
        <v>531524</v>
      </c>
      <c r="F20" s="27" t="s">
        <v>46</v>
      </c>
      <c r="G20" s="33">
        <f t="shared" si="0"/>
        <v>1399.2</v>
      </c>
      <c r="H20" s="36">
        <v>1399.2</v>
      </c>
    </row>
    <row r="21" spans="1:9" ht="15" customHeight="1" x14ac:dyDescent="0.25">
      <c r="B21" s="26">
        <v>40939</v>
      </c>
      <c r="C21" s="27">
        <v>1</v>
      </c>
      <c r="D21" s="27" t="s">
        <v>23</v>
      </c>
      <c r="E21" s="31">
        <v>549204</v>
      </c>
      <c r="F21" s="27" t="s">
        <v>157</v>
      </c>
      <c r="G21" s="33">
        <f t="shared" si="0"/>
        <v>1060.97</v>
      </c>
      <c r="H21" s="36">
        <v>1060.97</v>
      </c>
    </row>
    <row r="22" spans="1:9" ht="15" customHeight="1" x14ac:dyDescent="0.25">
      <c r="B22" s="26">
        <v>40939</v>
      </c>
      <c r="C22" s="27">
        <v>1</v>
      </c>
      <c r="D22" s="27" t="s">
        <v>23</v>
      </c>
      <c r="E22" s="31">
        <v>532905</v>
      </c>
      <c r="F22" s="27" t="s">
        <v>48</v>
      </c>
      <c r="G22" s="33">
        <f t="shared" si="0"/>
        <v>820.68</v>
      </c>
      <c r="H22" s="36">
        <v>820.68</v>
      </c>
    </row>
    <row r="23" spans="1:9" ht="15" customHeight="1" x14ac:dyDescent="0.25">
      <c r="B23" s="26">
        <v>40939</v>
      </c>
      <c r="C23" s="27">
        <v>1</v>
      </c>
      <c r="D23" s="27" t="s">
        <v>23</v>
      </c>
      <c r="E23" s="31">
        <v>440005</v>
      </c>
      <c r="F23" s="27" t="s">
        <v>38</v>
      </c>
      <c r="G23" s="33">
        <f t="shared" si="0"/>
        <v>-50</v>
      </c>
      <c r="I23" s="36">
        <v>-50</v>
      </c>
    </row>
    <row r="24" spans="1:9" ht="15" customHeight="1" x14ac:dyDescent="0.25">
      <c r="B24" s="26">
        <v>40939</v>
      </c>
      <c r="C24" s="27">
        <v>1</v>
      </c>
      <c r="D24" s="27" t="s">
        <v>23</v>
      </c>
      <c r="E24" s="31">
        <v>489204</v>
      </c>
      <c r="F24" s="27" t="s">
        <v>40</v>
      </c>
      <c r="G24" s="33">
        <f t="shared" si="0"/>
        <v>-1060.97</v>
      </c>
      <c r="I24" s="36">
        <v>-1060.97</v>
      </c>
    </row>
    <row r="25" spans="1:9" ht="15" customHeight="1" x14ac:dyDescent="0.25">
      <c r="A25" s="24"/>
      <c r="B25" s="26">
        <v>40939</v>
      </c>
      <c r="C25" s="27">
        <v>1</v>
      </c>
      <c r="D25" s="27" t="s">
        <v>23</v>
      </c>
      <c r="E25" s="31">
        <v>440004</v>
      </c>
      <c r="F25" s="27" t="s">
        <v>37</v>
      </c>
      <c r="G25" s="33">
        <f t="shared" si="0"/>
        <v>-1399.2</v>
      </c>
      <c r="I25" s="36">
        <v>-1399.2</v>
      </c>
    </row>
    <row r="26" spans="1:9" ht="15" customHeight="1" x14ac:dyDescent="0.25">
      <c r="B26" s="26">
        <v>40939</v>
      </c>
      <c r="C26" s="27">
        <v>1</v>
      </c>
      <c r="D26" s="27" t="s">
        <v>23</v>
      </c>
      <c r="E26" s="31">
        <v>430005</v>
      </c>
      <c r="F26" s="27" t="s">
        <v>36</v>
      </c>
      <c r="G26" s="33">
        <f t="shared" si="0"/>
        <v>-2080.7800000000002</v>
      </c>
      <c r="I26" s="36">
        <v>-2080.7800000000002</v>
      </c>
    </row>
    <row r="27" spans="1:9" ht="15" customHeight="1" x14ac:dyDescent="0.25">
      <c r="B27" s="26">
        <v>40939</v>
      </c>
      <c r="C27" s="27">
        <v>1</v>
      </c>
      <c r="D27" s="27" t="s">
        <v>23</v>
      </c>
      <c r="E27" s="31">
        <v>599905</v>
      </c>
      <c r="F27" s="27" t="s">
        <v>49</v>
      </c>
      <c r="G27" s="33">
        <f t="shared" si="0"/>
        <v>-2890</v>
      </c>
      <c r="I27" s="36">
        <v>-2890</v>
      </c>
    </row>
    <row r="28" spans="1:9" ht="15" customHeight="1" x14ac:dyDescent="0.25">
      <c r="B28" s="26">
        <v>40939</v>
      </c>
      <c r="C28" s="27">
        <v>1</v>
      </c>
      <c r="D28" s="27" t="s">
        <v>23</v>
      </c>
      <c r="E28" s="31">
        <v>599915</v>
      </c>
      <c r="F28" s="27" t="s">
        <v>50</v>
      </c>
      <c r="G28" s="33">
        <f t="shared" si="0"/>
        <v>-3570</v>
      </c>
      <c r="I28" s="36">
        <v>-3570</v>
      </c>
    </row>
    <row r="29" spans="1:9" ht="15" customHeight="1" x14ac:dyDescent="0.25">
      <c r="B29" s="26">
        <v>40939</v>
      </c>
      <c r="C29" s="27">
        <v>1</v>
      </c>
      <c r="D29" s="27" t="s">
        <v>23</v>
      </c>
      <c r="E29" s="31">
        <v>492104</v>
      </c>
      <c r="F29" s="27" t="s">
        <v>41</v>
      </c>
      <c r="G29" s="33">
        <f t="shared" si="0"/>
        <v>-4000</v>
      </c>
      <c r="I29" s="36">
        <v>-4000</v>
      </c>
    </row>
    <row r="30" spans="1:9" ht="15" customHeight="1" x14ac:dyDescent="0.25">
      <c r="B30" s="26">
        <v>40939</v>
      </c>
      <c r="C30" s="27">
        <v>1</v>
      </c>
      <c r="D30" s="27" t="s">
        <v>23</v>
      </c>
      <c r="E30" s="31">
        <v>492124</v>
      </c>
      <c r="F30" s="27" t="s">
        <v>42</v>
      </c>
      <c r="G30" s="33">
        <f t="shared" si="0"/>
        <v>-5580</v>
      </c>
      <c r="I30" s="36">
        <v>-5580</v>
      </c>
    </row>
    <row r="31" spans="1:9" ht="15" customHeight="1" x14ac:dyDescent="0.25">
      <c r="B31" s="26">
        <v>40939</v>
      </c>
      <c r="C31" s="27">
        <v>1</v>
      </c>
      <c r="D31" s="27" t="s">
        <v>23</v>
      </c>
      <c r="E31" s="31">
        <v>420004</v>
      </c>
      <c r="F31" s="27" t="s">
        <v>33</v>
      </c>
      <c r="G31" s="33">
        <f t="shared" si="0"/>
        <v>-5650</v>
      </c>
      <c r="I31" s="36">
        <v>-5650</v>
      </c>
    </row>
    <row r="32" spans="1:9" ht="15" customHeight="1" x14ac:dyDescent="0.25">
      <c r="B32" s="26">
        <v>40939</v>
      </c>
      <c r="C32" s="27">
        <v>1</v>
      </c>
      <c r="D32" s="27" t="s">
        <v>23</v>
      </c>
      <c r="E32" s="31">
        <v>420024</v>
      </c>
      <c r="F32" s="27" t="s">
        <v>34</v>
      </c>
      <c r="G32" s="33">
        <f t="shared" si="0"/>
        <v>-5930</v>
      </c>
      <c r="I32" s="36">
        <v>-5930</v>
      </c>
    </row>
    <row r="33" spans="1:9" ht="15" customHeight="1" x14ac:dyDescent="0.25">
      <c r="B33" s="26">
        <v>40939</v>
      </c>
      <c r="C33" s="27">
        <v>1</v>
      </c>
      <c r="D33" s="27" t="s">
        <v>23</v>
      </c>
      <c r="E33" s="31">
        <v>410004</v>
      </c>
      <c r="F33" s="27" t="s">
        <v>154</v>
      </c>
      <c r="G33" s="33">
        <f t="shared" si="0"/>
        <v>-8189.35</v>
      </c>
      <c r="I33" s="36">
        <v>-8189.35</v>
      </c>
    </row>
    <row r="34" spans="1:9" ht="15" customHeight="1" x14ac:dyDescent="0.25">
      <c r="B34" s="26">
        <v>40939</v>
      </c>
      <c r="C34" s="27">
        <v>1</v>
      </c>
      <c r="D34" s="27" t="s">
        <v>23</v>
      </c>
      <c r="E34" s="31">
        <v>430004</v>
      </c>
      <c r="F34" s="27" t="s">
        <v>35</v>
      </c>
      <c r="G34" s="33">
        <f t="shared" si="0"/>
        <v>-11411.34</v>
      </c>
      <c r="I34" s="36">
        <v>-11411.34</v>
      </c>
    </row>
    <row r="35" spans="1:9" ht="15" customHeight="1" x14ac:dyDescent="0.25">
      <c r="B35" s="26">
        <v>40939</v>
      </c>
      <c r="C35" s="27">
        <v>1</v>
      </c>
      <c r="D35" s="27" t="s">
        <v>23</v>
      </c>
      <c r="E35" s="31">
        <v>311004</v>
      </c>
      <c r="F35" s="27" t="s">
        <v>31</v>
      </c>
      <c r="G35" s="33">
        <f t="shared" si="0"/>
        <v>-22610</v>
      </c>
      <c r="I35" s="36">
        <v>-22610</v>
      </c>
    </row>
    <row r="36" spans="1:9" ht="15" customHeight="1" x14ac:dyDescent="0.25">
      <c r="B36" s="26">
        <v>40939</v>
      </c>
      <c r="C36" s="27">
        <v>1</v>
      </c>
      <c r="D36" s="27" t="s">
        <v>23</v>
      </c>
      <c r="E36" s="31">
        <v>531014</v>
      </c>
      <c r="F36" s="27" t="s">
        <v>155</v>
      </c>
      <c r="G36" s="33">
        <f t="shared" si="0"/>
        <v>-22842.080000000002</v>
      </c>
      <c r="I36" s="36">
        <v>-22842.080000000002</v>
      </c>
    </row>
    <row r="37" spans="1:9" ht="15" customHeight="1" x14ac:dyDescent="0.25">
      <c r="B37" s="26">
        <v>40939</v>
      </c>
      <c r="C37" s="27">
        <v>1</v>
      </c>
      <c r="D37" s="27" t="s">
        <v>23</v>
      </c>
      <c r="E37" s="31">
        <v>489200</v>
      </c>
      <c r="F37" s="27" t="s">
        <v>39</v>
      </c>
      <c r="G37" s="33">
        <f t="shared" si="0"/>
        <v>-33021.43</v>
      </c>
      <c r="I37" s="36">
        <v>-33021.43</v>
      </c>
    </row>
    <row r="38" spans="1:9" ht="15" customHeight="1" x14ac:dyDescent="0.25">
      <c r="B38" s="26">
        <v>40939</v>
      </c>
      <c r="C38" s="27">
        <v>1</v>
      </c>
      <c r="D38" s="27" t="s">
        <v>23</v>
      </c>
      <c r="E38" s="31">
        <v>311000</v>
      </c>
      <c r="F38" s="27" t="s">
        <v>30</v>
      </c>
      <c r="G38" s="33">
        <f t="shared" si="0"/>
        <v>-53210</v>
      </c>
      <c r="I38" s="36">
        <v>-53210</v>
      </c>
    </row>
    <row r="39" spans="1:9" ht="15" customHeight="1" x14ac:dyDescent="0.25">
      <c r="B39" s="26">
        <v>40939</v>
      </c>
      <c r="C39" s="27">
        <v>1</v>
      </c>
      <c r="D39" s="27" t="s">
        <v>23</v>
      </c>
      <c r="E39" s="31">
        <v>311005</v>
      </c>
      <c r="F39" s="27" t="s">
        <v>32</v>
      </c>
      <c r="G39" s="33">
        <f t="shared" si="0"/>
        <v>-388980</v>
      </c>
      <c r="I39" s="36">
        <v>-388980</v>
      </c>
    </row>
    <row r="40" spans="1:9" collapsed="1" x14ac:dyDescent="0.25">
      <c r="B40" s="26"/>
      <c r="C40" s="27"/>
      <c r="D40" s="24" t="s">
        <v>175</v>
      </c>
      <c r="E40" s="31"/>
      <c r="F40" s="27"/>
      <c r="G40" s="33">
        <f>SUBTOTAL(9,G9:G39)</f>
        <v>0</v>
      </c>
      <c r="H40" s="32">
        <f>SUBTOTAL(9,H9:H39)</f>
        <v>572475.15</v>
      </c>
      <c r="I40" s="36">
        <f>SUBTOTAL(9,I9:I39)</f>
        <v>-572475.15</v>
      </c>
    </row>
    <row r="41" spans="1:9" ht="15.75" customHeight="1" x14ac:dyDescent="0.25">
      <c r="A41" s="22"/>
      <c r="B41" s="26">
        <v>40939</v>
      </c>
      <c r="C41" s="27">
        <v>1</v>
      </c>
      <c r="D41" s="27" t="s">
        <v>51</v>
      </c>
      <c r="E41" s="31">
        <v>100130</v>
      </c>
      <c r="F41" s="27" t="s">
        <v>52</v>
      </c>
      <c r="G41" s="33">
        <f t="shared" ref="G41:G47" si="1">+H41+I41</f>
        <v>533754.68000000005</v>
      </c>
      <c r="H41" s="36">
        <v>533754.68000000005</v>
      </c>
    </row>
    <row r="42" spans="1:9" ht="15" customHeight="1" x14ac:dyDescent="0.25">
      <c r="B42" s="26">
        <v>40939</v>
      </c>
      <c r="C42" s="27">
        <v>1</v>
      </c>
      <c r="D42" s="27" t="s">
        <v>51</v>
      </c>
      <c r="E42" s="31">
        <v>571000</v>
      </c>
      <c r="F42" s="27" t="s">
        <v>158</v>
      </c>
      <c r="G42" s="33">
        <f t="shared" si="1"/>
        <v>-25.08</v>
      </c>
      <c r="I42" s="36">
        <v>-25.08</v>
      </c>
    </row>
    <row r="43" spans="1:9" ht="15" customHeight="1" x14ac:dyDescent="0.25">
      <c r="B43" s="26">
        <v>40939</v>
      </c>
      <c r="C43" s="27">
        <v>1</v>
      </c>
      <c r="D43" s="27" t="s">
        <v>51</v>
      </c>
      <c r="E43" s="31">
        <v>102110</v>
      </c>
      <c r="F43" s="27" t="s">
        <v>54</v>
      </c>
      <c r="G43" s="33">
        <f t="shared" si="1"/>
        <v>-3789.72</v>
      </c>
      <c r="I43" s="36">
        <v>-3789.72</v>
      </c>
    </row>
    <row r="44" spans="1:9" ht="15" customHeight="1" x14ac:dyDescent="0.25">
      <c r="B44" s="26">
        <v>40939</v>
      </c>
      <c r="C44" s="27">
        <v>1</v>
      </c>
      <c r="D44" s="27" t="s">
        <v>51</v>
      </c>
      <c r="E44" s="31">
        <v>102201</v>
      </c>
      <c r="F44" s="27" t="s">
        <v>56</v>
      </c>
      <c r="G44" s="33">
        <f t="shared" si="1"/>
        <v>-21527.46</v>
      </c>
      <c r="I44" s="36">
        <v>-21527.46</v>
      </c>
    </row>
    <row r="45" spans="1:9" ht="15" customHeight="1" x14ac:dyDescent="0.25">
      <c r="B45" s="26">
        <v>40939</v>
      </c>
      <c r="C45" s="27">
        <v>1</v>
      </c>
      <c r="D45" s="27" t="s">
        <v>51</v>
      </c>
      <c r="E45" s="31">
        <v>102100</v>
      </c>
      <c r="F45" s="27" t="s">
        <v>53</v>
      </c>
      <c r="G45" s="33">
        <f t="shared" si="1"/>
        <v>-76296.37</v>
      </c>
      <c r="I45" s="36">
        <v>-76296.37</v>
      </c>
    </row>
    <row r="46" spans="1:9" ht="15" customHeight="1" x14ac:dyDescent="0.25">
      <c r="B46" s="26">
        <v>40939</v>
      </c>
      <c r="C46" s="27">
        <v>1</v>
      </c>
      <c r="D46" s="27" t="s">
        <v>51</v>
      </c>
      <c r="E46" s="31">
        <v>102300</v>
      </c>
      <c r="F46" s="27" t="s">
        <v>57</v>
      </c>
      <c r="G46" s="33">
        <f t="shared" si="1"/>
        <v>-200847.09</v>
      </c>
      <c r="I46" s="36">
        <v>-200847.09</v>
      </c>
    </row>
    <row r="47" spans="1:9" ht="15" customHeight="1" x14ac:dyDescent="0.25">
      <c r="B47" s="26">
        <v>40939</v>
      </c>
      <c r="C47" s="27">
        <v>1</v>
      </c>
      <c r="D47" s="27" t="s">
        <v>51</v>
      </c>
      <c r="E47" s="31">
        <v>102200</v>
      </c>
      <c r="F47" s="27" t="s">
        <v>55</v>
      </c>
      <c r="G47" s="33">
        <f t="shared" si="1"/>
        <v>-231268.96</v>
      </c>
      <c r="I47" s="36">
        <v>-231268.96</v>
      </c>
    </row>
    <row r="48" spans="1:9" collapsed="1" x14ac:dyDescent="0.25">
      <c r="B48" s="26"/>
      <c r="C48" s="27"/>
      <c r="D48" s="24" t="s">
        <v>176</v>
      </c>
      <c r="E48" s="31"/>
      <c r="F48" s="27"/>
      <c r="G48" s="33">
        <f>SUBTOTAL(9,G41:G47)</f>
        <v>0</v>
      </c>
      <c r="H48" s="32">
        <f>SUBTOTAL(9,H41:H47)</f>
        <v>533754.68000000005</v>
      </c>
      <c r="I48" s="36">
        <f>SUBTOTAL(9,I41:I47)</f>
        <v>-533754.67999999993</v>
      </c>
    </row>
    <row r="49" spans="1:9" ht="15" customHeight="1" x14ac:dyDescent="0.25">
      <c r="B49" s="26">
        <v>40939</v>
      </c>
      <c r="C49" s="27">
        <v>1</v>
      </c>
      <c r="D49" s="27" t="s">
        <v>58</v>
      </c>
      <c r="E49" s="31">
        <v>520510</v>
      </c>
      <c r="F49" s="27" t="s">
        <v>65</v>
      </c>
      <c r="G49" s="33">
        <f t="shared" ref="G49:G59" si="2">+H49+I49</f>
        <v>13999.49</v>
      </c>
      <c r="H49" s="36">
        <v>13999.49</v>
      </c>
    </row>
    <row r="50" spans="1:9" ht="15.75" customHeight="1" x14ac:dyDescent="0.25">
      <c r="A50" s="22"/>
      <c r="B50" s="26">
        <v>40939</v>
      </c>
      <c r="C50" s="27">
        <v>1</v>
      </c>
      <c r="D50" s="27" t="s">
        <v>58</v>
      </c>
      <c r="E50" s="31">
        <v>520530</v>
      </c>
      <c r="F50" s="27" t="s">
        <v>159</v>
      </c>
      <c r="G50" s="33">
        <f t="shared" si="2"/>
        <v>521</v>
      </c>
      <c r="H50" s="36">
        <v>521</v>
      </c>
    </row>
    <row r="51" spans="1:9" ht="15" customHeight="1" x14ac:dyDescent="0.25">
      <c r="B51" s="26">
        <v>40939</v>
      </c>
      <c r="C51" s="27">
        <v>1</v>
      </c>
      <c r="D51" s="27" t="s">
        <v>58</v>
      </c>
      <c r="E51" s="31">
        <v>520520</v>
      </c>
      <c r="F51" s="27" t="s">
        <v>66</v>
      </c>
      <c r="G51" s="33">
        <f t="shared" si="2"/>
        <v>87.89</v>
      </c>
      <c r="H51" s="36">
        <v>87.89</v>
      </c>
    </row>
    <row r="52" spans="1:9" ht="15" customHeight="1" x14ac:dyDescent="0.25">
      <c r="B52" s="26">
        <v>40939</v>
      </c>
      <c r="C52" s="27">
        <v>1</v>
      </c>
      <c r="D52" s="27" t="s">
        <v>58</v>
      </c>
      <c r="E52" s="31">
        <v>520500</v>
      </c>
      <c r="F52" s="27" t="s">
        <v>64</v>
      </c>
      <c r="G52" s="33">
        <f t="shared" si="2"/>
        <v>64.400000000000006</v>
      </c>
      <c r="H52" s="36">
        <v>64.400000000000006</v>
      </c>
    </row>
    <row r="53" spans="1:9" ht="15" customHeight="1" x14ac:dyDescent="0.25">
      <c r="B53" s="26">
        <v>40939</v>
      </c>
      <c r="C53" s="27">
        <v>1</v>
      </c>
      <c r="D53" s="27" t="s">
        <v>58</v>
      </c>
      <c r="E53" s="31">
        <v>520230</v>
      </c>
      <c r="F53" s="27" t="s">
        <v>63</v>
      </c>
      <c r="G53" s="33">
        <f t="shared" si="2"/>
        <v>28.3</v>
      </c>
      <c r="H53" s="36">
        <v>28.3</v>
      </c>
    </row>
    <row r="54" spans="1:9" ht="15" customHeight="1" x14ac:dyDescent="0.25">
      <c r="B54" s="26">
        <v>40939</v>
      </c>
      <c r="C54" s="27">
        <v>1</v>
      </c>
      <c r="D54" s="27" t="s">
        <v>58</v>
      </c>
      <c r="E54" s="31">
        <v>532215</v>
      </c>
      <c r="F54" s="27" t="s">
        <v>68</v>
      </c>
      <c r="G54" s="33">
        <f t="shared" si="2"/>
        <v>0.04</v>
      </c>
      <c r="H54" s="36">
        <v>0.04</v>
      </c>
    </row>
    <row r="55" spans="1:9" ht="15" customHeight="1" x14ac:dyDescent="0.25">
      <c r="B55" s="26">
        <v>40939</v>
      </c>
      <c r="C55" s="27">
        <v>1</v>
      </c>
      <c r="D55" s="27" t="s">
        <v>58</v>
      </c>
      <c r="E55" s="31">
        <v>102100</v>
      </c>
      <c r="F55" s="27" t="s">
        <v>59</v>
      </c>
      <c r="G55" s="33">
        <f t="shared" si="2"/>
        <v>0.01</v>
      </c>
      <c r="H55" s="36">
        <v>0.01</v>
      </c>
    </row>
    <row r="56" spans="1:9" ht="15" customHeight="1" x14ac:dyDescent="0.25">
      <c r="B56" s="26">
        <v>40939</v>
      </c>
      <c r="C56" s="27">
        <v>1</v>
      </c>
      <c r="D56" s="27" t="s">
        <v>58</v>
      </c>
      <c r="E56" s="31">
        <v>531214</v>
      </c>
      <c r="F56" s="27" t="s">
        <v>67</v>
      </c>
      <c r="G56" s="33">
        <f t="shared" si="2"/>
        <v>-0.01</v>
      </c>
      <c r="I56" s="36">
        <v>-0.01</v>
      </c>
    </row>
    <row r="57" spans="1:9" ht="15" customHeight="1" x14ac:dyDescent="0.25">
      <c r="B57" s="26">
        <v>40939</v>
      </c>
      <c r="C57" s="27">
        <v>1</v>
      </c>
      <c r="D57" s="27" t="s">
        <v>58</v>
      </c>
      <c r="E57" s="31">
        <v>102201</v>
      </c>
      <c r="F57" s="27" t="s">
        <v>60</v>
      </c>
      <c r="G57" s="33">
        <f t="shared" si="2"/>
        <v>-0.04</v>
      </c>
      <c r="I57" s="36">
        <v>-0.04</v>
      </c>
    </row>
    <row r="58" spans="1:9" ht="15" customHeight="1" x14ac:dyDescent="0.25">
      <c r="B58" s="26">
        <v>40939</v>
      </c>
      <c r="C58" s="27">
        <v>1</v>
      </c>
      <c r="D58" s="27" t="s">
        <v>58</v>
      </c>
      <c r="E58" s="31">
        <v>520210</v>
      </c>
      <c r="F58" s="27" t="s">
        <v>62</v>
      </c>
      <c r="G58" s="33">
        <f t="shared" si="2"/>
        <v>-1981</v>
      </c>
      <c r="I58" s="36">
        <v>-1981</v>
      </c>
    </row>
    <row r="59" spans="1:9" ht="15" customHeight="1" x14ac:dyDescent="0.25">
      <c r="B59" s="26">
        <v>40939</v>
      </c>
      <c r="C59" s="27">
        <v>1</v>
      </c>
      <c r="D59" s="27" t="s">
        <v>58</v>
      </c>
      <c r="E59" s="31">
        <v>102300</v>
      </c>
      <c r="F59" s="27" t="s">
        <v>61</v>
      </c>
      <c r="G59" s="33">
        <f t="shared" si="2"/>
        <v>-12720.08</v>
      </c>
      <c r="I59" s="36">
        <v>-12720.08</v>
      </c>
    </row>
    <row r="60" spans="1:9" collapsed="1" x14ac:dyDescent="0.25">
      <c r="B60" s="26"/>
      <c r="C60" s="27"/>
      <c r="D60" s="24" t="s">
        <v>177</v>
      </c>
      <c r="E60" s="31"/>
      <c r="F60" s="27"/>
      <c r="G60" s="33">
        <f>SUBTOTAL(9,G49:G59)</f>
        <v>0</v>
      </c>
      <c r="H60" s="32">
        <f>SUBTOTAL(9,H49:H59)</f>
        <v>14701.13</v>
      </c>
      <c r="I60" s="36">
        <f>SUBTOTAL(9,I49:I59)</f>
        <v>-14701.13</v>
      </c>
    </row>
    <row r="61" spans="1:9" x14ac:dyDescent="0.25">
      <c r="A61" s="24"/>
      <c r="B61" s="26">
        <v>40939</v>
      </c>
      <c r="C61" s="27">
        <v>1</v>
      </c>
      <c r="D61" s="27" t="s">
        <v>69</v>
      </c>
      <c r="E61" s="31">
        <v>102300</v>
      </c>
      <c r="F61" s="27" t="s">
        <v>70</v>
      </c>
      <c r="G61" s="33">
        <f>+H61+I61</f>
        <v>580.4</v>
      </c>
      <c r="H61" s="36">
        <v>580.4</v>
      </c>
    </row>
    <row r="62" spans="1:9" x14ac:dyDescent="0.25">
      <c r="B62" s="26">
        <v>40939</v>
      </c>
      <c r="C62" s="27">
        <v>1</v>
      </c>
      <c r="D62" s="27" t="s">
        <v>69</v>
      </c>
      <c r="E62" s="31">
        <v>204102</v>
      </c>
      <c r="F62" s="27" t="s">
        <v>70</v>
      </c>
      <c r="G62" s="33">
        <f>+H62+I62</f>
        <v>-580.4</v>
      </c>
      <c r="I62" s="36">
        <v>-580.4</v>
      </c>
    </row>
    <row r="63" spans="1:9" collapsed="1" x14ac:dyDescent="0.25">
      <c r="B63" s="26"/>
      <c r="C63" s="27"/>
      <c r="D63" s="24" t="s">
        <v>178</v>
      </c>
      <c r="E63" s="31"/>
      <c r="F63" s="27"/>
      <c r="G63" s="33">
        <f>SUBTOTAL(9,G61:G62)</f>
        <v>0</v>
      </c>
      <c r="H63" s="32">
        <f>SUBTOTAL(9,H61:H62)</f>
        <v>580.4</v>
      </c>
      <c r="I63" s="36">
        <f>SUBTOTAL(9,I61:I62)</f>
        <v>-580.4</v>
      </c>
    </row>
    <row r="64" spans="1:9" ht="15" customHeight="1" x14ac:dyDescent="0.25">
      <c r="B64" s="26">
        <v>40939</v>
      </c>
      <c r="C64" s="27">
        <v>1</v>
      </c>
      <c r="D64" s="27" t="s">
        <v>71</v>
      </c>
      <c r="E64" s="31">
        <v>100240</v>
      </c>
      <c r="F64" s="27" t="s">
        <v>72</v>
      </c>
      <c r="G64" s="33">
        <f>+H64+I64</f>
        <v>165695.76</v>
      </c>
      <c r="H64" s="36">
        <v>165695.76</v>
      </c>
    </row>
    <row r="65" spans="2:9" ht="15" customHeight="1" x14ac:dyDescent="0.25">
      <c r="B65" s="26">
        <v>40939</v>
      </c>
      <c r="C65" s="27">
        <v>1</v>
      </c>
      <c r="D65" s="27" t="s">
        <v>71</v>
      </c>
      <c r="E65" s="31">
        <v>100130</v>
      </c>
      <c r="F65" s="27" t="s">
        <v>72</v>
      </c>
      <c r="G65" s="33">
        <f>+H65+I65</f>
        <v>-165695.76</v>
      </c>
      <c r="I65" s="36">
        <v>-165695.76</v>
      </c>
    </row>
    <row r="66" spans="2:9" collapsed="1" x14ac:dyDescent="0.25">
      <c r="B66" s="26"/>
      <c r="C66" s="27"/>
      <c r="D66" s="24" t="s">
        <v>179</v>
      </c>
      <c r="E66" s="31"/>
      <c r="F66" s="27"/>
      <c r="G66" s="33">
        <f>SUBTOTAL(9,G64:G65)</f>
        <v>0</v>
      </c>
      <c r="H66" s="32">
        <f>SUBTOTAL(9,H64:H65)</f>
        <v>165695.76</v>
      </c>
      <c r="I66" s="36">
        <f>SUBTOTAL(9,I64:I65)</f>
        <v>-165695.76</v>
      </c>
    </row>
    <row r="67" spans="2:9" ht="15" customHeight="1" x14ac:dyDescent="0.25">
      <c r="B67" s="26">
        <v>40939</v>
      </c>
      <c r="C67" s="27">
        <v>1</v>
      </c>
      <c r="D67" s="27" t="s">
        <v>73</v>
      </c>
      <c r="E67" s="31">
        <v>200103</v>
      </c>
      <c r="F67" s="27" t="s">
        <v>74</v>
      </c>
      <c r="G67" s="33">
        <f>+H67+I67</f>
        <v>185000</v>
      </c>
      <c r="H67" s="36">
        <v>185000</v>
      </c>
    </row>
    <row r="68" spans="2:9" ht="15" customHeight="1" x14ac:dyDescent="0.25">
      <c r="B68" s="26">
        <v>40939</v>
      </c>
      <c r="C68" s="27">
        <v>1</v>
      </c>
      <c r="D68" s="27" t="s">
        <v>73</v>
      </c>
      <c r="E68" s="31">
        <v>100130</v>
      </c>
      <c r="F68" s="27" t="s">
        <v>74</v>
      </c>
      <c r="G68" s="33">
        <f>+H68+I68</f>
        <v>-185000</v>
      </c>
      <c r="I68" s="36">
        <v>-185000</v>
      </c>
    </row>
    <row r="69" spans="2:9" collapsed="1" x14ac:dyDescent="0.25">
      <c r="B69" s="26"/>
      <c r="C69" s="27"/>
      <c r="D69" s="24" t="s">
        <v>180</v>
      </c>
      <c r="E69" s="31"/>
      <c r="F69" s="27"/>
      <c r="G69" s="33">
        <f>SUBTOTAL(9,G67:G68)</f>
        <v>0</v>
      </c>
      <c r="H69" s="32">
        <f>SUBTOTAL(9,H67:H68)</f>
        <v>185000</v>
      </c>
      <c r="I69" s="36">
        <f>SUBTOTAL(9,I67:I68)</f>
        <v>-185000</v>
      </c>
    </row>
    <row r="70" spans="2:9" ht="15" customHeight="1" x14ac:dyDescent="0.25">
      <c r="B70" s="26">
        <v>40939</v>
      </c>
      <c r="C70" s="27">
        <v>1</v>
      </c>
      <c r="D70" s="27" t="s">
        <v>75</v>
      </c>
      <c r="E70" s="31">
        <v>760094</v>
      </c>
      <c r="F70" s="27" t="s">
        <v>76</v>
      </c>
      <c r="G70" s="33">
        <f>+H70+I70</f>
        <v>5463.46</v>
      </c>
      <c r="H70" s="36">
        <v>5463.46</v>
      </c>
    </row>
    <row r="71" spans="2:9" ht="15" customHeight="1" x14ac:dyDescent="0.25">
      <c r="B71" s="26">
        <v>40939</v>
      </c>
      <c r="C71" s="27">
        <v>1</v>
      </c>
      <c r="D71" s="27" t="s">
        <v>75</v>
      </c>
      <c r="E71" s="31">
        <v>203100</v>
      </c>
      <c r="F71" s="27" t="s">
        <v>76</v>
      </c>
      <c r="G71" s="33">
        <f>+H71+I71</f>
        <v>-5463.46</v>
      </c>
      <c r="I71" s="36">
        <v>-5463.46</v>
      </c>
    </row>
    <row r="72" spans="2:9" collapsed="1" x14ac:dyDescent="0.25">
      <c r="B72" s="26"/>
      <c r="C72" s="27"/>
      <c r="D72" s="24" t="s">
        <v>181</v>
      </c>
      <c r="E72" s="31"/>
      <c r="F72" s="27"/>
      <c r="G72" s="33">
        <f>SUBTOTAL(9,G70:G71)</f>
        <v>0</v>
      </c>
      <c r="H72" s="32">
        <f>SUBTOTAL(9,H70:H71)</f>
        <v>5463.46</v>
      </c>
      <c r="I72" s="36">
        <f>SUBTOTAL(9,I70:I71)</f>
        <v>-5463.46</v>
      </c>
    </row>
    <row r="73" spans="2:9" ht="15" customHeight="1" x14ac:dyDescent="0.25">
      <c r="B73" s="26">
        <v>40939</v>
      </c>
      <c r="C73" s="27">
        <v>1</v>
      </c>
      <c r="D73" s="27" t="s">
        <v>77</v>
      </c>
      <c r="E73" s="31">
        <v>201101</v>
      </c>
      <c r="F73" s="27" t="s">
        <v>79</v>
      </c>
      <c r="G73" s="33">
        <f>+H73+I73</f>
        <v>3995.23</v>
      </c>
      <c r="H73" s="36">
        <v>3995.23</v>
      </c>
    </row>
    <row r="74" spans="2:9" ht="15" customHeight="1" x14ac:dyDescent="0.25">
      <c r="B74" s="26">
        <v>40939</v>
      </c>
      <c r="C74" s="27">
        <v>1</v>
      </c>
      <c r="D74" s="27" t="s">
        <v>77</v>
      </c>
      <c r="E74" s="31">
        <v>201900</v>
      </c>
      <c r="F74" s="27" t="s">
        <v>81</v>
      </c>
      <c r="G74" s="33">
        <f>+H74+I74</f>
        <v>1986.41</v>
      </c>
      <c r="H74" s="36">
        <v>1986.41</v>
      </c>
    </row>
    <row r="75" spans="2:9" ht="15" customHeight="1" x14ac:dyDescent="0.25">
      <c r="B75" s="26">
        <v>40939</v>
      </c>
      <c r="C75" s="27">
        <v>1</v>
      </c>
      <c r="D75" s="27" t="s">
        <v>77</v>
      </c>
      <c r="E75" s="31">
        <v>201900</v>
      </c>
      <c r="F75" s="27" t="s">
        <v>80</v>
      </c>
      <c r="G75" s="33">
        <f>+H75+I75</f>
        <v>1428.12</v>
      </c>
      <c r="H75" s="36">
        <v>1428.12</v>
      </c>
    </row>
    <row r="76" spans="2:9" ht="15" customHeight="1" x14ac:dyDescent="0.25">
      <c r="B76" s="26">
        <v>40939</v>
      </c>
      <c r="C76" s="27">
        <v>1</v>
      </c>
      <c r="D76" s="27" t="s">
        <v>77</v>
      </c>
      <c r="E76" s="31">
        <v>690987</v>
      </c>
      <c r="F76" s="27" t="s">
        <v>82</v>
      </c>
      <c r="G76" s="33">
        <f>+H76+I76</f>
        <v>569.25</v>
      </c>
      <c r="H76" s="36">
        <v>569.25</v>
      </c>
    </row>
    <row r="77" spans="2:9" ht="15" customHeight="1" x14ac:dyDescent="0.25">
      <c r="B77" s="26">
        <v>40939</v>
      </c>
      <c r="C77" s="27">
        <v>1</v>
      </c>
      <c r="D77" s="27" t="s">
        <v>77</v>
      </c>
      <c r="E77" s="31">
        <v>100130</v>
      </c>
      <c r="F77" s="27" t="s">
        <v>78</v>
      </c>
      <c r="G77" s="33">
        <f>+H77+I77</f>
        <v>-7979.01</v>
      </c>
      <c r="I77" s="36">
        <v>-7979.01</v>
      </c>
    </row>
    <row r="78" spans="2:9" collapsed="1" x14ac:dyDescent="0.25">
      <c r="B78" s="26"/>
      <c r="C78" s="27"/>
      <c r="D78" s="24" t="s">
        <v>182</v>
      </c>
      <c r="E78" s="31"/>
      <c r="F78" s="27"/>
      <c r="G78" s="33">
        <f>SUBTOTAL(9,G73:G77)</f>
        <v>0</v>
      </c>
      <c r="H78" s="32">
        <f>SUBTOTAL(9,H73:H77)</f>
        <v>7979.01</v>
      </c>
      <c r="I78" s="36">
        <f>SUBTOTAL(9,I73:I77)</f>
        <v>-7979.01</v>
      </c>
    </row>
    <row r="79" spans="2:9" ht="15" customHeight="1" x14ac:dyDescent="0.25">
      <c r="B79" s="26">
        <v>40939</v>
      </c>
      <c r="C79" s="27">
        <v>1</v>
      </c>
      <c r="D79" s="27" t="s">
        <v>83</v>
      </c>
      <c r="E79" s="31">
        <v>202601</v>
      </c>
      <c r="F79" s="27" t="s">
        <v>86</v>
      </c>
      <c r="G79" s="33">
        <f t="shared" ref="G79:G87" si="3">+H79+I79</f>
        <v>14567.51</v>
      </c>
      <c r="H79" s="36">
        <v>14567.51</v>
      </c>
    </row>
    <row r="80" spans="2:9" ht="15" customHeight="1" x14ac:dyDescent="0.25">
      <c r="B80" s="26">
        <v>40939</v>
      </c>
      <c r="C80" s="27">
        <v>1</v>
      </c>
      <c r="D80" s="27" t="s">
        <v>83</v>
      </c>
      <c r="E80" s="31">
        <v>202500</v>
      </c>
      <c r="F80" s="27" t="s">
        <v>85</v>
      </c>
      <c r="G80" s="33">
        <f t="shared" si="3"/>
        <v>7510.64</v>
      </c>
      <c r="H80" s="36">
        <v>7510.64</v>
      </c>
    </row>
    <row r="81" spans="1:9" ht="15" customHeight="1" x14ac:dyDescent="0.25">
      <c r="B81" s="26">
        <v>40939</v>
      </c>
      <c r="C81" s="27">
        <v>1</v>
      </c>
      <c r="D81" s="27" t="s">
        <v>83</v>
      </c>
      <c r="E81" s="31">
        <v>202801</v>
      </c>
      <c r="F81" s="27" t="s">
        <v>89</v>
      </c>
      <c r="G81" s="33">
        <f t="shared" si="3"/>
        <v>4366.92</v>
      </c>
      <c r="H81" s="36">
        <v>4366.92</v>
      </c>
    </row>
    <row r="82" spans="1:9" ht="15" customHeight="1" x14ac:dyDescent="0.25">
      <c r="B82" s="26">
        <v>40939</v>
      </c>
      <c r="C82" s="27">
        <v>1</v>
      </c>
      <c r="D82" s="27" t="s">
        <v>83</v>
      </c>
      <c r="E82" s="31">
        <v>202700</v>
      </c>
      <c r="F82" s="27" t="s">
        <v>87</v>
      </c>
      <c r="G82" s="33">
        <f t="shared" si="3"/>
        <v>2481.88</v>
      </c>
      <c r="H82" s="36">
        <v>2481.88</v>
      </c>
    </row>
    <row r="83" spans="1:9" ht="15" customHeight="1" x14ac:dyDescent="0.25">
      <c r="B83" s="26">
        <v>40939</v>
      </c>
      <c r="C83" s="27">
        <v>1</v>
      </c>
      <c r="D83" s="27" t="s">
        <v>83</v>
      </c>
      <c r="E83" s="31">
        <v>611220</v>
      </c>
      <c r="F83" s="27" t="s">
        <v>92</v>
      </c>
      <c r="G83" s="33">
        <f t="shared" si="3"/>
        <v>1797.14</v>
      </c>
      <c r="H83" s="36">
        <v>1797.14</v>
      </c>
    </row>
    <row r="84" spans="1:9" ht="15" customHeight="1" x14ac:dyDescent="0.25">
      <c r="B84" s="26">
        <v>40939</v>
      </c>
      <c r="C84" s="27">
        <v>1</v>
      </c>
      <c r="D84" s="27" t="s">
        <v>83</v>
      </c>
      <c r="E84" s="31">
        <v>202710</v>
      </c>
      <c r="F84" s="27" t="s">
        <v>88</v>
      </c>
      <c r="G84" s="33">
        <f t="shared" si="3"/>
        <v>1096.0899999999999</v>
      </c>
      <c r="H84" s="36">
        <v>1096.0899999999999</v>
      </c>
    </row>
    <row r="85" spans="1:9" ht="15" customHeight="1" x14ac:dyDescent="0.25">
      <c r="A85" s="24"/>
      <c r="B85" s="26">
        <v>40939</v>
      </c>
      <c r="C85" s="27">
        <v>1</v>
      </c>
      <c r="D85" s="27" t="s">
        <v>83</v>
      </c>
      <c r="E85" s="31">
        <v>202802</v>
      </c>
      <c r="F85" s="27" t="s">
        <v>90</v>
      </c>
      <c r="G85" s="33">
        <f t="shared" si="3"/>
        <v>655.04</v>
      </c>
      <c r="H85" s="36">
        <v>655.04</v>
      </c>
    </row>
    <row r="86" spans="1:9" ht="15" customHeight="1" x14ac:dyDescent="0.25">
      <c r="B86" s="26">
        <v>40939</v>
      </c>
      <c r="C86" s="27">
        <v>1</v>
      </c>
      <c r="D86" s="27" t="s">
        <v>83</v>
      </c>
      <c r="E86" s="31">
        <v>202900</v>
      </c>
      <c r="F86" s="27" t="s">
        <v>91</v>
      </c>
      <c r="G86" s="33">
        <f t="shared" si="3"/>
        <v>109.15</v>
      </c>
      <c r="H86" s="36">
        <v>109.15</v>
      </c>
    </row>
    <row r="87" spans="1:9" ht="15" customHeight="1" x14ac:dyDescent="0.25">
      <c r="B87" s="26">
        <v>40939</v>
      </c>
      <c r="C87" s="27">
        <v>1</v>
      </c>
      <c r="D87" s="27" t="s">
        <v>83</v>
      </c>
      <c r="E87" s="31">
        <v>100130</v>
      </c>
      <c r="F87" s="27" t="s">
        <v>84</v>
      </c>
      <c r="G87" s="33">
        <f t="shared" si="3"/>
        <v>-32584.37</v>
      </c>
      <c r="I87" s="36">
        <v>-32584.37</v>
      </c>
    </row>
    <row r="88" spans="1:9" collapsed="1" x14ac:dyDescent="0.25">
      <c r="B88" s="26"/>
      <c r="C88" s="27"/>
      <c r="D88" s="24" t="s">
        <v>183</v>
      </c>
      <c r="E88" s="31"/>
      <c r="F88" s="27"/>
      <c r="G88" s="33">
        <f>SUBTOTAL(9,G79:G87)</f>
        <v>0</v>
      </c>
      <c r="H88" s="32">
        <f>SUBTOTAL(9,H79:H87)</f>
        <v>32584.370000000003</v>
      </c>
      <c r="I88" s="36">
        <f>SUBTOTAL(9,I79:I87)</f>
        <v>-32584.37</v>
      </c>
    </row>
    <row r="89" spans="1:9" ht="15" customHeight="1" x14ac:dyDescent="0.25">
      <c r="B89" s="26">
        <v>40939</v>
      </c>
      <c r="C89" s="27">
        <v>1</v>
      </c>
      <c r="D89" s="27" t="s">
        <v>93</v>
      </c>
      <c r="E89" s="31">
        <v>690925</v>
      </c>
      <c r="F89" t="s">
        <v>164</v>
      </c>
      <c r="G89" s="33">
        <f t="shared" ref="G89:G112" si="4">+H89+I89</f>
        <v>10193</v>
      </c>
      <c r="H89" s="36">
        <v>10193</v>
      </c>
    </row>
    <row r="90" spans="1:9" ht="15" customHeight="1" x14ac:dyDescent="0.25">
      <c r="B90" s="26">
        <v>40939</v>
      </c>
      <c r="C90" s="27">
        <v>1</v>
      </c>
      <c r="D90" s="27" t="s">
        <v>93</v>
      </c>
      <c r="E90" s="31">
        <v>691089</v>
      </c>
      <c r="F90" t="s">
        <v>166</v>
      </c>
      <c r="G90" s="33">
        <f t="shared" si="4"/>
        <v>1885.71</v>
      </c>
      <c r="H90" s="36">
        <v>1885.71</v>
      </c>
    </row>
    <row r="91" spans="1:9" ht="15" customHeight="1" x14ac:dyDescent="0.25">
      <c r="B91" s="26">
        <v>40939</v>
      </c>
      <c r="C91" s="27">
        <v>1</v>
      </c>
      <c r="D91" s="27" t="s">
        <v>93</v>
      </c>
      <c r="E91" s="31">
        <v>720091</v>
      </c>
      <c r="F91" t="s">
        <v>168</v>
      </c>
      <c r="G91" s="33">
        <f t="shared" si="4"/>
        <v>860</v>
      </c>
      <c r="H91" s="36">
        <v>860</v>
      </c>
    </row>
    <row r="92" spans="1:9" ht="15" customHeight="1" x14ac:dyDescent="0.25">
      <c r="B92" s="26">
        <v>40939</v>
      </c>
      <c r="C92" s="27">
        <v>1</v>
      </c>
      <c r="D92" s="27" t="s">
        <v>93</v>
      </c>
      <c r="E92" s="31">
        <v>690930</v>
      </c>
      <c r="F92" t="s">
        <v>165</v>
      </c>
      <c r="G92" s="33">
        <f t="shared" si="4"/>
        <v>837.57</v>
      </c>
      <c r="H92" s="36">
        <v>837.57</v>
      </c>
    </row>
    <row r="93" spans="1:9" ht="15" customHeight="1" x14ac:dyDescent="0.25">
      <c r="B93" s="26">
        <v>40939</v>
      </c>
      <c r="C93" s="27">
        <v>1</v>
      </c>
      <c r="D93" s="27" t="s">
        <v>93</v>
      </c>
      <c r="E93" s="31">
        <v>740090</v>
      </c>
      <c r="F93" t="s">
        <v>161</v>
      </c>
      <c r="G93" s="33">
        <f t="shared" si="4"/>
        <v>771.75</v>
      </c>
      <c r="H93" s="36">
        <v>771.75</v>
      </c>
    </row>
    <row r="94" spans="1:9" ht="15" customHeight="1" x14ac:dyDescent="0.25">
      <c r="B94" s="26">
        <v>40939</v>
      </c>
      <c r="C94" s="27">
        <v>1</v>
      </c>
      <c r="D94" s="27" t="s">
        <v>93</v>
      </c>
      <c r="E94" s="31">
        <v>730189</v>
      </c>
      <c r="F94" s="27" t="s">
        <v>94</v>
      </c>
      <c r="G94" s="33">
        <f t="shared" si="4"/>
        <v>422.37</v>
      </c>
      <c r="H94" s="36">
        <v>422.37</v>
      </c>
    </row>
    <row r="95" spans="1:9" ht="15" customHeight="1" x14ac:dyDescent="0.25">
      <c r="B95" s="26">
        <v>40939</v>
      </c>
      <c r="C95" s="27">
        <v>1</v>
      </c>
      <c r="D95" s="27" t="s">
        <v>93</v>
      </c>
      <c r="E95" s="31">
        <v>789100</v>
      </c>
      <c r="F95" t="s">
        <v>169</v>
      </c>
      <c r="G95" s="33">
        <f t="shared" si="4"/>
        <v>304</v>
      </c>
      <c r="H95" s="36">
        <v>304</v>
      </c>
    </row>
    <row r="96" spans="1:9" ht="15" customHeight="1" x14ac:dyDescent="0.25">
      <c r="B96" s="26">
        <v>40939</v>
      </c>
      <c r="C96" s="27">
        <v>1</v>
      </c>
      <c r="D96" s="27" t="s">
        <v>93</v>
      </c>
      <c r="E96" s="31">
        <v>690498</v>
      </c>
      <c r="F96" t="s">
        <v>163</v>
      </c>
      <c r="G96" s="33">
        <f t="shared" si="4"/>
        <v>250</v>
      </c>
      <c r="H96" s="36">
        <v>250</v>
      </c>
    </row>
    <row r="97" spans="2:9" ht="15" customHeight="1" x14ac:dyDescent="0.25">
      <c r="B97" s="26">
        <v>40939</v>
      </c>
      <c r="C97" s="27">
        <v>1</v>
      </c>
      <c r="D97" s="27" t="s">
        <v>93</v>
      </c>
      <c r="E97" s="31">
        <v>202904</v>
      </c>
      <c r="F97" s="27" t="s">
        <v>96</v>
      </c>
      <c r="G97" s="33">
        <f t="shared" si="4"/>
        <v>197.69</v>
      </c>
      <c r="H97" s="36">
        <v>197.69</v>
      </c>
    </row>
    <row r="98" spans="2:9" ht="15" customHeight="1" x14ac:dyDescent="0.25">
      <c r="B98" s="26">
        <v>40939</v>
      </c>
      <c r="C98" s="27">
        <v>1</v>
      </c>
      <c r="D98" s="27" t="s">
        <v>93</v>
      </c>
      <c r="E98" s="31">
        <v>691089</v>
      </c>
      <c r="F98" t="s">
        <v>167</v>
      </c>
      <c r="G98" s="33">
        <f t="shared" si="4"/>
        <v>191.17</v>
      </c>
      <c r="H98" s="36">
        <v>191.17</v>
      </c>
    </row>
    <row r="99" spans="2:9" ht="15" customHeight="1" x14ac:dyDescent="0.25">
      <c r="B99" s="26">
        <v>40939</v>
      </c>
      <c r="C99" s="27">
        <v>1</v>
      </c>
      <c r="D99" s="27" t="s">
        <v>93</v>
      </c>
      <c r="E99" s="31">
        <v>691089</v>
      </c>
      <c r="F99" s="27" t="s">
        <v>98</v>
      </c>
      <c r="G99" s="33">
        <f t="shared" si="4"/>
        <v>162.5</v>
      </c>
      <c r="H99" s="36">
        <v>162.5</v>
      </c>
    </row>
    <row r="100" spans="2:9" ht="15" customHeight="1" x14ac:dyDescent="0.25">
      <c r="B100" s="26">
        <v>40939</v>
      </c>
      <c r="C100" s="27">
        <v>1</v>
      </c>
      <c r="D100" s="27" t="s">
        <v>93</v>
      </c>
      <c r="E100" s="31">
        <v>691089</v>
      </c>
      <c r="F100" s="27" t="s">
        <v>99</v>
      </c>
      <c r="G100" s="33">
        <f t="shared" si="4"/>
        <v>111.25</v>
      </c>
      <c r="H100" s="36">
        <v>111.25</v>
      </c>
    </row>
    <row r="101" spans="2:9" ht="15" customHeight="1" x14ac:dyDescent="0.25">
      <c r="B101" s="26">
        <v>40939</v>
      </c>
      <c r="C101" s="27">
        <v>1</v>
      </c>
      <c r="D101" s="27" t="s">
        <v>93</v>
      </c>
      <c r="E101" s="31">
        <v>690958</v>
      </c>
      <c r="F101" s="27" t="s">
        <v>97</v>
      </c>
      <c r="G101" s="33">
        <f t="shared" si="4"/>
        <v>95.48</v>
      </c>
      <c r="H101" s="36">
        <v>95.48</v>
      </c>
    </row>
    <row r="102" spans="2:9" ht="15" customHeight="1" x14ac:dyDescent="0.25">
      <c r="B102" s="26">
        <v>40939</v>
      </c>
      <c r="C102" s="27">
        <v>1</v>
      </c>
      <c r="D102" s="27" t="s">
        <v>93</v>
      </c>
      <c r="E102" s="31">
        <v>620150</v>
      </c>
      <c r="F102" s="27" t="s">
        <v>97</v>
      </c>
      <c r="G102" s="33">
        <f t="shared" si="4"/>
        <v>94.65</v>
      </c>
      <c r="H102" s="36">
        <v>94.65</v>
      </c>
    </row>
    <row r="103" spans="2:9" ht="15" customHeight="1" x14ac:dyDescent="0.25">
      <c r="B103" s="26">
        <v>40939</v>
      </c>
      <c r="C103" s="27">
        <v>1</v>
      </c>
      <c r="D103" s="27" t="s">
        <v>93</v>
      </c>
      <c r="E103" s="31">
        <v>670050</v>
      </c>
      <c r="F103" s="27" t="s">
        <v>97</v>
      </c>
      <c r="G103" s="33">
        <f t="shared" si="4"/>
        <v>77.22</v>
      </c>
      <c r="H103" s="36">
        <v>77.22</v>
      </c>
    </row>
    <row r="104" spans="2:9" ht="15" customHeight="1" x14ac:dyDescent="0.25">
      <c r="B104" s="26">
        <v>40939</v>
      </c>
      <c r="C104" s="27">
        <v>1</v>
      </c>
      <c r="D104" s="27" t="s">
        <v>93</v>
      </c>
      <c r="E104" s="31">
        <v>611269</v>
      </c>
      <c r="F104" s="27" t="s">
        <v>97</v>
      </c>
      <c r="G104" s="33">
        <f t="shared" si="4"/>
        <v>36</v>
      </c>
      <c r="H104" s="36">
        <v>36</v>
      </c>
    </row>
    <row r="105" spans="2:9" ht="15" customHeight="1" x14ac:dyDescent="0.25">
      <c r="B105" s="26">
        <v>40939</v>
      </c>
      <c r="C105" s="27">
        <v>1</v>
      </c>
      <c r="D105" s="27" t="s">
        <v>93</v>
      </c>
      <c r="E105" s="31">
        <v>670078</v>
      </c>
      <c r="F105" s="27" t="s">
        <v>97</v>
      </c>
      <c r="G105" s="33">
        <f t="shared" si="4"/>
        <v>32.75</v>
      </c>
      <c r="H105" s="36">
        <v>32.75</v>
      </c>
    </row>
    <row r="106" spans="2:9" ht="15" customHeight="1" x14ac:dyDescent="0.25">
      <c r="B106" s="26">
        <v>40939</v>
      </c>
      <c r="C106" s="27">
        <v>1</v>
      </c>
      <c r="D106" s="27" t="s">
        <v>93</v>
      </c>
      <c r="E106" s="31">
        <v>650055</v>
      </c>
      <c r="F106" s="27" t="s">
        <v>97</v>
      </c>
      <c r="G106" s="33">
        <f t="shared" si="4"/>
        <v>27.33</v>
      </c>
      <c r="H106" s="36">
        <v>27.33</v>
      </c>
    </row>
    <row r="107" spans="2:9" ht="15" customHeight="1" x14ac:dyDescent="0.25">
      <c r="B107" s="26">
        <v>40939</v>
      </c>
      <c r="C107" s="27">
        <v>1</v>
      </c>
      <c r="D107" s="27" t="s">
        <v>93</v>
      </c>
      <c r="E107" s="31">
        <v>690950</v>
      </c>
      <c r="F107" s="27" t="s">
        <v>97</v>
      </c>
      <c r="G107" s="33">
        <f t="shared" si="4"/>
        <v>5.79</v>
      </c>
      <c r="H107" s="36">
        <v>5.79</v>
      </c>
    </row>
    <row r="108" spans="2:9" ht="15" customHeight="1" x14ac:dyDescent="0.25">
      <c r="B108" s="26">
        <v>40939</v>
      </c>
      <c r="C108" s="27">
        <v>1</v>
      </c>
      <c r="D108" s="27" t="s">
        <v>93</v>
      </c>
      <c r="E108" s="31">
        <v>110590</v>
      </c>
      <c r="F108" s="27" t="s">
        <v>94</v>
      </c>
      <c r="G108" s="33">
        <f t="shared" si="4"/>
        <v>-422.37</v>
      </c>
      <c r="I108" s="36">
        <v>-422.37</v>
      </c>
    </row>
    <row r="109" spans="2:9" ht="15" customHeight="1" x14ac:dyDescent="0.25">
      <c r="B109" s="26">
        <v>40939</v>
      </c>
      <c r="C109" s="27">
        <v>1</v>
      </c>
      <c r="D109" s="27" t="s">
        <v>93</v>
      </c>
      <c r="E109" s="31">
        <v>110102</v>
      </c>
      <c r="F109" t="s">
        <v>161</v>
      </c>
      <c r="G109" s="33">
        <f t="shared" si="4"/>
        <v>-771.75</v>
      </c>
      <c r="I109" s="36">
        <v>-771.75</v>
      </c>
    </row>
    <row r="110" spans="2:9" ht="15" customHeight="1" x14ac:dyDescent="0.25">
      <c r="B110" s="26">
        <v>40939</v>
      </c>
      <c r="C110" s="27">
        <v>1</v>
      </c>
      <c r="D110" s="27" t="s">
        <v>93</v>
      </c>
      <c r="E110" s="31">
        <v>110801</v>
      </c>
      <c r="F110" t="s">
        <v>162</v>
      </c>
      <c r="G110" s="33">
        <f t="shared" si="4"/>
        <v>-1730.91</v>
      </c>
      <c r="I110" s="36">
        <v>-1730.91</v>
      </c>
    </row>
    <row r="111" spans="2:9" ht="15" customHeight="1" x14ac:dyDescent="0.25">
      <c r="B111" s="26">
        <v>40939</v>
      </c>
      <c r="C111" s="27">
        <v>1</v>
      </c>
      <c r="D111" s="27" t="s">
        <v>93</v>
      </c>
      <c r="E111" s="31">
        <v>110810</v>
      </c>
      <c r="F111" s="27" t="s">
        <v>95</v>
      </c>
      <c r="G111" s="33">
        <f t="shared" si="4"/>
        <v>-2600.63</v>
      </c>
      <c r="I111" s="36">
        <v>-2600.63</v>
      </c>
    </row>
    <row r="112" spans="2:9" ht="15" customHeight="1" x14ac:dyDescent="0.25">
      <c r="B112" s="26">
        <v>40939</v>
      </c>
      <c r="C112" s="27">
        <v>1</v>
      </c>
      <c r="D112" s="27" t="s">
        <v>93</v>
      </c>
      <c r="E112" s="31">
        <v>110100</v>
      </c>
      <c r="F112" t="s">
        <v>160</v>
      </c>
      <c r="G112" s="33">
        <f t="shared" si="4"/>
        <v>-11030.57</v>
      </c>
      <c r="I112" s="36">
        <v>-11030.57</v>
      </c>
    </row>
    <row r="113" spans="1:9" collapsed="1" x14ac:dyDescent="0.25">
      <c r="B113" s="26"/>
      <c r="C113" s="27"/>
      <c r="D113" s="24" t="s">
        <v>184</v>
      </c>
      <c r="E113" s="31"/>
      <c r="G113" s="33">
        <f>SUBTOTAL(9,G89:G112)</f>
        <v>0</v>
      </c>
      <c r="H113" s="32">
        <f>SUBTOTAL(9,H89:H112)</f>
        <v>16556.230000000003</v>
      </c>
      <c r="I113" s="36">
        <f>SUBTOTAL(9,I89:I112)</f>
        <v>-16556.23</v>
      </c>
    </row>
    <row r="114" spans="1:9" ht="15" customHeight="1" x14ac:dyDescent="0.25">
      <c r="B114" s="26">
        <v>40939</v>
      </c>
      <c r="C114" s="27">
        <v>1</v>
      </c>
      <c r="D114" s="27" t="s">
        <v>100</v>
      </c>
      <c r="E114" s="31">
        <v>690992</v>
      </c>
      <c r="F114" s="27" t="s">
        <v>101</v>
      </c>
      <c r="G114" s="33">
        <f>+H114+I114</f>
        <v>39593.79</v>
      </c>
      <c r="H114" s="36">
        <v>39593.79</v>
      </c>
    </row>
    <row r="115" spans="1:9" ht="15" customHeight="1" x14ac:dyDescent="0.25">
      <c r="B115" s="26">
        <v>40939</v>
      </c>
      <c r="C115" s="27">
        <v>1</v>
      </c>
      <c r="D115" s="27" t="s">
        <v>100</v>
      </c>
      <c r="E115" s="31">
        <v>213909</v>
      </c>
      <c r="F115" s="27" t="s">
        <v>101</v>
      </c>
      <c r="G115" s="33">
        <f>+H115+I115</f>
        <v>-39593.79</v>
      </c>
      <c r="I115" s="36">
        <v>-39593.79</v>
      </c>
    </row>
    <row r="116" spans="1:9" collapsed="1" x14ac:dyDescent="0.25">
      <c r="B116" s="26"/>
      <c r="C116" s="27"/>
      <c r="D116" s="24" t="s">
        <v>185</v>
      </c>
      <c r="E116" s="31"/>
      <c r="F116" s="27"/>
      <c r="G116" s="33">
        <f>SUBTOTAL(9,G114:G115)</f>
        <v>0</v>
      </c>
      <c r="H116" s="32">
        <f>SUBTOTAL(9,H114:H115)</f>
        <v>39593.79</v>
      </c>
      <c r="I116" s="36">
        <f>SUBTOTAL(9,I114:I115)</f>
        <v>-39593.79</v>
      </c>
    </row>
    <row r="117" spans="1:9" ht="15" customHeight="1" x14ac:dyDescent="0.25">
      <c r="B117" s="26">
        <v>40939</v>
      </c>
      <c r="C117" s="27">
        <v>1</v>
      </c>
      <c r="D117" s="27" t="s">
        <v>102</v>
      </c>
      <c r="E117" s="31">
        <v>202905</v>
      </c>
      <c r="F117" s="27" t="s">
        <v>103</v>
      </c>
      <c r="G117" s="33">
        <f>+H117+I117</f>
        <v>6918.11</v>
      </c>
      <c r="H117" s="36">
        <v>6918.11</v>
      </c>
    </row>
    <row r="118" spans="1:9" ht="15" customHeight="1" x14ac:dyDescent="0.25">
      <c r="B118" s="26">
        <v>40939</v>
      </c>
      <c r="C118" s="27">
        <v>1</v>
      </c>
      <c r="D118" s="27" t="s">
        <v>102</v>
      </c>
      <c r="E118" s="31">
        <v>690930</v>
      </c>
      <c r="F118" s="27" t="s">
        <v>105</v>
      </c>
      <c r="G118" s="33">
        <f>+H118+I118</f>
        <v>-611.37</v>
      </c>
      <c r="I118" s="36">
        <v>-611.37</v>
      </c>
    </row>
    <row r="119" spans="1:9" ht="15" customHeight="1" x14ac:dyDescent="0.25">
      <c r="B119" s="26">
        <v>40939</v>
      </c>
      <c r="C119" s="27">
        <v>1</v>
      </c>
      <c r="D119" s="27" t="s">
        <v>102</v>
      </c>
      <c r="E119" s="31">
        <v>690925</v>
      </c>
      <c r="F119" s="27" t="s">
        <v>104</v>
      </c>
      <c r="G119" s="33">
        <f>+H119+I119</f>
        <v>-6306.74</v>
      </c>
      <c r="I119" s="36">
        <v>-6306.74</v>
      </c>
    </row>
    <row r="120" spans="1:9" collapsed="1" x14ac:dyDescent="0.25">
      <c r="B120" s="26"/>
      <c r="C120" s="27"/>
      <c r="D120" s="24" t="s">
        <v>186</v>
      </c>
      <c r="E120" s="31"/>
      <c r="F120" s="27"/>
      <c r="G120" s="33">
        <f>SUBTOTAL(9,G117:G119)</f>
        <v>0</v>
      </c>
      <c r="H120" s="32">
        <f>SUBTOTAL(9,H117:H119)</f>
        <v>6918.11</v>
      </c>
      <c r="I120" s="36">
        <f>SUBTOTAL(9,I117:I119)</f>
        <v>-6918.11</v>
      </c>
    </row>
    <row r="121" spans="1:9" ht="15" customHeight="1" x14ac:dyDescent="0.25">
      <c r="B121" s="26">
        <v>40939</v>
      </c>
      <c r="C121" s="27">
        <v>1</v>
      </c>
      <c r="D121" s="27" t="s">
        <v>106</v>
      </c>
      <c r="E121" s="31">
        <v>202801</v>
      </c>
      <c r="F121" s="27" t="s">
        <v>107</v>
      </c>
      <c r="G121" s="33">
        <f t="shared" ref="G121:G131" si="5">+H121+I121</f>
        <v>825.17</v>
      </c>
      <c r="H121" s="36">
        <v>825.17</v>
      </c>
    </row>
    <row r="122" spans="1:9" ht="15" customHeight="1" x14ac:dyDescent="0.25">
      <c r="B122" s="26">
        <v>40939</v>
      </c>
      <c r="C122" s="27">
        <v>1</v>
      </c>
      <c r="D122" s="27" t="s">
        <v>106</v>
      </c>
      <c r="E122" s="31">
        <v>202802</v>
      </c>
      <c r="F122" s="27" t="s">
        <v>107</v>
      </c>
      <c r="G122" s="33">
        <f t="shared" si="5"/>
        <v>203.25</v>
      </c>
      <c r="H122" s="36">
        <v>203.25</v>
      </c>
    </row>
    <row r="123" spans="1:9" ht="15" customHeight="1" x14ac:dyDescent="0.25">
      <c r="A123" s="25"/>
      <c r="B123" s="26">
        <v>40939</v>
      </c>
      <c r="C123" s="27">
        <v>1</v>
      </c>
      <c r="D123" s="27" t="s">
        <v>106</v>
      </c>
      <c r="E123" s="31">
        <v>670020</v>
      </c>
      <c r="F123" s="27" t="s">
        <v>107</v>
      </c>
      <c r="G123" s="33">
        <f t="shared" si="5"/>
        <v>-19.899999999999999</v>
      </c>
      <c r="I123" s="36">
        <v>-19.899999999999999</v>
      </c>
    </row>
    <row r="124" spans="1:9" ht="15" customHeight="1" x14ac:dyDescent="0.25">
      <c r="A124" s="24"/>
      <c r="B124" s="26">
        <v>40939</v>
      </c>
      <c r="C124" s="27">
        <v>1</v>
      </c>
      <c r="D124" s="27" t="s">
        <v>106</v>
      </c>
      <c r="E124" s="31">
        <v>660020</v>
      </c>
      <c r="F124" s="27" t="s">
        <v>107</v>
      </c>
      <c r="G124" s="33">
        <f t="shared" si="5"/>
        <v>-21.24</v>
      </c>
      <c r="I124" s="36">
        <v>-21.24</v>
      </c>
    </row>
    <row r="125" spans="1:9" ht="15" customHeight="1" x14ac:dyDescent="0.25">
      <c r="A125" s="24"/>
      <c r="B125" s="26">
        <v>40939</v>
      </c>
      <c r="C125" s="27">
        <v>1</v>
      </c>
      <c r="D125" s="27" t="s">
        <v>106</v>
      </c>
      <c r="E125" s="31">
        <v>680020</v>
      </c>
      <c r="F125" s="27" t="s">
        <v>107</v>
      </c>
      <c r="G125" s="33">
        <f t="shared" si="5"/>
        <v>-23.41</v>
      </c>
      <c r="I125" s="36">
        <v>-23.41</v>
      </c>
    </row>
    <row r="126" spans="1:9" ht="15.75" customHeight="1" x14ac:dyDescent="0.25">
      <c r="A126" s="20"/>
      <c r="B126" s="26">
        <v>40939</v>
      </c>
      <c r="C126" s="27">
        <v>1</v>
      </c>
      <c r="D126" s="27" t="s">
        <v>106</v>
      </c>
      <c r="E126" s="31">
        <v>640020</v>
      </c>
      <c r="F126" s="27" t="s">
        <v>107</v>
      </c>
      <c r="G126" s="33">
        <f t="shared" si="5"/>
        <v>-28.51</v>
      </c>
      <c r="I126" s="36">
        <v>-28.51</v>
      </c>
    </row>
    <row r="127" spans="1:9" ht="15.75" customHeight="1" x14ac:dyDescent="0.25">
      <c r="A127" s="22"/>
      <c r="B127" s="26">
        <v>40939</v>
      </c>
      <c r="C127" s="27">
        <v>1</v>
      </c>
      <c r="D127" s="27" t="s">
        <v>106</v>
      </c>
      <c r="E127" s="31">
        <v>620920</v>
      </c>
      <c r="F127" s="27" t="s">
        <v>107</v>
      </c>
      <c r="G127" s="33">
        <f t="shared" si="5"/>
        <v>-31.44</v>
      </c>
      <c r="I127" s="36">
        <v>-31.44</v>
      </c>
    </row>
    <row r="128" spans="1:9" ht="15" customHeight="1" x14ac:dyDescent="0.25">
      <c r="B128" s="26">
        <v>40939</v>
      </c>
      <c r="C128" s="27">
        <v>1</v>
      </c>
      <c r="D128" s="27" t="s">
        <v>106</v>
      </c>
      <c r="E128" s="31">
        <v>630020</v>
      </c>
      <c r="F128" s="27" t="s">
        <v>107</v>
      </c>
      <c r="G128" s="33">
        <f t="shared" si="5"/>
        <v>-33.22</v>
      </c>
      <c r="I128" s="36">
        <v>-33.22</v>
      </c>
    </row>
    <row r="129" spans="1:9" ht="15" customHeight="1" x14ac:dyDescent="0.25">
      <c r="B129" s="26">
        <v>40939</v>
      </c>
      <c r="C129" s="27">
        <v>1</v>
      </c>
      <c r="D129" s="27" t="s">
        <v>106</v>
      </c>
      <c r="E129" s="31">
        <v>690920</v>
      </c>
      <c r="F129" s="27" t="s">
        <v>107</v>
      </c>
      <c r="G129" s="33">
        <f t="shared" si="5"/>
        <v>-93.95</v>
      </c>
      <c r="I129" s="36">
        <v>-93.95</v>
      </c>
    </row>
    <row r="130" spans="1:9" ht="15" customHeight="1" x14ac:dyDescent="0.25">
      <c r="B130" s="26">
        <v>40939</v>
      </c>
      <c r="C130" s="27">
        <v>1</v>
      </c>
      <c r="D130" s="27" t="s">
        <v>106</v>
      </c>
      <c r="E130" s="31">
        <v>650020</v>
      </c>
      <c r="F130" s="27" t="s">
        <v>107</v>
      </c>
      <c r="G130" s="33">
        <f t="shared" si="5"/>
        <v>-100.76</v>
      </c>
      <c r="I130" s="36">
        <v>-100.76</v>
      </c>
    </row>
    <row r="131" spans="1:9" ht="15" customHeight="1" x14ac:dyDescent="0.25">
      <c r="B131" s="26">
        <v>40939</v>
      </c>
      <c r="C131" s="27">
        <v>1</v>
      </c>
      <c r="D131" s="27" t="s">
        <v>106</v>
      </c>
      <c r="E131" s="31">
        <v>611220</v>
      </c>
      <c r="F131" s="27" t="s">
        <v>107</v>
      </c>
      <c r="G131" s="33">
        <f t="shared" si="5"/>
        <v>-675.99</v>
      </c>
      <c r="I131" s="36">
        <v>-675.99</v>
      </c>
    </row>
    <row r="132" spans="1:9" collapsed="1" x14ac:dyDescent="0.25">
      <c r="B132" s="26"/>
      <c r="C132" s="27"/>
      <c r="D132" s="24" t="s">
        <v>187</v>
      </c>
      <c r="E132" s="31"/>
      <c r="F132" s="27"/>
      <c r="G132" s="33">
        <f>SUBTOTAL(9,G121:G131)</f>
        <v>0</v>
      </c>
      <c r="H132" s="32">
        <f>SUBTOTAL(9,H121:H131)</f>
        <v>1028.42</v>
      </c>
      <c r="I132" s="36">
        <f>SUBTOTAL(9,I121:I131)</f>
        <v>-1028.42</v>
      </c>
    </row>
    <row r="133" spans="1:9" ht="15" customHeight="1" x14ac:dyDescent="0.25">
      <c r="B133" s="26">
        <v>40939</v>
      </c>
      <c r="C133" s="27">
        <v>1</v>
      </c>
      <c r="D133" s="27" t="s">
        <v>108</v>
      </c>
      <c r="E133" s="31">
        <v>201910</v>
      </c>
      <c r="F133" s="27" t="s">
        <v>109</v>
      </c>
      <c r="G133" s="33">
        <f t="shared" ref="G133:G141" si="6">+H133+I133</f>
        <v>30701.17</v>
      </c>
      <c r="H133" s="36">
        <v>30701.17</v>
      </c>
    </row>
    <row r="134" spans="1:9" ht="15" customHeight="1" x14ac:dyDescent="0.25">
      <c r="B134" s="26">
        <v>40939</v>
      </c>
      <c r="C134" s="27">
        <v>1</v>
      </c>
      <c r="D134" s="27" t="s">
        <v>108</v>
      </c>
      <c r="E134" s="31">
        <v>201900</v>
      </c>
      <c r="F134" s="27" t="s">
        <v>109</v>
      </c>
      <c r="G134" s="33">
        <f t="shared" si="6"/>
        <v>3686</v>
      </c>
      <c r="H134" s="36">
        <v>3686</v>
      </c>
    </row>
    <row r="135" spans="1:9" ht="15" customHeight="1" x14ac:dyDescent="0.25">
      <c r="A135" s="24"/>
      <c r="B135" s="26">
        <v>40939</v>
      </c>
      <c r="C135" s="27">
        <v>1</v>
      </c>
      <c r="D135" s="27" t="s">
        <v>108</v>
      </c>
      <c r="E135" s="31">
        <v>830054</v>
      </c>
      <c r="F135" s="27" t="s">
        <v>109</v>
      </c>
      <c r="G135" s="33">
        <f t="shared" si="6"/>
        <v>-3.27</v>
      </c>
      <c r="I135" s="36">
        <v>-3.27</v>
      </c>
    </row>
    <row r="136" spans="1:9" ht="15" customHeight="1" x14ac:dyDescent="0.25">
      <c r="B136" s="26">
        <v>40939</v>
      </c>
      <c r="C136" s="27">
        <v>1</v>
      </c>
      <c r="D136" s="27" t="s">
        <v>108</v>
      </c>
      <c r="E136" s="31">
        <v>820070</v>
      </c>
      <c r="F136" s="27" t="s">
        <v>109</v>
      </c>
      <c r="G136" s="33">
        <f t="shared" si="6"/>
        <v>-273</v>
      </c>
      <c r="I136" s="36">
        <v>-273</v>
      </c>
    </row>
    <row r="137" spans="1:9" ht="15" customHeight="1" x14ac:dyDescent="0.25">
      <c r="B137" s="26">
        <v>40939</v>
      </c>
      <c r="C137" s="27">
        <v>1</v>
      </c>
      <c r="D137" s="27" t="s">
        <v>108</v>
      </c>
      <c r="E137" s="31">
        <v>650079</v>
      </c>
      <c r="F137" s="27" t="s">
        <v>109</v>
      </c>
      <c r="G137" s="33">
        <f t="shared" si="6"/>
        <v>-606</v>
      </c>
      <c r="I137" s="36">
        <v>-606</v>
      </c>
    </row>
    <row r="138" spans="1:9" ht="15" customHeight="1" x14ac:dyDescent="0.25">
      <c r="B138" s="26">
        <v>40939</v>
      </c>
      <c r="C138" s="27">
        <v>1</v>
      </c>
      <c r="D138" s="27" t="s">
        <v>108</v>
      </c>
      <c r="E138" s="31">
        <v>830071</v>
      </c>
      <c r="F138" s="27" t="s">
        <v>109</v>
      </c>
      <c r="G138" s="33">
        <f t="shared" si="6"/>
        <v>-1239.25</v>
      </c>
      <c r="I138" s="36">
        <v>-1239.25</v>
      </c>
    </row>
    <row r="139" spans="1:9" ht="15" customHeight="1" x14ac:dyDescent="0.25">
      <c r="B139" s="26">
        <v>40939</v>
      </c>
      <c r="C139" s="27">
        <v>1</v>
      </c>
      <c r="D139" s="27" t="s">
        <v>108</v>
      </c>
      <c r="E139" s="31">
        <v>620584</v>
      </c>
      <c r="F139" s="27" t="s">
        <v>109</v>
      </c>
      <c r="G139" s="33">
        <f t="shared" si="6"/>
        <v>-1400</v>
      </c>
      <c r="I139" s="36">
        <v>-1400</v>
      </c>
    </row>
    <row r="140" spans="1:9" ht="15.75" customHeight="1" x14ac:dyDescent="0.25">
      <c r="A140" s="23"/>
      <c r="B140" s="26">
        <v>40939</v>
      </c>
      <c r="C140" s="27">
        <v>1</v>
      </c>
      <c r="D140" s="27" t="s">
        <v>108</v>
      </c>
      <c r="E140" s="31">
        <v>892170</v>
      </c>
      <c r="F140" s="27" t="s">
        <v>109</v>
      </c>
      <c r="G140" s="33">
        <f t="shared" si="6"/>
        <v>-1407</v>
      </c>
      <c r="I140" s="36">
        <v>-1407</v>
      </c>
    </row>
    <row r="141" spans="1:9" ht="15" customHeight="1" x14ac:dyDescent="0.25">
      <c r="B141" s="26">
        <v>40939</v>
      </c>
      <c r="C141" s="27">
        <v>1</v>
      </c>
      <c r="D141" s="27" t="s">
        <v>108</v>
      </c>
      <c r="E141" s="31">
        <v>830053</v>
      </c>
      <c r="F141" s="27" t="s">
        <v>109</v>
      </c>
      <c r="G141" s="33">
        <f t="shared" si="6"/>
        <v>-29458.65</v>
      </c>
      <c r="I141" s="36">
        <v>-29458.65</v>
      </c>
    </row>
    <row r="142" spans="1:9" collapsed="1" x14ac:dyDescent="0.25">
      <c r="B142" s="26"/>
      <c r="C142" s="27"/>
      <c r="D142" s="24" t="s">
        <v>188</v>
      </c>
      <c r="E142" s="31"/>
      <c r="F142" s="27"/>
      <c r="G142" s="33">
        <f>SUBTOTAL(9,G133:G141)</f>
        <v>0</v>
      </c>
      <c r="H142" s="32">
        <f>SUBTOTAL(9,H133:H141)</f>
        <v>34387.17</v>
      </c>
      <c r="I142" s="36">
        <f>SUBTOTAL(9,I133:I141)</f>
        <v>-34387.17</v>
      </c>
    </row>
    <row r="143" spans="1:9" ht="15" customHeight="1" x14ac:dyDescent="0.25">
      <c r="B143" s="26">
        <v>40939</v>
      </c>
      <c r="C143" s="27">
        <v>1</v>
      </c>
      <c r="D143" s="27" t="s">
        <v>110</v>
      </c>
      <c r="E143" s="31">
        <v>202100</v>
      </c>
      <c r="F143" s="27" t="s">
        <v>111</v>
      </c>
      <c r="G143" s="33">
        <f t="shared" ref="G143:G189" si="7">+H143+I143</f>
        <v>86847.35</v>
      </c>
      <c r="H143" s="36">
        <v>86847.35</v>
      </c>
    </row>
    <row r="144" spans="1:9" ht="15" customHeight="1" x14ac:dyDescent="0.25">
      <c r="B144" s="26">
        <v>40939</v>
      </c>
      <c r="C144" s="27">
        <v>1</v>
      </c>
      <c r="D144" s="27" t="s">
        <v>110</v>
      </c>
      <c r="E144" s="31">
        <v>202601</v>
      </c>
      <c r="F144" s="27" t="s">
        <v>111</v>
      </c>
      <c r="G144" s="33">
        <f t="shared" si="7"/>
        <v>14519.94</v>
      </c>
      <c r="H144" s="36">
        <v>14519.94</v>
      </c>
    </row>
    <row r="145" spans="1:9" ht="15" customHeight="1" x14ac:dyDescent="0.25">
      <c r="B145" s="26">
        <v>40939</v>
      </c>
      <c r="C145" s="27">
        <v>1</v>
      </c>
      <c r="D145" s="27" t="s">
        <v>110</v>
      </c>
      <c r="E145" s="31">
        <v>202500</v>
      </c>
      <c r="F145" s="27" t="s">
        <v>111</v>
      </c>
      <c r="G145" s="33">
        <f t="shared" si="7"/>
        <v>7510.64</v>
      </c>
      <c r="H145" s="36">
        <v>7510.64</v>
      </c>
    </row>
    <row r="146" spans="1:9" ht="15" customHeight="1" x14ac:dyDescent="0.25">
      <c r="A146" s="25"/>
      <c r="B146" s="26">
        <v>40939</v>
      </c>
      <c r="C146" s="27">
        <v>1</v>
      </c>
      <c r="D146" s="27" t="s">
        <v>110</v>
      </c>
      <c r="E146" s="31">
        <v>202905</v>
      </c>
      <c r="F146" s="27" t="s">
        <v>111</v>
      </c>
      <c r="G146" s="33">
        <f t="shared" si="7"/>
        <v>3481.39</v>
      </c>
      <c r="H146" s="36">
        <v>3481.39</v>
      </c>
    </row>
    <row r="147" spans="1:9" ht="15" customHeight="1" x14ac:dyDescent="0.25">
      <c r="A147" s="24"/>
      <c r="B147" s="26">
        <v>40939</v>
      </c>
      <c r="C147" s="27">
        <v>1</v>
      </c>
      <c r="D147" s="27" t="s">
        <v>110</v>
      </c>
      <c r="E147" s="31">
        <v>202801</v>
      </c>
      <c r="F147" s="27" t="s">
        <v>111</v>
      </c>
      <c r="G147" s="33">
        <f t="shared" si="7"/>
        <v>3473.2</v>
      </c>
      <c r="H147" s="36">
        <v>3473.2</v>
      </c>
    </row>
    <row r="148" spans="1:9" ht="15" customHeight="1" x14ac:dyDescent="0.25">
      <c r="B148" s="26">
        <v>40939</v>
      </c>
      <c r="C148" s="27">
        <v>1</v>
      </c>
      <c r="D148" s="27" t="s">
        <v>110</v>
      </c>
      <c r="E148" s="31">
        <v>202700</v>
      </c>
      <c r="F148" s="27" t="s">
        <v>111</v>
      </c>
      <c r="G148" s="33">
        <f t="shared" si="7"/>
        <v>2481.88</v>
      </c>
      <c r="H148" s="36">
        <v>2481.88</v>
      </c>
    </row>
    <row r="149" spans="1:9" ht="15" customHeight="1" x14ac:dyDescent="0.25">
      <c r="B149" s="26">
        <v>40939</v>
      </c>
      <c r="C149" s="27">
        <v>1</v>
      </c>
      <c r="D149" s="27" t="s">
        <v>110</v>
      </c>
      <c r="E149" s="31">
        <v>202802</v>
      </c>
      <c r="F149" s="27" t="s">
        <v>111</v>
      </c>
      <c r="G149" s="33">
        <f t="shared" si="7"/>
        <v>1548.77</v>
      </c>
      <c r="H149" s="36">
        <v>1548.77</v>
      </c>
    </row>
    <row r="150" spans="1:9" ht="15" customHeight="1" x14ac:dyDescent="0.25">
      <c r="B150" s="26">
        <v>40939</v>
      </c>
      <c r="C150" s="27">
        <v>1</v>
      </c>
      <c r="D150" s="27" t="s">
        <v>110</v>
      </c>
      <c r="E150" s="31">
        <v>202901</v>
      </c>
      <c r="F150" s="27" t="s">
        <v>111</v>
      </c>
      <c r="G150" s="33">
        <f t="shared" si="7"/>
        <v>1393.92</v>
      </c>
      <c r="H150" s="36">
        <v>1393.92</v>
      </c>
    </row>
    <row r="151" spans="1:9" ht="15" customHeight="1" x14ac:dyDescent="0.25">
      <c r="B151" s="26">
        <v>40939</v>
      </c>
      <c r="C151" s="27">
        <v>1</v>
      </c>
      <c r="D151" s="27" t="s">
        <v>110</v>
      </c>
      <c r="E151" s="31">
        <v>202710</v>
      </c>
      <c r="F151" s="27" t="s">
        <v>111</v>
      </c>
      <c r="G151" s="33">
        <f t="shared" si="7"/>
        <v>1091.8</v>
      </c>
      <c r="H151" s="36">
        <v>1091.8</v>
      </c>
    </row>
    <row r="152" spans="1:9" ht="15" customHeight="1" x14ac:dyDescent="0.25">
      <c r="B152" s="26">
        <v>40939</v>
      </c>
      <c r="C152" s="27">
        <v>1</v>
      </c>
      <c r="D152" s="27" t="s">
        <v>110</v>
      </c>
      <c r="E152" s="31">
        <v>202904</v>
      </c>
      <c r="F152" s="27" t="s">
        <v>111</v>
      </c>
      <c r="G152" s="33">
        <f t="shared" si="7"/>
        <v>197.69</v>
      </c>
      <c r="H152" s="36">
        <v>197.69</v>
      </c>
    </row>
    <row r="153" spans="1:9" ht="15" customHeight="1" x14ac:dyDescent="0.25">
      <c r="B153" s="26">
        <v>40939</v>
      </c>
      <c r="C153" s="27">
        <v>1</v>
      </c>
      <c r="D153" s="27" t="s">
        <v>110</v>
      </c>
      <c r="E153" s="31">
        <v>202900</v>
      </c>
      <c r="F153" s="27" t="s">
        <v>111</v>
      </c>
      <c r="G153" s="33">
        <f t="shared" si="7"/>
        <v>109.15</v>
      </c>
      <c r="H153" s="36">
        <v>109.15</v>
      </c>
    </row>
    <row r="154" spans="1:9" ht="15" customHeight="1" x14ac:dyDescent="0.25">
      <c r="B154" s="26">
        <v>40939</v>
      </c>
      <c r="C154" s="27">
        <v>1</v>
      </c>
      <c r="D154" s="27" t="s">
        <v>110</v>
      </c>
      <c r="E154" s="31">
        <v>690924</v>
      </c>
      <c r="F154" s="27" t="s">
        <v>111</v>
      </c>
      <c r="G154" s="33">
        <f t="shared" si="7"/>
        <v>-104</v>
      </c>
      <c r="I154" s="36">
        <v>-104</v>
      </c>
    </row>
    <row r="155" spans="1:9" ht="15" customHeight="1" x14ac:dyDescent="0.25">
      <c r="B155" s="26">
        <v>40939</v>
      </c>
      <c r="C155" s="27">
        <v>1</v>
      </c>
      <c r="D155" s="27" t="s">
        <v>110</v>
      </c>
      <c r="E155" s="31">
        <v>650024</v>
      </c>
      <c r="F155" s="27" t="s">
        <v>111</v>
      </c>
      <c r="G155" s="33">
        <f t="shared" si="7"/>
        <v>-144</v>
      </c>
      <c r="I155" s="36">
        <v>-144</v>
      </c>
    </row>
    <row r="156" spans="1:9" ht="15" customHeight="1" x14ac:dyDescent="0.25">
      <c r="B156" s="26">
        <v>40939</v>
      </c>
      <c r="C156" s="27">
        <v>1</v>
      </c>
      <c r="D156" s="27" t="s">
        <v>110</v>
      </c>
      <c r="E156" s="31">
        <v>660020</v>
      </c>
      <c r="F156" s="27" t="s">
        <v>111</v>
      </c>
      <c r="G156" s="33">
        <f t="shared" si="7"/>
        <v>-262.33</v>
      </c>
      <c r="I156" s="36">
        <v>-262.33</v>
      </c>
    </row>
    <row r="157" spans="1:9" ht="15" customHeight="1" x14ac:dyDescent="0.25">
      <c r="B157" s="26">
        <v>40939</v>
      </c>
      <c r="C157" s="27">
        <v>1</v>
      </c>
      <c r="D157" s="27" t="s">
        <v>110</v>
      </c>
      <c r="E157" s="31">
        <v>680020</v>
      </c>
      <c r="F157" s="27" t="s">
        <v>111</v>
      </c>
      <c r="G157" s="33">
        <f t="shared" si="7"/>
        <v>-289.11</v>
      </c>
      <c r="I157" s="36">
        <v>-289.11</v>
      </c>
    </row>
    <row r="158" spans="1:9" ht="15" customHeight="1" x14ac:dyDescent="0.25">
      <c r="B158" s="26">
        <v>40939</v>
      </c>
      <c r="C158" s="27">
        <v>1</v>
      </c>
      <c r="D158" s="27" t="s">
        <v>110</v>
      </c>
      <c r="E158" s="31">
        <v>670020</v>
      </c>
      <c r="F158" s="27" t="s">
        <v>111</v>
      </c>
      <c r="G158" s="33">
        <f t="shared" si="7"/>
        <v>-331.04</v>
      </c>
      <c r="I158" s="36">
        <v>-331.04</v>
      </c>
    </row>
    <row r="159" spans="1:9" ht="15" customHeight="1" x14ac:dyDescent="0.25">
      <c r="B159" s="26">
        <v>40939</v>
      </c>
      <c r="C159" s="27">
        <v>1</v>
      </c>
      <c r="D159" s="27" t="s">
        <v>110</v>
      </c>
      <c r="E159" s="31">
        <v>640020</v>
      </c>
      <c r="F159" s="27" t="s">
        <v>111</v>
      </c>
      <c r="G159" s="33">
        <f t="shared" si="7"/>
        <v>-365.33</v>
      </c>
      <c r="I159" s="36">
        <v>-365.33</v>
      </c>
    </row>
    <row r="160" spans="1:9" ht="15" customHeight="1" x14ac:dyDescent="0.25">
      <c r="B160" s="26">
        <v>40939</v>
      </c>
      <c r="C160" s="27">
        <v>1</v>
      </c>
      <c r="D160" s="27" t="s">
        <v>110</v>
      </c>
      <c r="E160" s="31">
        <v>620920</v>
      </c>
      <c r="F160" s="27" t="s">
        <v>111</v>
      </c>
      <c r="G160" s="33">
        <f t="shared" si="7"/>
        <v>-391.12</v>
      </c>
      <c r="I160" s="36">
        <v>-391.12</v>
      </c>
    </row>
    <row r="161" spans="1:9" ht="15" customHeight="1" x14ac:dyDescent="0.25">
      <c r="B161" s="26">
        <v>40939</v>
      </c>
      <c r="C161" s="27">
        <v>1</v>
      </c>
      <c r="D161" s="27" t="s">
        <v>110</v>
      </c>
      <c r="E161" s="31">
        <v>630020</v>
      </c>
      <c r="F161" s="27" t="s">
        <v>111</v>
      </c>
      <c r="G161" s="33">
        <f t="shared" si="7"/>
        <v>-424.66</v>
      </c>
      <c r="I161" s="36">
        <v>-424.66</v>
      </c>
    </row>
    <row r="162" spans="1:9" ht="15" customHeight="1" x14ac:dyDescent="0.25">
      <c r="B162" s="26">
        <v>40939</v>
      </c>
      <c r="C162" s="27">
        <v>1</v>
      </c>
      <c r="D162" s="27" t="s">
        <v>110</v>
      </c>
      <c r="E162" s="31">
        <v>670019</v>
      </c>
      <c r="F162" s="27" t="s">
        <v>111</v>
      </c>
      <c r="G162" s="33">
        <f t="shared" si="7"/>
        <v>-644</v>
      </c>
      <c r="I162" s="36">
        <v>-644</v>
      </c>
    </row>
    <row r="163" spans="1:9" ht="15" customHeight="1" x14ac:dyDescent="0.25">
      <c r="B163" s="26">
        <v>40939</v>
      </c>
      <c r="C163" s="27">
        <v>1</v>
      </c>
      <c r="D163" s="27" t="s">
        <v>110</v>
      </c>
      <c r="E163" s="31">
        <v>620101</v>
      </c>
      <c r="F163" s="27" t="s">
        <v>111</v>
      </c>
      <c r="G163" s="33">
        <f t="shared" si="7"/>
        <v>-715.95</v>
      </c>
      <c r="I163" s="36">
        <v>-715.95</v>
      </c>
    </row>
    <row r="164" spans="1:9" ht="15" customHeight="1" x14ac:dyDescent="0.25">
      <c r="B164" s="26">
        <v>40939</v>
      </c>
      <c r="C164" s="27">
        <v>1</v>
      </c>
      <c r="D164" s="27" t="s">
        <v>110</v>
      </c>
      <c r="E164" s="31">
        <v>620924</v>
      </c>
      <c r="F164" s="27" t="s">
        <v>111</v>
      </c>
      <c r="G164" s="33">
        <f t="shared" si="7"/>
        <v>-888</v>
      </c>
      <c r="I164" s="36">
        <v>-888</v>
      </c>
    </row>
    <row r="165" spans="1:9" ht="15" customHeight="1" x14ac:dyDescent="0.25">
      <c r="B165" s="26">
        <v>40939</v>
      </c>
      <c r="C165" s="27">
        <v>1</v>
      </c>
      <c r="D165" s="27" t="s">
        <v>110</v>
      </c>
      <c r="E165" s="31">
        <v>670001</v>
      </c>
      <c r="F165" s="27" t="s">
        <v>111</v>
      </c>
      <c r="G165" s="33">
        <f t="shared" si="7"/>
        <v>-958.13</v>
      </c>
      <c r="I165" s="36">
        <v>-958.13</v>
      </c>
    </row>
    <row r="166" spans="1:9" ht="15" customHeight="1" x14ac:dyDescent="0.25">
      <c r="B166" s="26">
        <v>40939</v>
      </c>
      <c r="C166" s="27">
        <v>1</v>
      </c>
      <c r="D166" s="27" t="s">
        <v>110</v>
      </c>
      <c r="E166" s="31">
        <v>690218</v>
      </c>
      <c r="F166" s="27" t="s">
        <v>111</v>
      </c>
      <c r="G166" s="33">
        <f t="shared" si="7"/>
        <v>-984.75</v>
      </c>
      <c r="I166" s="36">
        <v>-984.75</v>
      </c>
    </row>
    <row r="167" spans="1:9" ht="15" customHeight="1" x14ac:dyDescent="0.25">
      <c r="B167" s="26">
        <v>40939</v>
      </c>
      <c r="C167" s="27">
        <v>1</v>
      </c>
      <c r="D167" s="27" t="s">
        <v>110</v>
      </c>
      <c r="E167" s="31">
        <v>670024</v>
      </c>
      <c r="F167" s="27" t="s">
        <v>111</v>
      </c>
      <c r="G167" s="33">
        <f t="shared" si="7"/>
        <v>-1078.3499999999999</v>
      </c>
      <c r="I167" s="36">
        <v>-1078.3499999999999</v>
      </c>
    </row>
    <row r="168" spans="1:9" ht="15" customHeight="1" x14ac:dyDescent="0.25">
      <c r="B168" s="26">
        <v>40939</v>
      </c>
      <c r="C168" s="27">
        <v>1</v>
      </c>
      <c r="D168" s="27" t="s">
        <v>110</v>
      </c>
      <c r="E168" s="31">
        <v>611215</v>
      </c>
      <c r="F168" s="27" t="s">
        <v>111</v>
      </c>
      <c r="G168" s="33">
        <f t="shared" si="7"/>
        <v>-1192.4000000000001</v>
      </c>
      <c r="I168" s="36">
        <v>-1192.4000000000001</v>
      </c>
    </row>
    <row r="169" spans="1:9" ht="15" customHeight="1" x14ac:dyDescent="0.25">
      <c r="B169" s="26">
        <v>40939</v>
      </c>
      <c r="C169" s="27">
        <v>1</v>
      </c>
      <c r="D169" s="27" t="s">
        <v>110</v>
      </c>
      <c r="E169" s="31">
        <v>650020</v>
      </c>
      <c r="F169" s="27" t="s">
        <v>111</v>
      </c>
      <c r="G169" s="33">
        <f t="shared" si="7"/>
        <v>-1273.81</v>
      </c>
      <c r="I169" s="36">
        <v>-1273.81</v>
      </c>
    </row>
    <row r="170" spans="1:9" ht="15" customHeight="1" x14ac:dyDescent="0.25">
      <c r="B170" s="26">
        <v>40939</v>
      </c>
      <c r="C170" s="27">
        <v>1</v>
      </c>
      <c r="D170" s="27" t="s">
        <v>110</v>
      </c>
      <c r="E170" s="31">
        <v>690920</v>
      </c>
      <c r="F170" s="27" t="s">
        <v>111</v>
      </c>
      <c r="G170" s="33">
        <f t="shared" si="7"/>
        <v>-1276.0999999999999</v>
      </c>
      <c r="I170" s="36">
        <v>-1276.0999999999999</v>
      </c>
    </row>
    <row r="171" spans="1:9" ht="15" customHeight="1" x14ac:dyDescent="0.25">
      <c r="B171" s="26">
        <v>40939</v>
      </c>
      <c r="C171" s="27">
        <v>1</v>
      </c>
      <c r="D171" s="27" t="s">
        <v>110</v>
      </c>
      <c r="E171" s="31">
        <v>690118</v>
      </c>
      <c r="F171" s="27" t="s">
        <v>111</v>
      </c>
      <c r="G171" s="33">
        <f t="shared" si="7"/>
        <v>-1311.2</v>
      </c>
      <c r="I171" s="36">
        <v>-1311.2</v>
      </c>
    </row>
    <row r="172" spans="1:9" ht="15.75" customHeight="1" x14ac:dyDescent="0.25">
      <c r="A172" s="22"/>
      <c r="B172" s="26">
        <v>40939</v>
      </c>
      <c r="C172" s="27">
        <v>1</v>
      </c>
      <c r="D172" s="27" t="s">
        <v>110</v>
      </c>
      <c r="E172" s="31">
        <v>620119</v>
      </c>
      <c r="F172" s="27" t="s">
        <v>111</v>
      </c>
      <c r="G172" s="33">
        <f t="shared" si="7"/>
        <v>-1562.85</v>
      </c>
      <c r="I172" s="36">
        <v>-1562.85</v>
      </c>
    </row>
    <row r="173" spans="1:9" ht="15" customHeight="1" x14ac:dyDescent="0.25">
      <c r="B173" s="26">
        <v>40939</v>
      </c>
      <c r="C173" s="27">
        <v>1</v>
      </c>
      <c r="D173" s="27" t="s">
        <v>110</v>
      </c>
      <c r="E173" s="31">
        <v>690201</v>
      </c>
      <c r="F173" s="27" t="s">
        <v>111</v>
      </c>
      <c r="G173" s="33">
        <f t="shared" si="7"/>
        <v>-1734</v>
      </c>
      <c r="I173" s="36">
        <v>-1734</v>
      </c>
    </row>
    <row r="174" spans="1:9" ht="15" customHeight="1" x14ac:dyDescent="0.25">
      <c r="B174" s="26">
        <v>40939</v>
      </c>
      <c r="C174" s="27">
        <v>1</v>
      </c>
      <c r="D174" s="27" t="s">
        <v>110</v>
      </c>
      <c r="E174" s="31">
        <v>690215</v>
      </c>
      <c r="F174" s="27" t="s">
        <v>111</v>
      </c>
      <c r="G174" s="33">
        <f t="shared" si="7"/>
        <v>-1777.35</v>
      </c>
      <c r="I174" s="36">
        <v>-1777.35</v>
      </c>
    </row>
    <row r="175" spans="1:9" ht="15" customHeight="1" x14ac:dyDescent="0.25">
      <c r="B175" s="26">
        <v>40939</v>
      </c>
      <c r="C175" s="27">
        <v>1</v>
      </c>
      <c r="D175" s="27" t="s">
        <v>110</v>
      </c>
      <c r="E175" s="31">
        <v>660001</v>
      </c>
      <c r="F175" s="27" t="s">
        <v>111</v>
      </c>
      <c r="G175" s="33">
        <f t="shared" si="7"/>
        <v>-2124.15</v>
      </c>
      <c r="I175" s="36">
        <v>-2124.15</v>
      </c>
    </row>
    <row r="176" spans="1:9" ht="15" customHeight="1" x14ac:dyDescent="0.25">
      <c r="B176" s="26">
        <v>40939</v>
      </c>
      <c r="C176" s="27">
        <v>1</v>
      </c>
      <c r="D176" s="27" t="s">
        <v>110</v>
      </c>
      <c r="E176" s="31">
        <v>680001</v>
      </c>
      <c r="F176" s="27" t="s">
        <v>111</v>
      </c>
      <c r="G176" s="33">
        <f t="shared" si="7"/>
        <v>-2340.9</v>
      </c>
      <c r="I176" s="36">
        <v>-2340.9</v>
      </c>
    </row>
    <row r="177" spans="2:9" ht="15" customHeight="1" x14ac:dyDescent="0.25">
      <c r="B177" s="26">
        <v>40939</v>
      </c>
      <c r="C177" s="27">
        <v>1</v>
      </c>
      <c r="D177" s="27" t="s">
        <v>110</v>
      </c>
      <c r="E177" s="31">
        <v>611280</v>
      </c>
      <c r="F177" s="27" t="s">
        <v>111</v>
      </c>
      <c r="G177" s="33">
        <f t="shared" si="7"/>
        <v>-2420.89</v>
      </c>
      <c r="I177" s="36">
        <v>-2420.89</v>
      </c>
    </row>
    <row r="178" spans="2:9" ht="15" customHeight="1" x14ac:dyDescent="0.25">
      <c r="B178" s="26">
        <v>40939</v>
      </c>
      <c r="C178" s="27">
        <v>1</v>
      </c>
      <c r="D178" s="27" t="s">
        <v>110</v>
      </c>
      <c r="E178" s="31">
        <v>611224</v>
      </c>
      <c r="F178" s="27" t="s">
        <v>111</v>
      </c>
      <c r="G178" s="33">
        <f t="shared" si="7"/>
        <v>-2620.81</v>
      </c>
      <c r="I178" s="36">
        <v>-2620.81</v>
      </c>
    </row>
    <row r="179" spans="2:9" ht="15" customHeight="1" x14ac:dyDescent="0.25">
      <c r="B179" s="26">
        <v>40939</v>
      </c>
      <c r="C179" s="27">
        <v>1</v>
      </c>
      <c r="D179" s="27" t="s">
        <v>110</v>
      </c>
      <c r="E179" s="31">
        <v>650015</v>
      </c>
      <c r="F179" s="27" t="s">
        <v>111</v>
      </c>
      <c r="G179" s="33">
        <f t="shared" si="7"/>
        <v>-2656.1</v>
      </c>
      <c r="I179" s="36">
        <v>-2656.1</v>
      </c>
    </row>
    <row r="180" spans="2:9" ht="15" customHeight="1" x14ac:dyDescent="0.25">
      <c r="B180" s="26">
        <v>40939</v>
      </c>
      <c r="C180" s="27">
        <v>1</v>
      </c>
      <c r="D180" s="27" t="s">
        <v>110</v>
      </c>
      <c r="E180" s="31">
        <v>650001</v>
      </c>
      <c r="F180" s="27" t="s">
        <v>111</v>
      </c>
      <c r="G180" s="33">
        <f t="shared" si="7"/>
        <v>-2950</v>
      </c>
      <c r="I180" s="36">
        <v>-2950</v>
      </c>
    </row>
    <row r="181" spans="2:9" ht="15" customHeight="1" x14ac:dyDescent="0.25">
      <c r="B181" s="26">
        <v>40939</v>
      </c>
      <c r="C181" s="27">
        <v>1</v>
      </c>
      <c r="D181" s="27" t="s">
        <v>110</v>
      </c>
      <c r="E181" s="31">
        <v>640019</v>
      </c>
      <c r="F181" s="27" t="s">
        <v>111</v>
      </c>
      <c r="G181" s="33">
        <f t="shared" si="7"/>
        <v>-2958.21</v>
      </c>
      <c r="I181" s="36">
        <v>-2958.21</v>
      </c>
    </row>
    <row r="182" spans="2:9" ht="15" customHeight="1" x14ac:dyDescent="0.25">
      <c r="B182" s="26">
        <v>40939</v>
      </c>
      <c r="C182" s="27">
        <v>1</v>
      </c>
      <c r="D182" s="27" t="s">
        <v>110</v>
      </c>
      <c r="E182" s="31">
        <v>630019</v>
      </c>
      <c r="F182" s="27" t="s">
        <v>111</v>
      </c>
      <c r="G182" s="33">
        <f t="shared" si="7"/>
        <v>-3438.8</v>
      </c>
      <c r="I182" s="36">
        <v>-3438.8</v>
      </c>
    </row>
    <row r="183" spans="2:9" ht="15" customHeight="1" x14ac:dyDescent="0.25">
      <c r="B183" s="26">
        <v>40939</v>
      </c>
      <c r="C183" s="27">
        <v>1</v>
      </c>
      <c r="D183" s="27" t="s">
        <v>110</v>
      </c>
      <c r="E183" s="31">
        <v>611281</v>
      </c>
      <c r="F183" s="27" t="s">
        <v>111</v>
      </c>
      <c r="G183" s="33">
        <f t="shared" si="7"/>
        <v>-4356.68</v>
      </c>
      <c r="I183" s="36">
        <v>-4356.68</v>
      </c>
    </row>
    <row r="184" spans="2:9" ht="15" customHeight="1" x14ac:dyDescent="0.25">
      <c r="B184" s="26">
        <v>40939</v>
      </c>
      <c r="C184" s="27">
        <v>1</v>
      </c>
      <c r="D184" s="27" t="s">
        <v>110</v>
      </c>
      <c r="E184" s="31">
        <v>690101</v>
      </c>
      <c r="F184" s="27" t="s">
        <v>111</v>
      </c>
      <c r="G184" s="33">
        <f t="shared" si="7"/>
        <v>-4421.7</v>
      </c>
      <c r="I184" s="36">
        <v>-4421.7</v>
      </c>
    </row>
    <row r="185" spans="2:9" ht="15" customHeight="1" x14ac:dyDescent="0.25">
      <c r="B185" s="26">
        <v>40939</v>
      </c>
      <c r="C185" s="27">
        <v>1</v>
      </c>
      <c r="D185" s="27" t="s">
        <v>110</v>
      </c>
      <c r="E185" s="31">
        <v>650019</v>
      </c>
      <c r="F185" s="27" t="s">
        <v>111</v>
      </c>
      <c r="G185" s="33">
        <f t="shared" si="7"/>
        <v>-4564.29</v>
      </c>
      <c r="I185" s="36">
        <v>-4564.29</v>
      </c>
    </row>
    <row r="186" spans="2:9" ht="15" customHeight="1" x14ac:dyDescent="0.25">
      <c r="B186" s="26">
        <v>40939</v>
      </c>
      <c r="C186" s="27">
        <v>1</v>
      </c>
      <c r="D186" s="27" t="s">
        <v>110</v>
      </c>
      <c r="E186" s="31">
        <v>611212</v>
      </c>
      <c r="F186" s="27" t="s">
        <v>111</v>
      </c>
      <c r="G186" s="33">
        <f t="shared" si="7"/>
        <v>-8357.9</v>
      </c>
      <c r="I186" s="36">
        <v>-8357.9</v>
      </c>
    </row>
    <row r="187" spans="2:9" ht="15" customHeight="1" x14ac:dyDescent="0.25">
      <c r="B187" s="26">
        <v>40939</v>
      </c>
      <c r="C187" s="27">
        <v>1</v>
      </c>
      <c r="D187" s="27" t="s">
        <v>110</v>
      </c>
      <c r="E187" s="31">
        <v>611220</v>
      </c>
      <c r="F187" s="27" t="s">
        <v>111</v>
      </c>
      <c r="G187" s="33">
        <f t="shared" si="7"/>
        <v>-8869.33</v>
      </c>
      <c r="I187" s="36">
        <v>-8869.33</v>
      </c>
    </row>
    <row r="188" spans="2:9" ht="15" customHeight="1" x14ac:dyDescent="0.25">
      <c r="B188" s="26">
        <v>40939</v>
      </c>
      <c r="C188" s="27">
        <v>1</v>
      </c>
      <c r="D188" s="27" t="s">
        <v>110</v>
      </c>
      <c r="E188" s="31">
        <v>611213</v>
      </c>
      <c r="F188" s="27" t="s">
        <v>111</v>
      </c>
      <c r="G188" s="33">
        <f t="shared" si="7"/>
        <v>-19440.939999999999</v>
      </c>
      <c r="I188" s="36">
        <v>-19440.939999999999</v>
      </c>
    </row>
    <row r="189" spans="2:9" ht="15" customHeight="1" x14ac:dyDescent="0.25">
      <c r="B189" s="26">
        <v>40939</v>
      </c>
      <c r="C189" s="27">
        <v>1</v>
      </c>
      <c r="D189" s="27" t="s">
        <v>110</v>
      </c>
      <c r="E189" s="31">
        <v>611214</v>
      </c>
      <c r="F189" s="27" t="s">
        <v>111</v>
      </c>
      <c r="G189" s="33">
        <f t="shared" si="7"/>
        <v>-33426.550000000003</v>
      </c>
      <c r="I189" s="36">
        <v>-33426.550000000003</v>
      </c>
    </row>
    <row r="190" spans="2:9" collapsed="1" x14ac:dyDescent="0.25">
      <c r="B190" s="26"/>
      <c r="C190" s="27"/>
      <c r="D190" s="24" t="s">
        <v>189</v>
      </c>
      <c r="E190" s="31"/>
      <c r="F190" s="27"/>
      <c r="G190" s="33">
        <f>SUBTOTAL(9,G143:G189)</f>
        <v>0</v>
      </c>
      <c r="H190" s="32">
        <f>SUBTOTAL(9,H143:H189)</f>
        <v>122655.73000000001</v>
      </c>
      <c r="I190" s="36">
        <f>SUBTOTAL(9,I143:I189)</f>
        <v>-122655.73000000001</v>
      </c>
    </row>
    <row r="191" spans="2:9" ht="15" customHeight="1" x14ac:dyDescent="0.25">
      <c r="B191" s="26">
        <v>40939</v>
      </c>
      <c r="C191" s="27">
        <v>1</v>
      </c>
      <c r="D191" s="27" t="s">
        <v>112</v>
      </c>
      <c r="E191" s="31">
        <v>202200</v>
      </c>
      <c r="F191" s="27" t="s">
        <v>113</v>
      </c>
      <c r="G191" s="33">
        <f t="shared" ref="G191:G199" si="8">+H191+I191</f>
        <v>27556.71</v>
      </c>
      <c r="H191" s="36">
        <v>27556.71</v>
      </c>
    </row>
    <row r="192" spans="2:9" ht="15" customHeight="1" x14ac:dyDescent="0.25">
      <c r="B192" s="26">
        <v>40939</v>
      </c>
      <c r="C192" s="27">
        <v>1</v>
      </c>
      <c r="D192" s="27" t="s">
        <v>112</v>
      </c>
      <c r="E192" s="31">
        <v>680024</v>
      </c>
      <c r="F192" s="27" t="s">
        <v>113</v>
      </c>
      <c r="G192" s="33">
        <f t="shared" si="8"/>
        <v>-278.87</v>
      </c>
      <c r="I192" s="36">
        <v>-278.87</v>
      </c>
    </row>
    <row r="193" spans="1:9" ht="15" customHeight="1" x14ac:dyDescent="0.25">
      <c r="B193" s="26">
        <v>40939</v>
      </c>
      <c r="C193" s="27">
        <v>1</v>
      </c>
      <c r="D193" s="27" t="s">
        <v>112</v>
      </c>
      <c r="E193" s="31">
        <v>640024</v>
      </c>
      <c r="F193" s="27" t="s">
        <v>113</v>
      </c>
      <c r="G193" s="33">
        <f t="shared" si="8"/>
        <v>-490.69</v>
      </c>
      <c r="I193" s="36">
        <v>-490.69</v>
      </c>
    </row>
    <row r="194" spans="1:9" ht="15" customHeight="1" x14ac:dyDescent="0.25">
      <c r="B194" s="26">
        <v>40939</v>
      </c>
      <c r="C194" s="27">
        <v>1</v>
      </c>
      <c r="D194" s="27" t="s">
        <v>112</v>
      </c>
      <c r="E194" s="31">
        <v>620924</v>
      </c>
      <c r="F194" s="27" t="s">
        <v>113</v>
      </c>
      <c r="G194" s="33">
        <f t="shared" si="8"/>
        <v>-687.76</v>
      </c>
      <c r="I194" s="36">
        <v>-687.76</v>
      </c>
    </row>
    <row r="195" spans="1:9" ht="15" customHeight="1" x14ac:dyDescent="0.25">
      <c r="B195" s="26">
        <v>40939</v>
      </c>
      <c r="C195" s="27">
        <v>1</v>
      </c>
      <c r="D195" s="27" t="s">
        <v>112</v>
      </c>
      <c r="E195" s="31">
        <v>660024</v>
      </c>
      <c r="F195" s="27" t="s">
        <v>113</v>
      </c>
      <c r="G195" s="33">
        <f t="shared" si="8"/>
        <v>-1318.7</v>
      </c>
      <c r="I195" s="36">
        <v>-1318.7</v>
      </c>
    </row>
    <row r="196" spans="1:9" ht="15" customHeight="1" x14ac:dyDescent="0.25">
      <c r="B196" s="26">
        <v>40939</v>
      </c>
      <c r="C196" s="27">
        <v>1</v>
      </c>
      <c r="D196" s="27" t="s">
        <v>112</v>
      </c>
      <c r="E196" s="31">
        <v>650024</v>
      </c>
      <c r="F196" s="27" t="s">
        <v>113</v>
      </c>
      <c r="G196" s="33">
        <f t="shared" si="8"/>
        <v>-1323.48</v>
      </c>
      <c r="I196" s="36">
        <v>-1323.48</v>
      </c>
    </row>
    <row r="197" spans="1:9" ht="15.75" customHeight="1" x14ac:dyDescent="0.25">
      <c r="A197" s="20"/>
      <c r="B197" s="26">
        <v>40939</v>
      </c>
      <c r="C197" s="27">
        <v>1</v>
      </c>
      <c r="D197" s="27" t="s">
        <v>112</v>
      </c>
      <c r="E197" s="31">
        <v>690924</v>
      </c>
      <c r="F197" s="27" t="s">
        <v>113</v>
      </c>
      <c r="G197" s="33">
        <f t="shared" si="8"/>
        <v>-1544.37</v>
      </c>
      <c r="I197" s="36">
        <v>-1544.37</v>
      </c>
    </row>
    <row r="198" spans="1:9" ht="15" customHeight="1" x14ac:dyDescent="0.25">
      <c r="B198" s="26">
        <v>40939</v>
      </c>
      <c r="C198" s="27">
        <v>1</v>
      </c>
      <c r="D198" s="27" t="s">
        <v>112</v>
      </c>
      <c r="E198" s="31">
        <v>630024</v>
      </c>
      <c r="F198" s="27" t="s">
        <v>113</v>
      </c>
      <c r="G198" s="33">
        <f t="shared" si="8"/>
        <v>-1711.95</v>
      </c>
      <c r="I198" s="36">
        <v>-1711.95</v>
      </c>
    </row>
    <row r="199" spans="1:9" ht="15" customHeight="1" x14ac:dyDescent="0.25">
      <c r="B199" s="26">
        <v>40939</v>
      </c>
      <c r="C199" s="27">
        <v>1</v>
      </c>
      <c r="D199" s="27" t="s">
        <v>112</v>
      </c>
      <c r="E199" s="31">
        <v>611224</v>
      </c>
      <c r="F199" s="27" t="s">
        <v>113</v>
      </c>
      <c r="G199" s="33">
        <f t="shared" si="8"/>
        <v>-20200.89</v>
      </c>
      <c r="I199" s="36">
        <v>-20200.89</v>
      </c>
    </row>
    <row r="200" spans="1:9" x14ac:dyDescent="0.25">
      <c r="B200" s="26"/>
      <c r="C200" s="27"/>
      <c r="D200" s="24" t="s">
        <v>190</v>
      </c>
      <c r="E200" s="31"/>
      <c r="F200" s="27"/>
      <c r="G200" s="33">
        <f>SUBTOTAL(9,G191:G199)</f>
        <v>0</v>
      </c>
      <c r="H200" s="32">
        <f>SUBTOTAL(9,H191:H199)</f>
        <v>27556.71</v>
      </c>
      <c r="I200" s="36">
        <f>SUBTOTAL(9,I191:I199)</f>
        <v>-27556.71</v>
      </c>
    </row>
    <row r="201" spans="1:9" ht="15" customHeight="1" x14ac:dyDescent="0.25">
      <c r="B201" s="26">
        <v>40939</v>
      </c>
      <c r="C201" s="27">
        <v>1</v>
      </c>
      <c r="D201" s="27" t="s">
        <v>114</v>
      </c>
      <c r="E201" s="31">
        <v>611214</v>
      </c>
      <c r="F201" s="27" t="s">
        <v>115</v>
      </c>
      <c r="G201" s="33">
        <f t="shared" ref="G201:G247" si="9">+H201+I201</f>
        <v>34000.58</v>
      </c>
      <c r="H201" s="36">
        <v>34000.58</v>
      </c>
    </row>
    <row r="202" spans="1:9" ht="15" customHeight="1" x14ac:dyDescent="0.25">
      <c r="B202" s="26">
        <v>40939</v>
      </c>
      <c r="C202" s="27">
        <v>1</v>
      </c>
      <c r="D202" s="27" t="s">
        <v>114</v>
      </c>
      <c r="E202" s="31">
        <v>611213</v>
      </c>
      <c r="F202" s="27" t="s">
        <v>115</v>
      </c>
      <c r="G202" s="33">
        <f t="shared" si="9"/>
        <v>19527.400000000001</v>
      </c>
      <c r="H202" s="36">
        <v>19527.400000000001</v>
      </c>
    </row>
    <row r="203" spans="1:9" ht="15" customHeight="1" x14ac:dyDescent="0.25">
      <c r="B203" s="26">
        <v>40939</v>
      </c>
      <c r="C203" s="27">
        <v>1</v>
      </c>
      <c r="D203" s="27" t="s">
        <v>114</v>
      </c>
      <c r="E203" s="31">
        <v>611212</v>
      </c>
      <c r="F203" s="27" t="s">
        <v>115</v>
      </c>
      <c r="G203" s="33">
        <f t="shared" si="9"/>
        <v>9404.68</v>
      </c>
      <c r="H203" s="36">
        <v>9404.68</v>
      </c>
    </row>
    <row r="204" spans="1:9" ht="15" customHeight="1" x14ac:dyDescent="0.25">
      <c r="B204" s="26">
        <v>40939</v>
      </c>
      <c r="C204" s="27">
        <v>1</v>
      </c>
      <c r="D204" s="27" t="s">
        <v>114</v>
      </c>
      <c r="E204" s="31">
        <v>611220</v>
      </c>
      <c r="F204" s="27" t="s">
        <v>115</v>
      </c>
      <c r="G204" s="33">
        <f t="shared" si="9"/>
        <v>8674.7000000000007</v>
      </c>
      <c r="H204" s="36">
        <v>8674.7000000000007</v>
      </c>
    </row>
    <row r="205" spans="1:9" ht="15" customHeight="1" x14ac:dyDescent="0.25">
      <c r="B205" s="26">
        <v>40939</v>
      </c>
      <c r="C205" s="27">
        <v>1</v>
      </c>
      <c r="D205" s="27" t="s">
        <v>114</v>
      </c>
      <c r="E205" s="31">
        <v>690101</v>
      </c>
      <c r="F205" s="27" t="s">
        <v>115</v>
      </c>
      <c r="G205" s="33">
        <f t="shared" si="9"/>
        <v>4421.7</v>
      </c>
      <c r="H205" s="36">
        <v>4421.7</v>
      </c>
    </row>
    <row r="206" spans="1:9" ht="15" customHeight="1" x14ac:dyDescent="0.25">
      <c r="B206" s="26">
        <v>40939</v>
      </c>
      <c r="C206" s="27">
        <v>1</v>
      </c>
      <c r="D206" s="27" t="s">
        <v>114</v>
      </c>
      <c r="E206" s="31">
        <v>611281</v>
      </c>
      <c r="F206" s="27" t="s">
        <v>115</v>
      </c>
      <c r="G206" s="33">
        <f t="shared" si="9"/>
        <v>4356.68</v>
      </c>
      <c r="H206" s="36">
        <v>4356.68</v>
      </c>
    </row>
    <row r="207" spans="1:9" ht="15" customHeight="1" x14ac:dyDescent="0.25">
      <c r="B207" s="26">
        <v>40939</v>
      </c>
      <c r="C207" s="27">
        <v>1</v>
      </c>
      <c r="D207" s="27" t="s">
        <v>114</v>
      </c>
      <c r="E207" s="31">
        <v>650019</v>
      </c>
      <c r="F207" s="27" t="s">
        <v>115</v>
      </c>
      <c r="G207" s="33">
        <f t="shared" si="9"/>
        <v>4336.1099999999997</v>
      </c>
      <c r="H207" s="36">
        <v>4336.1099999999997</v>
      </c>
    </row>
    <row r="208" spans="1:9" ht="15" customHeight="1" x14ac:dyDescent="0.25">
      <c r="A208" s="24"/>
      <c r="B208" s="26">
        <v>40939</v>
      </c>
      <c r="C208" s="27">
        <v>1</v>
      </c>
      <c r="D208" s="27" t="s">
        <v>114</v>
      </c>
      <c r="E208" s="31">
        <v>640019</v>
      </c>
      <c r="F208" s="27" t="s">
        <v>115</v>
      </c>
      <c r="G208" s="33">
        <f t="shared" si="9"/>
        <v>3215.82</v>
      </c>
      <c r="H208" s="36">
        <v>3215.82</v>
      </c>
    </row>
    <row r="209" spans="1:8" ht="15.75" customHeight="1" x14ac:dyDescent="0.25">
      <c r="A209" s="23"/>
      <c r="B209" s="26">
        <v>40939</v>
      </c>
      <c r="C209" s="27">
        <v>1</v>
      </c>
      <c r="D209" s="27" t="s">
        <v>114</v>
      </c>
      <c r="E209" s="31">
        <v>650001</v>
      </c>
      <c r="F209" s="27" t="s">
        <v>115</v>
      </c>
      <c r="G209" s="33">
        <f t="shared" si="9"/>
        <v>3000</v>
      </c>
      <c r="H209" s="36">
        <v>3000</v>
      </c>
    </row>
    <row r="210" spans="1:8" ht="15.75" customHeight="1" x14ac:dyDescent="0.25">
      <c r="A210" s="20"/>
      <c r="B210" s="26">
        <v>40939</v>
      </c>
      <c r="C210" s="27">
        <v>1</v>
      </c>
      <c r="D210" s="27" t="s">
        <v>114</v>
      </c>
      <c r="E210" s="31">
        <v>630019</v>
      </c>
      <c r="F210" s="27" t="s">
        <v>115</v>
      </c>
      <c r="G210" s="33">
        <f t="shared" si="9"/>
        <v>2931.44</v>
      </c>
      <c r="H210" s="36">
        <v>2931.44</v>
      </c>
    </row>
    <row r="211" spans="1:8" ht="15.75" customHeight="1" x14ac:dyDescent="0.25">
      <c r="A211" s="22"/>
      <c r="B211" s="26">
        <v>40939</v>
      </c>
      <c r="C211" s="27">
        <v>1</v>
      </c>
      <c r="D211" s="27" t="s">
        <v>114</v>
      </c>
      <c r="E211" s="31">
        <v>650015</v>
      </c>
      <c r="F211" s="27" t="s">
        <v>115</v>
      </c>
      <c r="G211" s="33">
        <f t="shared" si="9"/>
        <v>2880.2</v>
      </c>
      <c r="H211" s="36">
        <v>2880.2</v>
      </c>
    </row>
    <row r="212" spans="1:8" ht="15" customHeight="1" x14ac:dyDescent="0.25">
      <c r="B212" s="26">
        <v>40939</v>
      </c>
      <c r="C212" s="27">
        <v>1</v>
      </c>
      <c r="D212" s="27" t="s">
        <v>114</v>
      </c>
      <c r="E212" s="31">
        <v>611280</v>
      </c>
      <c r="F212" s="27" t="s">
        <v>115</v>
      </c>
      <c r="G212" s="33">
        <f t="shared" si="9"/>
        <v>2414.19</v>
      </c>
      <c r="H212" s="36">
        <v>2414.19</v>
      </c>
    </row>
    <row r="213" spans="1:8" ht="15" customHeight="1" x14ac:dyDescent="0.25">
      <c r="B213" s="26">
        <v>40939</v>
      </c>
      <c r="C213" s="27">
        <v>1</v>
      </c>
      <c r="D213" s="27" t="s">
        <v>114</v>
      </c>
      <c r="E213" s="31">
        <v>680001</v>
      </c>
      <c r="F213" s="27" t="s">
        <v>115</v>
      </c>
      <c r="G213" s="33">
        <f t="shared" si="9"/>
        <v>2340.9</v>
      </c>
      <c r="H213" s="36">
        <v>2340.9</v>
      </c>
    </row>
    <row r="214" spans="1:8" ht="15" customHeight="1" x14ac:dyDescent="0.25">
      <c r="B214" s="26">
        <v>40939</v>
      </c>
      <c r="C214" s="27">
        <v>1</v>
      </c>
      <c r="D214" s="27" t="s">
        <v>114</v>
      </c>
      <c r="E214" s="31">
        <v>660001</v>
      </c>
      <c r="F214" s="27" t="s">
        <v>115</v>
      </c>
      <c r="G214" s="33">
        <f t="shared" si="9"/>
        <v>2124.15</v>
      </c>
      <c r="H214" s="36">
        <v>2124.15</v>
      </c>
    </row>
    <row r="215" spans="1:8" ht="15" customHeight="1" x14ac:dyDescent="0.25">
      <c r="B215" s="26">
        <v>40939</v>
      </c>
      <c r="C215" s="27">
        <v>1</v>
      </c>
      <c r="D215" s="27" t="s">
        <v>114</v>
      </c>
      <c r="E215" s="31">
        <v>690215</v>
      </c>
      <c r="F215" s="27" t="s">
        <v>115</v>
      </c>
      <c r="G215" s="33">
        <f t="shared" si="9"/>
        <v>2105.35</v>
      </c>
      <c r="H215" s="36">
        <v>2105.35</v>
      </c>
    </row>
    <row r="216" spans="1:8" ht="15" customHeight="1" x14ac:dyDescent="0.25">
      <c r="B216" s="26">
        <v>40939</v>
      </c>
      <c r="C216" s="27">
        <v>1</v>
      </c>
      <c r="D216" s="27" t="s">
        <v>114</v>
      </c>
      <c r="E216" s="31">
        <v>690201</v>
      </c>
      <c r="F216" s="27" t="s">
        <v>115</v>
      </c>
      <c r="G216" s="33">
        <f t="shared" si="9"/>
        <v>1814</v>
      </c>
      <c r="H216" s="36">
        <v>1814</v>
      </c>
    </row>
    <row r="217" spans="1:8" ht="15" customHeight="1" x14ac:dyDescent="0.25">
      <c r="B217" s="26">
        <v>40939</v>
      </c>
      <c r="C217" s="27">
        <v>1</v>
      </c>
      <c r="D217" s="27" t="s">
        <v>114</v>
      </c>
      <c r="E217" s="31">
        <v>630024</v>
      </c>
      <c r="F217" s="27" t="s">
        <v>115</v>
      </c>
      <c r="G217" s="33">
        <f t="shared" si="9"/>
        <v>1635.75</v>
      </c>
      <c r="H217" s="36">
        <v>1635.75</v>
      </c>
    </row>
    <row r="218" spans="1:8" ht="15" customHeight="1" x14ac:dyDescent="0.25">
      <c r="B218" s="26">
        <v>40939</v>
      </c>
      <c r="C218" s="27">
        <v>1</v>
      </c>
      <c r="D218" s="27" t="s">
        <v>114</v>
      </c>
      <c r="E218" s="31">
        <v>620119</v>
      </c>
      <c r="F218" s="27" t="s">
        <v>115</v>
      </c>
      <c r="G218" s="33">
        <f t="shared" si="9"/>
        <v>1610</v>
      </c>
      <c r="H218" s="36">
        <v>1610</v>
      </c>
    </row>
    <row r="219" spans="1:8" ht="15" customHeight="1" x14ac:dyDescent="0.25">
      <c r="B219" s="26">
        <v>40939</v>
      </c>
      <c r="C219" s="27">
        <v>1</v>
      </c>
      <c r="D219" s="27" t="s">
        <v>114</v>
      </c>
      <c r="E219" s="31">
        <v>620101</v>
      </c>
      <c r="F219" s="27" t="s">
        <v>115</v>
      </c>
      <c r="G219" s="33">
        <f t="shared" si="9"/>
        <v>1603.95</v>
      </c>
      <c r="H219" s="36">
        <v>1603.95</v>
      </c>
    </row>
    <row r="220" spans="1:8" ht="15" customHeight="1" x14ac:dyDescent="0.25">
      <c r="B220" s="26">
        <v>40939</v>
      </c>
      <c r="C220" s="27">
        <v>1</v>
      </c>
      <c r="D220" s="27" t="s">
        <v>114</v>
      </c>
      <c r="E220" s="31">
        <v>690118</v>
      </c>
      <c r="F220" s="27" t="s">
        <v>115</v>
      </c>
      <c r="G220" s="33">
        <f t="shared" si="9"/>
        <v>1430.4</v>
      </c>
      <c r="H220" s="36">
        <v>1430.4</v>
      </c>
    </row>
    <row r="221" spans="1:8" ht="15" customHeight="1" x14ac:dyDescent="0.25">
      <c r="B221" s="26">
        <v>40939</v>
      </c>
      <c r="C221" s="27">
        <v>1</v>
      </c>
      <c r="D221" s="27" t="s">
        <v>114</v>
      </c>
      <c r="E221" s="31">
        <v>611215</v>
      </c>
      <c r="F221" s="27" t="s">
        <v>115</v>
      </c>
      <c r="G221" s="33">
        <f t="shared" si="9"/>
        <v>1300.8</v>
      </c>
      <c r="H221" s="36">
        <v>1300.8</v>
      </c>
    </row>
    <row r="222" spans="1:8" ht="15" customHeight="1" x14ac:dyDescent="0.25">
      <c r="B222" s="26">
        <v>40939</v>
      </c>
      <c r="C222" s="27">
        <v>1</v>
      </c>
      <c r="D222" s="27" t="s">
        <v>114</v>
      </c>
      <c r="E222" s="31">
        <v>611224</v>
      </c>
      <c r="F222" s="27" t="s">
        <v>115</v>
      </c>
      <c r="G222" s="33">
        <f t="shared" si="9"/>
        <v>1194.94</v>
      </c>
      <c r="H222" s="36">
        <v>1194.94</v>
      </c>
    </row>
    <row r="223" spans="1:8" ht="15" customHeight="1" x14ac:dyDescent="0.25">
      <c r="B223" s="26">
        <v>40939</v>
      </c>
      <c r="C223" s="27">
        <v>1</v>
      </c>
      <c r="D223" s="27" t="s">
        <v>114</v>
      </c>
      <c r="E223" s="31">
        <v>650020</v>
      </c>
      <c r="F223" s="27" t="s">
        <v>115</v>
      </c>
      <c r="G223" s="33">
        <f t="shared" si="9"/>
        <v>1179.9100000000001</v>
      </c>
      <c r="H223" s="36">
        <v>1179.9100000000001</v>
      </c>
    </row>
    <row r="224" spans="1:8" ht="15" customHeight="1" x14ac:dyDescent="0.25">
      <c r="B224" s="26">
        <v>40939</v>
      </c>
      <c r="C224" s="27">
        <v>1</v>
      </c>
      <c r="D224" s="27" t="s">
        <v>114</v>
      </c>
      <c r="E224" s="31">
        <v>690920</v>
      </c>
      <c r="F224" s="27" t="s">
        <v>115</v>
      </c>
      <c r="G224" s="33">
        <f t="shared" si="9"/>
        <v>1173.68</v>
      </c>
      <c r="H224" s="36">
        <v>1173.68</v>
      </c>
    </row>
    <row r="225" spans="1:9" ht="15" customHeight="1" x14ac:dyDescent="0.25">
      <c r="B225" s="26">
        <v>40939</v>
      </c>
      <c r="C225" s="27">
        <v>1</v>
      </c>
      <c r="D225" s="27" t="s">
        <v>114</v>
      </c>
      <c r="E225" s="31">
        <v>690218</v>
      </c>
      <c r="F225" s="27" t="s">
        <v>115</v>
      </c>
      <c r="G225" s="33">
        <f t="shared" si="9"/>
        <v>1127.75</v>
      </c>
      <c r="H225" s="36">
        <v>1127.75</v>
      </c>
    </row>
    <row r="226" spans="1:9" ht="15" customHeight="1" x14ac:dyDescent="0.25">
      <c r="B226" s="26">
        <v>40939</v>
      </c>
      <c r="C226" s="27">
        <v>1</v>
      </c>
      <c r="D226" s="27" t="s">
        <v>114</v>
      </c>
      <c r="E226" s="31">
        <v>670001</v>
      </c>
      <c r="F226" s="27" t="s">
        <v>115</v>
      </c>
      <c r="G226" s="33">
        <f t="shared" si="9"/>
        <v>1063.1300000000001</v>
      </c>
      <c r="H226" s="36">
        <v>1063.1300000000001</v>
      </c>
    </row>
    <row r="227" spans="1:9" ht="15" customHeight="1" x14ac:dyDescent="0.25">
      <c r="A227" s="25"/>
      <c r="B227" s="26">
        <v>40939</v>
      </c>
      <c r="C227" s="27">
        <v>1</v>
      </c>
      <c r="D227" s="27" t="s">
        <v>114</v>
      </c>
      <c r="E227" s="31">
        <v>680024</v>
      </c>
      <c r="F227" s="27" t="s">
        <v>115</v>
      </c>
      <c r="G227" s="33">
        <f t="shared" si="9"/>
        <v>648</v>
      </c>
      <c r="H227" s="36">
        <v>648</v>
      </c>
    </row>
    <row r="228" spans="1:9" ht="15.75" customHeight="1" x14ac:dyDescent="0.25">
      <c r="A228" s="23"/>
      <c r="B228" s="26">
        <v>40939</v>
      </c>
      <c r="C228" s="27">
        <v>1</v>
      </c>
      <c r="D228" s="27" t="s">
        <v>114</v>
      </c>
      <c r="E228" s="31">
        <v>630020</v>
      </c>
      <c r="F228" s="27" t="s">
        <v>115</v>
      </c>
      <c r="G228" s="33">
        <f t="shared" si="9"/>
        <v>564.04999999999995</v>
      </c>
      <c r="H228" s="36">
        <v>564.04999999999995</v>
      </c>
    </row>
    <row r="229" spans="1:9" ht="15" customHeight="1" x14ac:dyDescent="0.25">
      <c r="B229" s="26">
        <v>40939</v>
      </c>
      <c r="C229" s="27">
        <v>1</v>
      </c>
      <c r="D229" s="27" t="s">
        <v>114</v>
      </c>
      <c r="E229" s="31">
        <v>670019</v>
      </c>
      <c r="F229" s="27" t="s">
        <v>115</v>
      </c>
      <c r="G229" s="33">
        <f t="shared" si="9"/>
        <v>485.88</v>
      </c>
      <c r="H229" s="36">
        <v>485.88</v>
      </c>
    </row>
    <row r="230" spans="1:9" ht="15" customHeight="1" x14ac:dyDescent="0.25">
      <c r="B230" s="26">
        <v>40939</v>
      </c>
      <c r="C230" s="27">
        <v>1</v>
      </c>
      <c r="D230" s="27" t="s">
        <v>114</v>
      </c>
      <c r="E230" s="31">
        <v>640020</v>
      </c>
      <c r="F230" s="27" t="s">
        <v>115</v>
      </c>
      <c r="G230" s="33">
        <f t="shared" si="9"/>
        <v>439.23</v>
      </c>
      <c r="H230" s="36">
        <v>439.23</v>
      </c>
    </row>
    <row r="231" spans="1:9" ht="15" customHeight="1" x14ac:dyDescent="0.25">
      <c r="B231" s="26">
        <v>40939</v>
      </c>
      <c r="C231" s="27">
        <v>1</v>
      </c>
      <c r="D231" s="27" t="s">
        <v>114</v>
      </c>
      <c r="E231" s="31">
        <v>620920</v>
      </c>
      <c r="F231" s="27" t="s">
        <v>115</v>
      </c>
      <c r="G231" s="33">
        <f t="shared" si="9"/>
        <v>396.92</v>
      </c>
      <c r="H231" s="36">
        <v>396.92</v>
      </c>
    </row>
    <row r="232" spans="1:9" ht="15" customHeight="1" x14ac:dyDescent="0.25">
      <c r="B232" s="26">
        <v>40939</v>
      </c>
      <c r="C232" s="27">
        <v>1</v>
      </c>
      <c r="D232" s="27" t="s">
        <v>114</v>
      </c>
      <c r="E232" s="31">
        <v>640024</v>
      </c>
      <c r="F232" s="27" t="s">
        <v>115</v>
      </c>
      <c r="G232" s="33">
        <f t="shared" si="9"/>
        <v>340.75</v>
      </c>
      <c r="H232" s="36">
        <v>340.75</v>
      </c>
    </row>
    <row r="233" spans="1:9" ht="15" customHeight="1" x14ac:dyDescent="0.25">
      <c r="B233" s="26">
        <v>40939</v>
      </c>
      <c r="C233" s="27">
        <v>1</v>
      </c>
      <c r="D233" s="27" t="s">
        <v>114</v>
      </c>
      <c r="E233" s="31">
        <v>680020</v>
      </c>
      <c r="F233" s="27" t="s">
        <v>115</v>
      </c>
      <c r="G233" s="33">
        <f t="shared" si="9"/>
        <v>337.62</v>
      </c>
      <c r="H233" s="36">
        <v>337.62</v>
      </c>
    </row>
    <row r="234" spans="1:9" ht="15" customHeight="1" x14ac:dyDescent="0.25">
      <c r="B234" s="26">
        <v>40939</v>
      </c>
      <c r="C234" s="27">
        <v>1</v>
      </c>
      <c r="D234" s="27" t="s">
        <v>114</v>
      </c>
      <c r="E234" s="31">
        <v>690924</v>
      </c>
      <c r="F234" s="27" t="s">
        <v>115</v>
      </c>
      <c r="G234" s="33">
        <f t="shared" si="9"/>
        <v>287.12</v>
      </c>
      <c r="H234" s="36">
        <v>287.12</v>
      </c>
    </row>
    <row r="235" spans="1:9" ht="15" customHeight="1" x14ac:dyDescent="0.25">
      <c r="B235" s="26">
        <v>40939</v>
      </c>
      <c r="C235" s="27">
        <v>1</v>
      </c>
      <c r="D235" s="27" t="s">
        <v>114</v>
      </c>
      <c r="E235" s="31">
        <v>660020</v>
      </c>
      <c r="F235" s="27" t="s">
        <v>115</v>
      </c>
      <c r="G235" s="33">
        <f t="shared" si="9"/>
        <v>262.33</v>
      </c>
      <c r="H235" s="36">
        <v>262.33</v>
      </c>
    </row>
    <row r="236" spans="1:9" ht="15" customHeight="1" x14ac:dyDescent="0.25">
      <c r="B236" s="26">
        <v>40939</v>
      </c>
      <c r="C236" s="27">
        <v>1</v>
      </c>
      <c r="D236" s="27" t="s">
        <v>114</v>
      </c>
      <c r="E236" s="31">
        <v>670020</v>
      </c>
      <c r="F236" s="27" t="s">
        <v>115</v>
      </c>
      <c r="G236" s="33">
        <f t="shared" si="9"/>
        <v>191.32</v>
      </c>
      <c r="H236" s="36">
        <v>191.32</v>
      </c>
    </row>
    <row r="237" spans="1:9" ht="15" customHeight="1" x14ac:dyDescent="0.25">
      <c r="B237" s="26">
        <v>40939</v>
      </c>
      <c r="C237" s="27">
        <v>1</v>
      </c>
      <c r="D237" s="27" t="s">
        <v>114</v>
      </c>
      <c r="E237" s="31">
        <v>202900</v>
      </c>
      <c r="F237" s="27" t="s">
        <v>115</v>
      </c>
      <c r="G237" s="33">
        <f t="shared" si="9"/>
        <v>-99.65</v>
      </c>
      <c r="I237" s="36">
        <v>-99.65</v>
      </c>
    </row>
    <row r="238" spans="1:9" ht="15" customHeight="1" x14ac:dyDescent="0.25">
      <c r="B238" s="26">
        <v>40939</v>
      </c>
      <c r="C238" s="27">
        <v>1</v>
      </c>
      <c r="D238" s="27" t="s">
        <v>114</v>
      </c>
      <c r="E238" s="31">
        <v>202904</v>
      </c>
      <c r="F238" s="27" t="s">
        <v>115</v>
      </c>
      <c r="G238" s="33">
        <f t="shared" si="9"/>
        <v>-194</v>
      </c>
      <c r="I238" s="36">
        <v>-194</v>
      </c>
    </row>
    <row r="239" spans="1:9" ht="15" customHeight="1" x14ac:dyDescent="0.25">
      <c r="B239" s="26">
        <v>40939</v>
      </c>
      <c r="C239" s="27">
        <v>1</v>
      </c>
      <c r="D239" s="27" t="s">
        <v>114</v>
      </c>
      <c r="E239" s="31">
        <v>202802</v>
      </c>
      <c r="F239" s="27" t="s">
        <v>115</v>
      </c>
      <c r="G239" s="33">
        <f t="shared" si="9"/>
        <v>-1272.04</v>
      </c>
      <c r="I239" s="36">
        <v>-1272.04</v>
      </c>
    </row>
    <row r="240" spans="1:9" ht="15" customHeight="1" x14ac:dyDescent="0.25">
      <c r="A240" s="24"/>
      <c r="B240" s="26">
        <v>40939</v>
      </c>
      <c r="C240" s="27">
        <v>1</v>
      </c>
      <c r="D240" s="27" t="s">
        <v>114</v>
      </c>
      <c r="E240" s="31">
        <v>202710</v>
      </c>
      <c r="F240" s="27" t="s">
        <v>115</v>
      </c>
      <c r="G240" s="33">
        <f t="shared" si="9"/>
        <v>-1339.23</v>
      </c>
      <c r="I240" s="36">
        <v>-1339.23</v>
      </c>
    </row>
    <row r="241" spans="1:9" ht="15" customHeight="1" x14ac:dyDescent="0.25">
      <c r="A241" s="24"/>
      <c r="B241" s="26">
        <v>40939</v>
      </c>
      <c r="C241" s="27">
        <v>1</v>
      </c>
      <c r="D241" s="27" t="s">
        <v>114</v>
      </c>
      <c r="E241" s="31">
        <v>202901</v>
      </c>
      <c r="F241" s="27" t="s">
        <v>115</v>
      </c>
      <c r="G241" s="33">
        <f t="shared" si="9"/>
        <v>-1393.92</v>
      </c>
      <c r="I241" s="36">
        <v>-1393.92</v>
      </c>
    </row>
    <row r="242" spans="1:9" ht="15" customHeight="1" x14ac:dyDescent="0.25">
      <c r="B242" s="26">
        <v>40939</v>
      </c>
      <c r="C242" s="27">
        <v>1</v>
      </c>
      <c r="D242" s="27" t="s">
        <v>114</v>
      </c>
      <c r="E242" s="31">
        <v>202700</v>
      </c>
      <c r="F242" s="27" t="s">
        <v>115</v>
      </c>
      <c r="G242" s="33">
        <f t="shared" si="9"/>
        <v>-2781.6</v>
      </c>
      <c r="I242" s="36">
        <v>-2781.6</v>
      </c>
    </row>
    <row r="243" spans="1:9" ht="15" customHeight="1" x14ac:dyDescent="0.25">
      <c r="B243" s="26">
        <v>40939</v>
      </c>
      <c r="C243" s="27">
        <v>1</v>
      </c>
      <c r="D243" s="27" t="s">
        <v>114</v>
      </c>
      <c r="E243" s="31">
        <v>202905</v>
      </c>
      <c r="F243" s="27" t="s">
        <v>115</v>
      </c>
      <c r="G243" s="33">
        <f t="shared" si="9"/>
        <v>-3288.62</v>
      </c>
      <c r="I243" s="36">
        <v>-3288.62</v>
      </c>
    </row>
    <row r="244" spans="1:9" ht="15" customHeight="1" x14ac:dyDescent="0.25">
      <c r="B244" s="26">
        <v>40939</v>
      </c>
      <c r="C244" s="27">
        <v>1</v>
      </c>
      <c r="D244" s="27" t="s">
        <v>114</v>
      </c>
      <c r="E244" s="31">
        <v>202801</v>
      </c>
      <c r="F244" s="27" t="s">
        <v>115</v>
      </c>
      <c r="G244" s="33">
        <f t="shared" si="9"/>
        <v>-3310.58</v>
      </c>
      <c r="I244" s="36">
        <v>-3310.58</v>
      </c>
    </row>
    <row r="245" spans="1:9" ht="15" customHeight="1" x14ac:dyDescent="0.25">
      <c r="B245" s="26">
        <v>40939</v>
      </c>
      <c r="C245" s="27">
        <v>1</v>
      </c>
      <c r="D245" s="27" t="s">
        <v>114</v>
      </c>
      <c r="E245" s="31">
        <v>202500</v>
      </c>
      <c r="F245" s="27" t="s">
        <v>115</v>
      </c>
      <c r="G245" s="33">
        <f t="shared" si="9"/>
        <v>-7995.52</v>
      </c>
      <c r="I245" s="36">
        <v>-7995.52</v>
      </c>
    </row>
    <row r="246" spans="1:9" ht="15" customHeight="1" x14ac:dyDescent="0.25">
      <c r="B246" s="26">
        <v>40939</v>
      </c>
      <c r="C246" s="27">
        <v>1</v>
      </c>
      <c r="D246" s="27" t="s">
        <v>114</v>
      </c>
      <c r="E246" s="31">
        <v>202601</v>
      </c>
      <c r="F246" s="27" t="s">
        <v>115</v>
      </c>
      <c r="G246" s="33">
        <f t="shared" si="9"/>
        <v>-14843</v>
      </c>
      <c r="I246" s="36">
        <v>-14843</v>
      </c>
    </row>
    <row r="247" spans="1:9" ht="15" customHeight="1" x14ac:dyDescent="0.25">
      <c r="B247" s="26">
        <v>40939</v>
      </c>
      <c r="C247" s="27">
        <v>1</v>
      </c>
      <c r="D247" s="27" t="s">
        <v>114</v>
      </c>
      <c r="E247" s="31">
        <v>202100</v>
      </c>
      <c r="F247" s="27" t="s">
        <v>115</v>
      </c>
      <c r="G247" s="33">
        <f t="shared" si="9"/>
        <v>-88303.27</v>
      </c>
      <c r="I247" s="36">
        <v>-88303.27</v>
      </c>
    </row>
    <row r="248" spans="1:9" collapsed="1" x14ac:dyDescent="0.25">
      <c r="B248" s="26"/>
      <c r="C248" s="27"/>
      <c r="D248" s="24" t="s">
        <v>191</v>
      </c>
      <c r="E248" s="31"/>
      <c r="F248" s="27"/>
      <c r="G248" s="33">
        <f>SUBTOTAL(9,G201:G247)</f>
        <v>0</v>
      </c>
      <c r="H248" s="32">
        <f>SUBTOTAL(9,H201:H247)</f>
        <v>124821.43</v>
      </c>
      <c r="I248" s="36">
        <f>SUBTOTAL(9,I201:I247)</f>
        <v>-124821.43000000001</v>
      </c>
    </row>
    <row r="249" spans="1:9" ht="15" customHeight="1" x14ac:dyDescent="0.25">
      <c r="B249" s="26">
        <v>40939</v>
      </c>
      <c r="C249" s="27">
        <v>1</v>
      </c>
      <c r="D249" s="27" t="s">
        <v>116</v>
      </c>
      <c r="E249" s="31">
        <v>611224</v>
      </c>
      <c r="F249" s="27" t="s">
        <v>117</v>
      </c>
      <c r="G249" s="33">
        <f t="shared" ref="G249:G258" si="10">+H249+I249</f>
        <v>24795.33</v>
      </c>
      <c r="H249" s="36">
        <v>24795.33</v>
      </c>
    </row>
    <row r="250" spans="1:9" ht="15" customHeight="1" x14ac:dyDescent="0.25">
      <c r="B250" s="26">
        <v>40939</v>
      </c>
      <c r="C250" s="27">
        <v>1</v>
      </c>
      <c r="D250" s="27" t="s">
        <v>116</v>
      </c>
      <c r="E250" s="31">
        <v>690924</v>
      </c>
      <c r="F250" s="27" t="s">
        <v>117</v>
      </c>
      <c r="G250" s="33">
        <f t="shared" si="10"/>
        <v>2493.15</v>
      </c>
      <c r="H250" s="36">
        <v>2493.15</v>
      </c>
    </row>
    <row r="251" spans="1:9" ht="15" customHeight="1" x14ac:dyDescent="0.25">
      <c r="B251" s="26">
        <v>40939</v>
      </c>
      <c r="C251" s="27">
        <v>1</v>
      </c>
      <c r="D251" s="27" t="s">
        <v>116</v>
      </c>
      <c r="E251" s="31">
        <v>650024</v>
      </c>
      <c r="F251" s="27" t="s">
        <v>117</v>
      </c>
      <c r="G251" s="33">
        <f t="shared" si="10"/>
        <v>2119.4699999999998</v>
      </c>
      <c r="H251" s="36">
        <v>2119.4699999999998</v>
      </c>
    </row>
    <row r="252" spans="1:9" ht="15" customHeight="1" x14ac:dyDescent="0.25">
      <c r="B252" s="26">
        <v>40939</v>
      </c>
      <c r="C252" s="27">
        <v>1</v>
      </c>
      <c r="D252" s="27" t="s">
        <v>116</v>
      </c>
      <c r="E252" s="31">
        <v>660024</v>
      </c>
      <c r="F252" s="27" t="s">
        <v>117</v>
      </c>
      <c r="G252" s="33">
        <f t="shared" si="10"/>
        <v>1603.51</v>
      </c>
      <c r="H252" s="36">
        <v>1603.51</v>
      </c>
    </row>
    <row r="253" spans="1:9" ht="15" customHeight="1" x14ac:dyDescent="0.25">
      <c r="B253" s="26">
        <v>40939</v>
      </c>
      <c r="C253" s="27">
        <v>1</v>
      </c>
      <c r="D253" s="27" t="s">
        <v>116</v>
      </c>
      <c r="E253" s="31">
        <v>620924</v>
      </c>
      <c r="F253" s="27" t="s">
        <v>117</v>
      </c>
      <c r="G253" s="33">
        <f t="shared" si="10"/>
        <v>1114.17</v>
      </c>
      <c r="H253" s="36">
        <v>1114.17</v>
      </c>
    </row>
    <row r="254" spans="1:9" ht="15.75" customHeight="1" x14ac:dyDescent="0.25">
      <c r="A254" s="20"/>
      <c r="B254" s="26">
        <v>40939</v>
      </c>
      <c r="C254" s="27">
        <v>1</v>
      </c>
      <c r="D254" s="27" t="s">
        <v>116</v>
      </c>
      <c r="E254" s="31">
        <v>640024</v>
      </c>
      <c r="F254" s="27" t="s">
        <v>117</v>
      </c>
      <c r="G254" s="33">
        <f t="shared" si="10"/>
        <v>538.94000000000005</v>
      </c>
      <c r="H254" s="36">
        <v>538.94000000000005</v>
      </c>
    </row>
    <row r="255" spans="1:9" ht="15" customHeight="1" x14ac:dyDescent="0.25">
      <c r="B255" s="26">
        <v>40939</v>
      </c>
      <c r="C255" s="27">
        <v>1</v>
      </c>
      <c r="D255" s="27" t="s">
        <v>116</v>
      </c>
      <c r="E255" s="31">
        <v>630024</v>
      </c>
      <c r="F255" s="27" t="s">
        <v>117</v>
      </c>
      <c r="G255" s="33">
        <f t="shared" si="10"/>
        <v>514.97</v>
      </c>
      <c r="H255" s="36">
        <v>514.97</v>
      </c>
    </row>
    <row r="256" spans="1:9" ht="15" customHeight="1" x14ac:dyDescent="0.25">
      <c r="B256" s="26">
        <v>40939</v>
      </c>
      <c r="C256" s="27">
        <v>1</v>
      </c>
      <c r="D256" s="27" t="s">
        <v>116</v>
      </c>
      <c r="E256" s="31">
        <v>670024</v>
      </c>
      <c r="F256" s="27" t="s">
        <v>117</v>
      </c>
      <c r="G256" s="33">
        <f t="shared" si="10"/>
        <v>108.71</v>
      </c>
      <c r="H256" s="36">
        <v>108.71</v>
      </c>
    </row>
    <row r="257" spans="1:9" ht="15" customHeight="1" x14ac:dyDescent="0.25">
      <c r="B257" s="26">
        <v>40939</v>
      </c>
      <c r="C257" s="27">
        <v>1</v>
      </c>
      <c r="D257" s="27" t="s">
        <v>116</v>
      </c>
      <c r="E257" s="31">
        <v>680024</v>
      </c>
      <c r="F257" s="27" t="s">
        <v>117</v>
      </c>
      <c r="G257" s="33">
        <f t="shared" si="10"/>
        <v>42.83</v>
      </c>
      <c r="H257" s="36">
        <v>42.83</v>
      </c>
    </row>
    <row r="258" spans="1:9" ht="15" customHeight="1" x14ac:dyDescent="0.25">
      <c r="B258" s="26">
        <v>40939</v>
      </c>
      <c r="C258" s="27">
        <v>1</v>
      </c>
      <c r="D258" s="27" t="s">
        <v>116</v>
      </c>
      <c r="E258" s="31">
        <v>202200</v>
      </c>
      <c r="F258" s="27" t="s">
        <v>117</v>
      </c>
      <c r="G258" s="33">
        <f t="shared" si="10"/>
        <v>-33331.08</v>
      </c>
      <c r="I258" s="36">
        <v>-33331.08</v>
      </c>
    </row>
    <row r="259" spans="1:9" collapsed="1" x14ac:dyDescent="0.25">
      <c r="B259" s="26"/>
      <c r="C259" s="27"/>
      <c r="D259" s="24" t="s">
        <v>192</v>
      </c>
      <c r="E259" s="31"/>
      <c r="F259" s="27"/>
      <c r="G259" s="33">
        <f>SUBTOTAL(9,G249:G258)</f>
        <v>0</v>
      </c>
      <c r="H259" s="32">
        <f>SUBTOTAL(9,H249:H258)</f>
        <v>33331.08</v>
      </c>
      <c r="I259" s="36">
        <f>SUBTOTAL(9,I249:I258)</f>
        <v>-33331.08</v>
      </c>
    </row>
    <row r="260" spans="1:9" ht="15" customHeight="1" x14ac:dyDescent="0.25">
      <c r="B260" s="26">
        <v>40939</v>
      </c>
      <c r="C260" s="27">
        <v>1</v>
      </c>
      <c r="D260" s="27" t="s">
        <v>118</v>
      </c>
      <c r="E260" s="31">
        <v>820070</v>
      </c>
      <c r="F260" s="27" t="s">
        <v>126</v>
      </c>
      <c r="G260" s="33">
        <f t="shared" ref="G260:G274" si="11">+H260+I260</f>
        <v>6195</v>
      </c>
      <c r="H260" s="36">
        <v>6195</v>
      </c>
    </row>
    <row r="261" spans="1:9" ht="15" customHeight="1" x14ac:dyDescent="0.25">
      <c r="B261" s="26">
        <v>40939</v>
      </c>
      <c r="C261" s="27">
        <v>1</v>
      </c>
      <c r="D261" s="27" t="s">
        <v>118</v>
      </c>
      <c r="E261" s="31">
        <v>892170</v>
      </c>
      <c r="F261" s="27" t="s">
        <v>126</v>
      </c>
      <c r="G261" s="33">
        <f t="shared" si="11"/>
        <v>5607</v>
      </c>
      <c r="H261" s="36">
        <v>5607</v>
      </c>
    </row>
    <row r="262" spans="1:9" ht="15" customHeight="1" x14ac:dyDescent="0.25">
      <c r="A262" s="24"/>
      <c r="B262" s="26">
        <v>40939</v>
      </c>
      <c r="C262" s="27">
        <v>1</v>
      </c>
      <c r="D262" s="27" t="s">
        <v>118</v>
      </c>
      <c r="E262" s="31">
        <v>611270</v>
      </c>
      <c r="F262" s="27" t="s">
        <v>120</v>
      </c>
      <c r="G262" s="33">
        <f t="shared" si="11"/>
        <v>3531.6</v>
      </c>
      <c r="H262" s="36">
        <v>3531.6</v>
      </c>
    </row>
    <row r="263" spans="1:9" ht="15" customHeight="1" x14ac:dyDescent="0.25">
      <c r="B263" s="26">
        <v>40939</v>
      </c>
      <c r="C263" s="27">
        <v>1</v>
      </c>
      <c r="D263" s="27" t="s">
        <v>118</v>
      </c>
      <c r="E263" s="31">
        <v>620583</v>
      </c>
      <c r="F263" s="27" t="s">
        <v>122</v>
      </c>
      <c r="G263" s="33">
        <f t="shared" si="11"/>
        <v>2584.73</v>
      </c>
      <c r="H263" s="36">
        <v>2584.73</v>
      </c>
    </row>
    <row r="264" spans="1:9" ht="15" customHeight="1" x14ac:dyDescent="0.25">
      <c r="B264" s="26">
        <v>40939</v>
      </c>
      <c r="C264" s="27">
        <v>1</v>
      </c>
      <c r="D264" s="27" t="s">
        <v>118</v>
      </c>
      <c r="E264" s="31">
        <v>620582</v>
      </c>
      <c r="F264" s="27" t="s">
        <v>121</v>
      </c>
      <c r="G264" s="33">
        <f t="shared" si="11"/>
        <v>2016.33</v>
      </c>
      <c r="H264" s="36">
        <v>2016.33</v>
      </c>
    </row>
    <row r="265" spans="1:9" ht="15" customHeight="1" x14ac:dyDescent="0.25">
      <c r="B265" s="26">
        <v>40939</v>
      </c>
      <c r="C265" s="27">
        <v>1</v>
      </c>
      <c r="D265" s="27" t="s">
        <v>118</v>
      </c>
      <c r="E265" s="31">
        <v>620584</v>
      </c>
      <c r="F265" s="27" t="s">
        <v>123</v>
      </c>
      <c r="G265" s="33">
        <f t="shared" si="11"/>
        <v>1477.51</v>
      </c>
      <c r="H265" s="36">
        <v>1477.51</v>
      </c>
    </row>
    <row r="266" spans="1:9" ht="15" customHeight="1" x14ac:dyDescent="0.25">
      <c r="B266" s="26">
        <v>40939</v>
      </c>
      <c r="C266" s="27">
        <v>1</v>
      </c>
      <c r="D266" s="27" t="s">
        <v>118</v>
      </c>
      <c r="E266" s="31">
        <v>620594</v>
      </c>
      <c r="F266" t="s">
        <v>171</v>
      </c>
      <c r="G266" s="33">
        <f t="shared" si="11"/>
        <v>1320.42</v>
      </c>
      <c r="H266" s="36">
        <v>1320.42</v>
      </c>
    </row>
    <row r="267" spans="1:9" ht="15" customHeight="1" x14ac:dyDescent="0.25">
      <c r="B267" s="26">
        <v>40939</v>
      </c>
      <c r="C267" s="27">
        <v>1</v>
      </c>
      <c r="D267" s="27" t="s">
        <v>118</v>
      </c>
      <c r="E267" s="31">
        <v>895170</v>
      </c>
      <c r="F267" s="27" t="s">
        <v>126</v>
      </c>
      <c r="G267" s="33">
        <f t="shared" si="11"/>
        <v>756</v>
      </c>
      <c r="H267" s="36">
        <v>756</v>
      </c>
    </row>
    <row r="268" spans="1:9" ht="15" customHeight="1" x14ac:dyDescent="0.25">
      <c r="B268" s="26">
        <v>40939</v>
      </c>
      <c r="C268" s="27">
        <v>1</v>
      </c>
      <c r="D268" s="27" t="s">
        <v>118</v>
      </c>
      <c r="E268" s="31">
        <v>690970</v>
      </c>
      <c r="F268" t="s">
        <v>170</v>
      </c>
      <c r="G268" s="33">
        <f t="shared" si="11"/>
        <v>245.73</v>
      </c>
      <c r="H268" s="36">
        <v>245.73</v>
      </c>
    </row>
    <row r="269" spans="1:9" ht="15" customHeight="1" x14ac:dyDescent="0.25">
      <c r="B269" s="26">
        <v>40939</v>
      </c>
      <c r="C269" s="27">
        <v>1</v>
      </c>
      <c r="D269" s="27" t="s">
        <v>118</v>
      </c>
      <c r="E269" s="31">
        <v>619080</v>
      </c>
      <c r="F269" t="s">
        <v>170</v>
      </c>
      <c r="G269" s="33">
        <f t="shared" si="11"/>
        <v>150.96</v>
      </c>
      <c r="H269" s="36">
        <v>150.96</v>
      </c>
    </row>
    <row r="270" spans="1:9" ht="15" customHeight="1" x14ac:dyDescent="0.25">
      <c r="B270" s="26">
        <v>40939</v>
      </c>
      <c r="C270" s="27">
        <v>1</v>
      </c>
      <c r="D270" s="27" t="s">
        <v>118</v>
      </c>
      <c r="E270" s="31">
        <v>690977</v>
      </c>
      <c r="F270" t="s">
        <v>172</v>
      </c>
      <c r="G270" s="33">
        <f t="shared" si="11"/>
        <v>125</v>
      </c>
      <c r="H270" s="36">
        <v>125</v>
      </c>
    </row>
    <row r="271" spans="1:9" ht="15" customHeight="1" x14ac:dyDescent="0.25">
      <c r="B271" s="26">
        <v>40939</v>
      </c>
      <c r="C271" s="27">
        <v>1</v>
      </c>
      <c r="D271" s="27" t="s">
        <v>118</v>
      </c>
      <c r="E271" s="31">
        <v>690928</v>
      </c>
      <c r="F271" s="27" t="s">
        <v>125</v>
      </c>
      <c r="G271" s="33">
        <f t="shared" si="11"/>
        <v>59.28</v>
      </c>
      <c r="H271" s="36">
        <v>59.28</v>
      </c>
    </row>
    <row r="272" spans="1:9" ht="15" customHeight="1" x14ac:dyDescent="0.25">
      <c r="B272" s="26">
        <v>40939</v>
      </c>
      <c r="C272" s="27">
        <v>1</v>
      </c>
      <c r="D272" s="27" t="s">
        <v>118</v>
      </c>
      <c r="E272" s="31">
        <v>630057</v>
      </c>
      <c r="F272" s="27" t="s">
        <v>124</v>
      </c>
      <c r="G272" s="33">
        <f t="shared" si="11"/>
        <v>55.09</v>
      </c>
      <c r="H272" s="36">
        <v>55.09</v>
      </c>
    </row>
    <row r="273" spans="1:9" ht="15" customHeight="1" x14ac:dyDescent="0.25">
      <c r="B273" s="26">
        <v>40939</v>
      </c>
      <c r="C273" s="27">
        <v>1</v>
      </c>
      <c r="D273" s="27" t="s">
        <v>118</v>
      </c>
      <c r="E273" s="31">
        <v>619082</v>
      </c>
      <c r="F273" t="s">
        <v>170</v>
      </c>
      <c r="G273" s="33">
        <f t="shared" si="11"/>
        <v>12.5</v>
      </c>
      <c r="H273" s="36">
        <v>12.5</v>
      </c>
    </row>
    <row r="274" spans="1:9" ht="15" customHeight="1" x14ac:dyDescent="0.25">
      <c r="B274" s="26">
        <v>40939</v>
      </c>
      <c r="C274" s="27">
        <v>1</v>
      </c>
      <c r="D274" s="27" t="s">
        <v>118</v>
      </c>
      <c r="E274" s="31">
        <v>201900</v>
      </c>
      <c r="F274" s="27" t="s">
        <v>119</v>
      </c>
      <c r="G274" s="33">
        <f t="shared" si="11"/>
        <v>-24137.15</v>
      </c>
      <c r="I274" s="36">
        <v>-24137.15</v>
      </c>
    </row>
    <row r="275" spans="1:9" collapsed="1" x14ac:dyDescent="0.25">
      <c r="B275" s="26"/>
      <c r="C275" s="27"/>
      <c r="D275" s="24" t="s">
        <v>193</v>
      </c>
      <c r="E275" s="31"/>
      <c r="F275" s="27"/>
      <c r="G275" s="33">
        <f>SUBTOTAL(9,G260:G274)</f>
        <v>0</v>
      </c>
      <c r="H275" s="32">
        <f>SUBTOTAL(9,H260:H274)</f>
        <v>24137.15</v>
      </c>
      <c r="I275" s="36">
        <f>SUBTOTAL(9,I260:I274)</f>
        <v>-24137.15</v>
      </c>
    </row>
    <row r="276" spans="1:9" ht="15" customHeight="1" x14ac:dyDescent="0.25">
      <c r="B276" s="26">
        <v>40939</v>
      </c>
      <c r="C276" s="27">
        <v>1</v>
      </c>
      <c r="D276" s="27" t="s">
        <v>127</v>
      </c>
      <c r="E276" s="31">
        <v>830053</v>
      </c>
      <c r="F276" s="27" t="s">
        <v>131</v>
      </c>
      <c r="G276" s="33">
        <f>+H276+I276</f>
        <v>25382.34</v>
      </c>
      <c r="H276" s="36">
        <v>25382.34</v>
      </c>
    </row>
    <row r="277" spans="1:9" ht="15" customHeight="1" x14ac:dyDescent="0.25">
      <c r="B277" s="26">
        <v>40939</v>
      </c>
      <c r="C277" s="27">
        <v>1</v>
      </c>
      <c r="D277" s="27" t="s">
        <v>127</v>
      </c>
      <c r="E277" s="31">
        <v>830071</v>
      </c>
      <c r="F277" s="27" t="s">
        <v>132</v>
      </c>
      <c r="G277" s="33">
        <f>+H277+I277</f>
        <v>2550.89</v>
      </c>
      <c r="H277" s="36">
        <v>2550.89</v>
      </c>
    </row>
    <row r="278" spans="1:9" ht="15" customHeight="1" x14ac:dyDescent="0.25">
      <c r="A278" s="24"/>
      <c r="B278" s="26">
        <v>40939</v>
      </c>
      <c r="C278" s="27">
        <v>1</v>
      </c>
      <c r="D278" s="27" t="s">
        <v>127</v>
      </c>
      <c r="E278" s="31">
        <v>611233</v>
      </c>
      <c r="F278" s="27" t="s">
        <v>129</v>
      </c>
      <c r="G278" s="33">
        <f>+H278+I278</f>
        <v>594</v>
      </c>
      <c r="H278" s="36">
        <v>594</v>
      </c>
    </row>
    <row r="279" spans="1:9" ht="15" customHeight="1" x14ac:dyDescent="0.25">
      <c r="B279" s="26">
        <v>40939</v>
      </c>
      <c r="C279" s="27">
        <v>1</v>
      </c>
      <c r="D279" s="27" t="s">
        <v>127</v>
      </c>
      <c r="E279" s="31">
        <v>830052</v>
      </c>
      <c r="F279" s="27" t="s">
        <v>130</v>
      </c>
      <c r="G279" s="33">
        <f>+H279+I279</f>
        <v>105</v>
      </c>
      <c r="H279" s="36">
        <v>105</v>
      </c>
    </row>
    <row r="280" spans="1:9" ht="15" customHeight="1" x14ac:dyDescent="0.25">
      <c r="B280" s="26">
        <v>40939</v>
      </c>
      <c r="C280" s="27">
        <v>1</v>
      </c>
      <c r="D280" s="27" t="s">
        <v>127</v>
      </c>
      <c r="E280" s="31">
        <v>201910</v>
      </c>
      <c r="F280" s="27" t="s">
        <v>128</v>
      </c>
      <c r="G280" s="33">
        <f>+H280+I280</f>
        <v>-28632.23</v>
      </c>
      <c r="I280" s="36">
        <v>-28632.23</v>
      </c>
    </row>
    <row r="281" spans="1:9" collapsed="1" x14ac:dyDescent="0.25">
      <c r="B281" s="26"/>
      <c r="C281" s="27"/>
      <c r="D281" s="24" t="s">
        <v>194</v>
      </c>
      <c r="E281" s="31"/>
      <c r="F281" s="27"/>
      <c r="G281" s="33">
        <f>SUBTOTAL(9,G276:G280)</f>
        <v>0</v>
      </c>
      <c r="H281" s="32">
        <f>SUBTOTAL(9,H276:H280)</f>
        <v>28632.23</v>
      </c>
      <c r="I281" s="36">
        <f>SUBTOTAL(9,I276:I280)</f>
        <v>-28632.23</v>
      </c>
    </row>
    <row r="282" spans="1:9" ht="15" customHeight="1" x14ac:dyDescent="0.25">
      <c r="B282" s="26">
        <v>40939</v>
      </c>
      <c r="C282" s="27">
        <v>1</v>
      </c>
      <c r="D282" s="27" t="s">
        <v>133</v>
      </c>
      <c r="E282" s="31">
        <v>730089</v>
      </c>
      <c r="F282" s="27" t="s">
        <v>134</v>
      </c>
      <c r="G282" s="33">
        <f>+H282+I282</f>
        <v>4126</v>
      </c>
      <c r="H282" s="36">
        <v>4126</v>
      </c>
    </row>
    <row r="283" spans="1:9" ht="15" customHeight="1" x14ac:dyDescent="0.25">
      <c r="B283" s="26">
        <v>40939</v>
      </c>
      <c r="C283" s="27">
        <v>1</v>
      </c>
      <c r="D283" s="27" t="s">
        <v>133</v>
      </c>
      <c r="E283" s="31">
        <v>203301</v>
      </c>
      <c r="F283" s="27" t="s">
        <v>134</v>
      </c>
      <c r="G283" s="33">
        <f>+H283+I283</f>
        <v>-4126</v>
      </c>
      <c r="I283" s="36">
        <v>-4126</v>
      </c>
    </row>
    <row r="284" spans="1:9" collapsed="1" x14ac:dyDescent="0.25">
      <c r="B284" s="26"/>
      <c r="C284" s="27"/>
      <c r="D284" s="24" t="s">
        <v>195</v>
      </c>
      <c r="E284" s="31"/>
      <c r="F284" s="27"/>
      <c r="G284" s="33">
        <f>SUBTOTAL(9,G282:G283)</f>
        <v>0</v>
      </c>
      <c r="H284" s="32">
        <f>SUBTOTAL(9,H282:H283)</f>
        <v>4126</v>
      </c>
      <c r="I284" s="36">
        <f>SUBTOTAL(9,I282:I283)</f>
        <v>-4126</v>
      </c>
    </row>
    <row r="285" spans="1:9" ht="15" customHeight="1" x14ac:dyDescent="0.25">
      <c r="B285" s="26">
        <v>40939</v>
      </c>
      <c r="C285" s="27">
        <v>1</v>
      </c>
      <c r="D285" s="27" t="s">
        <v>135</v>
      </c>
      <c r="E285" s="31">
        <v>711092</v>
      </c>
      <c r="F285" s="27" t="s">
        <v>139</v>
      </c>
      <c r="G285" s="33">
        <f>+H285+I285</f>
        <v>7110</v>
      </c>
      <c r="H285" s="36">
        <v>7110</v>
      </c>
    </row>
    <row r="286" spans="1:9" ht="15" customHeight="1" x14ac:dyDescent="0.25">
      <c r="B286" s="26">
        <v>40939</v>
      </c>
      <c r="C286" s="27">
        <v>1</v>
      </c>
      <c r="D286" s="27" t="s">
        <v>135</v>
      </c>
      <c r="E286" s="31">
        <v>127400</v>
      </c>
      <c r="F286" s="27" t="s">
        <v>136</v>
      </c>
      <c r="G286" s="33">
        <f>+H286+I286</f>
        <v>-369</v>
      </c>
      <c r="I286" s="36">
        <v>-369</v>
      </c>
    </row>
    <row r="287" spans="1:9" ht="15" customHeight="1" x14ac:dyDescent="0.25">
      <c r="B287" s="26">
        <v>40939</v>
      </c>
      <c r="C287" s="27">
        <v>1</v>
      </c>
      <c r="D287" s="27" t="s">
        <v>135</v>
      </c>
      <c r="E287" s="31">
        <v>127500</v>
      </c>
      <c r="F287" s="27" t="s">
        <v>137</v>
      </c>
      <c r="G287" s="33">
        <f>+H287+I287</f>
        <v>-1001</v>
      </c>
      <c r="I287" s="36">
        <v>-1001</v>
      </c>
    </row>
    <row r="288" spans="1:9" ht="15" customHeight="1" x14ac:dyDescent="0.25">
      <c r="B288" s="26">
        <v>40939</v>
      </c>
      <c r="C288" s="27">
        <v>1</v>
      </c>
      <c r="D288" s="27" t="s">
        <v>135</v>
      </c>
      <c r="E288" s="31">
        <v>128100</v>
      </c>
      <c r="F288" s="27" t="s">
        <v>138</v>
      </c>
      <c r="G288" s="33">
        <f>+H288+I288</f>
        <v>-5740</v>
      </c>
      <c r="I288" s="36">
        <v>-5740</v>
      </c>
    </row>
    <row r="289" spans="1:9" collapsed="1" x14ac:dyDescent="0.25">
      <c r="B289" s="26"/>
      <c r="C289" s="27"/>
      <c r="D289" s="24" t="s">
        <v>196</v>
      </c>
      <c r="E289" s="31"/>
      <c r="F289" s="27"/>
      <c r="G289" s="33">
        <f>SUBTOTAL(9,G285:G288)</f>
        <v>0</v>
      </c>
      <c r="H289" s="32">
        <f>SUBTOTAL(9,H285:H288)</f>
        <v>7110</v>
      </c>
      <c r="I289" s="36">
        <f>SUBTOTAL(9,I285:I288)</f>
        <v>-7110</v>
      </c>
    </row>
    <row r="290" spans="1:9" ht="15" customHeight="1" x14ac:dyDescent="0.25">
      <c r="B290" s="26">
        <v>40939</v>
      </c>
      <c r="C290" s="27">
        <v>1</v>
      </c>
      <c r="D290" s="27" t="s">
        <v>140</v>
      </c>
      <c r="E290" s="31">
        <v>611213</v>
      </c>
      <c r="F290" s="27" t="s">
        <v>141</v>
      </c>
      <c r="G290" s="33">
        <f>+H290+I290</f>
        <v>3061.8</v>
      </c>
      <c r="H290" s="36">
        <v>3061.8</v>
      </c>
    </row>
    <row r="291" spans="1:9" ht="15" customHeight="1" x14ac:dyDescent="0.25">
      <c r="B291" s="26">
        <v>40939</v>
      </c>
      <c r="C291" s="27">
        <v>1</v>
      </c>
      <c r="D291" s="27" t="s">
        <v>140</v>
      </c>
      <c r="E291" s="31">
        <v>680001</v>
      </c>
      <c r="F291" s="27" t="s">
        <v>141</v>
      </c>
      <c r="G291" s="33">
        <f>+H291+I291</f>
        <v>-3061.8</v>
      </c>
      <c r="I291" s="36">
        <v>-3061.8</v>
      </c>
    </row>
    <row r="292" spans="1:9" collapsed="1" x14ac:dyDescent="0.25">
      <c r="B292" s="26"/>
      <c r="C292" s="27"/>
      <c r="D292" s="24" t="s">
        <v>197</v>
      </c>
      <c r="E292" s="31"/>
      <c r="F292" s="27"/>
      <c r="G292" s="33">
        <f>SUBTOTAL(9,G290:G291)</f>
        <v>0</v>
      </c>
      <c r="H292" s="32">
        <f>SUBTOTAL(9,H290:H291)</f>
        <v>3061.8</v>
      </c>
      <c r="I292" s="36">
        <f>SUBTOTAL(9,I290:I291)</f>
        <v>-3061.8</v>
      </c>
    </row>
    <row r="293" spans="1:9" ht="15" customHeight="1" x14ac:dyDescent="0.25">
      <c r="B293" s="26">
        <v>40939</v>
      </c>
      <c r="C293" s="27">
        <v>1</v>
      </c>
      <c r="D293" s="27" t="s">
        <v>142</v>
      </c>
      <c r="E293" s="31">
        <v>102200</v>
      </c>
      <c r="F293" s="27" t="s">
        <v>143</v>
      </c>
      <c r="G293" s="33">
        <f>+H293+I293</f>
        <v>9677.9599999999991</v>
      </c>
      <c r="H293" s="36">
        <v>9677.9599999999991</v>
      </c>
    </row>
    <row r="294" spans="1:9" ht="15" customHeight="1" x14ac:dyDescent="0.25">
      <c r="B294" s="26">
        <v>40939</v>
      </c>
      <c r="C294" s="27">
        <v>1</v>
      </c>
      <c r="D294" s="27" t="s">
        <v>142</v>
      </c>
      <c r="E294" s="31">
        <v>532905</v>
      </c>
      <c r="F294" s="27" t="s">
        <v>144</v>
      </c>
      <c r="G294" s="33">
        <f>+H294+I294</f>
        <v>-83.37</v>
      </c>
      <c r="I294" s="36">
        <v>-83.37</v>
      </c>
    </row>
    <row r="295" spans="1:9" ht="15" customHeight="1" x14ac:dyDescent="0.25">
      <c r="B295" s="26">
        <v>40939</v>
      </c>
      <c r="C295" s="27">
        <v>1</v>
      </c>
      <c r="D295" s="27" t="s">
        <v>142</v>
      </c>
      <c r="E295" s="31">
        <v>532015</v>
      </c>
      <c r="F295" s="27" t="s">
        <v>143</v>
      </c>
      <c r="G295" s="33">
        <f>+H295+I295</f>
        <v>-9594.59</v>
      </c>
      <c r="I295" s="36">
        <v>-9594.59</v>
      </c>
    </row>
    <row r="296" spans="1:9" collapsed="1" x14ac:dyDescent="0.25">
      <c r="B296" s="26"/>
      <c r="C296" s="27"/>
      <c r="D296" s="24" t="s">
        <v>198</v>
      </c>
      <c r="E296" s="31"/>
      <c r="F296" s="27"/>
      <c r="G296" s="33">
        <f>SUBTOTAL(9,G293:G295)</f>
        <v>0</v>
      </c>
      <c r="H296" s="32">
        <f>SUBTOTAL(9,H293:H295)</f>
        <v>9677.9599999999991</v>
      </c>
      <c r="I296" s="36">
        <f>SUBTOTAL(9,I293:I295)</f>
        <v>-9677.9600000000009</v>
      </c>
    </row>
    <row r="297" spans="1:9" ht="15" customHeight="1" x14ac:dyDescent="0.25">
      <c r="B297" s="26">
        <v>40939</v>
      </c>
      <c r="C297" s="27">
        <v>1</v>
      </c>
      <c r="D297" s="27" t="s">
        <v>145</v>
      </c>
      <c r="E297" s="31">
        <v>124200</v>
      </c>
      <c r="F297" s="27" t="s">
        <v>146</v>
      </c>
      <c r="G297" s="33">
        <f>+H297+I297</f>
        <v>1349.89</v>
      </c>
      <c r="H297" s="36">
        <v>1349.89</v>
      </c>
    </row>
    <row r="298" spans="1:9" ht="15" customHeight="1" x14ac:dyDescent="0.25">
      <c r="A298" s="25"/>
      <c r="B298" s="26">
        <v>40939</v>
      </c>
      <c r="C298" s="27">
        <v>1</v>
      </c>
      <c r="D298" s="27" t="s">
        <v>145</v>
      </c>
      <c r="E298" s="31">
        <v>611261</v>
      </c>
      <c r="F298" s="27" t="s">
        <v>146</v>
      </c>
      <c r="G298" s="33">
        <f>+H298+I298</f>
        <v>-1349.89</v>
      </c>
      <c r="I298" s="36">
        <v>-1349.89</v>
      </c>
    </row>
    <row r="299" spans="1:9" collapsed="1" x14ac:dyDescent="0.25">
      <c r="A299" s="25"/>
      <c r="B299" s="26"/>
      <c r="C299" s="27"/>
      <c r="D299" s="24" t="s">
        <v>199</v>
      </c>
      <c r="E299" s="31"/>
      <c r="F299" s="27"/>
      <c r="G299" s="33">
        <f>SUBTOTAL(9,G297:G298)</f>
        <v>0</v>
      </c>
      <c r="H299" s="32">
        <f>SUBTOTAL(9,H297:H298)</f>
        <v>1349.89</v>
      </c>
      <c r="I299" s="36">
        <f>SUBTOTAL(9,I297:I298)</f>
        <v>-1349.89</v>
      </c>
    </row>
    <row r="300" spans="1:9" ht="15" customHeight="1" x14ac:dyDescent="0.25">
      <c r="B300" s="26">
        <v>40939</v>
      </c>
      <c r="C300" s="27">
        <v>1</v>
      </c>
      <c r="D300" s="27" t="s">
        <v>147</v>
      </c>
      <c r="E300" s="31">
        <v>202804</v>
      </c>
      <c r="F300" s="27" t="s">
        <v>148</v>
      </c>
      <c r="G300" s="33">
        <f>+H300+I300</f>
        <v>2333.29</v>
      </c>
      <c r="H300" s="36">
        <v>2333.29</v>
      </c>
    </row>
    <row r="301" spans="1:9" ht="15" customHeight="1" x14ac:dyDescent="0.25">
      <c r="B301" s="26">
        <v>40939</v>
      </c>
      <c r="C301" s="27">
        <v>1</v>
      </c>
      <c r="D301" s="27" t="s">
        <v>147</v>
      </c>
      <c r="E301" s="31">
        <v>611220</v>
      </c>
      <c r="F301" s="27" t="s">
        <v>148</v>
      </c>
      <c r="G301" s="33">
        <f>+H301+I301</f>
        <v>-2333.29</v>
      </c>
      <c r="I301" s="36">
        <v>-2333.29</v>
      </c>
    </row>
    <row r="302" spans="1:9" collapsed="1" x14ac:dyDescent="0.25">
      <c r="B302" s="26"/>
      <c r="C302" s="27"/>
      <c r="D302" s="24" t="s">
        <v>200</v>
      </c>
      <c r="E302" s="31"/>
      <c r="F302" s="27"/>
      <c r="G302" s="33">
        <f>SUBTOTAL(9,G300:G301)</f>
        <v>0</v>
      </c>
      <c r="H302" s="32">
        <f>SUBTOTAL(9,H300:H301)</f>
        <v>2333.29</v>
      </c>
      <c r="I302" s="36">
        <f>SUBTOTAL(9,I300:I301)</f>
        <v>-2333.29</v>
      </c>
    </row>
    <row r="303" spans="1:9" ht="15" customHeight="1" x14ac:dyDescent="0.25">
      <c r="B303" s="26">
        <v>40939</v>
      </c>
      <c r="C303" s="27">
        <v>1</v>
      </c>
      <c r="D303" s="27" t="s">
        <v>149</v>
      </c>
      <c r="E303" s="31">
        <v>110801</v>
      </c>
      <c r="F303" s="27" t="s">
        <v>150</v>
      </c>
      <c r="G303" s="33">
        <f>+H303+I303</f>
        <v>10193</v>
      </c>
      <c r="H303" s="36">
        <v>10193</v>
      </c>
    </row>
    <row r="304" spans="1:9" ht="15" customHeight="1" x14ac:dyDescent="0.25">
      <c r="B304" s="26">
        <v>40939</v>
      </c>
      <c r="C304" s="27">
        <v>1</v>
      </c>
      <c r="D304" s="27" t="s">
        <v>149</v>
      </c>
      <c r="E304" s="31">
        <v>201100</v>
      </c>
      <c r="F304" s="27" t="s">
        <v>150</v>
      </c>
      <c r="G304" s="33">
        <f>+H304+I304</f>
        <v>-10193</v>
      </c>
      <c r="I304" s="36">
        <v>-10193</v>
      </c>
    </row>
    <row r="305" spans="1:9" x14ac:dyDescent="0.25">
      <c r="B305" s="26"/>
      <c r="C305" s="27"/>
      <c r="D305" s="24" t="s">
        <v>201</v>
      </c>
      <c r="E305" s="31"/>
      <c r="F305" s="27"/>
      <c r="G305" s="33">
        <f>SUBTOTAL(9,G303:G304)</f>
        <v>0</v>
      </c>
      <c r="H305" s="32">
        <f>SUBTOTAL(9,H303:H304)</f>
        <v>10193</v>
      </c>
      <c r="I305" s="36">
        <f>SUBTOTAL(9,I303:I304)</f>
        <v>-10193</v>
      </c>
    </row>
    <row r="306" spans="1:9" ht="15" customHeight="1" x14ac:dyDescent="0.25">
      <c r="B306" s="26">
        <v>40939</v>
      </c>
      <c r="C306" s="27">
        <v>1</v>
      </c>
      <c r="D306" s="27" t="s">
        <v>151</v>
      </c>
      <c r="E306" s="31">
        <v>102300</v>
      </c>
      <c r="F306" s="27" t="s">
        <v>152</v>
      </c>
      <c r="G306" s="33">
        <f>+H306+I306</f>
        <v>29852.66</v>
      </c>
      <c r="H306" s="36">
        <v>29852.66</v>
      </c>
    </row>
    <row r="307" spans="1:9" ht="15" customHeight="1" x14ac:dyDescent="0.25">
      <c r="B307" s="26">
        <v>40939</v>
      </c>
      <c r="C307" s="27">
        <v>1</v>
      </c>
      <c r="D307" s="27" t="s">
        <v>151</v>
      </c>
      <c r="E307" s="31">
        <v>520510</v>
      </c>
      <c r="F307" s="27" t="s">
        <v>152</v>
      </c>
      <c r="G307" s="33">
        <f>+H307+I307</f>
        <v>12077.38</v>
      </c>
      <c r="H307" s="36">
        <v>12077.38</v>
      </c>
    </row>
    <row r="308" spans="1:9" ht="15" customHeight="1" x14ac:dyDescent="0.25">
      <c r="B308" s="26">
        <v>40939</v>
      </c>
      <c r="C308" s="27">
        <v>1</v>
      </c>
      <c r="D308" s="27" t="s">
        <v>151</v>
      </c>
      <c r="E308" s="31">
        <v>520520</v>
      </c>
      <c r="F308" s="27" t="s">
        <v>152</v>
      </c>
      <c r="G308" s="33">
        <f>+H308+I308</f>
        <v>319.95</v>
      </c>
      <c r="H308" s="36">
        <v>319.95</v>
      </c>
    </row>
    <row r="309" spans="1:9" ht="15" customHeight="1" x14ac:dyDescent="0.25">
      <c r="B309" s="26">
        <v>40939</v>
      </c>
      <c r="C309" s="27">
        <v>1</v>
      </c>
      <c r="D309" s="27" t="s">
        <v>151</v>
      </c>
      <c r="E309" s="31">
        <v>520530</v>
      </c>
      <c r="F309" s="27" t="s">
        <v>152</v>
      </c>
      <c r="G309" s="33">
        <f>+H309+I309</f>
        <v>279</v>
      </c>
      <c r="H309" s="36">
        <v>279</v>
      </c>
    </row>
    <row r="310" spans="1:9" ht="15" customHeight="1" x14ac:dyDescent="0.25">
      <c r="B310" s="26">
        <v>40939</v>
      </c>
      <c r="C310" s="27">
        <v>1</v>
      </c>
      <c r="D310" s="27" t="s">
        <v>151</v>
      </c>
      <c r="E310" s="31">
        <v>489100</v>
      </c>
      <c r="F310" s="27" t="s">
        <v>152</v>
      </c>
      <c r="G310" s="33">
        <f>+H310+I310</f>
        <v>-42528.99</v>
      </c>
      <c r="I310" s="36">
        <v>-42528.99</v>
      </c>
    </row>
    <row r="311" spans="1:9" collapsed="1" x14ac:dyDescent="0.25">
      <c r="B311" s="26"/>
      <c r="C311" s="27"/>
      <c r="D311" s="24" t="s">
        <v>202</v>
      </c>
      <c r="E311" s="31"/>
      <c r="F311" s="27"/>
      <c r="G311" s="33">
        <f>SUBTOTAL(9,G306:G310)</f>
        <v>0</v>
      </c>
      <c r="H311" s="32">
        <f>SUBTOTAL(9,H306:H310)</f>
        <v>42528.99</v>
      </c>
      <c r="I311" s="36">
        <f>SUBTOTAL(9,I306:I310)</f>
        <v>-42528.99</v>
      </c>
    </row>
    <row r="312" spans="1:9" ht="15" customHeight="1" x14ac:dyDescent="0.25">
      <c r="B312" s="26">
        <v>40939</v>
      </c>
      <c r="C312" s="27">
        <v>1</v>
      </c>
      <c r="D312" s="27" t="s">
        <v>153</v>
      </c>
      <c r="E312" s="31">
        <v>489200</v>
      </c>
      <c r="F312" t="s">
        <v>173</v>
      </c>
      <c r="G312" s="33">
        <f t="shared" ref="G312:G318" si="12">+H312+I312</f>
        <v>33021.43</v>
      </c>
      <c r="H312" s="36">
        <v>33021.43</v>
      </c>
    </row>
    <row r="313" spans="1:9" ht="15.75" customHeight="1" x14ac:dyDescent="0.25">
      <c r="A313" s="23"/>
      <c r="B313" s="26">
        <v>40939</v>
      </c>
      <c r="C313" s="27">
        <v>1</v>
      </c>
      <c r="D313" s="27" t="s">
        <v>153</v>
      </c>
      <c r="E313" s="31">
        <v>520230</v>
      </c>
      <c r="F313" t="s">
        <v>173</v>
      </c>
      <c r="G313" s="33">
        <f t="shared" si="12"/>
        <v>-28.3</v>
      </c>
      <c r="I313" s="36">
        <v>-28.3</v>
      </c>
    </row>
    <row r="314" spans="1:9" ht="15" customHeight="1" x14ac:dyDescent="0.25">
      <c r="B314" s="26">
        <v>40939</v>
      </c>
      <c r="C314" s="27">
        <v>1</v>
      </c>
      <c r="D314" s="27" t="s">
        <v>153</v>
      </c>
      <c r="E314" s="31">
        <v>520500</v>
      </c>
      <c r="F314" t="s">
        <v>173</v>
      </c>
      <c r="G314" s="33">
        <f t="shared" si="12"/>
        <v>-64.400000000000006</v>
      </c>
      <c r="I314" s="36">
        <v>-64.400000000000006</v>
      </c>
    </row>
    <row r="315" spans="1:9" ht="15" customHeight="1" x14ac:dyDescent="0.25">
      <c r="B315" s="26">
        <v>40939</v>
      </c>
      <c r="C315" s="27">
        <v>1</v>
      </c>
      <c r="D315" s="27" t="s">
        <v>153</v>
      </c>
      <c r="E315" s="31">
        <v>520520</v>
      </c>
      <c r="F315" t="s">
        <v>173</v>
      </c>
      <c r="G315" s="33">
        <f t="shared" si="12"/>
        <v>-87.89</v>
      </c>
      <c r="I315" s="36">
        <v>-87.89</v>
      </c>
    </row>
    <row r="316" spans="1:9" ht="15" customHeight="1" x14ac:dyDescent="0.25">
      <c r="B316" s="26">
        <v>40939</v>
      </c>
      <c r="C316" s="27">
        <v>1</v>
      </c>
      <c r="D316" s="27" t="s">
        <v>153</v>
      </c>
      <c r="E316" s="31">
        <v>520600</v>
      </c>
      <c r="F316" t="s">
        <v>173</v>
      </c>
      <c r="G316" s="33">
        <f t="shared" si="12"/>
        <v>-521</v>
      </c>
      <c r="I316" s="36">
        <v>-521</v>
      </c>
    </row>
    <row r="317" spans="1:9" ht="15" customHeight="1" x14ac:dyDescent="0.25">
      <c r="B317" s="26">
        <v>40939</v>
      </c>
      <c r="C317" s="27">
        <v>1</v>
      </c>
      <c r="D317" s="27" t="s">
        <v>153</v>
      </c>
      <c r="E317" s="31">
        <v>520510</v>
      </c>
      <c r="F317" t="s">
        <v>173</v>
      </c>
      <c r="G317" s="33">
        <f t="shared" si="12"/>
        <v>-13999.49</v>
      </c>
      <c r="I317" s="36">
        <v>-13999.49</v>
      </c>
    </row>
    <row r="318" spans="1:9" ht="15" customHeight="1" x14ac:dyDescent="0.25">
      <c r="B318" s="26">
        <v>40939</v>
      </c>
      <c r="C318" s="27">
        <v>1</v>
      </c>
      <c r="D318" s="27" t="s">
        <v>153</v>
      </c>
      <c r="E318" s="31">
        <v>102300</v>
      </c>
      <c r="F318" t="s">
        <v>173</v>
      </c>
      <c r="G318" s="33">
        <f t="shared" si="12"/>
        <v>-18320.349999999999</v>
      </c>
      <c r="I318" s="36">
        <v>-18320.349999999999</v>
      </c>
    </row>
    <row r="319" spans="1:9" collapsed="1" x14ac:dyDescent="0.25">
      <c r="B319" s="26"/>
      <c r="C319" s="27"/>
      <c r="D319" s="24" t="s">
        <v>203</v>
      </c>
      <c r="E319" s="31"/>
      <c r="G319" s="33">
        <f>SUBTOTAL(9,G312:G318)</f>
        <v>0</v>
      </c>
      <c r="H319" s="32">
        <f>SUBTOTAL(9,H312:H318)</f>
        <v>33021.43</v>
      </c>
      <c r="I319" s="36">
        <f>SUBTOTAL(9,I312:I318)</f>
        <v>-33021.43</v>
      </c>
    </row>
    <row r="320" spans="1:9" x14ac:dyDescent="0.25">
      <c r="B320" s="26"/>
      <c r="C320" s="27"/>
      <c r="D320" s="24" t="s">
        <v>174</v>
      </c>
      <c r="E320" s="31"/>
      <c r="G320" s="33">
        <f>SUBTOTAL(9,G9:G318)</f>
        <v>2.255546860396862E-10</v>
      </c>
      <c r="H320" s="32">
        <f>SUBTOTAL(9,H9:H318)</f>
        <v>2091254.369999998</v>
      </c>
      <c r="I320" s="36">
        <f>SUBTOTAL(9,I9:I318)</f>
        <v>-2091254.37</v>
      </c>
    </row>
    <row r="321" spans="1:6" ht="15.75" x14ac:dyDescent="0.25">
      <c r="A321" s="20"/>
      <c r="B321" s="27"/>
      <c r="C321" s="27"/>
      <c r="D321" s="27"/>
      <c r="F321" s="28"/>
    </row>
    <row r="322" spans="1:6" ht="15.75" x14ac:dyDescent="0.25">
      <c r="A322" s="23"/>
      <c r="F322" s="27"/>
    </row>
    <row r="323" spans="1:6" x14ac:dyDescent="0.25">
      <c r="F323" s="27"/>
    </row>
    <row r="324" spans="1:6" x14ac:dyDescent="0.25">
      <c r="A324" s="24"/>
      <c r="F324" s="27"/>
    </row>
    <row r="325" spans="1:6" x14ac:dyDescent="0.25">
      <c r="A325" s="24"/>
    </row>
    <row r="326" spans="1:6" ht="15.75" x14ac:dyDescent="0.25">
      <c r="A326" s="25"/>
      <c r="B326" s="22"/>
    </row>
    <row r="327" spans="1:6" x14ac:dyDescent="0.25">
      <c r="A327" s="24"/>
    </row>
    <row r="330" spans="1:6" x14ac:dyDescent="0.25">
      <c r="F330" s="27"/>
    </row>
    <row r="331" spans="1:6" x14ac:dyDescent="0.25">
      <c r="F331" s="27"/>
    </row>
    <row r="332" spans="1:6" x14ac:dyDescent="0.25">
      <c r="F332" s="27"/>
    </row>
    <row r="333" spans="1:6" x14ac:dyDescent="0.25">
      <c r="F333" s="27"/>
    </row>
    <row r="334" spans="1:6" x14ac:dyDescent="0.25">
      <c r="F334" s="27"/>
    </row>
    <row r="335" spans="1:6" x14ac:dyDescent="0.25">
      <c r="F335" s="27"/>
    </row>
    <row r="336" spans="1:6" x14ac:dyDescent="0.25">
      <c r="F336" s="27"/>
    </row>
    <row r="337" spans="2:6" x14ac:dyDescent="0.25">
      <c r="F337" s="27"/>
    </row>
    <row r="339" spans="2:6" ht="15.75" x14ac:dyDescent="0.25">
      <c r="B339" s="22"/>
    </row>
    <row r="344" spans="2:6" ht="15.75" x14ac:dyDescent="0.25">
      <c r="B344" s="22"/>
    </row>
    <row r="349" spans="2:6" ht="15.75" x14ac:dyDescent="0.25">
      <c r="B349" s="22"/>
    </row>
    <row r="353" spans="2:6" x14ac:dyDescent="0.25">
      <c r="F353" s="27"/>
    </row>
    <row r="354" spans="2:6" x14ac:dyDescent="0.25">
      <c r="F354" s="27"/>
    </row>
    <row r="355" spans="2:6" x14ac:dyDescent="0.25">
      <c r="F355" s="27"/>
    </row>
    <row r="356" spans="2:6" x14ac:dyDescent="0.25">
      <c r="F356" s="27"/>
    </row>
    <row r="357" spans="2:6" x14ac:dyDescent="0.25">
      <c r="F357" s="27"/>
    </row>
    <row r="359" spans="2:6" ht="15.75" x14ac:dyDescent="0.25">
      <c r="B359" s="22"/>
    </row>
    <row r="369" spans="1:2" x14ac:dyDescent="0.25">
      <c r="A369" s="27"/>
    </row>
    <row r="371" spans="1:2" x14ac:dyDescent="0.25">
      <c r="A371" s="27"/>
    </row>
    <row r="372" spans="1:2" x14ac:dyDescent="0.25">
      <c r="B372" s="27"/>
    </row>
  </sheetData>
  <sortState ref="A8:J289">
    <sortCondition ref="D8:D289"/>
  </sortState>
  <mergeCells count="1">
    <mergeCell ref="H6:I6"/>
  </mergeCells>
  <printOptions gridLines="1"/>
  <pageMargins left="0.7" right="0.7" top="0.75" bottom="0.75" header="0.3" footer="0.3"/>
  <pageSetup scale="1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J59"/>
  <sheetViews>
    <sheetView tabSelected="1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E17" sqref="E17"/>
    </sheetView>
  </sheetViews>
  <sheetFormatPr defaultRowHeight="15" x14ac:dyDescent="0.25"/>
  <cols>
    <col min="1" max="1" width="0.5703125" style="1" customWidth="1"/>
    <col min="2" max="2" width="2.140625" style="1" customWidth="1"/>
    <col min="3" max="3" width="18.28515625" style="44" customWidth="1"/>
    <col min="4" max="4" width="9.7109375" style="45" customWidth="1"/>
    <col min="5" max="5" width="39.42578125" style="45" customWidth="1"/>
    <col min="6" max="6" width="16" style="44" customWidth="1"/>
    <col min="7" max="7" width="18.85546875" style="44" customWidth="1"/>
    <col min="8" max="8" width="18.85546875" style="46" customWidth="1"/>
    <col min="9" max="9" width="2.140625" style="1" customWidth="1"/>
    <col min="10" max="10" width="9.140625" style="1"/>
  </cols>
  <sheetData>
    <row r="1" spans="1:10" ht="15.75" thickBot="1" x14ac:dyDescent="0.3"/>
    <row r="2" spans="1:10" x14ac:dyDescent="0.25">
      <c r="B2" s="2"/>
      <c r="C2" s="47"/>
      <c r="D2" s="48"/>
      <c r="E2" s="48"/>
      <c r="F2" s="47"/>
      <c r="G2" s="47"/>
      <c r="H2" s="49"/>
      <c r="I2" s="3"/>
    </row>
    <row r="3" spans="1:10" ht="34.5" customHeight="1" x14ac:dyDescent="0.5">
      <c r="B3" s="4"/>
      <c r="C3" s="93"/>
      <c r="D3" s="94"/>
      <c r="E3" s="94"/>
      <c r="F3" s="94"/>
      <c r="G3" s="94"/>
      <c r="H3" s="95"/>
      <c r="I3" s="5"/>
    </row>
    <row r="4" spans="1:10" x14ac:dyDescent="0.25">
      <c r="B4" s="4"/>
      <c r="C4" s="50"/>
      <c r="D4" s="51"/>
      <c r="E4" s="52"/>
      <c r="F4" s="52"/>
      <c r="G4" s="52"/>
      <c r="H4" s="53"/>
      <c r="I4" s="5"/>
    </row>
    <row r="5" spans="1:10" ht="25.5" customHeight="1" x14ac:dyDescent="0.4">
      <c r="B5" s="4"/>
      <c r="C5" s="96" t="s">
        <v>0</v>
      </c>
      <c r="D5" s="97"/>
      <c r="E5" s="97"/>
      <c r="F5" s="97"/>
      <c r="G5" s="97"/>
      <c r="H5" s="98"/>
      <c r="I5" s="5"/>
    </row>
    <row r="6" spans="1:10" s="1" customFormat="1" ht="7.15" customHeight="1" x14ac:dyDescent="0.2">
      <c r="B6" s="4"/>
      <c r="C6" s="50"/>
      <c r="D6" s="51"/>
      <c r="E6" s="51"/>
      <c r="F6" s="52"/>
      <c r="G6" s="52"/>
      <c r="H6" s="53"/>
      <c r="I6" s="5"/>
    </row>
    <row r="7" spans="1:10" ht="20.25" x14ac:dyDescent="0.3">
      <c r="B7" s="4"/>
      <c r="C7" s="50"/>
      <c r="D7" s="51"/>
      <c r="E7" s="51"/>
      <c r="F7" s="52"/>
      <c r="G7" s="54" t="s">
        <v>1</v>
      </c>
      <c r="H7" s="55" t="s">
        <v>51</v>
      </c>
      <c r="I7" s="5"/>
    </row>
    <row r="8" spans="1:10" s="1" customFormat="1" ht="4.9000000000000004" customHeight="1" x14ac:dyDescent="0.3">
      <c r="B8" s="4"/>
      <c r="C8" s="50"/>
      <c r="D8" s="51"/>
      <c r="E8" s="51"/>
      <c r="F8" s="52"/>
      <c r="G8" s="54"/>
      <c r="H8" s="53"/>
      <c r="I8" s="5"/>
    </row>
    <row r="9" spans="1:10" ht="20.25" x14ac:dyDescent="0.3">
      <c r="B9" s="4"/>
      <c r="C9" s="50"/>
      <c r="D9" s="51"/>
      <c r="E9" s="51"/>
      <c r="F9" s="52"/>
      <c r="G9" s="54" t="s">
        <v>2</v>
      </c>
      <c r="H9" s="6">
        <v>40939</v>
      </c>
      <c r="I9" s="5"/>
    </row>
    <row r="10" spans="1:10" s="1" customFormat="1" ht="4.9000000000000004" customHeight="1" x14ac:dyDescent="0.2">
      <c r="B10" s="4"/>
      <c r="C10" s="50"/>
      <c r="D10" s="51"/>
      <c r="E10" s="51"/>
      <c r="F10" s="52"/>
      <c r="G10" s="52"/>
      <c r="H10" s="53"/>
      <c r="I10" s="5"/>
    </row>
    <row r="11" spans="1:10" ht="15.75" thickBot="1" x14ac:dyDescent="0.3">
      <c r="B11" s="4"/>
      <c r="C11" s="50"/>
      <c r="D11" s="51"/>
      <c r="E11" s="51"/>
      <c r="F11" s="52"/>
      <c r="G11" s="52"/>
      <c r="H11" s="53"/>
      <c r="I11" s="5"/>
    </row>
    <row r="12" spans="1:10" ht="16.5" thickTop="1" thickBot="1" x14ac:dyDescent="0.3">
      <c r="A12" s="7"/>
      <c r="B12" s="8"/>
      <c r="C12" s="56" t="s">
        <v>3</v>
      </c>
      <c r="D12" s="57" t="s">
        <v>4</v>
      </c>
      <c r="E12" s="58"/>
      <c r="F12" s="56" t="s">
        <v>5</v>
      </c>
      <c r="G12" s="56" t="s">
        <v>6</v>
      </c>
      <c r="H12" s="59" t="s">
        <v>7</v>
      </c>
      <c r="I12" s="9"/>
      <c r="J12" s="7"/>
    </row>
    <row r="13" spans="1:10" ht="15.75" thickTop="1" x14ac:dyDescent="0.25">
      <c r="B13" s="4"/>
      <c r="C13" s="60"/>
      <c r="D13" s="61"/>
      <c r="E13" s="62"/>
      <c r="F13" s="63"/>
      <c r="G13" s="10"/>
      <c r="H13" s="11"/>
      <c r="I13" s="5"/>
    </row>
    <row r="14" spans="1:10" x14ac:dyDescent="0.25">
      <c r="B14" s="4"/>
      <c r="C14" s="64" t="str">
        <f>$H$7</f>
        <v>JE01152</v>
      </c>
      <c r="D14" s="64" t="str">
        <f>VLOOKUP(F14,'CHART OF ACOUNTS'!$A$2:$B$817,2,0)</f>
        <v>EWB CHECKING ACCOUNT</v>
      </c>
      <c r="E14" s="65"/>
      <c r="F14" s="91">
        <f>VLOOKUP(C14,'TRNX LISTING '!D9:E323,2,0)</f>
        <v>100130</v>
      </c>
      <c r="G14" s="10">
        <f>VLOOKUP(F14,'TRNX LISTING '!E$9:H$318,4,0)</f>
        <v>533754.68000000005</v>
      </c>
      <c r="H14" s="11">
        <f>VLOOKUP(F14,'TRNX LISTING '!E9:I318,5,0)</f>
        <v>0</v>
      </c>
      <c r="I14" s="12"/>
    </row>
    <row r="15" spans="1:10" x14ac:dyDescent="0.25">
      <c r="B15" s="4"/>
      <c r="C15" s="66" t="str">
        <f t="shared" ref="C15:C44" si="0">$H$7</f>
        <v>JE01152</v>
      </c>
      <c r="D15" s="64" t="str">
        <f>VLOOKUP(F15,'CHART OF ACOUNTS'!$A$2:$B$817,2,0)</f>
        <v>EWB CHECKING ACCOUNT</v>
      </c>
      <c r="E15" s="65"/>
      <c r="F15" s="91">
        <f>VLOOKUP(C15,'TRNX LISTING '!D10:E324,2,0)</f>
        <v>100130</v>
      </c>
      <c r="G15" s="10">
        <f>VLOOKUP(F15,'TRNX LISTING '!E$9:H$318,4,0)</f>
        <v>533754.68000000005</v>
      </c>
      <c r="H15" s="11">
        <f>VLOOKUP(F15,'TRNX LISTING '!E10:I321,5,0)</f>
        <v>0</v>
      </c>
      <c r="I15" s="12"/>
    </row>
    <row r="16" spans="1:10" x14ac:dyDescent="0.25">
      <c r="B16" s="4"/>
      <c r="C16" s="66" t="str">
        <f t="shared" si="0"/>
        <v>JE01152</v>
      </c>
      <c r="D16" s="64" t="str">
        <f>VLOOKUP(F16,'CHART OF ACOUNTS'!$A$2:$B$817,2,0)</f>
        <v>EWB CHECKING ACCOUNT</v>
      </c>
      <c r="E16" s="65"/>
      <c r="F16" s="91">
        <f>VLOOKUP(C16,'TRNX LISTING '!D11:E325,2,0)</f>
        <v>100130</v>
      </c>
      <c r="G16" s="10">
        <f>VLOOKUP(F16,'TRNX LISTING '!E$9:H$318,4,0)</f>
        <v>533754.68000000005</v>
      </c>
      <c r="H16" s="11">
        <f>VLOOKUP(F16,'TRNX LISTING '!E11:I322,5,0)</f>
        <v>0</v>
      </c>
      <c r="I16" s="12"/>
    </row>
    <row r="17" spans="2:9" x14ac:dyDescent="0.25">
      <c r="B17" s="4"/>
      <c r="C17" s="66" t="str">
        <f t="shared" si="0"/>
        <v>JE01152</v>
      </c>
      <c r="D17" s="64" t="str">
        <f>VLOOKUP(F17,'CHART OF ACOUNTS'!$A$2:$B$817,2,0)</f>
        <v>EWB CHECKING ACCOUNT</v>
      </c>
      <c r="E17" s="65"/>
      <c r="F17" s="91">
        <f>VLOOKUP(C17,'TRNX LISTING '!D12:E326,2,0)</f>
        <v>100130</v>
      </c>
      <c r="G17" s="10">
        <f>VLOOKUP(F17,'TRNX LISTING '!E$9:H$318,4,0)</f>
        <v>533754.68000000005</v>
      </c>
      <c r="H17" s="11">
        <f>VLOOKUP(F17,'TRNX LISTING '!E12:I323,5,0)</f>
        <v>0</v>
      </c>
      <c r="I17" s="12"/>
    </row>
    <row r="18" spans="2:9" x14ac:dyDescent="0.25">
      <c r="B18" s="4"/>
      <c r="C18" s="66" t="str">
        <f t="shared" si="0"/>
        <v>JE01152</v>
      </c>
      <c r="D18" s="64" t="str">
        <f>VLOOKUP(F18,'CHART OF ACOUNTS'!$A$2:$B$817,2,0)</f>
        <v>EWB CHECKING ACCOUNT</v>
      </c>
      <c r="E18" s="65"/>
      <c r="F18" s="91">
        <f>VLOOKUP(C18,'TRNX LISTING '!D13:E327,2,0)</f>
        <v>100130</v>
      </c>
      <c r="G18" s="10">
        <f>VLOOKUP(F18,'TRNX LISTING '!E$9:H$318,4,0)</f>
        <v>533754.68000000005</v>
      </c>
      <c r="H18" s="11">
        <f>VLOOKUP(F18,'TRNX LISTING '!E13:I324,5,0)</f>
        <v>0</v>
      </c>
      <c r="I18" s="12"/>
    </row>
    <row r="19" spans="2:9" x14ac:dyDescent="0.25">
      <c r="B19" s="4"/>
      <c r="C19" s="66" t="str">
        <f t="shared" si="0"/>
        <v>JE01152</v>
      </c>
      <c r="D19" s="64" t="str">
        <f>VLOOKUP(F19,'CHART OF ACOUNTS'!$A$2:$B$817,2,0)</f>
        <v>EWB CHECKING ACCOUNT</v>
      </c>
      <c r="E19" s="65"/>
      <c r="F19" s="91">
        <f>VLOOKUP(C19,'TRNX LISTING '!D14:E328,2,0)</f>
        <v>100130</v>
      </c>
      <c r="G19" s="10">
        <f>VLOOKUP(F19,'TRNX LISTING '!E$9:H$318,4,0)</f>
        <v>533754.68000000005</v>
      </c>
      <c r="H19" s="11">
        <f>VLOOKUP(F19,'TRNX LISTING '!E14:I325,5,0)</f>
        <v>0</v>
      </c>
      <c r="I19" s="12"/>
    </row>
    <row r="20" spans="2:9" x14ac:dyDescent="0.25">
      <c r="B20" s="4"/>
      <c r="C20" s="66" t="str">
        <f t="shared" si="0"/>
        <v>JE01152</v>
      </c>
      <c r="D20" s="64" t="str">
        <f>VLOOKUP(F20,'CHART OF ACOUNTS'!$A$2:$B$817,2,0)</f>
        <v>EWB CHECKING ACCOUNT</v>
      </c>
      <c r="E20" s="65"/>
      <c r="F20" s="91">
        <f>VLOOKUP(C20,'TRNX LISTING '!D15:E329,2,0)</f>
        <v>100130</v>
      </c>
      <c r="G20" s="10">
        <f>VLOOKUP(F20,'TRNX LISTING '!E$9:H$318,4,0)</f>
        <v>533754.68000000005</v>
      </c>
      <c r="H20" s="11">
        <f>VLOOKUP(F20,'TRNX LISTING '!E15:I326,5,0)</f>
        <v>0</v>
      </c>
      <c r="I20" s="12"/>
    </row>
    <row r="21" spans="2:9" x14ac:dyDescent="0.25">
      <c r="B21" s="4"/>
      <c r="C21" s="66" t="str">
        <f t="shared" si="0"/>
        <v>JE01152</v>
      </c>
      <c r="D21" s="64" t="str">
        <f>VLOOKUP(F21,'CHART OF ACOUNTS'!$A$2:$B$817,2,0)</f>
        <v>EWB CHECKING ACCOUNT</v>
      </c>
      <c r="E21" s="65"/>
      <c r="F21" s="91">
        <f>VLOOKUP(C21,'TRNX LISTING '!D16:E330,2,0)</f>
        <v>100130</v>
      </c>
      <c r="G21" s="10">
        <f>VLOOKUP(F21,'TRNX LISTING '!E$9:H$318,4,0)</f>
        <v>533754.68000000005</v>
      </c>
      <c r="H21" s="11">
        <f>VLOOKUP(F21,'TRNX LISTING '!E16:I327,5,0)</f>
        <v>0</v>
      </c>
      <c r="I21" s="12"/>
    </row>
    <row r="22" spans="2:9" x14ac:dyDescent="0.25">
      <c r="B22" s="4"/>
      <c r="C22" s="66" t="str">
        <f t="shared" si="0"/>
        <v>JE01152</v>
      </c>
      <c r="D22" s="64" t="str">
        <f>VLOOKUP(F22,'CHART OF ACOUNTS'!$A$2:$B$817,2,0)</f>
        <v>EWB CHECKING ACCOUNT</v>
      </c>
      <c r="E22" s="65"/>
      <c r="F22" s="91">
        <f>VLOOKUP(C22,'TRNX LISTING '!D17:E331,2,0)</f>
        <v>100130</v>
      </c>
      <c r="G22" s="10">
        <f>VLOOKUP(F22,'TRNX LISTING '!E$9:H$318,4,0)</f>
        <v>533754.68000000005</v>
      </c>
      <c r="H22" s="11">
        <f>VLOOKUP(F22,'TRNX LISTING '!E17:I328,5,0)</f>
        <v>0</v>
      </c>
      <c r="I22" s="12"/>
    </row>
    <row r="23" spans="2:9" x14ac:dyDescent="0.25">
      <c r="B23" s="4"/>
      <c r="C23" s="66" t="str">
        <f t="shared" si="0"/>
        <v>JE01152</v>
      </c>
      <c r="D23" s="64" t="str">
        <f>VLOOKUP(F23,'CHART OF ACOUNTS'!$A$2:$B$817,2,0)</f>
        <v>EWB CHECKING ACCOUNT</v>
      </c>
      <c r="E23" s="65"/>
      <c r="F23" s="91">
        <f>VLOOKUP(C23,'TRNX LISTING '!D18:E332,2,0)</f>
        <v>100130</v>
      </c>
      <c r="G23" s="10">
        <f>VLOOKUP(F23,'TRNX LISTING '!E$9:H$318,4,0)</f>
        <v>533754.68000000005</v>
      </c>
      <c r="H23" s="11">
        <f>VLOOKUP(F23,'TRNX LISTING '!E18:I329,5,0)</f>
        <v>0</v>
      </c>
      <c r="I23" s="12"/>
    </row>
    <row r="24" spans="2:9" x14ac:dyDescent="0.25">
      <c r="B24" s="4"/>
      <c r="C24" s="66" t="str">
        <f t="shared" si="0"/>
        <v>JE01152</v>
      </c>
      <c r="D24" s="64" t="str">
        <f>VLOOKUP(F24,'CHART OF ACOUNTS'!$A$2:$B$817,2,0)</f>
        <v>EWB CHECKING ACCOUNT</v>
      </c>
      <c r="E24" s="65"/>
      <c r="F24" s="91">
        <f>VLOOKUP(C24,'TRNX LISTING '!D19:E333,2,0)</f>
        <v>100130</v>
      </c>
      <c r="G24" s="10">
        <f>VLOOKUP(F24,'TRNX LISTING '!E$9:H$318,4,0)</f>
        <v>533754.68000000005</v>
      </c>
      <c r="H24" s="11">
        <f>VLOOKUP(F24,'TRNX LISTING '!E19:I330,5,0)</f>
        <v>0</v>
      </c>
      <c r="I24" s="12"/>
    </row>
    <row r="25" spans="2:9" x14ac:dyDescent="0.25">
      <c r="B25" s="4"/>
      <c r="C25" s="66" t="str">
        <f t="shared" si="0"/>
        <v>JE01152</v>
      </c>
      <c r="D25" s="64" t="str">
        <f>VLOOKUP(F25,'CHART OF ACOUNTS'!$A$2:$B$817,2,0)</f>
        <v>EWB CHECKING ACCOUNT</v>
      </c>
      <c r="E25" s="65"/>
      <c r="F25" s="91">
        <f>VLOOKUP(C25,'TRNX LISTING '!D20:E334,2,0)</f>
        <v>100130</v>
      </c>
      <c r="G25" s="10">
        <f>VLOOKUP(F25,'TRNX LISTING '!E$9:H$318,4,0)</f>
        <v>533754.68000000005</v>
      </c>
      <c r="H25" s="11">
        <f>VLOOKUP(F25,'TRNX LISTING '!E20:I331,5,0)</f>
        <v>0</v>
      </c>
      <c r="I25" s="12"/>
    </row>
    <row r="26" spans="2:9" x14ac:dyDescent="0.25">
      <c r="B26" s="4"/>
      <c r="C26" s="66" t="str">
        <f t="shared" si="0"/>
        <v>JE01152</v>
      </c>
      <c r="D26" s="64" t="str">
        <f>VLOOKUP(F26,'CHART OF ACOUNTS'!$A$2:$B$817,2,0)</f>
        <v>EWB CHECKING ACCOUNT</v>
      </c>
      <c r="E26" s="65"/>
      <c r="F26" s="91">
        <f>VLOOKUP(C26,'TRNX LISTING '!D21:E335,2,0)</f>
        <v>100130</v>
      </c>
      <c r="G26" s="10">
        <f>VLOOKUP(F26,'TRNX LISTING '!E$9:H$318,4,0)</f>
        <v>533754.68000000005</v>
      </c>
      <c r="H26" s="11">
        <f>VLOOKUP(F26,'TRNX LISTING '!E21:I332,5,0)</f>
        <v>0</v>
      </c>
      <c r="I26" s="12"/>
    </row>
    <row r="27" spans="2:9" x14ac:dyDescent="0.25">
      <c r="B27" s="4"/>
      <c r="C27" s="66" t="str">
        <f t="shared" si="0"/>
        <v>JE01152</v>
      </c>
      <c r="D27" s="64" t="str">
        <f>VLOOKUP(F27,'CHART OF ACOUNTS'!$A$2:$B$817,2,0)</f>
        <v>EWB CHECKING ACCOUNT</v>
      </c>
      <c r="E27" s="65"/>
      <c r="F27" s="91">
        <f>VLOOKUP(C27,'TRNX LISTING '!D22:E336,2,0)</f>
        <v>100130</v>
      </c>
      <c r="G27" s="10">
        <f>VLOOKUP(F27,'TRNX LISTING '!E$9:H$318,4,0)</f>
        <v>533754.68000000005</v>
      </c>
      <c r="H27" s="11">
        <f>VLOOKUP(F27,'TRNX LISTING '!E22:I333,5,0)</f>
        <v>0</v>
      </c>
      <c r="I27" s="12"/>
    </row>
    <row r="28" spans="2:9" x14ac:dyDescent="0.25">
      <c r="B28" s="4"/>
      <c r="C28" s="66" t="str">
        <f t="shared" si="0"/>
        <v>JE01152</v>
      </c>
      <c r="D28" s="64" t="str">
        <f>VLOOKUP(F28,'CHART OF ACOUNTS'!$A$2:$B$817,2,0)</f>
        <v>EWB CHECKING ACCOUNT</v>
      </c>
      <c r="E28" s="65"/>
      <c r="F28" s="91">
        <f>VLOOKUP(C28,'TRNX LISTING '!D23:E337,2,0)</f>
        <v>100130</v>
      </c>
      <c r="G28" s="10">
        <f>VLOOKUP(F28,'TRNX LISTING '!E$9:H$318,4,0)</f>
        <v>533754.68000000005</v>
      </c>
      <c r="H28" s="11">
        <f>VLOOKUP(F28,'TRNX LISTING '!E23:I334,5,0)</f>
        <v>0</v>
      </c>
      <c r="I28" s="12"/>
    </row>
    <row r="29" spans="2:9" x14ac:dyDescent="0.25">
      <c r="B29" s="4"/>
      <c r="C29" s="66" t="str">
        <f t="shared" si="0"/>
        <v>JE01152</v>
      </c>
      <c r="D29" s="64" t="str">
        <f>VLOOKUP(F29,'CHART OF ACOUNTS'!$A$2:$B$817,2,0)</f>
        <v>EWB CHECKING ACCOUNT</v>
      </c>
      <c r="E29" s="65"/>
      <c r="F29" s="91">
        <f>VLOOKUP(C29,'TRNX LISTING '!D24:E338,2,0)</f>
        <v>100130</v>
      </c>
      <c r="G29" s="10">
        <f>VLOOKUP(F29,'TRNX LISTING '!E$9:H$318,4,0)</f>
        <v>533754.68000000005</v>
      </c>
      <c r="H29" s="11">
        <f>VLOOKUP(F29,'TRNX LISTING '!E24:I335,5,0)</f>
        <v>0</v>
      </c>
      <c r="I29" s="12"/>
    </row>
    <row r="30" spans="2:9" x14ac:dyDescent="0.25">
      <c r="B30" s="4"/>
      <c r="C30" s="66" t="str">
        <f t="shared" si="0"/>
        <v>JE01152</v>
      </c>
      <c r="D30" s="64" t="str">
        <f>VLOOKUP(F30,'CHART OF ACOUNTS'!$A$2:$B$817,2,0)</f>
        <v>EWB CHECKING ACCOUNT</v>
      </c>
      <c r="E30" s="65"/>
      <c r="F30" s="91">
        <f>VLOOKUP(C30,'TRNX LISTING '!D25:E339,2,0)</f>
        <v>100130</v>
      </c>
      <c r="G30" s="10">
        <f>VLOOKUP(F30,'TRNX LISTING '!E$9:H$318,4,0)</f>
        <v>533754.68000000005</v>
      </c>
      <c r="H30" s="11">
        <f>VLOOKUP(F30,'TRNX LISTING '!E25:I336,5,0)</f>
        <v>0</v>
      </c>
      <c r="I30" s="12"/>
    </row>
    <row r="31" spans="2:9" x14ac:dyDescent="0.25">
      <c r="B31" s="4"/>
      <c r="C31" s="66" t="str">
        <f t="shared" si="0"/>
        <v>JE01152</v>
      </c>
      <c r="D31" s="64" t="str">
        <f>VLOOKUP(F31,'CHART OF ACOUNTS'!$A$2:$B$817,2,0)</f>
        <v>EWB CHECKING ACCOUNT</v>
      </c>
      <c r="E31" s="65"/>
      <c r="F31" s="91">
        <f>VLOOKUP(C31,'TRNX LISTING '!D26:E340,2,0)</f>
        <v>100130</v>
      </c>
      <c r="G31" s="10">
        <f>VLOOKUP(F31,'TRNX LISTING '!E$9:H$318,4,0)</f>
        <v>533754.68000000005</v>
      </c>
      <c r="H31" s="11">
        <f>VLOOKUP(F31,'TRNX LISTING '!E26:I337,5,0)</f>
        <v>0</v>
      </c>
      <c r="I31" s="12"/>
    </row>
    <row r="32" spans="2:9" x14ac:dyDescent="0.25">
      <c r="B32" s="4"/>
      <c r="C32" s="66" t="str">
        <f t="shared" si="0"/>
        <v>JE01152</v>
      </c>
      <c r="D32" s="64" t="str">
        <f>VLOOKUP(F32,'CHART OF ACOUNTS'!$A$2:$B$817,2,0)</f>
        <v>EWB CHECKING ACCOUNT</v>
      </c>
      <c r="E32" s="65"/>
      <c r="F32" s="91">
        <f>VLOOKUP(C32,'TRNX LISTING '!D27:E341,2,0)</f>
        <v>100130</v>
      </c>
      <c r="G32" s="10">
        <f>VLOOKUP(F32,'TRNX LISTING '!E$9:H$318,4,0)</f>
        <v>533754.68000000005</v>
      </c>
      <c r="H32" s="11">
        <f>VLOOKUP(F32,'TRNX LISTING '!E27:I338,5,0)</f>
        <v>0</v>
      </c>
      <c r="I32" s="12"/>
    </row>
    <row r="33" spans="2:9" x14ac:dyDescent="0.25">
      <c r="B33" s="4"/>
      <c r="C33" s="66" t="str">
        <f t="shared" si="0"/>
        <v>JE01152</v>
      </c>
      <c r="D33" s="64" t="str">
        <f>VLOOKUP(F33,'CHART OF ACOUNTS'!$A$2:$B$817,2,0)</f>
        <v>EWB CHECKING ACCOUNT</v>
      </c>
      <c r="E33" s="65"/>
      <c r="F33" s="91">
        <f>VLOOKUP(C33,'TRNX LISTING '!D28:E342,2,0)</f>
        <v>100130</v>
      </c>
      <c r="G33" s="10">
        <f>VLOOKUP(F33,'TRNX LISTING '!E$9:H$318,4,0)</f>
        <v>533754.68000000005</v>
      </c>
      <c r="H33" s="11">
        <f>VLOOKUP(F33,'TRNX LISTING '!E28:I339,5,0)</f>
        <v>0</v>
      </c>
      <c r="I33" s="12"/>
    </row>
    <row r="34" spans="2:9" x14ac:dyDescent="0.25">
      <c r="B34" s="4"/>
      <c r="C34" s="66" t="str">
        <f t="shared" si="0"/>
        <v>JE01152</v>
      </c>
      <c r="D34" s="64" t="str">
        <f>VLOOKUP(F34,'CHART OF ACOUNTS'!$A$2:$B$817,2,0)</f>
        <v>EWB CHECKING ACCOUNT</v>
      </c>
      <c r="E34" s="65"/>
      <c r="F34" s="91">
        <f>VLOOKUP(C34,'TRNX LISTING '!D29:E343,2,0)</f>
        <v>100130</v>
      </c>
      <c r="G34" s="10">
        <f>VLOOKUP(F34,'TRNX LISTING '!E$9:H$318,4,0)</f>
        <v>533754.68000000005</v>
      </c>
      <c r="H34" s="11">
        <f>VLOOKUP(F34,'TRNX LISTING '!E29:I340,5,0)</f>
        <v>0</v>
      </c>
      <c r="I34" s="12"/>
    </row>
    <row r="35" spans="2:9" x14ac:dyDescent="0.25">
      <c r="B35" s="4"/>
      <c r="C35" s="66" t="str">
        <f t="shared" si="0"/>
        <v>JE01152</v>
      </c>
      <c r="D35" s="64" t="str">
        <f>VLOOKUP(F35,'CHART OF ACOUNTS'!$A$2:$B$817,2,0)</f>
        <v>EWB CHECKING ACCOUNT</v>
      </c>
      <c r="E35" s="65"/>
      <c r="F35" s="91">
        <f>VLOOKUP(C35,'TRNX LISTING '!D30:E344,2,0)</f>
        <v>100130</v>
      </c>
      <c r="G35" s="10">
        <f>VLOOKUP(F35,'TRNX LISTING '!E$9:H$318,4,0)</f>
        <v>533754.68000000005</v>
      </c>
      <c r="H35" s="11">
        <f>VLOOKUP(F35,'TRNX LISTING '!E30:I341,5,0)</f>
        <v>0</v>
      </c>
      <c r="I35" s="12"/>
    </row>
    <row r="36" spans="2:9" x14ac:dyDescent="0.25">
      <c r="B36" s="4"/>
      <c r="C36" s="66" t="str">
        <f t="shared" si="0"/>
        <v>JE01152</v>
      </c>
      <c r="D36" s="64" t="str">
        <f>VLOOKUP(F36,'CHART OF ACOUNTS'!$A$2:$B$817,2,0)</f>
        <v>EWB CHECKING ACCOUNT</v>
      </c>
      <c r="E36" s="65"/>
      <c r="F36" s="91">
        <f>VLOOKUP(C36,'TRNX LISTING '!D31:E345,2,0)</f>
        <v>100130</v>
      </c>
      <c r="G36" s="10">
        <f>VLOOKUP(F36,'TRNX LISTING '!E$9:H$318,4,0)</f>
        <v>533754.68000000005</v>
      </c>
      <c r="H36" s="11">
        <f>VLOOKUP(F36,'TRNX LISTING '!E31:I342,5,0)</f>
        <v>0</v>
      </c>
      <c r="I36" s="12"/>
    </row>
    <row r="37" spans="2:9" x14ac:dyDescent="0.25">
      <c r="B37" s="4"/>
      <c r="C37" s="66" t="str">
        <f t="shared" si="0"/>
        <v>JE01152</v>
      </c>
      <c r="D37" s="64" t="str">
        <f>VLOOKUP(F37,'CHART OF ACOUNTS'!$A$2:$B$817,2,0)</f>
        <v>EWB CHECKING ACCOUNT</v>
      </c>
      <c r="E37" s="65"/>
      <c r="F37" s="91">
        <f>VLOOKUP(C37,'TRNX LISTING '!D32:E346,2,0)</f>
        <v>100130</v>
      </c>
      <c r="G37" s="10">
        <f>VLOOKUP(F37,'TRNX LISTING '!E$9:H$318,4,0)</f>
        <v>533754.68000000005</v>
      </c>
      <c r="H37" s="11">
        <f>VLOOKUP(F37,'TRNX LISTING '!E32:I343,5,0)</f>
        <v>0</v>
      </c>
      <c r="I37" s="12"/>
    </row>
    <row r="38" spans="2:9" x14ac:dyDescent="0.25">
      <c r="B38" s="4"/>
      <c r="C38" s="66" t="str">
        <f t="shared" si="0"/>
        <v>JE01152</v>
      </c>
      <c r="D38" s="64" t="str">
        <f>VLOOKUP(F38,'CHART OF ACOUNTS'!$A$2:$B$817,2,0)</f>
        <v>EWB CHECKING ACCOUNT</v>
      </c>
      <c r="E38" s="65"/>
      <c r="F38" s="91">
        <f>VLOOKUP(C38,'TRNX LISTING '!D33:E347,2,0)</f>
        <v>100130</v>
      </c>
      <c r="G38" s="10">
        <f>VLOOKUP(F38,'TRNX LISTING '!E$9:H$318,4,0)</f>
        <v>533754.68000000005</v>
      </c>
      <c r="H38" s="11">
        <f>VLOOKUP(F38,'TRNX LISTING '!E33:I344,5,0)</f>
        <v>0</v>
      </c>
      <c r="I38" s="12"/>
    </row>
    <row r="39" spans="2:9" x14ac:dyDescent="0.25">
      <c r="B39" s="4"/>
      <c r="C39" s="66" t="str">
        <f t="shared" si="0"/>
        <v>JE01152</v>
      </c>
      <c r="D39" s="64" t="str">
        <f>VLOOKUP(F39,'CHART OF ACOUNTS'!$A$2:$B$817,2,0)</f>
        <v>EWB CHECKING ACCOUNT</v>
      </c>
      <c r="E39" s="65"/>
      <c r="F39" s="91">
        <f>VLOOKUP(C39,'TRNX LISTING '!D34:E348,2,0)</f>
        <v>100130</v>
      </c>
      <c r="G39" s="10">
        <f>VLOOKUP(F39,'TRNX LISTING '!E$9:H$318,4,0)</f>
        <v>533754.68000000005</v>
      </c>
      <c r="H39" s="11">
        <f>VLOOKUP(F39,'TRNX LISTING '!E34:I345,5,0)</f>
        <v>0</v>
      </c>
      <c r="I39" s="12"/>
    </row>
    <row r="40" spans="2:9" x14ac:dyDescent="0.25">
      <c r="B40" s="4"/>
      <c r="C40" s="66" t="str">
        <f t="shared" si="0"/>
        <v>JE01152</v>
      </c>
      <c r="D40" s="64" t="str">
        <f>VLOOKUP(F40,'CHART OF ACOUNTS'!$A$2:$B$817,2,0)</f>
        <v>EWB CHECKING ACCOUNT</v>
      </c>
      <c r="E40" s="65"/>
      <c r="F40" s="91">
        <f>VLOOKUP(C40,'TRNX LISTING '!D35:E349,2,0)</f>
        <v>100130</v>
      </c>
      <c r="G40" s="10">
        <f>VLOOKUP(F40,'TRNX LISTING '!E$9:H$318,4,0)</f>
        <v>533754.68000000005</v>
      </c>
      <c r="H40" s="11">
        <f>VLOOKUP(F40,'TRNX LISTING '!E35:I346,5,0)</f>
        <v>0</v>
      </c>
      <c r="I40" s="12"/>
    </row>
    <row r="41" spans="2:9" x14ac:dyDescent="0.25">
      <c r="B41" s="4"/>
      <c r="C41" s="66" t="str">
        <f t="shared" si="0"/>
        <v>JE01152</v>
      </c>
      <c r="D41" s="64" t="str">
        <f>VLOOKUP(F41,'CHART OF ACOUNTS'!$A$2:$B$817,2,0)</f>
        <v>EWB CHECKING ACCOUNT</v>
      </c>
      <c r="E41" s="65"/>
      <c r="F41" s="91">
        <f>VLOOKUP(C41,'TRNX LISTING '!D36:E350,2,0)</f>
        <v>100130</v>
      </c>
      <c r="G41" s="10">
        <f>VLOOKUP(F41,'TRNX LISTING '!E$9:H$318,4,0)</f>
        <v>533754.68000000005</v>
      </c>
      <c r="H41" s="11">
        <f>VLOOKUP(F41,'TRNX LISTING '!E36:I347,5,0)</f>
        <v>0</v>
      </c>
      <c r="I41" s="12"/>
    </row>
    <row r="42" spans="2:9" x14ac:dyDescent="0.25">
      <c r="B42" s="4"/>
      <c r="C42" s="66" t="str">
        <f t="shared" si="0"/>
        <v>JE01152</v>
      </c>
      <c r="D42" s="64" t="str">
        <f>VLOOKUP(F42,'CHART OF ACOUNTS'!$A$2:$B$817,2,0)</f>
        <v>EWB CHECKING ACCOUNT</v>
      </c>
      <c r="E42" s="65"/>
      <c r="F42" s="91">
        <f>VLOOKUP(C42,'TRNX LISTING '!D37:E351,2,0)</f>
        <v>100130</v>
      </c>
      <c r="G42" s="10">
        <f>VLOOKUP(F42,'TRNX LISTING '!E$9:H$318,4,0)</f>
        <v>533754.68000000005</v>
      </c>
      <c r="H42" s="11">
        <f>VLOOKUP(F42,'TRNX LISTING '!E37:I348,5,0)</f>
        <v>0</v>
      </c>
      <c r="I42" s="12"/>
    </row>
    <row r="43" spans="2:9" x14ac:dyDescent="0.25">
      <c r="B43" s="4"/>
      <c r="C43" s="66" t="str">
        <f t="shared" si="0"/>
        <v>JE01152</v>
      </c>
      <c r="D43" s="64" t="str">
        <f>VLOOKUP(F43,'CHART OF ACOUNTS'!$A$2:$B$817,2,0)</f>
        <v>EWB CHECKING ACCOUNT</v>
      </c>
      <c r="E43" s="65"/>
      <c r="F43" s="91">
        <f>VLOOKUP(C43,'TRNX LISTING '!D38:E352,2,0)</f>
        <v>100130</v>
      </c>
      <c r="G43" s="10">
        <f>VLOOKUP(F43,'TRNX LISTING '!E$9:H$318,4,0)</f>
        <v>533754.68000000005</v>
      </c>
      <c r="H43" s="11">
        <f>VLOOKUP(F43,'TRNX LISTING '!E38:I349,5,0)</f>
        <v>0</v>
      </c>
      <c r="I43" s="12"/>
    </row>
    <row r="44" spans="2:9" x14ac:dyDescent="0.25">
      <c r="B44" s="4"/>
      <c r="C44" s="66" t="str">
        <f t="shared" si="0"/>
        <v>JE01152</v>
      </c>
      <c r="D44" s="64" t="str">
        <f>VLOOKUP(F44,'CHART OF ACOUNTS'!$A$2:$B$817,2,0)</f>
        <v>EWB CHECKING ACCOUNT</v>
      </c>
      <c r="E44" s="65"/>
      <c r="F44" s="91">
        <f>VLOOKUP(C44,'TRNX LISTING '!D39:E353,2,0)</f>
        <v>100130</v>
      </c>
      <c r="G44" s="10">
        <f>VLOOKUP(F44,'TRNX LISTING '!E$9:H$318,4,0)</f>
        <v>533754.68000000005</v>
      </c>
      <c r="H44" s="11">
        <f>VLOOKUP(F44,'TRNX LISTING '!E39:I350,5,0)</f>
        <v>0</v>
      </c>
      <c r="I44" s="12"/>
    </row>
    <row r="45" spans="2:9" x14ac:dyDescent="0.25">
      <c r="B45" s="4"/>
      <c r="C45" s="64"/>
      <c r="D45" s="64"/>
      <c r="E45" s="65"/>
      <c r="F45" s="67"/>
      <c r="G45" s="13"/>
      <c r="H45" s="14"/>
      <c r="I45" s="12"/>
    </row>
    <row r="46" spans="2:9" x14ac:dyDescent="0.25">
      <c r="B46" s="4"/>
      <c r="C46" s="64"/>
      <c r="D46" s="64"/>
      <c r="E46" s="65"/>
      <c r="F46" s="67"/>
      <c r="G46" s="10"/>
      <c r="H46" s="14"/>
      <c r="I46" s="12"/>
    </row>
    <row r="47" spans="2:9" x14ac:dyDescent="0.25">
      <c r="B47" s="4"/>
      <c r="C47" s="64"/>
      <c r="D47" s="68" t="s">
        <v>997</v>
      </c>
      <c r="E47" s="65"/>
      <c r="F47" s="67"/>
      <c r="G47" s="10"/>
      <c r="H47" s="14"/>
      <c r="I47" s="12"/>
    </row>
    <row r="48" spans="2:9" x14ac:dyDescent="0.25">
      <c r="B48" s="4"/>
      <c r="C48" s="64"/>
      <c r="D48" s="68" t="s">
        <v>996</v>
      </c>
      <c r="E48" s="65"/>
      <c r="F48" s="67"/>
      <c r="G48" s="10"/>
      <c r="H48" s="14"/>
      <c r="I48" s="12"/>
    </row>
    <row r="49" spans="2:10" x14ac:dyDescent="0.25">
      <c r="B49" s="4"/>
      <c r="C49" s="64"/>
      <c r="D49" s="64"/>
      <c r="E49" s="65"/>
      <c r="F49" s="67"/>
      <c r="G49" s="10"/>
      <c r="H49" s="14"/>
      <c r="I49" s="12"/>
    </row>
    <row r="50" spans="2:10" x14ac:dyDescent="0.25">
      <c r="B50" s="4"/>
      <c r="C50" s="64"/>
      <c r="D50" s="92" t="s">
        <v>999</v>
      </c>
      <c r="E50" s="65"/>
      <c r="F50" s="67"/>
      <c r="G50" s="10"/>
      <c r="H50" s="15"/>
      <c r="I50" s="5"/>
    </row>
    <row r="51" spans="2:10" ht="15.75" thickBot="1" x14ac:dyDescent="0.3">
      <c r="B51" s="4"/>
      <c r="C51" s="69"/>
      <c r="D51" s="70"/>
      <c r="E51" s="71"/>
      <c r="F51" s="72" t="s">
        <v>8</v>
      </c>
      <c r="G51" s="16">
        <f>SUM(G13:G49)</f>
        <v>16546395.079999994</v>
      </c>
      <c r="H51" s="43">
        <f>SUM(H13:H49)</f>
        <v>0</v>
      </c>
      <c r="I51" s="5"/>
      <c r="J51" s="17">
        <f>+G51+H51</f>
        <v>16546395.079999994</v>
      </c>
    </row>
    <row r="52" spans="2:10" ht="15.75" thickTop="1" x14ac:dyDescent="0.25">
      <c r="B52" s="4"/>
      <c r="C52" s="50"/>
      <c r="D52" s="51"/>
      <c r="E52" s="51"/>
      <c r="F52" s="52"/>
      <c r="G52" s="52"/>
      <c r="H52" s="53"/>
      <c r="I52" s="5"/>
    </row>
    <row r="53" spans="2:10" x14ac:dyDescent="0.25">
      <c r="B53" s="4"/>
      <c r="C53" s="50"/>
      <c r="D53" s="51"/>
      <c r="E53" s="51"/>
      <c r="F53" s="52"/>
      <c r="G53" s="52"/>
      <c r="H53" s="53"/>
      <c r="I53" s="5"/>
    </row>
    <row r="54" spans="2:10" ht="18" x14ac:dyDescent="0.25">
      <c r="B54" s="4"/>
      <c r="C54" s="73" t="s">
        <v>9</v>
      </c>
      <c r="D54" s="74" t="s">
        <v>998</v>
      </c>
      <c r="E54" s="75"/>
      <c r="F54" s="76" t="s">
        <v>10</v>
      </c>
      <c r="G54" s="77"/>
      <c r="H54" s="53"/>
      <c r="I54" s="5"/>
    </row>
    <row r="55" spans="2:10" ht="18" x14ac:dyDescent="0.25">
      <c r="B55" s="4"/>
      <c r="C55" s="78"/>
      <c r="D55" s="79" t="s">
        <v>11</v>
      </c>
      <c r="E55" s="75"/>
      <c r="F55" s="80"/>
      <c r="G55" s="81" t="s">
        <v>11</v>
      </c>
      <c r="H55" s="53"/>
      <c r="I55" s="5"/>
    </row>
    <row r="56" spans="2:10" ht="18" x14ac:dyDescent="0.25">
      <c r="B56" s="4"/>
      <c r="C56" s="78"/>
      <c r="D56" s="77" t="s">
        <v>12</v>
      </c>
      <c r="E56" s="75"/>
      <c r="F56" s="80"/>
      <c r="G56" s="77"/>
      <c r="H56" s="53"/>
      <c r="I56" s="5"/>
    </row>
    <row r="57" spans="2:10" ht="18" x14ac:dyDescent="0.25">
      <c r="B57" s="4"/>
      <c r="C57" s="78"/>
      <c r="D57" s="82" t="s">
        <v>13</v>
      </c>
      <c r="E57" s="75"/>
      <c r="F57" s="80"/>
      <c r="G57" s="82" t="s">
        <v>13</v>
      </c>
      <c r="H57" s="83"/>
      <c r="I57" s="5"/>
    </row>
    <row r="58" spans="2:10" x14ac:dyDescent="0.25">
      <c r="B58" s="4"/>
      <c r="C58" s="84"/>
      <c r="D58" s="85"/>
      <c r="E58" s="85"/>
      <c r="F58" s="86"/>
      <c r="G58" s="86"/>
      <c r="H58" s="87"/>
      <c r="I58" s="5"/>
    </row>
    <row r="59" spans="2:10" ht="15.75" thickBot="1" x14ac:dyDescent="0.3">
      <c r="B59" s="18"/>
      <c r="C59" s="88"/>
      <c r="D59" s="89"/>
      <c r="E59" s="89"/>
      <c r="F59" s="88"/>
      <c r="G59" s="88"/>
      <c r="H59" s="90"/>
      <c r="I59" s="19"/>
    </row>
  </sheetData>
  <mergeCells count="2">
    <mergeCell ref="C3:H3"/>
    <mergeCell ref="C5:H5"/>
  </mergeCells>
  <hyperlinks>
    <hyperlink ref="D50" r:id="rId1"/>
  </hyperlinks>
  <pageMargins left="0.5" right="0.5" top="0.5" bottom="0.5" header="0.3" footer="0.3"/>
  <pageSetup scale="77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CHART OF ACOUNTS</vt:lpstr>
      <vt:lpstr>FORMAT (4)</vt:lpstr>
      <vt:lpstr>TRNX LISTING </vt:lpstr>
      <vt:lpstr>1</vt:lpstr>
      <vt:lpstr>'1'!Print_Area</vt:lpstr>
      <vt:lpstr>'TRNX LISTING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2012-11-21T23:47:28Z</dcterms:modified>
</cp:coreProperties>
</file>