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ocuments\GitHub\relatorios-comissoes\P2\merged_files\"/>
    </mc:Choice>
  </mc:AlternateContent>
  <xr:revisionPtr revIDLastSave="0" documentId="13_ncr:1_{29B77B7F-1824-472B-9870-DA799C6B1F5D}" xr6:coauthVersionLast="47" xr6:coauthVersionMax="47" xr10:uidLastSave="{00000000-0000-0000-0000-000000000000}"/>
  <bookViews>
    <workbookView xWindow="2340" yWindow="2340" windowWidth="21600" windowHeight="11505" xr2:uid="{00000000-000D-0000-FFFF-FFFF00000000}"/>
  </bookViews>
  <sheets>
    <sheet name="Dados_Combinados" sheetId="1" r:id="rId1"/>
    <sheet name="Planilha2" sheetId="3" r:id="rId2"/>
    <sheet name="Planilha1" sheetId="2" r:id="rId3"/>
    <sheet name="Planilha3" sheetId="4" r:id="rId4"/>
  </sheets>
  <definedNames>
    <definedName name="_xlnm._FilterDatabase" localSheetId="0" hidden="1">Dados_Combinados!$A$1:$O$945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M11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2" i="1"/>
</calcChain>
</file>

<file path=xl/sharedStrings.xml><?xml version="1.0" encoding="utf-8"?>
<sst xmlns="http://schemas.openxmlformats.org/spreadsheetml/2006/main" count="8018" uniqueCount="711">
  <si>
    <t>Classificação</t>
  </si>
  <si>
    <t>Categoria</t>
  </si>
  <si>
    <t>Nível 1</t>
  </si>
  <si>
    <t>Nível 2</t>
  </si>
  <si>
    <t>Nível 3</t>
  </si>
  <si>
    <t>Nível 4</t>
  </si>
  <si>
    <t>Código Cliente</t>
  </si>
  <si>
    <t>Código Assessor</t>
  </si>
  <si>
    <t>Data</t>
  </si>
  <si>
    <t>Receita Bruta</t>
  </si>
  <si>
    <t>Receita Líquida</t>
  </si>
  <si>
    <t>Comissão (%) Escritório</t>
  </si>
  <si>
    <t>Comissão Escritório</t>
  </si>
  <si>
    <t>Tipo_Arquivo</t>
  </si>
  <si>
    <t>Receitas</t>
  </si>
  <si>
    <t>Ajustes</t>
  </si>
  <si>
    <t>Co-corretagem</t>
  </si>
  <si>
    <t>Previdência - Co-corretagem</t>
  </si>
  <si>
    <t>Antecipação Cartões WS</t>
  </si>
  <si>
    <t>Crédito Colateralizado</t>
  </si>
  <si>
    <t>Estruturados</t>
  </si>
  <si>
    <t>Campanha Mercado Internacional</t>
  </si>
  <si>
    <t>Mercado Internacional</t>
  </si>
  <si>
    <t>Câmbio</t>
  </si>
  <si>
    <t>Previdência</t>
  </si>
  <si>
    <t>Taxa de Performance</t>
  </si>
  <si>
    <t>MongeralDIT Médicos + MAC + IPAM 7 diasNAMensal22</t>
  </si>
  <si>
    <t>MongeralSAFNAMensal22</t>
  </si>
  <si>
    <t>MongeralDiária De Incapacidade TemporáriaNAMensal22</t>
  </si>
  <si>
    <t>MongeralVINAMensal22</t>
  </si>
  <si>
    <t>MongeralMANAMensal42</t>
  </si>
  <si>
    <t>MongeralDGNAMensal42</t>
  </si>
  <si>
    <t>MongeralIPAMNAMensal42</t>
  </si>
  <si>
    <t>MongeralCINAMensal42</t>
  </si>
  <si>
    <t>MongeralBENEFÍCIO POR MORTENAMensal42</t>
  </si>
  <si>
    <t>MongeralSAFNAMensal42</t>
  </si>
  <si>
    <t>MongeralDIHNAMensal42</t>
  </si>
  <si>
    <t>MongeralProduto Não EncontradoNAMensal42</t>
  </si>
  <si>
    <t>MongeralSAFNAMensal32</t>
  </si>
  <si>
    <t>MongeralDIHNAMensal32</t>
  </si>
  <si>
    <t>MongeralIPAMNAMensal32</t>
  </si>
  <si>
    <t>MongeralSAFNAMensal62</t>
  </si>
  <si>
    <t>MongeralMANAMensal32</t>
  </si>
  <si>
    <t>MongeralIPAMNAMensal62</t>
  </si>
  <si>
    <t>MongeralDGNAMensal62</t>
  </si>
  <si>
    <t>MongeralCINAMensal32</t>
  </si>
  <si>
    <t>MongeralProduto Não EncontradoNAMensal32</t>
  </si>
  <si>
    <t>MongeralBENEFÍCIO POR MORTENAMensal32</t>
  </si>
  <si>
    <t>MongeralDIT Médicos + MQC 7 diasNAMensal62</t>
  </si>
  <si>
    <t>MongeralCINAMensal62</t>
  </si>
  <si>
    <t>MongeralTerm LifeNAMensal22</t>
  </si>
  <si>
    <t>MongeralProduto Não EncontradoNAMensal22</t>
  </si>
  <si>
    <t>AZ Quest Luce Advisory Prev XP Seg FICFIRF CP</t>
  </si>
  <si>
    <t>Az Quest Altro Prev XP Seg FIC FIM CP</t>
  </si>
  <si>
    <t>Riza Lotus Prev XP Seg FIC FIM CP RL</t>
  </si>
  <si>
    <t>ARX Denali XP Seg Prev FIC FIRF CP RL</t>
  </si>
  <si>
    <t>XP Horizonte XP Seg FIC FIRF Prev RL</t>
  </si>
  <si>
    <t>Oby Previdência Prêmio FIM CP</t>
  </si>
  <si>
    <t>Kinea Alpes Prev XP Seg MM CP FICFI RL</t>
  </si>
  <si>
    <t>Capitânia Prev Advisory XP Seg FIC FIRF CP RL</t>
  </si>
  <si>
    <t>Kapitalo K10 Global Prev XP Seg Advisory FIC FIM RL</t>
  </si>
  <si>
    <t>Kinea Apolo Advisory XP Seg Prev FIC FIM</t>
  </si>
  <si>
    <t>Kadima XP Seg Prev FIE FIC FIM RL</t>
  </si>
  <si>
    <t>XP Seg Superprev 2 FIM</t>
  </si>
  <si>
    <t>Kinea Prev XP Seg IPCA Dinâmico FICFI RF</t>
  </si>
  <si>
    <t>Guepardo 70 XP Seg Prev FIC FIM RL</t>
  </si>
  <si>
    <t>Riza Evi Prev XP Seg FIC FIM CP RL</t>
  </si>
  <si>
    <t>Quantitas Capri XP Seg Prev FICFIM RL</t>
  </si>
  <si>
    <t>Legacy Capital Prev Advisory XP Seg FIC FIM</t>
  </si>
  <si>
    <t>Solis Antares XP Seg Prev FIC FIRF CP</t>
  </si>
  <si>
    <t>Dahlia 70 Advisory XP Seg Prev FIC FIM</t>
  </si>
  <si>
    <t>Schroder Top Credit Advisory XP Seg Prev FIC FIRF CP RL</t>
  </si>
  <si>
    <t>Asa Hedge Prev XP Seg FIC FIM RL</t>
  </si>
  <si>
    <t>Kadima XP Seg Prev Long Short FIC FIM RL</t>
  </si>
  <si>
    <t>Franklin Valor e Liquidez 70 XP Seg FIM</t>
  </si>
  <si>
    <t>Vinland Long Biased Advisory XP Seg Prev FIC FIM RL</t>
  </si>
  <si>
    <t>STRUCTURED NOTES LEVERAGED</t>
  </si>
  <si>
    <t>SECURED PERSONAL LOAN</t>
  </si>
  <si>
    <t>PARTIAL SECURED PERSONAL LOAN</t>
  </si>
  <si>
    <t>SECURED WORKING CAPITAL</t>
  </si>
  <si>
    <t>Missões Assessor</t>
  </si>
  <si>
    <t>Venda</t>
  </si>
  <si>
    <t>Compra</t>
  </si>
  <si>
    <t>COMPRA</t>
  </si>
  <si>
    <t>Campanha Bilateral - Adicional Repasse</t>
  </si>
  <si>
    <t>12b-1 Fee</t>
  </si>
  <si>
    <t>Equity</t>
  </si>
  <si>
    <t>Capitânia Previdence Advisory Icatu FIRF CP</t>
  </si>
  <si>
    <t>AZ Quest Luce Advisory Icatu Prev FIC FIRF CP LP</t>
  </si>
  <si>
    <t>ABSOLUTE VERTEX PREV FIFE</t>
  </si>
  <si>
    <t>Vinci Valorem Advisory XP Seg Prev FIM</t>
  </si>
  <si>
    <t>Guepardo 70 XP Seg Prev FICFIM</t>
  </si>
  <si>
    <t>Asa Hedge Prev XP Seg FICFIM</t>
  </si>
  <si>
    <t>Leblon Icatu Prev FIM</t>
  </si>
  <si>
    <t>Icatu Vanguarda Igaraté Fim Prev</t>
  </si>
  <si>
    <t>Icatu Vanguarda Pós-Fixado FIRF Prev</t>
  </si>
  <si>
    <t>AZ Quest Inflação Ativo Prev FIE FIRF</t>
  </si>
  <si>
    <t>XP Icatu Horizonte Prev FIC FIRF</t>
  </si>
  <si>
    <t>SulAmérica Prev Crédito ESG FI RF CP Investimento Sustentável</t>
  </si>
  <si>
    <t>Verde AM Icatu Prev FIC FIM</t>
  </si>
  <si>
    <t>Adam Icatu Prev FIC FIM</t>
  </si>
  <si>
    <t>Schroder Icatu Prev Low Vol FIM</t>
  </si>
  <si>
    <t>SulAmérica Prestige Prev FIRF</t>
  </si>
  <si>
    <t>Banco Votorantim Icatu Seg Legacy Prev RF CP FIC</t>
  </si>
  <si>
    <t>SulAmérica Fix 100 Plus FIRF</t>
  </si>
  <si>
    <t>SulAmérica Prestige Strategie FIC FIRF CP</t>
  </si>
  <si>
    <t>Claritas Advisory Icatu Prev FIM</t>
  </si>
  <si>
    <t>SulAmérica Brasil Plural FIC FIRF CP</t>
  </si>
  <si>
    <t>32847001000162</t>
  </si>
  <si>
    <t>45298150000161</t>
  </si>
  <si>
    <t>43423186000102</t>
  </si>
  <si>
    <t>32318938000140</t>
  </si>
  <si>
    <t>32064950000176</t>
  </si>
  <si>
    <t>44434898000181</t>
  </si>
  <si>
    <t>43636203000181</t>
  </si>
  <si>
    <t>32319658000157</t>
  </si>
  <si>
    <t>40679129000192</t>
  </si>
  <si>
    <t>35162484000150</t>
  </si>
  <si>
    <t>30898110000183</t>
  </si>
  <si>
    <t>37900216000113</t>
  </si>
  <si>
    <t>37053502000190</t>
  </si>
  <si>
    <t>44409327000197</t>
  </si>
  <si>
    <t>43121014000176</t>
  </si>
  <si>
    <t>46948233000111</t>
  </si>
  <si>
    <t>34287126000100</t>
  </si>
  <si>
    <t>Cliente Fee Fixo - 32318938000140</t>
  </si>
  <si>
    <t>Cliente Fee Fixo - 32847001000162</t>
  </si>
  <si>
    <t>41866372000182</t>
  </si>
  <si>
    <t>Cliente Fee Fixo - 31963337000128</t>
  </si>
  <si>
    <t>Cliente Fee Fixo - 32770355000156</t>
  </si>
  <si>
    <t>45645218000131</t>
  </si>
  <si>
    <t>Cliente Fee Fixo - 40635009000193</t>
  </si>
  <si>
    <t>Cliente Fee Fixo - 32319047000109</t>
  </si>
  <si>
    <t>Cliente Fee Fixo - 31846641000195</t>
  </si>
  <si>
    <t>46000</t>
  </si>
  <si>
    <t>12000</t>
  </si>
  <si>
    <t>10000</t>
  </si>
  <si>
    <t>47000</t>
  </si>
  <si>
    <t>19509,4</t>
  </si>
  <si>
    <t>25416,85</t>
  </si>
  <si>
    <t>50000</t>
  </si>
  <si>
    <t>220000</t>
  </si>
  <si>
    <t>1000000</t>
  </si>
  <si>
    <t>11000</t>
  </si>
  <si>
    <t>300000</t>
  </si>
  <si>
    <t>116000</t>
  </si>
  <si>
    <t>500000</t>
  </si>
  <si>
    <t>29000</t>
  </si>
  <si>
    <t>USD</t>
  </si>
  <si>
    <t>18/12/2024 00:00:00</t>
  </si>
  <si>
    <t>-</t>
  </si>
  <si>
    <t>Buy</t>
  </si>
  <si>
    <t>Sell</t>
  </si>
  <si>
    <t>26498249000162</t>
  </si>
  <si>
    <t>29562424000121</t>
  </si>
  <si>
    <t>45681910000115</t>
  </si>
  <si>
    <t>33796273000143</t>
  </si>
  <si>
    <t>11098129000109</t>
  </si>
  <si>
    <t>46192463000101</t>
  </si>
  <si>
    <t>33520901000163</t>
  </si>
  <si>
    <t>34442059000151</t>
  </si>
  <si>
    <t>Cliente Fee Fixo - 18897562000145</t>
  </si>
  <si>
    <t>19922130000100</t>
  </si>
  <si>
    <t>Cliente Fee Fixo - 23339936000147</t>
  </si>
  <si>
    <t>Cliente Fee Fixo - 25681955000182</t>
  </si>
  <si>
    <t>31248460000167</t>
  </si>
  <si>
    <t>25681955000182</t>
  </si>
  <si>
    <t>Cliente Fee Fixo - 10394850000175</t>
  </si>
  <si>
    <t>09166056000195</t>
  </si>
  <si>
    <t>20889471000100</t>
  </si>
  <si>
    <t>19959552000150</t>
  </si>
  <si>
    <t>29626006000150</t>
  </si>
  <si>
    <t>18897562000145</t>
  </si>
  <si>
    <t>23502671000156</t>
  </si>
  <si>
    <t>Xps</t>
  </si>
  <si>
    <t>1623,49</t>
  </si>
  <si>
    <t>3704,61</t>
  </si>
  <si>
    <t>1794,03</t>
  </si>
  <si>
    <t>32737,47</t>
  </si>
  <si>
    <t>1135,17</t>
  </si>
  <si>
    <t>16833,92</t>
  </si>
  <si>
    <t>1040,47</t>
  </si>
  <si>
    <t>6,32</t>
  </si>
  <si>
    <t>370,59</t>
  </si>
  <si>
    <t>2667,59</t>
  </si>
  <si>
    <t>822,24</t>
  </si>
  <si>
    <t>2440,72</t>
  </si>
  <si>
    <t>2001,22</t>
  </si>
  <si>
    <t>53687,1</t>
  </si>
  <si>
    <t>4037,77</t>
  </si>
  <si>
    <t>105000</t>
  </si>
  <si>
    <t>5019,28</t>
  </si>
  <si>
    <t>2423,2</t>
  </si>
  <si>
    <t>68036,08</t>
  </si>
  <si>
    <t>4000000</t>
  </si>
  <si>
    <t>PLD (PLD)</t>
  </si>
  <si>
    <t>IRS (IRS)</t>
  </si>
  <si>
    <t>PAM (PAM)</t>
  </si>
  <si>
    <t>VICI (VICI)</t>
  </si>
  <si>
    <t>Icatu</t>
  </si>
  <si>
    <t>Sula</t>
  </si>
  <si>
    <t>24/12/2024</t>
  </si>
  <si>
    <t>21/12/2024</t>
  </si>
  <si>
    <t>29/10/2024</t>
  </si>
  <si>
    <t>05/08/2024</t>
  </si>
  <si>
    <t>04/06/2024</t>
  </si>
  <si>
    <t>09/04/2024</t>
  </si>
  <si>
    <t>08/11/2023</t>
  </si>
  <si>
    <t>08/01/2025</t>
  </si>
  <si>
    <t>14/09/2021</t>
  </si>
  <si>
    <t>25/09/2023</t>
  </si>
  <si>
    <t>09/09/2021</t>
  </si>
  <si>
    <t>07/11/2023</t>
  </si>
  <si>
    <t>19/05/2022</t>
  </si>
  <si>
    <t>24/06/2022</t>
  </si>
  <si>
    <t>31/08/2023</t>
  </si>
  <si>
    <t>08/04/2024</t>
  </si>
  <si>
    <t>30/09/2021</t>
  </si>
  <si>
    <t>13/09/2023</t>
  </si>
  <si>
    <t>05/12/2023</t>
  </si>
  <si>
    <t>11/10/2021</t>
  </si>
  <si>
    <t>13/07/2022</t>
  </si>
  <si>
    <t>12/12/2023</t>
  </si>
  <si>
    <t>07/12/2023</t>
  </si>
  <si>
    <t>15/12/2023</t>
  </si>
  <si>
    <t>22/10/2024</t>
  </si>
  <si>
    <t>06/12/2023</t>
  </si>
  <si>
    <t>04/07/2024</t>
  </si>
  <si>
    <t>21/09/2021</t>
  </si>
  <si>
    <t>08/10/2021</t>
  </si>
  <si>
    <t>26/12/2023</t>
  </si>
  <si>
    <t>18/07/2022</t>
  </si>
  <si>
    <t>06/11/2024</t>
  </si>
  <si>
    <t>16/09/2022</t>
  </si>
  <si>
    <t>13/05/2021</t>
  </si>
  <si>
    <t>26/07/2024</t>
  </si>
  <si>
    <t>03/02/2022</t>
  </si>
  <si>
    <t>10/06/2022</t>
  </si>
  <si>
    <t>25/07/2024</t>
  </si>
  <si>
    <t>10/05/2024</t>
  </si>
  <si>
    <t>15/05/2023</t>
  </si>
  <si>
    <t>28/10/2022</t>
  </si>
  <si>
    <t>24/08/2023</t>
  </si>
  <si>
    <t>25/06/2024</t>
  </si>
  <si>
    <t>14/01/2025</t>
  </si>
  <si>
    <t>17/02/2023</t>
  </si>
  <si>
    <t>23/10/2024</t>
  </si>
  <si>
    <t>08/07/2020</t>
  </si>
  <si>
    <t>15/10/2021</t>
  </si>
  <si>
    <t>13/04/2023</t>
  </si>
  <si>
    <t>29/09/2020</t>
  </si>
  <si>
    <t>06/10/2021</t>
  </si>
  <si>
    <t>11/09/2023</t>
  </si>
  <si>
    <t>28/10/2024</t>
  </si>
  <si>
    <t>02/02/2022</t>
  </si>
  <si>
    <t>27/12/2022</t>
  </si>
  <si>
    <t>29/12/2022</t>
  </si>
  <si>
    <t>06/07/2021</t>
  </si>
  <si>
    <t>14/10/2021</t>
  </si>
  <si>
    <t>12/01/2023</t>
  </si>
  <si>
    <t>14/07/2021</t>
  </si>
  <si>
    <t>10/05/2021</t>
  </si>
  <si>
    <t>26/05/2021</t>
  </si>
  <si>
    <t>19/03/2024</t>
  </si>
  <si>
    <t>22/02/2021</t>
  </si>
  <si>
    <t>Contratação 26/11/2020 | Vencimento 05/08/2026</t>
  </si>
  <si>
    <t>Contratação 01/11/2024 | Vencimento 01/11/2026</t>
  </si>
  <si>
    <t>Contratação 24/05/2023 | Vencimento 13/05/2025</t>
  </si>
  <si>
    <t>Contratação 28/11/2024 | Vencimento 28/11/2025</t>
  </si>
  <si>
    <t>Contratação 14/10/2022 | Vencimento 27/09/2025</t>
  </si>
  <si>
    <t>Contratação 23/10/2023 | Vencimento 20/11/2027</t>
  </si>
  <si>
    <t>Contratação 10/11/2022 | Vencimento 20/12/2024</t>
  </si>
  <si>
    <t>Contratação 05/09/2024 | Vencimento 04/09/2026</t>
  </si>
  <si>
    <t>Contratação 01/02/2024 | Vencimento 16/01/2026</t>
  </si>
  <si>
    <t>Contratação 22/08/2024 | Vencimento 22/08/2026</t>
  </si>
  <si>
    <t>Contratação 23/08/2024 | Vencimento 23/02/2025</t>
  </si>
  <si>
    <t>Contratação 23/08/2024 | Vencimento 23/08/2025</t>
  </si>
  <si>
    <t>Contratação 19/09/2023 | Vencimento 25/09/2026</t>
  </si>
  <si>
    <t>Contratação 03/04/2024 | Vencimento 01/05/2027</t>
  </si>
  <si>
    <t>TX.CLIENTE 6,13624 | TX.BASE 6,02360</t>
  </si>
  <si>
    <t>TX.CLIENTE 6,11970 | TX.BASE 6,10140</t>
  </si>
  <si>
    <t>TX.CLIENTE 6,30146 | TX.BASE 6,16280</t>
  </si>
  <si>
    <t>TX.CLIENTE 6,08608 | TX.BASE 6,05580</t>
  </si>
  <si>
    <t>TX.CLIENTE 6,05536 | TX.BASE 5,94420</t>
  </si>
  <si>
    <t>TX.CLIENTE 6,04355 | TX.BASE 6,10560</t>
  </si>
  <si>
    <t>TX.CLIENTE 6,29144 | TX.BASE 6,15300</t>
  </si>
  <si>
    <t>TX.CLIENTE 5,74966 | TX.BASE 5,88200</t>
  </si>
  <si>
    <t>TX.CLIENTE 6,15580 | TX.BASE 6,04280</t>
  </si>
  <si>
    <t>TX.CLIENTE 5,81793 | TX.BASE 5,87670</t>
  </si>
  <si>
    <t>TX.CLIENTE 6,05790 | TX.BASE 5,94670</t>
  </si>
  <si>
    <t>TX.CLIENTE 6,07885 | TX.BASE 5,85570</t>
  </si>
  <si>
    <t>TX.CLIENTE 6,23454 | TX.BASE 6,17120</t>
  </si>
  <si>
    <t>TX.CLIENTE 6,07812 | TX.BASE 6,05390</t>
  </si>
  <si>
    <t>TX.CLIENTE 6,16809 | TX.BASE 6,06200</t>
  </si>
  <si>
    <t>TX.CLIENTE 5,96522 | TX.BASE 5,90850</t>
  </si>
  <si>
    <t>TX.CLIENTE 5,92560 | TX.BASE 5,90200</t>
  </si>
  <si>
    <t>TX.CLIENTE 6,00055 | TX.BASE 6,11490</t>
  </si>
  <si>
    <t>TX.CLIENTE 6,12281 | TX.BASE 5,89950</t>
  </si>
  <si>
    <t>TX.CLIENTE 5,71222 | TX.BASE 5,84370</t>
  </si>
  <si>
    <t>TX.CLIENTE 5,09100 | TX.BASE 5,07875</t>
  </si>
  <si>
    <t>Qtd 0,8689 | Price 113,94</t>
  </si>
  <si>
    <t>Qtd 1994,5601 | Price 14,38</t>
  </si>
  <si>
    <t>Qtd 5,4466 | Price 91,8</t>
  </si>
  <si>
    <t>Qtd 114,0852 | Price 15,67</t>
  </si>
  <si>
    <t>Qtd 35,1692 | Price 15,07</t>
  </si>
  <si>
    <t>Qtd 3,308 | Price 29,92</t>
  </si>
  <si>
    <t>Qtd 502,9653 | Price 78,23</t>
  </si>
  <si>
    <t>08/12/2021</t>
  </si>
  <si>
    <t>15/12/2021</t>
  </si>
  <si>
    <t>13/12/2021</t>
  </si>
  <si>
    <t>17/05/2024</t>
  </si>
  <si>
    <t>01/11/2021</t>
  </si>
  <si>
    <t>30/04/2024</t>
  </si>
  <si>
    <t>23/09/2021</t>
  </si>
  <si>
    <t>28/03/2024</t>
  </si>
  <si>
    <t>11/07/2023</t>
  </si>
  <si>
    <t>20/12/2023</t>
  </si>
  <si>
    <t>14/09/2020</t>
  </si>
  <si>
    <t>23/12/2024</t>
  </si>
  <si>
    <t>06/04/2018</t>
  </si>
  <si>
    <t>31/01/2022</t>
  </si>
  <si>
    <t>20/05/2021</t>
  </si>
  <si>
    <t>23/07/2024</t>
  </si>
  <si>
    <t>17/06/2024</t>
  </si>
  <si>
    <t>20/10/2023</t>
  </si>
  <si>
    <t>11/05/2020</t>
  </si>
  <si>
    <t>18/03/2019</t>
  </si>
  <si>
    <t>11/07/2024</t>
  </si>
  <si>
    <t>A22579</t>
  </si>
  <si>
    <t>A4345</t>
  </si>
  <si>
    <t>A31408</t>
  </si>
  <si>
    <t>A46350</t>
  </si>
  <si>
    <t>A45879</t>
  </si>
  <si>
    <t>A71475</t>
  </si>
  <si>
    <t>A70995</t>
  </si>
  <si>
    <t>A72495</t>
  </si>
  <si>
    <t>A74912</t>
  </si>
  <si>
    <t>A67370</t>
  </si>
  <si>
    <t>A72673</t>
  </si>
  <si>
    <t>A69861</t>
  </si>
  <si>
    <t>A12987</t>
  </si>
  <si>
    <t>31/01/2025</t>
  </si>
  <si>
    <t>15/01/2025</t>
  </si>
  <si>
    <t>13/01/2025</t>
  </si>
  <si>
    <t>03/01/2025</t>
  </si>
  <si>
    <t>21/01/2025</t>
  </si>
  <si>
    <t>22/01/2025</t>
  </si>
  <si>
    <t>07/01/2025</t>
  </si>
  <si>
    <t>24/01/2025</t>
  </si>
  <si>
    <t>29/01/2025</t>
  </si>
  <si>
    <t>02/01/2025</t>
  </si>
  <si>
    <t>27/01/2025</t>
  </si>
  <si>
    <t>28/01/2025</t>
  </si>
  <si>
    <t>06/01/2025</t>
  </si>
  <si>
    <t>30/01/2025</t>
  </si>
  <si>
    <t>Co-corretagem Terceiras</t>
  </si>
  <si>
    <t>Co-corretagem XPVP</t>
  </si>
  <si>
    <t>Crédito</t>
  </si>
  <si>
    <t>XPCS</t>
  </si>
  <si>
    <t>MongeralSAFNAMensal82</t>
  </si>
  <si>
    <t>Mongeral</t>
  </si>
  <si>
    <t>28/02/2025</t>
  </si>
  <si>
    <t>MongeralDGNAMensal82</t>
  </si>
  <si>
    <t>MongeralIPAMNAMensal82</t>
  </si>
  <si>
    <t>MongeralCINAMensal82</t>
  </si>
  <si>
    <t>MongeralDIT Médicos + MQC 7 diasNAMensal82</t>
  </si>
  <si>
    <t>MongeralTerm LifeNAMensal12</t>
  </si>
  <si>
    <t>24/02/2025</t>
  </si>
  <si>
    <t>A71139</t>
  </si>
  <si>
    <t>MongeralDIT Médicos + MAC + IPAM 7 diasNAMensal12</t>
  </si>
  <si>
    <t>MongeralDIHNAMensal12</t>
  </si>
  <si>
    <t>MongeralSAFNAMensal12</t>
  </si>
  <si>
    <t>MongeralVINAMensal12</t>
  </si>
  <si>
    <t>MongeralDOENÇAS GRAVES PLUSNAMensal12</t>
  </si>
  <si>
    <t>MongeralProduto Não EncontradoNAMensal12</t>
  </si>
  <si>
    <t>MongeralTerm LifeNAMensal32</t>
  </si>
  <si>
    <t>MongeralDIT Médicos + MAC + IPAM 7 diasNAMensal32</t>
  </si>
  <si>
    <t>MongeralDiária De Incapacidade TemporáriaNAMensal32</t>
  </si>
  <si>
    <t>MongeralVINAMensal32</t>
  </si>
  <si>
    <t>MongeralMANAMensal52</t>
  </si>
  <si>
    <t>MongeralDGNAMensal52</t>
  </si>
  <si>
    <t>MongeralIPAMNAMensal52</t>
  </si>
  <si>
    <t>MongeralCINAMensal52</t>
  </si>
  <si>
    <t>MongeralBENEFÍCIO POR MORTENAMensal52</t>
  </si>
  <si>
    <t>MongeralSAFNAMensal52</t>
  </si>
  <si>
    <t>MongeralDIHNAMensal52</t>
  </si>
  <si>
    <t>MongeralProduto Não EncontradoNAMensal52</t>
  </si>
  <si>
    <t>MongeralSAFNAMensal72</t>
  </si>
  <si>
    <t>MongeralDGNAMensal72</t>
  </si>
  <si>
    <t>MongeralIPAMNAMensal72</t>
  </si>
  <si>
    <t>MongeralCINAMensal72</t>
  </si>
  <si>
    <t>MongeralDIT Médicos + MQC 7 diasNAMensal72</t>
  </si>
  <si>
    <t>PrudentialWL202;Anual43</t>
  </si>
  <si>
    <t>Prudential</t>
  </si>
  <si>
    <t>A45151</t>
  </si>
  <si>
    <t>Vida Total - Vida Individual</t>
  </si>
  <si>
    <t>MetLife</t>
  </si>
  <si>
    <t>A35408</t>
  </si>
  <si>
    <t>Itaú High Yield II Prev XP Seg FIM CP</t>
  </si>
  <si>
    <t>49227982000148</t>
  </si>
  <si>
    <t>12/02/2025</t>
  </si>
  <si>
    <t>27/02/2025</t>
  </si>
  <si>
    <t>A89452</t>
  </si>
  <si>
    <t>Sulamérica Excellence Prev XP Seg FIC FIM CP RL</t>
  </si>
  <si>
    <t>45299196000103</t>
  </si>
  <si>
    <t>Crédito Pessoal (Col.) - Pré Fixado - 800481874</t>
  </si>
  <si>
    <t>Crédito Pessoal (Col.)-Pré Fixado - 800442656</t>
  </si>
  <si>
    <t>Crédito Pessoal (Col.) - Pré Fixado - 800437273</t>
  </si>
  <si>
    <t>Capital de Giro (Col.) - Pós Fixado - 800298997</t>
  </si>
  <si>
    <t>Crédito Pessoal (Col.)-Pré Fixado - 800375612</t>
  </si>
  <si>
    <t>Crédito Pessoal (Col.) - Pós Fixado - 800255345</t>
  </si>
  <si>
    <t>Resgate Express</t>
  </si>
  <si>
    <t>Crédito Pessoal (RXP) - Pré Fixado - 800522780</t>
  </si>
  <si>
    <t>50561</t>
  </si>
  <si>
    <t>Contratação 28/02/2025 | Vencimento 06/03/2025</t>
  </si>
  <si>
    <t>A72763</t>
  </si>
  <si>
    <t>Crédito Pessoal (Col.) - Pré Fixado - 800183685</t>
  </si>
  <si>
    <t>Crédito Pessoal (Col.) - Pré Fixado - 800467295</t>
  </si>
  <si>
    <t>Crédito Pessoal (COE Monetizado) - Pós Fixado - 800023319</t>
  </si>
  <si>
    <t>Crédito Pessoal (Col.) - Pós Fixado - 800192483</t>
  </si>
  <si>
    <t>Crédito Pessoal (Col.) - Pós Fixado - 800311146</t>
  </si>
  <si>
    <t>Crédito Pessoal (Col.) - Pré Fixado - 800350156</t>
  </si>
  <si>
    <t>Crédito Pessoal (COE Monetizado) - Pós Fixado - 800023717</t>
  </si>
  <si>
    <t>5248,06</t>
  </si>
  <si>
    <t>TX.CLIENTE 5,95114 | TX.BASE 5,84190</t>
  </si>
  <si>
    <t>1060,62</t>
  </si>
  <si>
    <t>TX.CLIENTE 5,73372 | TX.BASE 5,86570</t>
  </si>
  <si>
    <t>1252,76</t>
  </si>
  <si>
    <t>TX.CLIENTE 5,96411 | TX.BASE 5,85290</t>
  </si>
  <si>
    <t>03/02/2025</t>
  </si>
  <si>
    <t>21459,03</t>
  </si>
  <si>
    <t>TX.CLIENTE 5,80272 | TX.BASE 5,77960</t>
  </si>
  <si>
    <t>26/02/2025</t>
  </si>
  <si>
    <t>1662,11</t>
  </si>
  <si>
    <t>TX.CLIENTE 5,99366 | TX.BASE 5,88190</t>
  </si>
  <si>
    <t>634500</t>
  </si>
  <si>
    <t>TX.CLIENTE 5,77912 | TX.BASE 5,75610</t>
  </si>
  <si>
    <t>7435,27</t>
  </si>
  <si>
    <t>TX.CLIENTE 5,82769 | TX.BASE 5,79870</t>
  </si>
  <si>
    <t>07/02/2025</t>
  </si>
  <si>
    <t>11982,25</t>
  </si>
  <si>
    <t>TX.CLIENTE 5,88878 | TX.BASE 5,78750</t>
  </si>
  <si>
    <t>845,97</t>
  </si>
  <si>
    <t>TX.CLIENTE 5,88798 | TX.BASE 5,77990</t>
  </si>
  <si>
    <t>04/02/2025</t>
  </si>
  <si>
    <t>14038,36</t>
  </si>
  <si>
    <t>TX.CLIENTE 5,75773 | TX.BASE 5,71090</t>
  </si>
  <si>
    <t>20/02/2025</t>
  </si>
  <si>
    <t>931,61</t>
  </si>
  <si>
    <t>TX.CLIENTE 5,88136 | TX.BASE 5,77340</t>
  </si>
  <si>
    <t>10/02/2025</t>
  </si>
  <si>
    <t>2156,25</t>
  </si>
  <si>
    <t>TX.CLIENTE 5,75827 | TX.BASE 5,71590</t>
  </si>
  <si>
    <t>4261,01</t>
  </si>
  <si>
    <t>TX.CLIENTE 5,94778 | TX.BASE 5,81690</t>
  </si>
  <si>
    <t>2476,72</t>
  </si>
  <si>
    <t>TX.CLIENTE 5,99050 | TX.BASE 5,75970</t>
  </si>
  <si>
    <t>13/02/2025</t>
  </si>
  <si>
    <t>1340,74</t>
  </si>
  <si>
    <t>TX.CLIENTE 5,94424 | TX.BASE 5,83340</t>
  </si>
  <si>
    <t>MA (MA)</t>
  </si>
  <si>
    <t>Qtd 0,0599 | Price 560,84</t>
  </si>
  <si>
    <t>PFE (PFE)</t>
  </si>
  <si>
    <t>Qtd 2,8648 | Price 26,11</t>
  </si>
  <si>
    <t>SIRI (SIRI)</t>
  </si>
  <si>
    <t>Qtd 1,9137 | Price 26,12</t>
  </si>
  <si>
    <t>Bond</t>
  </si>
  <si>
    <t>CIA SIDERURGICA NACIONAL SA (5CRRZJ8)</t>
  </si>
  <si>
    <t>Qtd 1000 | Price 94,79</t>
  </si>
  <si>
    <t>Qtd 0,0599 | Price 572,33</t>
  </si>
  <si>
    <t>A71315</t>
  </si>
  <si>
    <t>31/03/2025</t>
  </si>
  <si>
    <t>MongeralDIHNAMensal22</t>
  </si>
  <si>
    <t>MongeralDOENÇAS GRAVES PLUSNAMensal22</t>
  </si>
  <si>
    <t>28/03/2025</t>
  </si>
  <si>
    <t>A13087</t>
  </si>
  <si>
    <t>MongeralDiaria De Incapacidade TemporáriaNAMensal12</t>
  </si>
  <si>
    <t>MongeralDIT Médicos + MAC + IPAM 7 diasNAMensal42</t>
  </si>
  <si>
    <t>MongeralDiária De Incapacidade TemporáriaNAMensal42</t>
  </si>
  <si>
    <t>MongeralVINAMensal42</t>
  </si>
  <si>
    <t>MongeralMANAMensal62</t>
  </si>
  <si>
    <t>MongeralBENEFÍCIO POR MORTENAMensal62</t>
  </si>
  <si>
    <t>MongeralDIHNAMensal62</t>
  </si>
  <si>
    <t>MongeralProduto Não EncontradoNAMensal62</t>
  </si>
  <si>
    <t>MongeralTerm LifeNAMensal42</t>
  </si>
  <si>
    <t>11/03/2025</t>
  </si>
  <si>
    <t>Crédito Pessoal (RXP) - Pré Fixado - 800527269</t>
  </si>
  <si>
    <t>1943,55</t>
  </si>
  <si>
    <t>Contratação 12/03/2025 | Vencimento 26/03/2025</t>
  </si>
  <si>
    <t>Crédito Pessoal (Col.) - Pré Fixado - 800534978</t>
  </si>
  <si>
    <t>80000</t>
  </si>
  <si>
    <t>Contratação 31/03/2025 | Vencimento 15/09/2025</t>
  </si>
  <si>
    <t>31875</t>
  </si>
  <si>
    <t>TX.CLIENTE 5,75266 | TX.BASE 5,69620</t>
  </si>
  <si>
    <t>25/03/2025</t>
  </si>
  <si>
    <t>2491,9</t>
  </si>
  <si>
    <t>TX.CLIENTE 5,95401 | TX.BASE 5,75650</t>
  </si>
  <si>
    <t>24/03/2025</t>
  </si>
  <si>
    <t>TX.CLIENTE 5,09100 | TX.BASE 5,12800</t>
  </si>
  <si>
    <t>07/03/2025</t>
  </si>
  <si>
    <t>5953,66</t>
  </si>
  <si>
    <t>TX.CLIENTE 5,85648 | TX.BASE 5,75010</t>
  </si>
  <si>
    <t>18607,5</t>
  </si>
  <si>
    <t>TX.CLIENTE 5,64996 | TX.BASE 5,73500</t>
  </si>
  <si>
    <t>06/03/2025</t>
  </si>
  <si>
    <t>10156,68</t>
  </si>
  <si>
    <t>TX.CLIENTE 5,88507 | TX.BASE 5,78670</t>
  </si>
  <si>
    <t>3030,46</t>
  </si>
  <si>
    <t>TX.CLIENTE 5,52591 | TX.BASE 5,65310</t>
  </si>
  <si>
    <t>18/03/2025</t>
  </si>
  <si>
    <t>0,86</t>
  </si>
  <si>
    <t>TX.CLIENTE 5,71525 | TX.BASE 5,84680</t>
  </si>
  <si>
    <t>10/03/2025</t>
  </si>
  <si>
    <t>360</t>
  </si>
  <si>
    <t>TX.CLIENTE 5,68973 | TX.BASE 5,82070</t>
  </si>
  <si>
    <t>274,71</t>
  </si>
  <si>
    <t>TX.CLIENTE 5,80211 | TX.BASE 5,69560</t>
  </si>
  <si>
    <t>TX.CLIENTE 5,82507 | TX.BASE 5,76690</t>
  </si>
  <si>
    <t>27/03/2025</t>
  </si>
  <si>
    <t>300</t>
  </si>
  <si>
    <t>TX.CLIENTE 5,53656 | TX.BASE 5,66400</t>
  </si>
  <si>
    <t>20/03/2025</t>
  </si>
  <si>
    <t>5040</t>
  </si>
  <si>
    <t>TX.CLIENTE 5,75704 | TX.BASE 5,72790</t>
  </si>
  <si>
    <t>MSFT (MSFT)</t>
  </si>
  <si>
    <t>Qtd 0,448 | Price 379,47</t>
  </si>
  <si>
    <t>QQQ (QQQ)</t>
  </si>
  <si>
    <t>Qtd 1,1466 | Price 488,39</t>
  </si>
  <si>
    <t>SPY (SPY)</t>
  </si>
  <si>
    <t>Qtd 1,7451 | Price 573,03</t>
  </si>
  <si>
    <t>XP INC (5CTMSG7)</t>
  </si>
  <si>
    <t>Qtd 7000 | Price 102,61</t>
  </si>
  <si>
    <t>19/03/2025</t>
  </si>
  <si>
    <t>Qtd 7,8 | Price 32,68</t>
  </si>
  <si>
    <t>O (O)</t>
  </si>
  <si>
    <t>Qtd 1,4544 | Price 58,44</t>
  </si>
  <si>
    <t>Qtd 2,2 | Price 118,01</t>
  </si>
  <si>
    <t>BTI (BTI)</t>
  </si>
  <si>
    <t>Qtd 10,5 | Price 40,41</t>
  </si>
  <si>
    <t>ARE (ARE)</t>
  </si>
  <si>
    <t>Qtd 3,3204 | Price 102,39</t>
  </si>
  <si>
    <t>Icatu Vanguarda Absoluto II FIRF CP Previdenciário</t>
  </si>
  <si>
    <t>46685502000102</t>
  </si>
  <si>
    <t>MongeralCINAMensal102</t>
  </si>
  <si>
    <t>A45152</t>
  </si>
  <si>
    <t>01/05/2025</t>
  </si>
  <si>
    <t>MongeralIPAMNAMensal102</t>
  </si>
  <si>
    <t>MongeralMANAMensal12</t>
  </si>
  <si>
    <t>05/05/2025</t>
  </si>
  <si>
    <t>MongeralDIHNAMensal82</t>
  </si>
  <si>
    <t>MongeralDGNAMensal12</t>
  </si>
  <si>
    <t>MongeralDGNAMensal102</t>
  </si>
  <si>
    <t>MongeralSAFNAMensal102</t>
  </si>
  <si>
    <t>MongeralTerm LifeNAMensal62</t>
  </si>
  <si>
    <t>MongeralDiaria De Incapacidade TemporáriaNAMensal32</t>
  </si>
  <si>
    <t>MongeralDOENÇAS GRAVES PLUSNAMensal32</t>
  </si>
  <si>
    <t>MongeralDIT Médicos + MAC + IPAM 7 diasNAMensal62</t>
  </si>
  <si>
    <t>MongeralMANAMensal82</t>
  </si>
  <si>
    <t>MongeralBENEFÍCIO POR MORTENAMensal82</t>
  </si>
  <si>
    <t>MongeralProduto Não EncontradoNAMensal82</t>
  </si>
  <si>
    <t>MongeralCINAMensal12</t>
  </si>
  <si>
    <t>MongeralDiária De Incapacidade TemporáriaNAMensal62</t>
  </si>
  <si>
    <t>MongeralDIT Médicos + MQC 7 diasNAMensal102</t>
  </si>
  <si>
    <t>MongeralIPAMNAMensal12</t>
  </si>
  <si>
    <t>MongeralVINAMensal62</t>
  </si>
  <si>
    <t>XPSeguradora</t>
  </si>
  <si>
    <t>31/05/2025</t>
  </si>
  <si>
    <t>Valora Prev XP Seg FICFI RF CP RL</t>
  </si>
  <si>
    <t>40781137000145</t>
  </si>
  <si>
    <t>800481874 - Crédito Pessoal (Col.) - Pré Fixado</t>
  </si>
  <si>
    <t>Crédito Pessoal</t>
  </si>
  <si>
    <t>800023319 - Crédito Pessoal (COE Monetizado) - Pós Fixado</t>
  </si>
  <si>
    <t>800298997 - Capital de Giro (Col.) - Pós Fixado</t>
  </si>
  <si>
    <t>800437273 - Crédito Pessoal (Col.) - Pré Fixado</t>
  </si>
  <si>
    <t>800350156 - Crédito Pessoal (Col.) - Pré Fixado</t>
  </si>
  <si>
    <t>800375612 - Crédito Pessoal (Col.)-Pré Fixado</t>
  </si>
  <si>
    <t>800545522 - Crédito Pessoal (RXP) - Pré Fixado</t>
  </si>
  <si>
    <t>5233,44</t>
  </si>
  <si>
    <t>Contratação 24/04/2025 | Vencimento 27/05/2025</t>
  </si>
  <si>
    <t>800023717 - Crédito Pessoal (COE Monetizado) - Pós Fixado</t>
  </si>
  <si>
    <t>800255345 - Crédito Pessoal (Col.) - Pós Fixado</t>
  </si>
  <si>
    <t>800467295 - Crédito Pessoal (Col.) - Pré Fixado</t>
  </si>
  <si>
    <t>800311146 - Crédito Pessoal (Col.) - Pós Fixado</t>
  </si>
  <si>
    <t xml:space="preserve">500003192 - Crédito Pessoal (Col.) </t>
  </si>
  <si>
    <t>115000</t>
  </si>
  <si>
    <t>Contratação 23/05/2025 | Vencimento 02/09/2026</t>
  </si>
  <si>
    <t>800442656 - Crédito Pessoal (Col.)-Pré Fixado</t>
  </si>
  <si>
    <t>800542573 - Crédito Pessoal (Col.)-Pré Fixado</t>
  </si>
  <si>
    <t>275000</t>
  </si>
  <si>
    <t>Contratação 17/04/2025 | Vencimento 06/10/2025</t>
  </si>
  <si>
    <t xml:space="preserve">500003706 - Crédito Pessoal (Col.) </t>
  </si>
  <si>
    <t>1000</t>
  </si>
  <si>
    <t>Contratação 26/05/2025 | Vencimento 24/08/2025</t>
  </si>
  <si>
    <t>800534978 - Crédito Pessoal (Col.) - Pré Fixado</t>
  </si>
  <si>
    <t xml:space="preserve">500004244 - Crédito Pessoal (Col.) </t>
  </si>
  <si>
    <t>20000</t>
  </si>
  <si>
    <t>Contratação 26/05/2025 | Vencimento 25/03/2026</t>
  </si>
  <si>
    <t>800183685 - Crédito Pessoal (Col.) - Pré Fixado</t>
  </si>
  <si>
    <t>800543726 - Crédito Pessoal (Col.) - Pré Fixado</t>
  </si>
  <si>
    <t>100000</t>
  </si>
  <si>
    <t>Contratação 22/04/2025 | Vencimento 20/05/2028</t>
  </si>
  <si>
    <t>CNY</t>
  </si>
  <si>
    <t>2000</t>
  </si>
  <si>
    <t>TX.CLIENTE 0,78753 | TX.BASE 0,77974</t>
  </si>
  <si>
    <t>09/05/2025</t>
  </si>
  <si>
    <t>22000</t>
  </si>
  <si>
    <t>TX.CLIENTE 0,79150 | TX.BASE 0,78571</t>
  </si>
  <si>
    <t>08/05/2025</t>
  </si>
  <si>
    <t>277950</t>
  </si>
  <si>
    <t>TX.CLIENTE 0,80128 | TX.BASE 0,78719</t>
  </si>
  <si>
    <t>26/05/2025</t>
  </si>
  <si>
    <t>4800</t>
  </si>
  <si>
    <t>TX.CLIENTE 5,70297 | TX.BASE 5,65260</t>
  </si>
  <si>
    <t>15/05/2025</t>
  </si>
  <si>
    <t>TX.CLIENTE 5,73500 | TX.BASE 5,67740</t>
  </si>
  <si>
    <t>390</t>
  </si>
  <si>
    <t>TX.CLIENTE 5,52718 | TX.BASE 5,65440</t>
  </si>
  <si>
    <t>20/05/2025</t>
  </si>
  <si>
    <t>146425</t>
  </si>
  <si>
    <t>TX.CLIENTE 5,63300 | TX.BASE 5,67650</t>
  </si>
  <si>
    <t>66799,07</t>
  </si>
  <si>
    <t>TX.CLIENTE 5,70322 | TX.BASE 5,68000</t>
  </si>
  <si>
    <t>Campanha Câmbio</t>
  </si>
  <si>
    <t>Bonificação Exclusiva</t>
  </si>
  <si>
    <t>30/05/2025</t>
  </si>
  <si>
    <t>TX.CLIENTE 5,70742 | TX.BASE 5,60650</t>
  </si>
  <si>
    <t>13/05/2025</t>
  </si>
  <si>
    <t>702454</t>
  </si>
  <si>
    <t>TX.CLIENTE 5,51657 | TX.BASE 5,62070</t>
  </si>
  <si>
    <t>14/05/2025</t>
  </si>
  <si>
    <t>719266,66</t>
  </si>
  <si>
    <t>TX.CLIENTE 5,53788 | TX.BASE 5,64990</t>
  </si>
  <si>
    <t>343,51</t>
  </si>
  <si>
    <t>TX.CLIENTE 5,80015 | TX.BASE 5,69200</t>
  </si>
  <si>
    <t>550,02</t>
  </si>
  <si>
    <t>TX.CLIENTE 5,79587 | TX.BASE 5,68780</t>
  </si>
  <si>
    <t>1001,61</t>
  </si>
  <si>
    <t>TX.CLIENTE 5,79679 | TX.BASE 5,68870</t>
  </si>
  <si>
    <t>23/05/2025</t>
  </si>
  <si>
    <t>Qtd 2,3772 | Price 73,61</t>
  </si>
  <si>
    <t>19/05/2025</t>
  </si>
  <si>
    <t>Qtd 13,72 | Price 32,12</t>
  </si>
  <si>
    <t>STR (STR)</t>
  </si>
  <si>
    <t>Qtd 9,8345 | Price 17,99</t>
  </si>
  <si>
    <t>BKLN (BKLN)</t>
  </si>
  <si>
    <t>Qtd 49 | Price 20,77</t>
  </si>
  <si>
    <t>Qtd 15,585 | Price 22,45</t>
  </si>
  <si>
    <t>Qtd 14,2 | Price 43,36</t>
  </si>
  <si>
    <t>BRASKEM SA (5CQKKL9)</t>
  </si>
  <si>
    <t>Qtd 1000 | Price 84,55</t>
  </si>
  <si>
    <t>SulAmérica</t>
  </si>
  <si>
    <t>30/04/2025</t>
  </si>
  <si>
    <t>MongeralDIHNAMensal72</t>
  </si>
  <si>
    <t>MongeralVINAMensal52</t>
  </si>
  <si>
    <t>MongeralTerm LifeNAMensal52</t>
  </si>
  <si>
    <t>MongeralDiária De Incapacidade TemporáriaNAMensal52</t>
  </si>
  <si>
    <t>MongeralDiaria De Incapacidade TemporáriaNAMensal22</t>
  </si>
  <si>
    <t>MongeralBENEFÍCIO POR MORTENAMensal72</t>
  </si>
  <si>
    <t>MongeralMANAMensal72</t>
  </si>
  <si>
    <t>MongeralProduto Não EncontradoNAMensal72</t>
  </si>
  <si>
    <t>MongeralDIT Médicos + MAC + IPAM 7 diasNAMensal52</t>
  </si>
  <si>
    <t>MongeralSAFNAMensal92</t>
  </si>
  <si>
    <t>MongeralDGNAMensal92</t>
  </si>
  <si>
    <t>MongeralCINAMensal92</t>
  </si>
  <si>
    <t>MongeralDIT Médicos + MQC 7 diasNAMensal92</t>
  </si>
  <si>
    <t>MongeralIPAMNAMensal92</t>
  </si>
  <si>
    <t>800192483 - Crédito Pessoal (Col.) - Pós Fixado</t>
  </si>
  <si>
    <t>GBP</t>
  </si>
  <si>
    <t>370</t>
  </si>
  <si>
    <t>TX.CLIENTE 7,68028 | TX.BASE 7,56387</t>
  </si>
  <si>
    <t>24/04/2025</t>
  </si>
  <si>
    <t>424</t>
  </si>
  <si>
    <t>TX.CLIENTE 5,94597 | TX.BASE 5,88560</t>
  </si>
  <si>
    <t>08/04/2025</t>
  </si>
  <si>
    <t>TX.CLIENTE 5,80729 | TX.BASE 5,67950</t>
  </si>
  <si>
    <t>02/04/2025</t>
  </si>
  <si>
    <t>871,56</t>
  </si>
  <si>
    <t>TX.CLIENTE 5,71506 | TX.BASE 5,60850</t>
  </si>
  <si>
    <t>03/04/2025</t>
  </si>
  <si>
    <t>60000</t>
  </si>
  <si>
    <t>TX.CLIENTE 5,67056 | TX.BASE 5,72090</t>
  </si>
  <si>
    <t>7408,66</t>
  </si>
  <si>
    <t>TX.CLIENTE 5,95365 | TX.BASE 5,89470</t>
  </si>
  <si>
    <t>11/04/2025</t>
  </si>
  <si>
    <t>3870,47</t>
  </si>
  <si>
    <t>TX.CLIENTE 7,66666 | TX.BASE 7,56667</t>
  </si>
  <si>
    <t>29/04/2025</t>
  </si>
  <si>
    <t>939,46</t>
  </si>
  <si>
    <t>TX.CLIENTE 7,89638 | TX.BASE 7,79343</t>
  </si>
  <si>
    <t>15/04/2025</t>
  </si>
  <si>
    <t>170,51</t>
  </si>
  <si>
    <t>TX.CLIENTE 5,84234 | TX.BASE 5,73340</t>
  </si>
  <si>
    <t>22/04/2025</t>
  </si>
  <si>
    <t>1064</t>
  </si>
  <si>
    <t>TX.CLIENTE 5,78457 | TX.BASE 5,72780</t>
  </si>
  <si>
    <t>04/04/2025</t>
  </si>
  <si>
    <t>458,76</t>
  </si>
  <si>
    <t>TX.CLIENTE 7,93649 | TX.BASE 7,81689</t>
  </si>
  <si>
    <t>16/04/2025</t>
  </si>
  <si>
    <t>35000</t>
  </si>
  <si>
    <t>TX.CLIENTE 5,67701 | TX.BASE 5,62130</t>
  </si>
  <si>
    <t>TX.CLIENTE 5,50500 | TX.BASE 5,60990</t>
  </si>
  <si>
    <t>Conta Global</t>
  </si>
  <si>
    <t>5430,69</t>
  </si>
  <si>
    <t>TX.CLIENTE 5,96492 | TX.BASE 5,85370</t>
  </si>
  <si>
    <t>14/04/2025</t>
  </si>
  <si>
    <t>NVDA (NVDA)</t>
  </si>
  <si>
    <t>Qtd 2,2712 | Price 98,18</t>
  </si>
  <si>
    <t>Qtd 6,4396 | Price 20,18</t>
  </si>
  <si>
    <t>Qtd 7,7246 | Price 16,82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</si>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</sst>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945"/>
  <sheetViews>
    <sheetView tabSelected="1" workbookViewId="0">
      <selection sqref="A1:O904"/>
    </sheetView>
  </sheetViews>
  <sheetFormatPr defaultRowHeight="15" x14ac:dyDescent="0.25"/>
  <cols>
    <col min="11" max="11" width="15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idden="1" x14ac:dyDescent="0.25">
      <c r="A2" t="s">
        <v>14</v>
      </c>
      <c r="B2" t="s">
        <v>16</v>
      </c>
      <c r="C2" t="s">
        <v>26</v>
      </c>
      <c r="D2">
        <v>1140968342405</v>
      </c>
      <c r="F2" t="s">
        <v>201</v>
      </c>
      <c r="G2">
        <v>2523970</v>
      </c>
      <c r="H2" t="s">
        <v>328</v>
      </c>
      <c r="I2" t="s">
        <v>341</v>
      </c>
      <c r="J2">
        <v>151.51</v>
      </c>
      <c r="K2">
        <v>151.51</v>
      </c>
      <c r="L2">
        <v>0.21</v>
      </c>
      <c r="M2">
        <v>31.82</v>
      </c>
      <c r="N2" t="s">
        <v>355</v>
      </c>
      <c r="O2">
        <f>COUNTIF(Planilha1!A:A,Dados_Combinados!G2)</f>
        <v>0</v>
      </c>
    </row>
    <row r="3" spans="1:15" hidden="1" x14ac:dyDescent="0.25">
      <c r="A3" t="s">
        <v>14</v>
      </c>
      <c r="B3" t="s">
        <v>16</v>
      </c>
      <c r="C3" t="s">
        <v>27</v>
      </c>
      <c r="D3">
        <v>1140968342413</v>
      </c>
      <c r="F3" t="s">
        <v>201</v>
      </c>
      <c r="G3">
        <v>2523970</v>
      </c>
      <c r="H3" t="s">
        <v>328</v>
      </c>
      <c r="I3" t="s">
        <v>341</v>
      </c>
      <c r="J3">
        <v>263.18</v>
      </c>
      <c r="K3">
        <v>263.18</v>
      </c>
      <c r="L3">
        <v>0.21</v>
      </c>
      <c r="M3">
        <v>55.27</v>
      </c>
      <c r="N3" t="s">
        <v>355</v>
      </c>
      <c r="O3">
        <f>COUNTIF(Planilha1!A:A,Dados_Combinados!G3)</f>
        <v>0</v>
      </c>
    </row>
    <row r="4" spans="1:15" hidden="1" x14ac:dyDescent="0.25">
      <c r="A4" t="s">
        <v>14</v>
      </c>
      <c r="B4" t="s">
        <v>16</v>
      </c>
      <c r="C4" t="s">
        <v>26</v>
      </c>
      <c r="D4">
        <v>1140969112405</v>
      </c>
      <c r="F4" t="s">
        <v>202</v>
      </c>
      <c r="G4">
        <v>4103597</v>
      </c>
      <c r="H4" t="s">
        <v>329</v>
      </c>
      <c r="I4" t="s">
        <v>341</v>
      </c>
      <c r="J4">
        <v>30.3</v>
      </c>
      <c r="K4">
        <v>30.3</v>
      </c>
      <c r="L4">
        <v>0.21</v>
      </c>
      <c r="M4">
        <v>6.36</v>
      </c>
      <c r="N4" t="s">
        <v>355</v>
      </c>
      <c r="O4">
        <f>COUNTIF(Planilha1!A:A,Dados_Combinados!G4)</f>
        <v>0</v>
      </c>
    </row>
    <row r="5" spans="1:15" hidden="1" x14ac:dyDescent="0.25">
      <c r="A5" t="s">
        <v>14</v>
      </c>
      <c r="B5" t="s">
        <v>16</v>
      </c>
      <c r="C5" t="s">
        <v>27</v>
      </c>
      <c r="D5">
        <v>1140969112413</v>
      </c>
      <c r="F5" t="s">
        <v>202</v>
      </c>
      <c r="G5">
        <v>4103597</v>
      </c>
      <c r="H5" t="s">
        <v>329</v>
      </c>
      <c r="I5" t="s">
        <v>341</v>
      </c>
      <c r="J5">
        <v>21.45</v>
      </c>
      <c r="K5">
        <v>21.45</v>
      </c>
      <c r="L5">
        <v>0.21</v>
      </c>
      <c r="M5">
        <v>4.5</v>
      </c>
      <c r="N5" t="s">
        <v>355</v>
      </c>
      <c r="O5">
        <f>COUNTIF(Planilha1!A:A,Dados_Combinados!G5)</f>
        <v>0</v>
      </c>
    </row>
    <row r="6" spans="1:15" hidden="1" x14ac:dyDescent="0.25">
      <c r="A6" t="s">
        <v>14</v>
      </c>
      <c r="B6" t="s">
        <v>16</v>
      </c>
      <c r="C6" t="s">
        <v>28</v>
      </c>
      <c r="D6">
        <v>1140969112422</v>
      </c>
      <c r="F6" t="s">
        <v>202</v>
      </c>
      <c r="G6">
        <v>4103597</v>
      </c>
      <c r="H6" t="s">
        <v>329</v>
      </c>
      <c r="I6" t="s">
        <v>341</v>
      </c>
      <c r="J6">
        <v>118.62</v>
      </c>
      <c r="K6">
        <v>118.62</v>
      </c>
      <c r="L6">
        <v>0.21</v>
      </c>
      <c r="M6">
        <v>24.91</v>
      </c>
      <c r="N6" t="s">
        <v>355</v>
      </c>
      <c r="O6">
        <f>COUNTIF(Planilha1!A:A,Dados_Combinados!G6)</f>
        <v>0</v>
      </c>
    </row>
    <row r="7" spans="1:15" hidden="1" x14ac:dyDescent="0.25">
      <c r="A7" t="s">
        <v>14</v>
      </c>
      <c r="B7" t="s">
        <v>16</v>
      </c>
      <c r="C7" t="s">
        <v>29</v>
      </c>
      <c r="D7">
        <v>1140969112430</v>
      </c>
      <c r="F7" t="s">
        <v>202</v>
      </c>
      <c r="G7">
        <v>4103597</v>
      </c>
      <c r="H7" t="s">
        <v>329</v>
      </c>
      <c r="I7" t="s">
        <v>341</v>
      </c>
      <c r="J7">
        <v>8.06</v>
      </c>
      <c r="K7">
        <v>8.06</v>
      </c>
      <c r="L7">
        <v>0.21</v>
      </c>
      <c r="M7">
        <v>1.69</v>
      </c>
      <c r="N7" t="s">
        <v>355</v>
      </c>
      <c r="O7">
        <f>COUNTIF(Planilha1!A:A,Dados_Combinados!G7)</f>
        <v>0</v>
      </c>
    </row>
    <row r="8" spans="1:15" hidden="1" x14ac:dyDescent="0.25">
      <c r="A8" t="s">
        <v>14</v>
      </c>
      <c r="B8" t="s">
        <v>16</v>
      </c>
      <c r="C8" t="s">
        <v>30</v>
      </c>
      <c r="D8">
        <v>1121972331501</v>
      </c>
      <c r="F8" t="s">
        <v>203</v>
      </c>
      <c r="G8">
        <v>5947810</v>
      </c>
      <c r="H8" t="s">
        <v>330</v>
      </c>
      <c r="I8" t="s">
        <v>341</v>
      </c>
      <c r="J8">
        <v>48</v>
      </c>
      <c r="K8">
        <v>48</v>
      </c>
      <c r="L8">
        <v>0.21</v>
      </c>
      <c r="M8">
        <v>10.08</v>
      </c>
      <c r="N8" t="s">
        <v>355</v>
      </c>
      <c r="O8">
        <f>COUNTIF(Planilha1!A:A,Dados_Combinados!G8)</f>
        <v>0</v>
      </c>
    </row>
    <row r="9" spans="1:15" hidden="1" x14ac:dyDescent="0.25">
      <c r="A9" t="s">
        <v>14</v>
      </c>
      <c r="B9" t="s">
        <v>16</v>
      </c>
      <c r="C9" t="s">
        <v>31</v>
      </c>
      <c r="D9">
        <v>1121972332230</v>
      </c>
      <c r="F9" t="s">
        <v>203</v>
      </c>
      <c r="G9">
        <v>5947810</v>
      </c>
      <c r="H9" t="s">
        <v>330</v>
      </c>
      <c r="I9" t="s">
        <v>341</v>
      </c>
      <c r="J9">
        <v>105.27</v>
      </c>
      <c r="K9">
        <v>105.27</v>
      </c>
      <c r="L9">
        <v>0.21</v>
      </c>
      <c r="M9">
        <v>22.11</v>
      </c>
      <c r="N9" t="s">
        <v>355</v>
      </c>
      <c r="O9">
        <f>COUNTIF(Planilha1!A:A,Dados_Combinados!G9)</f>
        <v>0</v>
      </c>
    </row>
    <row r="10" spans="1:15" hidden="1" x14ac:dyDescent="0.25">
      <c r="A10" t="s">
        <v>14</v>
      </c>
      <c r="B10" t="s">
        <v>16</v>
      </c>
      <c r="C10" t="s">
        <v>32</v>
      </c>
      <c r="D10">
        <v>1121972332278</v>
      </c>
      <c r="F10" t="s">
        <v>203</v>
      </c>
      <c r="G10">
        <v>5947810</v>
      </c>
      <c r="H10" t="s">
        <v>330</v>
      </c>
      <c r="I10" t="s">
        <v>341</v>
      </c>
      <c r="J10">
        <v>75.760000000000005</v>
      </c>
      <c r="K10">
        <v>75.760000000000005</v>
      </c>
      <c r="L10">
        <v>0.21</v>
      </c>
      <c r="M10">
        <v>15.91</v>
      </c>
      <c r="N10" t="s">
        <v>355</v>
      </c>
      <c r="O10">
        <f>COUNTIF(Planilha1!A:A,Dados_Combinados!G10)</f>
        <v>0</v>
      </c>
    </row>
    <row r="11" spans="1:15" hidden="1" x14ac:dyDescent="0.25">
      <c r="A11" t="s">
        <v>14</v>
      </c>
      <c r="B11" t="s">
        <v>16</v>
      </c>
      <c r="C11" t="s">
        <v>33</v>
      </c>
      <c r="D11">
        <v>1121972332301</v>
      </c>
      <c r="F11" t="s">
        <v>203</v>
      </c>
      <c r="G11">
        <v>5947810</v>
      </c>
      <c r="H11" t="s">
        <v>330</v>
      </c>
      <c r="I11" t="s">
        <v>341</v>
      </c>
      <c r="J11">
        <v>18.760000000000002</v>
      </c>
      <c r="K11">
        <v>18.760000000000002</v>
      </c>
      <c r="L11">
        <v>0.21</v>
      </c>
      <c r="M11">
        <v>3.94</v>
      </c>
      <c r="N11" t="s">
        <v>355</v>
      </c>
      <c r="O11">
        <f>COUNTIF(Planilha1!A:A,Dados_Combinados!G11)</f>
        <v>0</v>
      </c>
    </row>
    <row r="12" spans="1:15" hidden="1" x14ac:dyDescent="0.25">
      <c r="A12" t="s">
        <v>14</v>
      </c>
      <c r="B12" t="s">
        <v>16</v>
      </c>
      <c r="C12" t="s">
        <v>34</v>
      </c>
      <c r="D12">
        <v>1121972332694</v>
      </c>
      <c r="F12" t="s">
        <v>203</v>
      </c>
      <c r="G12">
        <v>5947810</v>
      </c>
      <c r="H12" t="s">
        <v>330</v>
      </c>
      <c r="I12" t="s">
        <v>341</v>
      </c>
      <c r="J12">
        <v>153.09</v>
      </c>
      <c r="K12">
        <v>153.09</v>
      </c>
      <c r="L12">
        <v>0.21</v>
      </c>
      <c r="M12">
        <v>32.15</v>
      </c>
      <c r="N12" t="s">
        <v>355</v>
      </c>
      <c r="O12">
        <f>COUNTIF(Planilha1!A:A,Dados_Combinados!G12)</f>
        <v>0</v>
      </c>
    </row>
    <row r="13" spans="1:15" hidden="1" x14ac:dyDescent="0.25">
      <c r="A13" t="s">
        <v>14</v>
      </c>
      <c r="B13" t="s">
        <v>16</v>
      </c>
      <c r="C13" t="s">
        <v>30</v>
      </c>
      <c r="D13">
        <v>1121972341501</v>
      </c>
      <c r="F13" t="s">
        <v>203</v>
      </c>
      <c r="G13">
        <v>15663907</v>
      </c>
      <c r="H13" t="s">
        <v>330</v>
      </c>
      <c r="I13" t="s">
        <v>341</v>
      </c>
      <c r="J13">
        <v>54</v>
      </c>
      <c r="K13">
        <v>54</v>
      </c>
      <c r="L13">
        <v>0.21</v>
      </c>
      <c r="M13">
        <v>11.34</v>
      </c>
      <c r="N13" t="s">
        <v>355</v>
      </c>
      <c r="O13">
        <f>COUNTIF(Planilha1!A:A,Dados_Combinados!G13)</f>
        <v>0</v>
      </c>
    </row>
    <row r="14" spans="1:15" hidden="1" x14ac:dyDescent="0.25">
      <c r="A14" t="s">
        <v>14</v>
      </c>
      <c r="B14" t="s">
        <v>16</v>
      </c>
      <c r="C14" t="s">
        <v>35</v>
      </c>
      <c r="D14">
        <v>1121972342028</v>
      </c>
      <c r="F14" t="s">
        <v>203</v>
      </c>
      <c r="G14">
        <v>15663907</v>
      </c>
      <c r="H14" t="s">
        <v>330</v>
      </c>
      <c r="I14" t="s">
        <v>341</v>
      </c>
      <c r="J14">
        <v>8.58</v>
      </c>
      <c r="K14">
        <v>8.58</v>
      </c>
      <c r="L14">
        <v>0.21</v>
      </c>
      <c r="M14">
        <v>1.8</v>
      </c>
      <c r="N14" t="s">
        <v>355</v>
      </c>
      <c r="O14">
        <f>COUNTIF(Planilha1!A:A,Dados_Combinados!G14)</f>
        <v>0</v>
      </c>
    </row>
    <row r="15" spans="1:15" hidden="1" x14ac:dyDescent="0.25">
      <c r="A15" t="s">
        <v>14</v>
      </c>
      <c r="B15" t="s">
        <v>16</v>
      </c>
      <c r="C15" t="s">
        <v>36</v>
      </c>
      <c r="D15">
        <v>1121972342114</v>
      </c>
      <c r="F15" t="s">
        <v>203</v>
      </c>
      <c r="G15">
        <v>15663907</v>
      </c>
      <c r="H15" t="s">
        <v>330</v>
      </c>
      <c r="I15" t="s">
        <v>341</v>
      </c>
      <c r="J15">
        <v>12.18</v>
      </c>
      <c r="K15">
        <v>12.18</v>
      </c>
      <c r="L15">
        <v>0.21</v>
      </c>
      <c r="M15">
        <v>2.56</v>
      </c>
      <c r="N15" t="s">
        <v>355</v>
      </c>
      <c r="O15">
        <f>COUNTIF(Planilha1!A:A,Dados_Combinados!G15)</f>
        <v>0</v>
      </c>
    </row>
    <row r="16" spans="1:15" hidden="1" x14ac:dyDescent="0.25">
      <c r="A16" t="s">
        <v>14</v>
      </c>
      <c r="B16" t="s">
        <v>16</v>
      </c>
      <c r="C16" t="s">
        <v>36</v>
      </c>
      <c r="D16">
        <v>1121972342117</v>
      </c>
      <c r="F16" t="s">
        <v>203</v>
      </c>
      <c r="G16">
        <v>15663907</v>
      </c>
      <c r="H16" t="s">
        <v>330</v>
      </c>
      <c r="I16" t="s">
        <v>341</v>
      </c>
      <c r="J16">
        <v>1.02</v>
      </c>
      <c r="K16">
        <v>1.02</v>
      </c>
      <c r="L16">
        <v>0.21</v>
      </c>
      <c r="M16">
        <v>0.21</v>
      </c>
      <c r="N16" t="s">
        <v>355</v>
      </c>
      <c r="O16">
        <f>COUNTIF(Planilha1!A:A,Dados_Combinados!G16)</f>
        <v>0</v>
      </c>
    </row>
    <row r="17" spans="1:15" hidden="1" x14ac:dyDescent="0.25">
      <c r="A17" t="s">
        <v>14</v>
      </c>
      <c r="B17" t="s">
        <v>16</v>
      </c>
      <c r="C17" t="s">
        <v>32</v>
      </c>
      <c r="D17">
        <v>1121972342278</v>
      </c>
      <c r="F17" t="s">
        <v>203</v>
      </c>
      <c r="G17">
        <v>15663907</v>
      </c>
      <c r="H17" t="s">
        <v>330</v>
      </c>
      <c r="I17" t="s">
        <v>341</v>
      </c>
      <c r="J17">
        <v>75.760000000000005</v>
      </c>
      <c r="K17">
        <v>75.760000000000005</v>
      </c>
      <c r="L17">
        <v>0.21</v>
      </c>
      <c r="M17">
        <v>15.91</v>
      </c>
      <c r="N17" t="s">
        <v>355</v>
      </c>
      <c r="O17">
        <f>COUNTIF(Planilha1!A:A,Dados_Combinados!G17)</f>
        <v>0</v>
      </c>
    </row>
    <row r="18" spans="1:15" hidden="1" x14ac:dyDescent="0.25">
      <c r="A18" t="s">
        <v>14</v>
      </c>
      <c r="B18" t="s">
        <v>16</v>
      </c>
      <c r="C18" t="s">
        <v>33</v>
      </c>
      <c r="D18">
        <v>1121972342301</v>
      </c>
      <c r="F18" t="s">
        <v>203</v>
      </c>
      <c r="G18">
        <v>15663907</v>
      </c>
      <c r="H18" t="s">
        <v>330</v>
      </c>
      <c r="I18" t="s">
        <v>341</v>
      </c>
      <c r="J18">
        <v>20.23</v>
      </c>
      <c r="K18">
        <v>20.23</v>
      </c>
      <c r="L18">
        <v>0.21</v>
      </c>
      <c r="M18">
        <v>4.25</v>
      </c>
      <c r="N18" t="s">
        <v>355</v>
      </c>
      <c r="O18">
        <f>COUNTIF(Planilha1!A:A,Dados_Combinados!G18)</f>
        <v>0</v>
      </c>
    </row>
    <row r="19" spans="1:15" hidden="1" x14ac:dyDescent="0.25">
      <c r="A19" t="s">
        <v>14</v>
      </c>
      <c r="B19" t="s">
        <v>16</v>
      </c>
      <c r="C19" t="s">
        <v>37</v>
      </c>
      <c r="D19">
        <v>1121972342599</v>
      </c>
      <c r="F19" t="s">
        <v>203</v>
      </c>
      <c r="G19">
        <v>15663907</v>
      </c>
      <c r="H19" t="s">
        <v>330</v>
      </c>
      <c r="I19" t="s">
        <v>341</v>
      </c>
      <c r="J19">
        <v>128.96</v>
      </c>
      <c r="K19">
        <v>128.96</v>
      </c>
      <c r="L19">
        <v>0.21</v>
      </c>
      <c r="M19">
        <v>27.08</v>
      </c>
      <c r="N19" t="s">
        <v>355</v>
      </c>
      <c r="O19">
        <f>COUNTIF(Planilha1!A:A,Dados_Combinados!G19)</f>
        <v>0</v>
      </c>
    </row>
    <row r="20" spans="1:15" hidden="1" x14ac:dyDescent="0.25">
      <c r="A20" t="s">
        <v>14</v>
      </c>
      <c r="B20" t="s">
        <v>16</v>
      </c>
      <c r="C20" t="s">
        <v>34</v>
      </c>
      <c r="D20">
        <v>1121972342694</v>
      </c>
      <c r="F20" t="s">
        <v>203</v>
      </c>
      <c r="G20">
        <v>15663907</v>
      </c>
      <c r="H20" t="s">
        <v>330</v>
      </c>
      <c r="I20" t="s">
        <v>341</v>
      </c>
      <c r="J20">
        <v>92.57</v>
      </c>
      <c r="K20">
        <v>92.57</v>
      </c>
      <c r="L20">
        <v>0.21</v>
      </c>
      <c r="M20">
        <v>19.440000000000001</v>
      </c>
      <c r="N20" t="s">
        <v>355</v>
      </c>
      <c r="O20">
        <f>COUNTIF(Planilha1!A:A,Dados_Combinados!G20)</f>
        <v>0</v>
      </c>
    </row>
    <row r="21" spans="1:15" hidden="1" x14ac:dyDescent="0.25">
      <c r="A21" t="s">
        <v>14</v>
      </c>
      <c r="B21" t="s">
        <v>16</v>
      </c>
      <c r="C21" t="s">
        <v>38</v>
      </c>
      <c r="D21">
        <v>1121972342028</v>
      </c>
      <c r="F21" t="s">
        <v>203</v>
      </c>
      <c r="G21">
        <v>15663907</v>
      </c>
      <c r="H21" t="s">
        <v>330</v>
      </c>
      <c r="I21" t="s">
        <v>341</v>
      </c>
      <c r="J21">
        <v>8.58</v>
      </c>
      <c r="K21">
        <v>8.58</v>
      </c>
      <c r="L21">
        <v>0.21</v>
      </c>
      <c r="M21">
        <v>1.8</v>
      </c>
      <c r="N21" t="s">
        <v>355</v>
      </c>
      <c r="O21">
        <f>COUNTIF(Planilha1!A:A,Dados_Combinados!G21)</f>
        <v>0</v>
      </c>
    </row>
    <row r="22" spans="1:15" hidden="1" x14ac:dyDescent="0.25">
      <c r="A22" t="s">
        <v>14</v>
      </c>
      <c r="B22" t="s">
        <v>16</v>
      </c>
      <c r="C22" t="s">
        <v>39</v>
      </c>
      <c r="D22">
        <v>1121972342114</v>
      </c>
      <c r="F22" t="s">
        <v>203</v>
      </c>
      <c r="G22">
        <v>15663907</v>
      </c>
      <c r="H22" t="s">
        <v>330</v>
      </c>
      <c r="I22" t="s">
        <v>341</v>
      </c>
      <c r="J22">
        <v>12.18</v>
      </c>
      <c r="K22">
        <v>12.18</v>
      </c>
      <c r="L22">
        <v>0.21</v>
      </c>
      <c r="M22">
        <v>2.56</v>
      </c>
      <c r="N22" t="s">
        <v>355</v>
      </c>
      <c r="O22">
        <f>COUNTIF(Planilha1!A:A,Dados_Combinados!G22)</f>
        <v>0</v>
      </c>
    </row>
    <row r="23" spans="1:15" hidden="1" x14ac:dyDescent="0.25">
      <c r="A23" t="s">
        <v>14</v>
      </c>
      <c r="B23" t="s">
        <v>16</v>
      </c>
      <c r="C23" t="s">
        <v>40</v>
      </c>
      <c r="D23">
        <v>1121972342278</v>
      </c>
      <c r="F23" t="s">
        <v>203</v>
      </c>
      <c r="G23">
        <v>15663907</v>
      </c>
      <c r="H23" t="s">
        <v>330</v>
      </c>
      <c r="I23" t="s">
        <v>341</v>
      </c>
      <c r="J23">
        <v>75.760000000000005</v>
      </c>
      <c r="K23">
        <v>75.760000000000005</v>
      </c>
      <c r="L23">
        <v>0.21</v>
      </c>
      <c r="M23">
        <v>15.91</v>
      </c>
      <c r="N23" t="s">
        <v>355</v>
      </c>
      <c r="O23">
        <f>COUNTIF(Planilha1!A:A,Dados_Combinados!G23)</f>
        <v>0</v>
      </c>
    </row>
    <row r="24" spans="1:15" hidden="1" x14ac:dyDescent="0.25">
      <c r="A24" t="s">
        <v>14</v>
      </c>
      <c r="B24" t="s">
        <v>16</v>
      </c>
      <c r="C24" t="s">
        <v>41</v>
      </c>
      <c r="D24">
        <v>1133657272028</v>
      </c>
      <c r="F24" t="s">
        <v>204</v>
      </c>
      <c r="G24">
        <v>4306201</v>
      </c>
      <c r="H24" t="s">
        <v>331</v>
      </c>
      <c r="I24" t="s">
        <v>341</v>
      </c>
      <c r="J24">
        <v>6.36</v>
      </c>
      <c r="K24">
        <v>6.36</v>
      </c>
      <c r="L24">
        <v>0.21</v>
      </c>
      <c r="M24">
        <v>1.34</v>
      </c>
      <c r="N24" t="s">
        <v>355</v>
      </c>
      <c r="O24">
        <f>COUNTIF(Planilha1!A:A,Dados_Combinados!G24)</f>
        <v>0</v>
      </c>
    </row>
    <row r="25" spans="1:15" hidden="1" x14ac:dyDescent="0.25">
      <c r="A25" t="s">
        <v>14</v>
      </c>
      <c r="B25" t="s">
        <v>16</v>
      </c>
      <c r="C25" t="s">
        <v>42</v>
      </c>
      <c r="D25">
        <v>1121972341501</v>
      </c>
      <c r="F25" t="s">
        <v>203</v>
      </c>
      <c r="G25">
        <v>15663907</v>
      </c>
      <c r="H25" t="s">
        <v>330</v>
      </c>
      <c r="I25" t="s">
        <v>341</v>
      </c>
      <c r="J25">
        <v>54</v>
      </c>
      <c r="K25">
        <v>54</v>
      </c>
      <c r="L25">
        <v>0.21</v>
      </c>
      <c r="M25">
        <v>11.34</v>
      </c>
      <c r="N25" t="s">
        <v>355</v>
      </c>
      <c r="O25">
        <f>COUNTIF(Planilha1!A:A,Dados_Combinados!G25)</f>
        <v>0</v>
      </c>
    </row>
    <row r="26" spans="1:15" hidden="1" x14ac:dyDescent="0.25">
      <c r="A26" t="s">
        <v>14</v>
      </c>
      <c r="B26" t="s">
        <v>16</v>
      </c>
      <c r="C26" t="s">
        <v>39</v>
      </c>
      <c r="D26">
        <v>1121972342117</v>
      </c>
      <c r="F26" t="s">
        <v>203</v>
      </c>
      <c r="G26">
        <v>15663907</v>
      </c>
      <c r="H26" t="s">
        <v>330</v>
      </c>
      <c r="I26" t="s">
        <v>341</v>
      </c>
      <c r="J26">
        <v>1.02</v>
      </c>
      <c r="K26">
        <v>1.02</v>
      </c>
      <c r="L26">
        <v>0.21</v>
      </c>
      <c r="M26">
        <v>0.21</v>
      </c>
      <c r="N26" t="s">
        <v>355</v>
      </c>
      <c r="O26">
        <f>COUNTIF(Planilha1!A:A,Dados_Combinados!G26)</f>
        <v>0</v>
      </c>
    </row>
    <row r="27" spans="1:15" hidden="1" x14ac:dyDescent="0.25">
      <c r="A27" t="s">
        <v>14</v>
      </c>
      <c r="B27" t="s">
        <v>16</v>
      </c>
      <c r="C27" t="s">
        <v>43</v>
      </c>
      <c r="D27">
        <v>1133657272278</v>
      </c>
      <c r="F27" t="s">
        <v>204</v>
      </c>
      <c r="G27">
        <v>4306201</v>
      </c>
      <c r="H27" t="s">
        <v>331</v>
      </c>
      <c r="I27" t="s">
        <v>341</v>
      </c>
      <c r="J27">
        <v>37.880000000000003</v>
      </c>
      <c r="K27">
        <v>37.880000000000003</v>
      </c>
      <c r="L27">
        <v>0.21</v>
      </c>
      <c r="M27">
        <v>7.95</v>
      </c>
      <c r="N27" t="s">
        <v>355</v>
      </c>
      <c r="O27">
        <f>COUNTIF(Planilha1!A:A,Dados_Combinados!G27)</f>
        <v>0</v>
      </c>
    </row>
    <row r="28" spans="1:15" hidden="1" x14ac:dyDescent="0.25">
      <c r="A28" t="s">
        <v>14</v>
      </c>
      <c r="B28" t="s">
        <v>16</v>
      </c>
      <c r="C28" t="s">
        <v>44</v>
      </c>
      <c r="D28">
        <v>1133657272230</v>
      </c>
      <c r="F28" t="s">
        <v>204</v>
      </c>
      <c r="G28">
        <v>4306201</v>
      </c>
      <c r="H28" t="s">
        <v>331</v>
      </c>
      <c r="I28" t="s">
        <v>341</v>
      </c>
      <c r="J28">
        <v>33.11</v>
      </c>
      <c r="K28">
        <v>33.11</v>
      </c>
      <c r="L28">
        <v>0.21</v>
      </c>
      <c r="M28">
        <v>6.95</v>
      </c>
      <c r="N28" t="s">
        <v>355</v>
      </c>
      <c r="O28">
        <f>COUNTIF(Planilha1!A:A,Dados_Combinados!G28)</f>
        <v>0</v>
      </c>
    </row>
    <row r="29" spans="1:15" hidden="1" x14ac:dyDescent="0.25">
      <c r="A29" t="s">
        <v>14</v>
      </c>
      <c r="B29" t="s">
        <v>16</v>
      </c>
      <c r="C29" t="s">
        <v>45</v>
      </c>
      <c r="D29">
        <v>1121972342301</v>
      </c>
      <c r="F29" t="s">
        <v>203</v>
      </c>
      <c r="G29">
        <v>15663907</v>
      </c>
      <c r="H29" t="s">
        <v>330</v>
      </c>
      <c r="I29" t="s">
        <v>341</v>
      </c>
      <c r="J29">
        <v>20.23</v>
      </c>
      <c r="K29">
        <v>20.23</v>
      </c>
      <c r="L29">
        <v>0.21</v>
      </c>
      <c r="M29">
        <v>4.25</v>
      </c>
      <c r="N29" t="s">
        <v>355</v>
      </c>
      <c r="O29">
        <f>COUNTIF(Planilha1!A:A,Dados_Combinados!G29)</f>
        <v>0</v>
      </c>
    </row>
    <row r="30" spans="1:15" hidden="1" x14ac:dyDescent="0.25">
      <c r="A30" t="s">
        <v>14</v>
      </c>
      <c r="B30" t="s">
        <v>16</v>
      </c>
      <c r="C30" t="s">
        <v>46</v>
      </c>
      <c r="D30">
        <v>1121972342599</v>
      </c>
      <c r="F30" t="s">
        <v>203</v>
      </c>
      <c r="G30">
        <v>15663907</v>
      </c>
      <c r="H30" t="s">
        <v>330</v>
      </c>
      <c r="I30" t="s">
        <v>341</v>
      </c>
      <c r="J30">
        <v>128.96</v>
      </c>
      <c r="K30">
        <v>128.96</v>
      </c>
      <c r="L30">
        <v>0.21</v>
      </c>
      <c r="M30">
        <v>27.08</v>
      </c>
      <c r="N30" t="s">
        <v>355</v>
      </c>
      <c r="O30">
        <f>COUNTIF(Planilha1!A:A,Dados_Combinados!G30)</f>
        <v>0</v>
      </c>
    </row>
    <row r="31" spans="1:15" hidden="1" x14ac:dyDescent="0.25">
      <c r="A31" t="s">
        <v>14</v>
      </c>
      <c r="B31" t="s">
        <v>16</v>
      </c>
      <c r="C31" t="s">
        <v>47</v>
      </c>
      <c r="D31">
        <v>1121972342694</v>
      </c>
      <c r="F31" t="s">
        <v>203</v>
      </c>
      <c r="G31">
        <v>15663907</v>
      </c>
      <c r="H31" t="s">
        <v>330</v>
      </c>
      <c r="I31" t="s">
        <v>341</v>
      </c>
      <c r="J31">
        <v>92.57</v>
      </c>
      <c r="K31">
        <v>92.57</v>
      </c>
      <c r="L31">
        <v>0.21</v>
      </c>
      <c r="M31">
        <v>19.440000000000001</v>
      </c>
      <c r="N31" t="s">
        <v>355</v>
      </c>
      <c r="O31">
        <f>COUNTIF(Planilha1!A:A,Dados_Combinados!G31)</f>
        <v>0</v>
      </c>
    </row>
    <row r="32" spans="1:15" hidden="1" x14ac:dyDescent="0.25">
      <c r="A32" t="s">
        <v>14</v>
      </c>
      <c r="B32" t="s">
        <v>16</v>
      </c>
      <c r="C32" t="s">
        <v>48</v>
      </c>
      <c r="D32">
        <v>1133657272400</v>
      </c>
      <c r="F32" t="s">
        <v>204</v>
      </c>
      <c r="G32">
        <v>4306201</v>
      </c>
      <c r="H32" t="s">
        <v>331</v>
      </c>
      <c r="I32" t="s">
        <v>341</v>
      </c>
      <c r="J32">
        <v>500.54</v>
      </c>
      <c r="K32">
        <v>500.54</v>
      </c>
      <c r="L32">
        <v>0.21</v>
      </c>
      <c r="M32">
        <v>105.11</v>
      </c>
      <c r="N32" t="s">
        <v>355</v>
      </c>
      <c r="O32">
        <f>COUNTIF(Planilha1!A:A,Dados_Combinados!G32)</f>
        <v>0</v>
      </c>
    </row>
    <row r="33" spans="1:15" hidden="1" x14ac:dyDescent="0.25">
      <c r="A33" t="s">
        <v>14</v>
      </c>
      <c r="B33" t="s">
        <v>16</v>
      </c>
      <c r="C33" t="s">
        <v>49</v>
      </c>
      <c r="D33">
        <v>1133657272301</v>
      </c>
      <c r="F33" t="s">
        <v>204</v>
      </c>
      <c r="G33">
        <v>4306201</v>
      </c>
      <c r="H33" t="s">
        <v>331</v>
      </c>
      <c r="I33" t="s">
        <v>341</v>
      </c>
      <c r="J33">
        <v>14.77</v>
      </c>
      <c r="K33">
        <v>14.77</v>
      </c>
      <c r="L33">
        <v>0.21</v>
      </c>
      <c r="M33">
        <v>3.1</v>
      </c>
      <c r="N33" t="s">
        <v>355</v>
      </c>
      <c r="O33">
        <f>COUNTIF(Planilha1!A:A,Dados_Combinados!G33)</f>
        <v>0</v>
      </c>
    </row>
    <row r="34" spans="1:15" hidden="1" x14ac:dyDescent="0.25">
      <c r="A34" t="s">
        <v>14</v>
      </c>
      <c r="B34" t="s">
        <v>16</v>
      </c>
      <c r="C34" t="s">
        <v>50</v>
      </c>
      <c r="D34">
        <v>1140968342395</v>
      </c>
      <c r="F34" t="s">
        <v>201</v>
      </c>
      <c r="G34">
        <v>2523970</v>
      </c>
      <c r="H34" t="s">
        <v>328</v>
      </c>
      <c r="I34" t="s">
        <v>341</v>
      </c>
      <c r="J34">
        <v>452.8</v>
      </c>
      <c r="K34">
        <v>452.8</v>
      </c>
      <c r="L34">
        <v>0.55000000000000004</v>
      </c>
      <c r="M34">
        <v>249.04</v>
      </c>
      <c r="N34" t="s">
        <v>355</v>
      </c>
      <c r="O34">
        <f>COUNTIF(Planilha1!A:A,Dados_Combinados!G34)</f>
        <v>0</v>
      </c>
    </row>
    <row r="35" spans="1:15" hidden="1" x14ac:dyDescent="0.25">
      <c r="A35" t="s">
        <v>14</v>
      </c>
      <c r="B35" t="s">
        <v>16</v>
      </c>
      <c r="C35" t="s">
        <v>51</v>
      </c>
      <c r="D35">
        <v>1140969112798</v>
      </c>
      <c r="F35" t="s">
        <v>202</v>
      </c>
      <c r="G35">
        <v>4103597</v>
      </c>
      <c r="H35" t="s">
        <v>329</v>
      </c>
      <c r="I35" t="s">
        <v>341</v>
      </c>
      <c r="J35">
        <v>727.25</v>
      </c>
      <c r="K35">
        <v>727.25</v>
      </c>
      <c r="L35">
        <v>0.55000000000000004</v>
      </c>
      <c r="M35">
        <v>399.99</v>
      </c>
      <c r="N35" t="s">
        <v>355</v>
      </c>
      <c r="O35">
        <f>COUNTIF(Planilha1!A:A,Dados_Combinados!G35)</f>
        <v>0</v>
      </c>
    </row>
    <row r="36" spans="1:15" hidden="1" x14ac:dyDescent="0.25">
      <c r="A36" t="s">
        <v>14</v>
      </c>
      <c r="B36" t="s">
        <v>16</v>
      </c>
      <c r="C36" t="s">
        <v>51</v>
      </c>
      <c r="D36">
        <v>1140968342799</v>
      </c>
      <c r="F36" t="s">
        <v>201</v>
      </c>
      <c r="G36">
        <v>2523970</v>
      </c>
      <c r="H36" t="s">
        <v>328</v>
      </c>
      <c r="I36" t="s">
        <v>341</v>
      </c>
      <c r="J36">
        <v>2482.4699999999998</v>
      </c>
      <c r="K36">
        <v>2482.4699999999998</v>
      </c>
      <c r="L36">
        <v>0.5</v>
      </c>
      <c r="M36">
        <v>1241.24</v>
      </c>
      <c r="N36" t="s">
        <v>355</v>
      </c>
      <c r="O36">
        <f>COUNTIF(Planilha1!A:A,Dados_Combinados!G36)</f>
        <v>0</v>
      </c>
    </row>
    <row r="37" spans="1:15" hidden="1" x14ac:dyDescent="0.25">
      <c r="A37" t="s">
        <v>14</v>
      </c>
      <c r="B37" t="s">
        <v>17</v>
      </c>
      <c r="C37" t="s">
        <v>52</v>
      </c>
      <c r="D37" t="s">
        <v>108</v>
      </c>
      <c r="E37" t="s">
        <v>174</v>
      </c>
      <c r="F37" t="s">
        <v>205</v>
      </c>
      <c r="G37">
        <v>15428854</v>
      </c>
      <c r="H37" t="s">
        <v>332</v>
      </c>
      <c r="I37" t="s">
        <v>341</v>
      </c>
      <c r="J37">
        <v>12.42</v>
      </c>
      <c r="K37">
        <v>11.84</v>
      </c>
      <c r="L37">
        <v>0.31</v>
      </c>
      <c r="M37">
        <v>3.67</v>
      </c>
      <c r="N37" t="s">
        <v>356</v>
      </c>
      <c r="O37">
        <f>COUNTIF(Planilha1!A:A,Dados_Combinados!G37)</f>
        <v>0</v>
      </c>
    </row>
    <row r="38" spans="1:15" hidden="1" x14ac:dyDescent="0.25">
      <c r="A38" t="s">
        <v>14</v>
      </c>
      <c r="B38" t="s">
        <v>17</v>
      </c>
      <c r="C38" t="s">
        <v>52</v>
      </c>
      <c r="D38" t="s">
        <v>108</v>
      </c>
      <c r="E38" t="s">
        <v>174</v>
      </c>
      <c r="F38" t="s">
        <v>206</v>
      </c>
      <c r="G38">
        <v>15159010</v>
      </c>
      <c r="H38" t="s">
        <v>332</v>
      </c>
      <c r="I38" t="s">
        <v>341</v>
      </c>
      <c r="J38">
        <v>498</v>
      </c>
      <c r="K38">
        <v>474.84</v>
      </c>
      <c r="L38">
        <v>0.31</v>
      </c>
      <c r="M38">
        <v>147.19999999999999</v>
      </c>
      <c r="N38" t="s">
        <v>356</v>
      </c>
      <c r="O38">
        <f>COUNTIF(Planilha1!A:A,Dados_Combinados!G38)</f>
        <v>0</v>
      </c>
    </row>
    <row r="39" spans="1:15" hidden="1" x14ac:dyDescent="0.25">
      <c r="A39" t="s">
        <v>14</v>
      </c>
      <c r="B39" t="s">
        <v>17</v>
      </c>
      <c r="C39" t="s">
        <v>53</v>
      </c>
      <c r="D39" t="s">
        <v>109</v>
      </c>
      <c r="E39" t="s">
        <v>174</v>
      </c>
      <c r="F39" t="s">
        <v>207</v>
      </c>
      <c r="G39">
        <v>6437941</v>
      </c>
      <c r="H39" t="s">
        <v>333</v>
      </c>
      <c r="I39" t="s">
        <v>341</v>
      </c>
      <c r="J39">
        <v>61.23</v>
      </c>
      <c r="K39">
        <v>58.38</v>
      </c>
      <c r="L39">
        <v>0.22</v>
      </c>
      <c r="M39">
        <v>12.84</v>
      </c>
      <c r="N39" t="s">
        <v>356</v>
      </c>
      <c r="O39">
        <f>COUNTIF(Planilha1!A:A,Dados_Combinados!G39)</f>
        <v>0</v>
      </c>
    </row>
    <row r="40" spans="1:15" hidden="1" x14ac:dyDescent="0.25">
      <c r="A40" t="s">
        <v>14</v>
      </c>
      <c r="B40" t="s">
        <v>17</v>
      </c>
      <c r="C40" t="s">
        <v>54</v>
      </c>
      <c r="D40" t="s">
        <v>110</v>
      </c>
      <c r="E40" t="s">
        <v>174</v>
      </c>
      <c r="F40" t="s">
        <v>208</v>
      </c>
      <c r="G40">
        <v>6437941</v>
      </c>
      <c r="H40" t="s">
        <v>333</v>
      </c>
      <c r="I40" t="s">
        <v>341</v>
      </c>
      <c r="J40">
        <v>18.75</v>
      </c>
      <c r="K40">
        <v>17.88</v>
      </c>
      <c r="L40">
        <v>0.23</v>
      </c>
      <c r="M40">
        <v>4.1100000000000003</v>
      </c>
      <c r="N40" t="s">
        <v>356</v>
      </c>
      <c r="O40">
        <f>COUNTIF(Planilha1!A:A,Dados_Combinados!G40)</f>
        <v>0</v>
      </c>
    </row>
    <row r="41" spans="1:15" hidden="1" x14ac:dyDescent="0.25">
      <c r="A41" t="s">
        <v>14</v>
      </c>
      <c r="B41" t="s">
        <v>17</v>
      </c>
      <c r="C41" t="s">
        <v>55</v>
      </c>
      <c r="D41" t="s">
        <v>111</v>
      </c>
      <c r="E41" t="s">
        <v>174</v>
      </c>
      <c r="F41" t="s">
        <v>209</v>
      </c>
      <c r="G41">
        <v>6502196</v>
      </c>
      <c r="H41" t="s">
        <v>328</v>
      </c>
      <c r="I41" t="s">
        <v>341</v>
      </c>
      <c r="J41">
        <v>95.85</v>
      </c>
      <c r="K41">
        <v>91.39</v>
      </c>
      <c r="L41">
        <v>0.31</v>
      </c>
      <c r="M41">
        <v>28.33</v>
      </c>
      <c r="N41" t="s">
        <v>356</v>
      </c>
      <c r="O41">
        <f>COUNTIF(Planilha1!A:A,Dados_Combinados!G41)</f>
        <v>0</v>
      </c>
    </row>
    <row r="42" spans="1:15" hidden="1" x14ac:dyDescent="0.25">
      <c r="A42" t="s">
        <v>14</v>
      </c>
      <c r="B42" t="s">
        <v>17</v>
      </c>
      <c r="C42" t="s">
        <v>56</v>
      </c>
      <c r="D42" t="s">
        <v>112</v>
      </c>
      <c r="E42" t="s">
        <v>174</v>
      </c>
      <c r="F42" t="s">
        <v>210</v>
      </c>
      <c r="G42">
        <v>6502196</v>
      </c>
      <c r="H42" t="s">
        <v>328</v>
      </c>
      <c r="I42" t="s">
        <v>341</v>
      </c>
      <c r="J42">
        <v>19.55</v>
      </c>
      <c r="K42">
        <v>18.64</v>
      </c>
      <c r="L42">
        <v>0.34</v>
      </c>
      <c r="M42">
        <v>6.34</v>
      </c>
      <c r="N42" t="s">
        <v>356</v>
      </c>
      <c r="O42">
        <f>COUNTIF(Planilha1!A:A,Dados_Combinados!G42)</f>
        <v>0</v>
      </c>
    </row>
    <row r="43" spans="1:15" hidden="1" x14ac:dyDescent="0.25">
      <c r="A43" t="s">
        <v>14</v>
      </c>
      <c r="B43" t="s">
        <v>17</v>
      </c>
      <c r="C43" t="s">
        <v>55</v>
      </c>
      <c r="D43" t="s">
        <v>111</v>
      </c>
      <c r="E43" t="s">
        <v>174</v>
      </c>
      <c r="F43" t="s">
        <v>211</v>
      </c>
      <c r="G43">
        <v>6437941</v>
      </c>
      <c r="H43" t="s">
        <v>333</v>
      </c>
      <c r="I43" t="s">
        <v>341</v>
      </c>
      <c r="J43">
        <v>94.19</v>
      </c>
      <c r="K43">
        <v>89.81</v>
      </c>
      <c r="L43">
        <v>0.31</v>
      </c>
      <c r="M43">
        <v>27.84</v>
      </c>
      <c r="N43" t="s">
        <v>356</v>
      </c>
      <c r="O43">
        <f>COUNTIF(Planilha1!A:A,Dados_Combinados!G43)</f>
        <v>0</v>
      </c>
    </row>
    <row r="44" spans="1:15" hidden="1" x14ac:dyDescent="0.25">
      <c r="A44" t="s">
        <v>14</v>
      </c>
      <c r="B44" t="s">
        <v>17</v>
      </c>
      <c r="C44" t="s">
        <v>57</v>
      </c>
      <c r="D44" t="s">
        <v>113</v>
      </c>
      <c r="E44" t="s">
        <v>174</v>
      </c>
      <c r="F44" t="s">
        <v>212</v>
      </c>
      <c r="G44">
        <v>6437941</v>
      </c>
      <c r="H44" t="s">
        <v>333</v>
      </c>
      <c r="I44" t="s">
        <v>341</v>
      </c>
      <c r="J44">
        <v>66.209999999999994</v>
      </c>
      <c r="K44">
        <v>63.13</v>
      </c>
      <c r="L44">
        <v>0.25</v>
      </c>
      <c r="M44">
        <v>15.78</v>
      </c>
      <c r="N44" t="s">
        <v>356</v>
      </c>
      <c r="O44">
        <f>COUNTIF(Planilha1!A:A,Dados_Combinados!G44)</f>
        <v>0</v>
      </c>
    </row>
    <row r="45" spans="1:15" hidden="1" x14ac:dyDescent="0.25">
      <c r="A45" t="s">
        <v>14</v>
      </c>
      <c r="B45" t="s">
        <v>17</v>
      </c>
      <c r="C45" t="s">
        <v>58</v>
      </c>
      <c r="D45" t="s">
        <v>114</v>
      </c>
      <c r="E45" t="s">
        <v>174</v>
      </c>
      <c r="F45" t="s">
        <v>212</v>
      </c>
      <c r="G45">
        <v>6437941</v>
      </c>
      <c r="H45" t="s">
        <v>333</v>
      </c>
      <c r="I45" t="s">
        <v>341</v>
      </c>
      <c r="J45">
        <v>52.79</v>
      </c>
      <c r="K45">
        <v>50.34</v>
      </c>
      <c r="L45">
        <v>0.15</v>
      </c>
      <c r="M45">
        <v>7.55</v>
      </c>
      <c r="N45" t="s">
        <v>356</v>
      </c>
      <c r="O45">
        <f>COUNTIF(Planilha1!A:A,Dados_Combinados!G45)</f>
        <v>0</v>
      </c>
    </row>
    <row r="46" spans="1:15" hidden="1" x14ac:dyDescent="0.25">
      <c r="A46" t="s">
        <v>14</v>
      </c>
      <c r="B46" t="s">
        <v>17</v>
      </c>
      <c r="C46" t="s">
        <v>52</v>
      </c>
      <c r="D46" t="s">
        <v>108</v>
      </c>
      <c r="E46" t="s">
        <v>174</v>
      </c>
      <c r="F46" t="s">
        <v>213</v>
      </c>
      <c r="G46">
        <v>8526489</v>
      </c>
      <c r="H46" t="s">
        <v>328</v>
      </c>
      <c r="I46" t="s">
        <v>341</v>
      </c>
      <c r="J46">
        <v>57.54</v>
      </c>
      <c r="K46">
        <v>54.86</v>
      </c>
      <c r="L46">
        <v>0.31</v>
      </c>
      <c r="M46">
        <v>17.010000000000002</v>
      </c>
      <c r="N46" t="s">
        <v>356</v>
      </c>
      <c r="O46">
        <f>COUNTIF(Planilha1!A:A,Dados_Combinados!G46)</f>
        <v>0</v>
      </c>
    </row>
    <row r="47" spans="1:15" hidden="1" x14ac:dyDescent="0.25">
      <c r="A47" t="s">
        <v>14</v>
      </c>
      <c r="B47" t="s">
        <v>17</v>
      </c>
      <c r="C47" t="s">
        <v>59</v>
      </c>
      <c r="D47" t="s">
        <v>115</v>
      </c>
      <c r="E47" t="s">
        <v>174</v>
      </c>
      <c r="F47" t="s">
        <v>214</v>
      </c>
      <c r="G47">
        <v>8526489</v>
      </c>
      <c r="H47" t="s">
        <v>328</v>
      </c>
      <c r="I47" t="s">
        <v>341</v>
      </c>
      <c r="J47">
        <v>11.32</v>
      </c>
      <c r="K47">
        <v>10.79</v>
      </c>
      <c r="L47">
        <v>0.21</v>
      </c>
      <c r="M47">
        <v>2.27</v>
      </c>
      <c r="N47" t="s">
        <v>356</v>
      </c>
      <c r="O47">
        <f>COUNTIF(Planilha1!A:A,Dados_Combinados!G47)</f>
        <v>0</v>
      </c>
    </row>
    <row r="48" spans="1:15" hidden="1" x14ac:dyDescent="0.25">
      <c r="A48" t="s">
        <v>14</v>
      </c>
      <c r="B48" t="s">
        <v>17</v>
      </c>
      <c r="C48" t="s">
        <v>60</v>
      </c>
      <c r="D48" t="s">
        <v>116</v>
      </c>
      <c r="E48" t="s">
        <v>174</v>
      </c>
      <c r="F48" t="s">
        <v>215</v>
      </c>
      <c r="G48">
        <v>8526489</v>
      </c>
      <c r="H48" t="s">
        <v>328</v>
      </c>
      <c r="I48" t="s">
        <v>341</v>
      </c>
      <c r="J48">
        <v>42.17</v>
      </c>
      <c r="K48">
        <v>40.21</v>
      </c>
      <c r="L48">
        <v>0.15</v>
      </c>
      <c r="M48">
        <v>6.03</v>
      </c>
      <c r="N48" t="s">
        <v>356</v>
      </c>
      <c r="O48">
        <f>COUNTIF(Planilha1!A:A,Dados_Combinados!G48)</f>
        <v>0</v>
      </c>
    </row>
    <row r="49" spans="1:15" hidden="1" x14ac:dyDescent="0.25">
      <c r="A49" t="s">
        <v>14</v>
      </c>
      <c r="B49" t="s">
        <v>17</v>
      </c>
      <c r="C49" t="s">
        <v>61</v>
      </c>
      <c r="D49" t="s">
        <v>117</v>
      </c>
      <c r="E49" t="s">
        <v>174</v>
      </c>
      <c r="F49" t="s">
        <v>216</v>
      </c>
      <c r="G49">
        <v>6581905</v>
      </c>
      <c r="H49" t="s">
        <v>334</v>
      </c>
      <c r="I49" t="s">
        <v>341</v>
      </c>
      <c r="J49">
        <v>101.43</v>
      </c>
      <c r="K49">
        <v>96.71</v>
      </c>
      <c r="L49">
        <v>0.15</v>
      </c>
      <c r="M49">
        <v>14.51</v>
      </c>
      <c r="N49" t="s">
        <v>356</v>
      </c>
      <c r="O49">
        <f>COUNTIF(Planilha1!A:A,Dados_Combinados!G49)</f>
        <v>0</v>
      </c>
    </row>
    <row r="50" spans="1:15" hidden="1" x14ac:dyDescent="0.25">
      <c r="A50" t="s">
        <v>14</v>
      </c>
      <c r="B50" t="s">
        <v>17</v>
      </c>
      <c r="C50" t="s">
        <v>62</v>
      </c>
      <c r="D50" t="s">
        <v>118</v>
      </c>
      <c r="E50" t="s">
        <v>174</v>
      </c>
      <c r="F50" t="s">
        <v>217</v>
      </c>
      <c r="G50">
        <v>6594653</v>
      </c>
      <c r="H50" t="s">
        <v>335</v>
      </c>
      <c r="I50" t="s">
        <v>341</v>
      </c>
      <c r="J50">
        <v>364.33</v>
      </c>
      <c r="K50">
        <v>347.39</v>
      </c>
      <c r="L50">
        <v>0.21</v>
      </c>
      <c r="M50">
        <v>72.95</v>
      </c>
      <c r="N50" t="s">
        <v>356</v>
      </c>
      <c r="O50">
        <f>COUNTIF(Planilha1!A:A,Dados_Combinados!G50)</f>
        <v>0</v>
      </c>
    </row>
    <row r="51" spans="1:15" hidden="1" x14ac:dyDescent="0.25">
      <c r="A51" t="s">
        <v>14</v>
      </c>
      <c r="B51" t="s">
        <v>17</v>
      </c>
      <c r="C51" t="s">
        <v>55</v>
      </c>
      <c r="D51" t="s">
        <v>111</v>
      </c>
      <c r="E51" t="s">
        <v>174</v>
      </c>
      <c r="F51" t="s">
        <v>209</v>
      </c>
      <c r="G51">
        <v>6502087</v>
      </c>
      <c r="H51" t="s">
        <v>328</v>
      </c>
      <c r="I51" t="s">
        <v>341</v>
      </c>
      <c r="J51">
        <v>93.05</v>
      </c>
      <c r="K51">
        <v>88.72</v>
      </c>
      <c r="L51">
        <v>0.31</v>
      </c>
      <c r="M51">
        <v>27.5</v>
      </c>
      <c r="N51" t="s">
        <v>356</v>
      </c>
      <c r="O51">
        <f>COUNTIF(Planilha1!A:A,Dados_Combinados!G51)</f>
        <v>0</v>
      </c>
    </row>
    <row r="52" spans="1:15" hidden="1" x14ac:dyDescent="0.25">
      <c r="A52" t="s">
        <v>14</v>
      </c>
      <c r="B52" t="s">
        <v>17</v>
      </c>
      <c r="C52" t="s">
        <v>56</v>
      </c>
      <c r="D52" t="s">
        <v>112</v>
      </c>
      <c r="E52" t="s">
        <v>174</v>
      </c>
      <c r="F52" t="s">
        <v>218</v>
      </c>
      <c r="G52">
        <v>6502087</v>
      </c>
      <c r="H52" t="s">
        <v>328</v>
      </c>
      <c r="I52" t="s">
        <v>341</v>
      </c>
      <c r="J52">
        <v>23.75</v>
      </c>
      <c r="K52">
        <v>22.65</v>
      </c>
      <c r="L52">
        <v>0.34</v>
      </c>
      <c r="M52">
        <v>7.7</v>
      </c>
      <c r="N52" t="s">
        <v>356</v>
      </c>
      <c r="O52">
        <f>COUNTIF(Planilha1!A:A,Dados_Combinados!G52)</f>
        <v>0</v>
      </c>
    </row>
    <row r="53" spans="1:15" hidden="1" x14ac:dyDescent="0.25">
      <c r="A53" t="s">
        <v>14</v>
      </c>
      <c r="B53" t="s">
        <v>17</v>
      </c>
      <c r="C53" t="s">
        <v>63</v>
      </c>
      <c r="D53" t="s">
        <v>119</v>
      </c>
      <c r="E53" t="s">
        <v>174</v>
      </c>
      <c r="F53" t="s">
        <v>219</v>
      </c>
      <c r="G53">
        <v>6502087</v>
      </c>
      <c r="H53" t="s">
        <v>328</v>
      </c>
      <c r="I53" t="s">
        <v>341</v>
      </c>
      <c r="J53">
        <v>0.56999999999999995</v>
      </c>
      <c r="K53">
        <v>0.55000000000000004</v>
      </c>
      <c r="L53">
        <v>0.3</v>
      </c>
      <c r="M53">
        <v>0.16</v>
      </c>
      <c r="N53" t="s">
        <v>356</v>
      </c>
      <c r="O53">
        <f>COUNTIF(Planilha1!A:A,Dados_Combinados!G53)</f>
        <v>0</v>
      </c>
    </row>
    <row r="54" spans="1:15" hidden="1" x14ac:dyDescent="0.25">
      <c r="A54" t="s">
        <v>14</v>
      </c>
      <c r="B54" t="s">
        <v>17</v>
      </c>
      <c r="C54" t="s">
        <v>52</v>
      </c>
      <c r="D54" t="s">
        <v>108</v>
      </c>
      <c r="E54" t="s">
        <v>174</v>
      </c>
      <c r="F54" t="s">
        <v>220</v>
      </c>
      <c r="G54">
        <v>6502257</v>
      </c>
      <c r="H54" t="s">
        <v>328</v>
      </c>
      <c r="I54" t="s">
        <v>341</v>
      </c>
      <c r="J54">
        <v>406.53</v>
      </c>
      <c r="K54">
        <v>387.63</v>
      </c>
      <c r="L54">
        <v>0.31</v>
      </c>
      <c r="M54">
        <v>120.16</v>
      </c>
      <c r="N54" t="s">
        <v>356</v>
      </c>
      <c r="O54">
        <f>COUNTIF(Planilha1!A:A,Dados_Combinados!G54)</f>
        <v>0</v>
      </c>
    </row>
    <row r="55" spans="1:15" hidden="1" x14ac:dyDescent="0.25">
      <c r="A55" t="s">
        <v>14</v>
      </c>
      <c r="B55" t="s">
        <v>17</v>
      </c>
      <c r="C55" t="s">
        <v>52</v>
      </c>
      <c r="D55" t="s">
        <v>108</v>
      </c>
      <c r="E55" t="s">
        <v>174</v>
      </c>
      <c r="F55" t="s">
        <v>221</v>
      </c>
      <c r="G55">
        <v>8948453</v>
      </c>
      <c r="H55" t="s">
        <v>328</v>
      </c>
      <c r="I55" t="s">
        <v>341</v>
      </c>
      <c r="J55">
        <v>73.36</v>
      </c>
      <c r="K55">
        <v>69.95</v>
      </c>
      <c r="L55">
        <v>0.31</v>
      </c>
      <c r="M55">
        <v>21.68</v>
      </c>
      <c r="N55" t="s">
        <v>356</v>
      </c>
      <c r="O55">
        <f>COUNTIF(Planilha1!A:A,Dados_Combinados!G55)</f>
        <v>0</v>
      </c>
    </row>
    <row r="56" spans="1:15" hidden="1" x14ac:dyDescent="0.25">
      <c r="A56" t="s">
        <v>14</v>
      </c>
      <c r="B56" t="s">
        <v>17</v>
      </c>
      <c r="C56" t="s">
        <v>64</v>
      </c>
      <c r="D56" t="s">
        <v>120</v>
      </c>
      <c r="E56" t="s">
        <v>174</v>
      </c>
      <c r="F56" t="s">
        <v>222</v>
      </c>
      <c r="G56">
        <v>8948453</v>
      </c>
      <c r="H56" t="s">
        <v>328</v>
      </c>
      <c r="I56" t="s">
        <v>341</v>
      </c>
      <c r="J56">
        <v>25.1</v>
      </c>
      <c r="K56">
        <v>23.93</v>
      </c>
      <c r="L56">
        <v>0.15</v>
      </c>
      <c r="M56">
        <v>3.59</v>
      </c>
      <c r="N56" t="s">
        <v>356</v>
      </c>
      <c r="O56">
        <f>COUNTIF(Planilha1!A:A,Dados_Combinados!G56)</f>
        <v>0</v>
      </c>
    </row>
    <row r="57" spans="1:15" hidden="1" x14ac:dyDescent="0.25">
      <c r="A57" t="s">
        <v>14</v>
      </c>
      <c r="B57" t="s">
        <v>17</v>
      </c>
      <c r="C57" t="s">
        <v>65</v>
      </c>
      <c r="D57" t="s">
        <v>121</v>
      </c>
      <c r="E57" t="s">
        <v>174</v>
      </c>
      <c r="F57" t="s">
        <v>223</v>
      </c>
      <c r="G57">
        <v>8948453</v>
      </c>
      <c r="H57" t="s">
        <v>328</v>
      </c>
      <c r="I57" t="s">
        <v>341</v>
      </c>
      <c r="J57">
        <v>10.220000000000001</v>
      </c>
      <c r="K57">
        <v>9.74</v>
      </c>
      <c r="L57">
        <v>0.19</v>
      </c>
      <c r="M57">
        <v>1.85</v>
      </c>
      <c r="N57" t="s">
        <v>356</v>
      </c>
      <c r="O57">
        <f>COUNTIF(Planilha1!A:A,Dados_Combinados!G57)</f>
        <v>0</v>
      </c>
    </row>
    <row r="58" spans="1:15" hidden="1" x14ac:dyDescent="0.25">
      <c r="A58" t="s">
        <v>14</v>
      </c>
      <c r="B58" t="s">
        <v>17</v>
      </c>
      <c r="C58" t="s">
        <v>66</v>
      </c>
      <c r="D58" t="s">
        <v>122</v>
      </c>
      <c r="E58" t="s">
        <v>174</v>
      </c>
      <c r="F58" t="s">
        <v>224</v>
      </c>
      <c r="G58">
        <v>8948453</v>
      </c>
      <c r="H58" t="s">
        <v>328</v>
      </c>
      <c r="I58" t="s">
        <v>341</v>
      </c>
      <c r="J58">
        <v>8.77</v>
      </c>
      <c r="K58">
        <v>8.3699999999999992</v>
      </c>
      <c r="L58">
        <v>0.24</v>
      </c>
      <c r="M58">
        <v>2.0099999999999998</v>
      </c>
      <c r="N58" t="s">
        <v>356</v>
      </c>
      <c r="O58">
        <f>COUNTIF(Planilha1!A:A,Dados_Combinados!G58)</f>
        <v>0</v>
      </c>
    </row>
    <row r="59" spans="1:15" hidden="1" x14ac:dyDescent="0.25">
      <c r="A59" t="s">
        <v>14</v>
      </c>
      <c r="B59" t="s">
        <v>17</v>
      </c>
      <c r="C59" t="s">
        <v>52</v>
      </c>
      <c r="D59" t="s">
        <v>108</v>
      </c>
      <c r="E59" t="s">
        <v>174</v>
      </c>
      <c r="F59" t="s">
        <v>225</v>
      </c>
      <c r="G59">
        <v>8948453</v>
      </c>
      <c r="H59" t="s">
        <v>328</v>
      </c>
      <c r="I59" t="s">
        <v>341</v>
      </c>
      <c r="J59">
        <v>42.3</v>
      </c>
      <c r="K59">
        <v>40.33</v>
      </c>
      <c r="L59">
        <v>0.31</v>
      </c>
      <c r="M59">
        <v>12.5</v>
      </c>
      <c r="N59" t="s">
        <v>356</v>
      </c>
      <c r="O59">
        <f>COUNTIF(Planilha1!A:A,Dados_Combinados!G59)</f>
        <v>0</v>
      </c>
    </row>
    <row r="60" spans="1:15" hidden="1" x14ac:dyDescent="0.25">
      <c r="A60" t="s">
        <v>14</v>
      </c>
      <c r="B60" t="s">
        <v>17</v>
      </c>
      <c r="C60" t="s">
        <v>60</v>
      </c>
      <c r="D60" t="s">
        <v>116</v>
      </c>
      <c r="E60" t="s">
        <v>174</v>
      </c>
      <c r="F60" t="s">
        <v>226</v>
      </c>
      <c r="G60">
        <v>8948453</v>
      </c>
      <c r="H60" t="s">
        <v>328</v>
      </c>
      <c r="I60" t="s">
        <v>341</v>
      </c>
      <c r="J60">
        <v>18.71</v>
      </c>
      <c r="K60">
        <v>17.84</v>
      </c>
      <c r="L60">
        <v>0.15</v>
      </c>
      <c r="M60">
        <v>2.68</v>
      </c>
      <c r="N60" t="s">
        <v>356</v>
      </c>
      <c r="O60">
        <f>COUNTIF(Planilha1!A:A,Dados_Combinados!G60)</f>
        <v>0</v>
      </c>
    </row>
    <row r="61" spans="1:15" hidden="1" x14ac:dyDescent="0.25">
      <c r="A61" t="s">
        <v>14</v>
      </c>
      <c r="B61" t="s">
        <v>17</v>
      </c>
      <c r="C61" t="s">
        <v>67</v>
      </c>
      <c r="D61" t="s">
        <v>123</v>
      </c>
      <c r="E61" t="s">
        <v>174</v>
      </c>
      <c r="F61" t="s">
        <v>219</v>
      </c>
      <c r="G61">
        <v>8948453</v>
      </c>
      <c r="H61" t="s">
        <v>328</v>
      </c>
      <c r="I61" t="s">
        <v>341</v>
      </c>
      <c r="J61">
        <v>17.309999999999999</v>
      </c>
      <c r="K61">
        <v>16.510000000000002</v>
      </c>
      <c r="L61">
        <v>0.28000000000000003</v>
      </c>
      <c r="M61">
        <v>4.54</v>
      </c>
      <c r="N61" t="s">
        <v>356</v>
      </c>
      <c r="O61">
        <f>COUNTIF(Planilha1!A:A,Dados_Combinados!G61)</f>
        <v>0</v>
      </c>
    </row>
    <row r="62" spans="1:15" hidden="1" x14ac:dyDescent="0.25">
      <c r="A62" t="s">
        <v>14</v>
      </c>
      <c r="B62" t="s">
        <v>17</v>
      </c>
      <c r="C62" t="s">
        <v>52</v>
      </c>
      <c r="D62" t="s">
        <v>108</v>
      </c>
      <c r="E62" t="s">
        <v>174</v>
      </c>
      <c r="F62" t="s">
        <v>227</v>
      </c>
      <c r="G62">
        <v>11239070</v>
      </c>
      <c r="H62" t="s">
        <v>335</v>
      </c>
      <c r="I62" t="s">
        <v>341</v>
      </c>
      <c r="J62">
        <v>9.2899999999999991</v>
      </c>
      <c r="K62">
        <v>8.86</v>
      </c>
      <c r="L62">
        <v>0.31</v>
      </c>
      <c r="M62">
        <v>2.75</v>
      </c>
      <c r="N62" t="s">
        <v>356</v>
      </c>
      <c r="O62">
        <f>COUNTIF(Planilha1!A:A,Dados_Combinados!G62)</f>
        <v>0</v>
      </c>
    </row>
    <row r="63" spans="1:15" hidden="1" x14ac:dyDescent="0.25">
      <c r="A63" t="s">
        <v>14</v>
      </c>
      <c r="B63" t="s">
        <v>17</v>
      </c>
      <c r="C63" t="s">
        <v>52</v>
      </c>
      <c r="D63" t="s">
        <v>108</v>
      </c>
      <c r="E63" t="s">
        <v>174</v>
      </c>
      <c r="F63" t="s">
        <v>213</v>
      </c>
      <c r="G63">
        <v>8526489</v>
      </c>
      <c r="H63" t="s">
        <v>328</v>
      </c>
      <c r="I63" t="s">
        <v>341</v>
      </c>
      <c r="J63">
        <v>45.47</v>
      </c>
      <c r="K63">
        <v>43.35</v>
      </c>
      <c r="L63">
        <v>0.31</v>
      </c>
      <c r="M63">
        <v>13.44</v>
      </c>
      <c r="N63" t="s">
        <v>356</v>
      </c>
      <c r="O63">
        <f>COUNTIF(Planilha1!A:A,Dados_Combinados!G63)</f>
        <v>0</v>
      </c>
    </row>
    <row r="64" spans="1:15" hidden="1" x14ac:dyDescent="0.25">
      <c r="A64" t="s">
        <v>14</v>
      </c>
      <c r="B64" t="s">
        <v>17</v>
      </c>
      <c r="C64" t="s">
        <v>56</v>
      </c>
      <c r="D64" t="s">
        <v>112</v>
      </c>
      <c r="E64" t="s">
        <v>174</v>
      </c>
      <c r="F64" t="s">
        <v>214</v>
      </c>
      <c r="G64">
        <v>8526489</v>
      </c>
      <c r="H64" t="s">
        <v>328</v>
      </c>
      <c r="I64" t="s">
        <v>341</v>
      </c>
      <c r="J64">
        <v>16.63</v>
      </c>
      <c r="K64">
        <v>15.86</v>
      </c>
      <c r="L64">
        <v>0.34</v>
      </c>
      <c r="M64">
        <v>5.39</v>
      </c>
      <c r="N64" t="s">
        <v>356</v>
      </c>
      <c r="O64">
        <f>COUNTIF(Planilha1!A:A,Dados_Combinados!G64)</f>
        <v>0</v>
      </c>
    </row>
    <row r="65" spans="1:15" hidden="1" x14ac:dyDescent="0.25">
      <c r="A65" t="s">
        <v>14</v>
      </c>
      <c r="B65" t="s">
        <v>17</v>
      </c>
      <c r="C65" t="s">
        <v>68</v>
      </c>
      <c r="D65" t="s">
        <v>124</v>
      </c>
      <c r="E65" t="s">
        <v>174</v>
      </c>
      <c r="F65" t="s">
        <v>214</v>
      </c>
      <c r="G65">
        <v>8526489</v>
      </c>
      <c r="H65" t="s">
        <v>328</v>
      </c>
      <c r="I65" t="s">
        <v>341</v>
      </c>
      <c r="J65">
        <v>39.159999999999997</v>
      </c>
      <c r="K65">
        <v>37.33</v>
      </c>
      <c r="L65">
        <v>0.22</v>
      </c>
      <c r="M65">
        <v>8.2100000000000009</v>
      </c>
      <c r="N65" t="s">
        <v>356</v>
      </c>
      <c r="O65">
        <f>COUNTIF(Planilha1!A:A,Dados_Combinados!G65)</f>
        <v>0</v>
      </c>
    </row>
    <row r="66" spans="1:15" hidden="1" x14ac:dyDescent="0.25">
      <c r="A66" t="s">
        <v>14</v>
      </c>
      <c r="B66" t="s">
        <v>17</v>
      </c>
      <c r="C66" t="s">
        <v>67</v>
      </c>
      <c r="D66" t="s">
        <v>123</v>
      </c>
      <c r="E66" t="s">
        <v>174</v>
      </c>
      <c r="F66" t="s">
        <v>215</v>
      </c>
      <c r="G66">
        <v>8526489</v>
      </c>
      <c r="H66" t="s">
        <v>328</v>
      </c>
      <c r="I66" t="s">
        <v>341</v>
      </c>
      <c r="J66">
        <v>35.840000000000003</v>
      </c>
      <c r="K66">
        <v>34.17</v>
      </c>
      <c r="L66">
        <v>0.28000000000000003</v>
      </c>
      <c r="M66">
        <v>9.4</v>
      </c>
      <c r="N66" t="s">
        <v>356</v>
      </c>
      <c r="O66">
        <f>COUNTIF(Planilha1!A:A,Dados_Combinados!G66)</f>
        <v>0</v>
      </c>
    </row>
    <row r="67" spans="1:15" hidden="1" x14ac:dyDescent="0.25">
      <c r="A67" t="s">
        <v>14</v>
      </c>
      <c r="B67" t="s">
        <v>17</v>
      </c>
      <c r="C67" t="s">
        <v>55</v>
      </c>
      <c r="D67" t="s">
        <v>111</v>
      </c>
      <c r="E67" t="s">
        <v>174</v>
      </c>
      <c r="F67" t="s">
        <v>218</v>
      </c>
      <c r="G67">
        <v>6502087</v>
      </c>
      <c r="H67" t="s">
        <v>328</v>
      </c>
      <c r="I67" t="s">
        <v>341</v>
      </c>
      <c r="J67">
        <v>10.95</v>
      </c>
      <c r="K67">
        <v>10.44</v>
      </c>
      <c r="L67">
        <v>0.31</v>
      </c>
      <c r="M67">
        <v>3.24</v>
      </c>
      <c r="N67" t="s">
        <v>356</v>
      </c>
      <c r="O67">
        <f>COUNTIF(Planilha1!A:A,Dados_Combinados!G67)</f>
        <v>0</v>
      </c>
    </row>
    <row r="68" spans="1:15" hidden="1" x14ac:dyDescent="0.25">
      <c r="A68" t="s">
        <v>14</v>
      </c>
      <c r="B68" t="s">
        <v>17</v>
      </c>
      <c r="C68" t="s">
        <v>59</v>
      </c>
      <c r="D68" t="s">
        <v>115</v>
      </c>
      <c r="E68" t="s">
        <v>174</v>
      </c>
      <c r="F68" t="s">
        <v>228</v>
      </c>
      <c r="G68">
        <v>6437941</v>
      </c>
      <c r="H68" t="s">
        <v>333</v>
      </c>
      <c r="I68" t="s">
        <v>341</v>
      </c>
      <c r="J68">
        <v>5.49</v>
      </c>
      <c r="K68">
        <v>5.23</v>
      </c>
      <c r="L68">
        <v>0.21</v>
      </c>
      <c r="M68">
        <v>1.1000000000000001</v>
      </c>
      <c r="N68" t="s">
        <v>356</v>
      </c>
      <c r="O68">
        <f>COUNTIF(Planilha1!A:A,Dados_Combinados!G68)</f>
        <v>0</v>
      </c>
    </row>
    <row r="69" spans="1:15" hidden="1" x14ac:dyDescent="0.25">
      <c r="A69" t="s">
        <v>14</v>
      </c>
      <c r="B69" t="s">
        <v>17</v>
      </c>
      <c r="C69" t="s">
        <v>62</v>
      </c>
      <c r="D69" t="s">
        <v>118</v>
      </c>
      <c r="E69" t="s">
        <v>174</v>
      </c>
      <c r="F69" t="s">
        <v>229</v>
      </c>
      <c r="G69">
        <v>6594577</v>
      </c>
      <c r="H69" t="s">
        <v>335</v>
      </c>
      <c r="I69" t="s">
        <v>341</v>
      </c>
      <c r="J69">
        <v>1287.53</v>
      </c>
      <c r="K69">
        <v>1227.6600000000001</v>
      </c>
      <c r="L69">
        <v>0.21</v>
      </c>
      <c r="M69">
        <v>257.81</v>
      </c>
      <c r="N69" t="s">
        <v>356</v>
      </c>
      <c r="O69">
        <f>COUNTIF(Planilha1!A:A,Dados_Combinados!G69)</f>
        <v>0</v>
      </c>
    </row>
    <row r="70" spans="1:15" hidden="1" x14ac:dyDescent="0.25">
      <c r="A70" t="s">
        <v>14</v>
      </c>
      <c r="B70" t="s">
        <v>17</v>
      </c>
      <c r="C70" t="s">
        <v>52</v>
      </c>
      <c r="D70" t="s">
        <v>108</v>
      </c>
      <c r="E70" t="s">
        <v>174</v>
      </c>
      <c r="F70" t="s">
        <v>230</v>
      </c>
      <c r="G70">
        <v>6594577</v>
      </c>
      <c r="H70" t="s">
        <v>335</v>
      </c>
      <c r="I70" t="s">
        <v>341</v>
      </c>
      <c r="J70">
        <v>51.3</v>
      </c>
      <c r="K70">
        <v>48.92</v>
      </c>
      <c r="L70">
        <v>0.31</v>
      </c>
      <c r="M70">
        <v>15.16</v>
      </c>
      <c r="N70" t="s">
        <v>356</v>
      </c>
      <c r="O70">
        <f>COUNTIF(Planilha1!A:A,Dados_Combinados!G70)</f>
        <v>0</v>
      </c>
    </row>
    <row r="71" spans="1:15" hidden="1" x14ac:dyDescent="0.25">
      <c r="A71" t="s">
        <v>14</v>
      </c>
      <c r="B71" t="s">
        <v>17</v>
      </c>
      <c r="C71" t="s">
        <v>55</v>
      </c>
      <c r="D71" t="s">
        <v>111</v>
      </c>
      <c r="E71" t="s">
        <v>174</v>
      </c>
      <c r="F71" t="s">
        <v>210</v>
      </c>
      <c r="G71">
        <v>6502196</v>
      </c>
      <c r="H71" t="s">
        <v>328</v>
      </c>
      <c r="I71" t="s">
        <v>341</v>
      </c>
      <c r="J71">
        <v>10.95</v>
      </c>
      <c r="K71">
        <v>10.44</v>
      </c>
      <c r="L71">
        <v>0.31</v>
      </c>
      <c r="M71">
        <v>3.24</v>
      </c>
      <c r="N71" t="s">
        <v>356</v>
      </c>
      <c r="O71">
        <f>COUNTIF(Planilha1!A:A,Dados_Combinados!G71)</f>
        <v>0</v>
      </c>
    </row>
    <row r="72" spans="1:15" hidden="1" x14ac:dyDescent="0.25">
      <c r="A72" t="s">
        <v>14</v>
      </c>
      <c r="B72" t="s">
        <v>17</v>
      </c>
      <c r="C72" t="s">
        <v>52</v>
      </c>
      <c r="D72" t="s">
        <v>108</v>
      </c>
      <c r="E72" t="s">
        <v>174</v>
      </c>
      <c r="F72" t="s">
        <v>231</v>
      </c>
      <c r="G72">
        <v>8966112</v>
      </c>
      <c r="H72" t="s">
        <v>335</v>
      </c>
      <c r="I72" t="s">
        <v>341</v>
      </c>
      <c r="J72">
        <v>23.05</v>
      </c>
      <c r="K72">
        <v>21.97</v>
      </c>
      <c r="L72">
        <v>0.31</v>
      </c>
      <c r="M72">
        <v>6.81</v>
      </c>
      <c r="N72" t="s">
        <v>356</v>
      </c>
      <c r="O72">
        <f>COUNTIF(Planilha1!A:A,Dados_Combinados!G72)</f>
        <v>0</v>
      </c>
    </row>
    <row r="73" spans="1:15" hidden="1" x14ac:dyDescent="0.25">
      <c r="A73" t="s">
        <v>14</v>
      </c>
      <c r="B73" t="s">
        <v>17</v>
      </c>
      <c r="C73" t="s">
        <v>52</v>
      </c>
      <c r="D73" t="s">
        <v>108</v>
      </c>
      <c r="E73" t="s">
        <v>174</v>
      </c>
      <c r="F73" t="s">
        <v>232</v>
      </c>
      <c r="G73">
        <v>6875789</v>
      </c>
      <c r="H73" t="s">
        <v>328</v>
      </c>
      <c r="I73" t="s">
        <v>341</v>
      </c>
      <c r="J73">
        <v>37.119999999999997</v>
      </c>
      <c r="K73">
        <v>35.4</v>
      </c>
      <c r="L73">
        <v>0.31</v>
      </c>
      <c r="M73">
        <v>10.97</v>
      </c>
      <c r="N73" t="s">
        <v>356</v>
      </c>
      <c r="O73">
        <f>COUNTIF(Planilha1!A:A,Dados_Combinados!G73)</f>
        <v>0</v>
      </c>
    </row>
    <row r="74" spans="1:15" hidden="1" x14ac:dyDescent="0.25">
      <c r="A74" t="s">
        <v>14</v>
      </c>
      <c r="B74" t="s">
        <v>17</v>
      </c>
      <c r="C74" t="s">
        <v>52</v>
      </c>
      <c r="D74" t="s">
        <v>108</v>
      </c>
      <c r="E74" t="s">
        <v>174</v>
      </c>
      <c r="F74" t="s">
        <v>233</v>
      </c>
      <c r="G74">
        <v>6594739</v>
      </c>
      <c r="H74" t="s">
        <v>335</v>
      </c>
      <c r="I74" t="s">
        <v>341</v>
      </c>
      <c r="J74">
        <v>287.82</v>
      </c>
      <c r="K74">
        <v>274.44</v>
      </c>
      <c r="L74">
        <v>0.31</v>
      </c>
      <c r="M74">
        <v>85.08</v>
      </c>
      <c r="N74" t="s">
        <v>356</v>
      </c>
      <c r="O74">
        <f>COUNTIF(Planilha1!A:A,Dados_Combinados!G74)</f>
        <v>0</v>
      </c>
    </row>
    <row r="75" spans="1:15" hidden="1" x14ac:dyDescent="0.25">
      <c r="A75" t="s">
        <v>14</v>
      </c>
      <c r="B75" t="s">
        <v>17</v>
      </c>
      <c r="C75" t="s">
        <v>56</v>
      </c>
      <c r="D75" t="s">
        <v>112</v>
      </c>
      <c r="E75" t="s">
        <v>174</v>
      </c>
      <c r="F75" t="s">
        <v>234</v>
      </c>
      <c r="G75">
        <v>3247006</v>
      </c>
      <c r="H75" t="s">
        <v>328</v>
      </c>
      <c r="I75" t="s">
        <v>341</v>
      </c>
      <c r="J75">
        <v>16.559999999999999</v>
      </c>
      <c r="K75">
        <v>15.79</v>
      </c>
      <c r="L75">
        <v>0.34</v>
      </c>
      <c r="M75">
        <v>5.37</v>
      </c>
      <c r="N75" t="s">
        <v>356</v>
      </c>
      <c r="O75">
        <f>COUNTIF(Planilha1!A:A,Dados_Combinados!G75)</f>
        <v>0</v>
      </c>
    </row>
    <row r="76" spans="1:15" hidden="1" x14ac:dyDescent="0.25">
      <c r="A76" t="s">
        <v>14</v>
      </c>
      <c r="B76" t="s">
        <v>17</v>
      </c>
      <c r="C76" t="s">
        <v>52</v>
      </c>
      <c r="D76" t="s">
        <v>108</v>
      </c>
      <c r="E76" t="s">
        <v>174</v>
      </c>
      <c r="F76" t="s">
        <v>234</v>
      </c>
      <c r="G76">
        <v>3247006</v>
      </c>
      <c r="H76" t="s">
        <v>328</v>
      </c>
      <c r="I76" t="s">
        <v>341</v>
      </c>
      <c r="J76">
        <v>57.46</v>
      </c>
      <c r="K76">
        <v>54.79</v>
      </c>
      <c r="L76">
        <v>0.31</v>
      </c>
      <c r="M76">
        <v>16.98</v>
      </c>
      <c r="N76" t="s">
        <v>356</v>
      </c>
      <c r="O76">
        <f>COUNTIF(Planilha1!A:A,Dados_Combinados!G76)</f>
        <v>0</v>
      </c>
    </row>
    <row r="77" spans="1:15" hidden="1" x14ac:dyDescent="0.25">
      <c r="A77" t="s">
        <v>14</v>
      </c>
      <c r="B77" t="s">
        <v>17</v>
      </c>
      <c r="C77" t="s">
        <v>55</v>
      </c>
      <c r="D77" t="s">
        <v>125</v>
      </c>
      <c r="E77" t="s">
        <v>174</v>
      </c>
      <c r="F77" t="s">
        <v>235</v>
      </c>
      <c r="G77">
        <v>3434539</v>
      </c>
      <c r="H77" t="s">
        <v>328</v>
      </c>
      <c r="I77" t="s">
        <v>341</v>
      </c>
      <c r="J77">
        <v>36.479999999999997</v>
      </c>
      <c r="K77">
        <v>34.78</v>
      </c>
      <c r="L77">
        <v>0</v>
      </c>
      <c r="M77">
        <v>0</v>
      </c>
      <c r="N77" t="s">
        <v>356</v>
      </c>
      <c r="O77">
        <f>COUNTIF(Planilha1!A:A,Dados_Combinados!G77)</f>
        <v>0</v>
      </c>
    </row>
    <row r="78" spans="1:15" hidden="1" x14ac:dyDescent="0.25">
      <c r="A78" t="s">
        <v>14</v>
      </c>
      <c r="B78" t="s">
        <v>17</v>
      </c>
      <c r="C78" t="s">
        <v>52</v>
      </c>
      <c r="D78" t="s">
        <v>108</v>
      </c>
      <c r="E78" t="s">
        <v>174</v>
      </c>
      <c r="F78" t="s">
        <v>236</v>
      </c>
      <c r="G78">
        <v>3145725</v>
      </c>
      <c r="H78" t="s">
        <v>328</v>
      </c>
      <c r="I78" t="s">
        <v>341</v>
      </c>
      <c r="J78">
        <v>225.4</v>
      </c>
      <c r="K78">
        <v>214.91</v>
      </c>
      <c r="L78">
        <v>0.31</v>
      </c>
      <c r="M78">
        <v>66.62</v>
      </c>
      <c r="N78" t="s">
        <v>356</v>
      </c>
      <c r="O78">
        <f>COUNTIF(Planilha1!A:A,Dados_Combinados!G78)</f>
        <v>0</v>
      </c>
    </row>
    <row r="79" spans="1:15" hidden="1" x14ac:dyDescent="0.25">
      <c r="A79" t="s">
        <v>14</v>
      </c>
      <c r="B79" t="s">
        <v>17</v>
      </c>
      <c r="C79" t="s">
        <v>52</v>
      </c>
      <c r="D79" t="s">
        <v>108</v>
      </c>
      <c r="E79" t="s">
        <v>174</v>
      </c>
      <c r="F79" t="s">
        <v>237</v>
      </c>
      <c r="G79">
        <v>3568094</v>
      </c>
      <c r="H79" t="s">
        <v>328</v>
      </c>
      <c r="I79" t="s">
        <v>341</v>
      </c>
      <c r="J79">
        <v>99.1</v>
      </c>
      <c r="K79">
        <v>94.49</v>
      </c>
      <c r="L79">
        <v>0.31</v>
      </c>
      <c r="M79">
        <v>29.29</v>
      </c>
      <c r="N79" t="s">
        <v>356</v>
      </c>
      <c r="O79">
        <f>COUNTIF(Planilha1!A:A,Dados_Combinados!G79)</f>
        <v>0</v>
      </c>
    </row>
    <row r="80" spans="1:15" hidden="1" x14ac:dyDescent="0.25">
      <c r="A80" t="s">
        <v>14</v>
      </c>
      <c r="B80" t="s">
        <v>17</v>
      </c>
      <c r="C80" t="s">
        <v>52</v>
      </c>
      <c r="D80" t="s">
        <v>108</v>
      </c>
      <c r="E80" t="s">
        <v>174</v>
      </c>
      <c r="F80" t="s">
        <v>236</v>
      </c>
      <c r="G80">
        <v>3145725</v>
      </c>
      <c r="H80" t="s">
        <v>328</v>
      </c>
      <c r="I80" t="s">
        <v>341</v>
      </c>
      <c r="J80">
        <v>56.05</v>
      </c>
      <c r="K80">
        <v>53.44</v>
      </c>
      <c r="L80">
        <v>0.31</v>
      </c>
      <c r="M80">
        <v>16.57</v>
      </c>
      <c r="N80" t="s">
        <v>356</v>
      </c>
      <c r="O80">
        <f>COUNTIF(Planilha1!A:A,Dados_Combinados!G80)</f>
        <v>0</v>
      </c>
    </row>
    <row r="81" spans="1:15" hidden="1" x14ac:dyDescent="0.25">
      <c r="A81" t="s">
        <v>14</v>
      </c>
      <c r="B81" t="s">
        <v>17</v>
      </c>
      <c r="C81" t="s">
        <v>52</v>
      </c>
      <c r="D81" t="s">
        <v>126</v>
      </c>
      <c r="E81" t="s">
        <v>174</v>
      </c>
      <c r="F81" t="s">
        <v>238</v>
      </c>
      <c r="G81">
        <v>3434539</v>
      </c>
      <c r="H81" t="s">
        <v>328</v>
      </c>
      <c r="I81" t="s">
        <v>341</v>
      </c>
      <c r="J81">
        <v>41.27</v>
      </c>
      <c r="K81">
        <v>39.35</v>
      </c>
      <c r="L81">
        <v>0</v>
      </c>
      <c r="M81">
        <v>0</v>
      </c>
      <c r="N81" t="s">
        <v>356</v>
      </c>
      <c r="O81">
        <f>COUNTIF(Planilha1!A:A,Dados_Combinados!G81)</f>
        <v>0</v>
      </c>
    </row>
    <row r="82" spans="1:15" hidden="1" x14ac:dyDescent="0.25">
      <c r="A82" t="s">
        <v>14</v>
      </c>
      <c r="B82" t="s">
        <v>17</v>
      </c>
      <c r="C82" t="s">
        <v>56</v>
      </c>
      <c r="D82" t="s">
        <v>112</v>
      </c>
      <c r="E82" t="s">
        <v>174</v>
      </c>
      <c r="F82" t="s">
        <v>239</v>
      </c>
      <c r="G82">
        <v>3568094</v>
      </c>
      <c r="H82" t="s">
        <v>328</v>
      </c>
      <c r="I82" t="s">
        <v>341</v>
      </c>
      <c r="J82">
        <v>10.31</v>
      </c>
      <c r="K82">
        <v>9.83</v>
      </c>
      <c r="L82">
        <v>0.34</v>
      </c>
      <c r="M82">
        <v>3.34</v>
      </c>
      <c r="N82" t="s">
        <v>356</v>
      </c>
      <c r="O82">
        <f>COUNTIF(Planilha1!A:A,Dados_Combinados!G82)</f>
        <v>0</v>
      </c>
    </row>
    <row r="83" spans="1:15" hidden="1" x14ac:dyDescent="0.25">
      <c r="A83" t="s">
        <v>14</v>
      </c>
      <c r="B83" t="s">
        <v>17</v>
      </c>
      <c r="C83" t="s">
        <v>69</v>
      </c>
      <c r="D83" t="s">
        <v>127</v>
      </c>
      <c r="E83" t="s">
        <v>174</v>
      </c>
      <c r="F83" t="s">
        <v>240</v>
      </c>
      <c r="G83">
        <v>4333272</v>
      </c>
      <c r="H83" t="s">
        <v>336</v>
      </c>
      <c r="I83" t="s">
        <v>341</v>
      </c>
      <c r="J83">
        <v>34.619999999999997</v>
      </c>
      <c r="K83">
        <v>33.01</v>
      </c>
      <c r="L83">
        <v>0.25</v>
      </c>
      <c r="M83">
        <v>8.25</v>
      </c>
      <c r="N83" t="s">
        <v>356</v>
      </c>
      <c r="O83">
        <f>COUNTIF(Planilha1!A:A,Dados_Combinados!G83)</f>
        <v>0</v>
      </c>
    </row>
    <row r="84" spans="1:15" hidden="1" x14ac:dyDescent="0.25">
      <c r="A84" t="s">
        <v>14</v>
      </c>
      <c r="B84" t="s">
        <v>17</v>
      </c>
      <c r="C84" t="s">
        <v>52</v>
      </c>
      <c r="D84" t="s">
        <v>108</v>
      </c>
      <c r="E84" t="s">
        <v>174</v>
      </c>
      <c r="F84" t="s">
        <v>241</v>
      </c>
      <c r="G84">
        <v>3320327</v>
      </c>
      <c r="H84" t="s">
        <v>328</v>
      </c>
      <c r="I84" t="s">
        <v>341</v>
      </c>
      <c r="J84">
        <v>34.869999999999997</v>
      </c>
      <c r="K84">
        <v>33.25</v>
      </c>
      <c r="L84">
        <v>0.31</v>
      </c>
      <c r="M84">
        <v>10.31</v>
      </c>
      <c r="N84" t="s">
        <v>356</v>
      </c>
      <c r="O84">
        <f>COUNTIF(Planilha1!A:A,Dados_Combinados!G84)</f>
        <v>0</v>
      </c>
    </row>
    <row r="85" spans="1:15" hidden="1" x14ac:dyDescent="0.25">
      <c r="A85" t="s">
        <v>14</v>
      </c>
      <c r="B85" t="s">
        <v>17</v>
      </c>
      <c r="C85" t="s">
        <v>56</v>
      </c>
      <c r="D85" t="s">
        <v>112</v>
      </c>
      <c r="E85" t="s">
        <v>174</v>
      </c>
      <c r="F85" t="s">
        <v>242</v>
      </c>
      <c r="G85">
        <v>2935900</v>
      </c>
      <c r="H85" t="s">
        <v>328</v>
      </c>
      <c r="I85" t="s">
        <v>341</v>
      </c>
      <c r="J85">
        <v>3.22</v>
      </c>
      <c r="K85">
        <v>3.07</v>
      </c>
      <c r="L85">
        <v>0.34</v>
      </c>
      <c r="M85">
        <v>1.04</v>
      </c>
      <c r="N85" t="s">
        <v>356</v>
      </c>
      <c r="O85">
        <f>COUNTIF(Planilha1!A:A,Dados_Combinados!G85)</f>
        <v>0</v>
      </c>
    </row>
    <row r="86" spans="1:15" hidden="1" x14ac:dyDescent="0.25">
      <c r="A86" t="s">
        <v>14</v>
      </c>
      <c r="B86" t="s">
        <v>17</v>
      </c>
      <c r="C86" t="s">
        <v>55</v>
      </c>
      <c r="D86" t="s">
        <v>111</v>
      </c>
      <c r="E86" t="s">
        <v>174</v>
      </c>
      <c r="F86" t="s">
        <v>243</v>
      </c>
      <c r="G86">
        <v>3568094</v>
      </c>
      <c r="H86" t="s">
        <v>328</v>
      </c>
      <c r="I86" t="s">
        <v>341</v>
      </c>
      <c r="J86">
        <v>39.24</v>
      </c>
      <c r="K86">
        <v>37.42</v>
      </c>
      <c r="L86">
        <v>0.31</v>
      </c>
      <c r="M86">
        <v>11.6</v>
      </c>
      <c r="N86" t="s">
        <v>356</v>
      </c>
      <c r="O86">
        <f>COUNTIF(Planilha1!A:A,Dados_Combinados!G86)</f>
        <v>0</v>
      </c>
    </row>
    <row r="87" spans="1:15" hidden="1" x14ac:dyDescent="0.25">
      <c r="A87" t="s">
        <v>14</v>
      </c>
      <c r="B87" t="s">
        <v>17</v>
      </c>
      <c r="C87" t="s">
        <v>60</v>
      </c>
      <c r="D87" t="s">
        <v>116</v>
      </c>
      <c r="E87" t="s">
        <v>174</v>
      </c>
      <c r="F87" t="s">
        <v>244</v>
      </c>
      <c r="G87">
        <v>2663564</v>
      </c>
      <c r="H87" t="s">
        <v>330</v>
      </c>
      <c r="I87" t="s">
        <v>341</v>
      </c>
      <c r="J87">
        <v>0.52</v>
      </c>
      <c r="K87">
        <v>0.5</v>
      </c>
      <c r="L87">
        <v>0.15</v>
      </c>
      <c r="M87">
        <v>7.0000000000000007E-2</v>
      </c>
      <c r="N87" t="s">
        <v>356</v>
      </c>
      <c r="O87">
        <f>COUNTIF(Planilha1!A:A,Dados_Combinados!G87)</f>
        <v>0</v>
      </c>
    </row>
    <row r="88" spans="1:15" hidden="1" x14ac:dyDescent="0.25">
      <c r="A88" t="s">
        <v>14</v>
      </c>
      <c r="B88" t="s">
        <v>17</v>
      </c>
      <c r="C88" t="s">
        <v>55</v>
      </c>
      <c r="D88" t="s">
        <v>111</v>
      </c>
      <c r="E88" t="s">
        <v>174</v>
      </c>
      <c r="F88" t="s">
        <v>245</v>
      </c>
      <c r="G88">
        <v>2670856</v>
      </c>
      <c r="H88" t="s">
        <v>328</v>
      </c>
      <c r="I88" t="s">
        <v>341</v>
      </c>
      <c r="J88">
        <v>37.43</v>
      </c>
      <c r="K88">
        <v>35.69</v>
      </c>
      <c r="L88">
        <v>0.31</v>
      </c>
      <c r="M88">
        <v>11.06</v>
      </c>
      <c r="N88" t="s">
        <v>356</v>
      </c>
      <c r="O88">
        <f>COUNTIF(Planilha1!A:A,Dados_Combinados!G88)</f>
        <v>0</v>
      </c>
    </row>
    <row r="89" spans="1:15" hidden="1" x14ac:dyDescent="0.25">
      <c r="A89" t="s">
        <v>14</v>
      </c>
      <c r="B89" t="s">
        <v>17</v>
      </c>
      <c r="C89" t="s">
        <v>52</v>
      </c>
      <c r="D89" t="s">
        <v>108</v>
      </c>
      <c r="E89" t="s">
        <v>174</v>
      </c>
      <c r="F89" t="s">
        <v>246</v>
      </c>
      <c r="G89">
        <v>506548</v>
      </c>
      <c r="H89" t="s">
        <v>328</v>
      </c>
      <c r="I89" t="s">
        <v>341</v>
      </c>
      <c r="J89">
        <v>20.94</v>
      </c>
      <c r="K89">
        <v>19.96</v>
      </c>
      <c r="L89">
        <v>0.31</v>
      </c>
      <c r="M89">
        <v>6.19</v>
      </c>
      <c r="N89" t="s">
        <v>356</v>
      </c>
      <c r="O89">
        <f>COUNTIF(Planilha1!A:A,Dados_Combinados!G89)</f>
        <v>0</v>
      </c>
    </row>
    <row r="90" spans="1:15" hidden="1" x14ac:dyDescent="0.25">
      <c r="A90" t="s">
        <v>14</v>
      </c>
      <c r="B90" t="s">
        <v>17</v>
      </c>
      <c r="C90" t="s">
        <v>70</v>
      </c>
      <c r="D90" t="s">
        <v>128</v>
      </c>
      <c r="E90" t="s">
        <v>174</v>
      </c>
      <c r="F90" t="s">
        <v>247</v>
      </c>
      <c r="G90">
        <v>2220863</v>
      </c>
      <c r="H90" t="s">
        <v>328</v>
      </c>
      <c r="I90" t="s">
        <v>341</v>
      </c>
      <c r="J90">
        <v>45.42</v>
      </c>
      <c r="K90">
        <v>43.31</v>
      </c>
      <c r="L90">
        <v>0</v>
      </c>
      <c r="M90">
        <v>0</v>
      </c>
      <c r="N90" t="s">
        <v>356</v>
      </c>
      <c r="O90">
        <f>COUNTIF(Planilha1!A:A,Dados_Combinados!G90)</f>
        <v>0</v>
      </c>
    </row>
    <row r="91" spans="1:15" hidden="1" x14ac:dyDescent="0.25">
      <c r="A91" t="s">
        <v>14</v>
      </c>
      <c r="B91" t="s">
        <v>17</v>
      </c>
      <c r="C91" t="s">
        <v>52</v>
      </c>
      <c r="D91" t="s">
        <v>126</v>
      </c>
      <c r="E91" t="s">
        <v>174</v>
      </c>
      <c r="F91" t="s">
        <v>248</v>
      </c>
      <c r="G91">
        <v>2220863</v>
      </c>
      <c r="H91" t="s">
        <v>328</v>
      </c>
      <c r="I91" t="s">
        <v>341</v>
      </c>
      <c r="J91">
        <v>137.04</v>
      </c>
      <c r="K91">
        <v>130.66999999999999</v>
      </c>
      <c r="L91">
        <v>0</v>
      </c>
      <c r="M91">
        <v>0</v>
      </c>
      <c r="N91" t="s">
        <v>356</v>
      </c>
      <c r="O91">
        <f>COUNTIF(Planilha1!A:A,Dados_Combinados!G91)</f>
        <v>0</v>
      </c>
    </row>
    <row r="92" spans="1:15" hidden="1" x14ac:dyDescent="0.25">
      <c r="A92" t="s">
        <v>14</v>
      </c>
      <c r="B92" t="s">
        <v>17</v>
      </c>
      <c r="C92" t="s">
        <v>64</v>
      </c>
      <c r="D92" t="s">
        <v>120</v>
      </c>
      <c r="E92" t="s">
        <v>174</v>
      </c>
      <c r="F92" t="s">
        <v>249</v>
      </c>
      <c r="G92">
        <v>557693</v>
      </c>
      <c r="H92" t="s">
        <v>333</v>
      </c>
      <c r="I92" t="s">
        <v>341</v>
      </c>
      <c r="J92">
        <v>112.25</v>
      </c>
      <c r="K92">
        <v>107.03</v>
      </c>
      <c r="L92">
        <v>0.15</v>
      </c>
      <c r="M92">
        <v>16.059999999999999</v>
      </c>
      <c r="N92" t="s">
        <v>356</v>
      </c>
      <c r="O92">
        <f>COUNTIF(Planilha1!A:A,Dados_Combinados!G92)</f>
        <v>0</v>
      </c>
    </row>
    <row r="93" spans="1:15" hidden="1" x14ac:dyDescent="0.25">
      <c r="A93" t="s">
        <v>14</v>
      </c>
      <c r="B93" t="s">
        <v>17</v>
      </c>
      <c r="C93" t="s">
        <v>55</v>
      </c>
      <c r="D93" t="s">
        <v>125</v>
      </c>
      <c r="E93" t="s">
        <v>174</v>
      </c>
      <c r="F93" t="s">
        <v>250</v>
      </c>
      <c r="G93">
        <v>2220863</v>
      </c>
      <c r="H93" t="s">
        <v>328</v>
      </c>
      <c r="I93" t="s">
        <v>341</v>
      </c>
      <c r="J93">
        <v>176.75</v>
      </c>
      <c r="K93">
        <v>168.53</v>
      </c>
      <c r="L93">
        <v>0</v>
      </c>
      <c r="M93">
        <v>0</v>
      </c>
      <c r="N93" t="s">
        <v>356</v>
      </c>
      <c r="O93">
        <f>COUNTIF(Planilha1!A:A,Dados_Combinados!G93)</f>
        <v>0</v>
      </c>
    </row>
    <row r="94" spans="1:15" hidden="1" x14ac:dyDescent="0.25">
      <c r="A94" t="s">
        <v>14</v>
      </c>
      <c r="B94" t="s">
        <v>17</v>
      </c>
      <c r="C94" t="s">
        <v>71</v>
      </c>
      <c r="D94" t="s">
        <v>129</v>
      </c>
      <c r="E94" t="s">
        <v>174</v>
      </c>
      <c r="F94" t="s">
        <v>251</v>
      </c>
      <c r="G94">
        <v>2220863</v>
      </c>
      <c r="H94" t="s">
        <v>328</v>
      </c>
      <c r="I94" t="s">
        <v>341</v>
      </c>
      <c r="J94">
        <v>44.87</v>
      </c>
      <c r="K94">
        <v>42.78</v>
      </c>
      <c r="L94">
        <v>0</v>
      </c>
      <c r="M94">
        <v>0</v>
      </c>
      <c r="N94" t="s">
        <v>356</v>
      </c>
      <c r="O94">
        <f>COUNTIF(Planilha1!A:A,Dados_Combinados!G94)</f>
        <v>0</v>
      </c>
    </row>
    <row r="95" spans="1:15" hidden="1" x14ac:dyDescent="0.25">
      <c r="A95" t="s">
        <v>14</v>
      </c>
      <c r="B95" t="s">
        <v>17</v>
      </c>
      <c r="C95" t="s">
        <v>52</v>
      </c>
      <c r="D95" t="s">
        <v>108</v>
      </c>
      <c r="E95" t="s">
        <v>174</v>
      </c>
      <c r="F95" t="s">
        <v>252</v>
      </c>
      <c r="G95">
        <v>6135544</v>
      </c>
      <c r="H95" t="s">
        <v>335</v>
      </c>
      <c r="I95" t="s">
        <v>341</v>
      </c>
      <c r="J95">
        <v>138.83000000000001</v>
      </c>
      <c r="K95">
        <v>132.37</v>
      </c>
      <c r="L95">
        <v>0.31</v>
      </c>
      <c r="M95">
        <v>41.04</v>
      </c>
      <c r="N95" t="s">
        <v>356</v>
      </c>
      <c r="O95">
        <f>COUNTIF(Planilha1!A:A,Dados_Combinados!G95)</f>
        <v>0</v>
      </c>
    </row>
    <row r="96" spans="1:15" hidden="1" x14ac:dyDescent="0.25">
      <c r="A96" t="s">
        <v>14</v>
      </c>
      <c r="B96" t="s">
        <v>17</v>
      </c>
      <c r="C96" t="s">
        <v>52</v>
      </c>
      <c r="D96" t="s">
        <v>108</v>
      </c>
      <c r="E96" t="s">
        <v>174</v>
      </c>
      <c r="F96" t="s">
        <v>253</v>
      </c>
      <c r="G96">
        <v>4795300</v>
      </c>
      <c r="H96" t="s">
        <v>328</v>
      </c>
      <c r="I96" t="s">
        <v>341</v>
      </c>
      <c r="J96">
        <v>57.38</v>
      </c>
      <c r="K96">
        <v>54.71</v>
      </c>
      <c r="L96">
        <v>0.31</v>
      </c>
      <c r="M96">
        <v>16.96</v>
      </c>
      <c r="N96" t="s">
        <v>356</v>
      </c>
      <c r="O96">
        <f>COUNTIF(Planilha1!A:A,Dados_Combinados!G96)</f>
        <v>0</v>
      </c>
    </row>
    <row r="97" spans="1:15" hidden="1" x14ac:dyDescent="0.25">
      <c r="A97" t="s">
        <v>14</v>
      </c>
      <c r="B97" t="s">
        <v>17</v>
      </c>
      <c r="C97" t="s">
        <v>60</v>
      </c>
      <c r="D97" t="s">
        <v>116</v>
      </c>
      <c r="E97" t="s">
        <v>174</v>
      </c>
      <c r="F97" t="s">
        <v>254</v>
      </c>
      <c r="G97">
        <v>5072740</v>
      </c>
      <c r="H97" t="s">
        <v>337</v>
      </c>
      <c r="I97" t="s">
        <v>341</v>
      </c>
      <c r="J97">
        <v>402.43</v>
      </c>
      <c r="K97">
        <v>383.71</v>
      </c>
      <c r="L97">
        <v>0.15</v>
      </c>
      <c r="M97">
        <v>57.56</v>
      </c>
      <c r="N97" t="s">
        <v>356</v>
      </c>
      <c r="O97">
        <f>COUNTIF(Planilha1!A:A,Dados_Combinados!G97)</f>
        <v>0</v>
      </c>
    </row>
    <row r="98" spans="1:15" hidden="1" x14ac:dyDescent="0.25">
      <c r="A98" t="s">
        <v>14</v>
      </c>
      <c r="B98" t="s">
        <v>17</v>
      </c>
      <c r="C98" t="s">
        <v>72</v>
      </c>
      <c r="D98" t="s">
        <v>130</v>
      </c>
      <c r="E98" t="s">
        <v>174</v>
      </c>
      <c r="F98" t="s">
        <v>255</v>
      </c>
      <c r="G98">
        <v>5890903</v>
      </c>
      <c r="H98" t="s">
        <v>335</v>
      </c>
      <c r="I98" t="s">
        <v>341</v>
      </c>
      <c r="J98">
        <v>53.95</v>
      </c>
      <c r="K98">
        <v>51.44</v>
      </c>
      <c r="L98">
        <v>0.22</v>
      </c>
      <c r="M98">
        <v>11.32</v>
      </c>
      <c r="N98" t="s">
        <v>356</v>
      </c>
      <c r="O98">
        <f>COUNTIF(Planilha1!A:A,Dados_Combinados!G98)</f>
        <v>0</v>
      </c>
    </row>
    <row r="99" spans="1:15" hidden="1" x14ac:dyDescent="0.25">
      <c r="A99" t="s">
        <v>14</v>
      </c>
      <c r="B99" t="s">
        <v>17</v>
      </c>
      <c r="C99" t="s">
        <v>60</v>
      </c>
      <c r="D99" t="s">
        <v>116</v>
      </c>
      <c r="E99" t="s">
        <v>174</v>
      </c>
      <c r="F99" t="s">
        <v>256</v>
      </c>
      <c r="G99">
        <v>5890903</v>
      </c>
      <c r="H99" t="s">
        <v>335</v>
      </c>
      <c r="I99" t="s">
        <v>341</v>
      </c>
      <c r="J99">
        <v>68.03</v>
      </c>
      <c r="K99">
        <v>64.87</v>
      </c>
      <c r="L99">
        <v>0.15</v>
      </c>
      <c r="M99">
        <v>9.73</v>
      </c>
      <c r="N99" t="s">
        <v>356</v>
      </c>
      <c r="O99">
        <f>COUNTIF(Planilha1!A:A,Dados_Combinados!G99)</f>
        <v>0</v>
      </c>
    </row>
    <row r="100" spans="1:15" hidden="1" x14ac:dyDescent="0.25">
      <c r="A100" t="s">
        <v>14</v>
      </c>
      <c r="B100" t="s">
        <v>17</v>
      </c>
      <c r="C100" t="s">
        <v>55</v>
      </c>
      <c r="D100" t="s">
        <v>125</v>
      </c>
      <c r="E100" t="s">
        <v>174</v>
      </c>
      <c r="F100" t="s">
        <v>257</v>
      </c>
      <c r="G100">
        <v>5147345</v>
      </c>
      <c r="H100" t="s">
        <v>328</v>
      </c>
      <c r="I100" t="s">
        <v>341</v>
      </c>
      <c r="J100">
        <v>121.61</v>
      </c>
      <c r="K100">
        <v>115.95</v>
      </c>
      <c r="L100">
        <v>0</v>
      </c>
      <c r="M100">
        <v>0</v>
      </c>
      <c r="N100" t="s">
        <v>356</v>
      </c>
      <c r="O100">
        <f>COUNTIF(Planilha1!A:A,Dados_Combinados!G100)</f>
        <v>0</v>
      </c>
    </row>
    <row r="101" spans="1:15" hidden="1" x14ac:dyDescent="0.25">
      <c r="A101" t="s">
        <v>14</v>
      </c>
      <c r="B101" t="s">
        <v>17</v>
      </c>
      <c r="C101" t="s">
        <v>71</v>
      </c>
      <c r="D101" t="s">
        <v>129</v>
      </c>
      <c r="E101" t="s">
        <v>174</v>
      </c>
      <c r="F101" t="s">
        <v>258</v>
      </c>
      <c r="G101">
        <v>5147345</v>
      </c>
      <c r="H101" t="s">
        <v>328</v>
      </c>
      <c r="I101" t="s">
        <v>341</v>
      </c>
      <c r="J101">
        <v>31.19</v>
      </c>
      <c r="K101">
        <v>29.74</v>
      </c>
      <c r="L101">
        <v>0</v>
      </c>
      <c r="M101">
        <v>0</v>
      </c>
      <c r="N101" t="s">
        <v>356</v>
      </c>
      <c r="O101">
        <f>COUNTIF(Planilha1!A:A,Dados_Combinados!G101)</f>
        <v>0</v>
      </c>
    </row>
    <row r="102" spans="1:15" hidden="1" x14ac:dyDescent="0.25">
      <c r="A102" t="s">
        <v>14</v>
      </c>
      <c r="B102" t="s">
        <v>17</v>
      </c>
      <c r="C102" t="s">
        <v>73</v>
      </c>
      <c r="D102" t="s">
        <v>131</v>
      </c>
      <c r="E102" t="s">
        <v>174</v>
      </c>
      <c r="F102" t="s">
        <v>257</v>
      </c>
      <c r="G102">
        <v>5147345</v>
      </c>
      <c r="H102" t="s">
        <v>328</v>
      </c>
      <c r="I102" t="s">
        <v>341</v>
      </c>
      <c r="J102">
        <v>56.54</v>
      </c>
      <c r="K102">
        <v>53.91</v>
      </c>
      <c r="L102">
        <v>0</v>
      </c>
      <c r="M102">
        <v>0</v>
      </c>
      <c r="N102" t="s">
        <v>356</v>
      </c>
      <c r="O102">
        <f>COUNTIF(Planilha1!A:A,Dados_Combinados!G102)</f>
        <v>0</v>
      </c>
    </row>
    <row r="103" spans="1:15" hidden="1" x14ac:dyDescent="0.25">
      <c r="A103" t="s">
        <v>14</v>
      </c>
      <c r="B103" t="s">
        <v>17</v>
      </c>
      <c r="C103" t="s">
        <v>74</v>
      </c>
      <c r="D103" t="s">
        <v>132</v>
      </c>
      <c r="E103" t="s">
        <v>174</v>
      </c>
      <c r="F103" t="s">
        <v>257</v>
      </c>
      <c r="G103">
        <v>5147345</v>
      </c>
      <c r="H103" t="s">
        <v>328</v>
      </c>
      <c r="I103" t="s">
        <v>341</v>
      </c>
      <c r="J103">
        <v>50.74</v>
      </c>
      <c r="K103">
        <v>48.38</v>
      </c>
      <c r="L103">
        <v>0</v>
      </c>
      <c r="M103">
        <v>0</v>
      </c>
      <c r="N103" t="s">
        <v>356</v>
      </c>
      <c r="O103">
        <f>COUNTIF(Planilha1!A:A,Dados_Combinados!G103)</f>
        <v>0</v>
      </c>
    </row>
    <row r="104" spans="1:15" hidden="1" x14ac:dyDescent="0.25">
      <c r="A104" t="s">
        <v>14</v>
      </c>
      <c r="B104" t="s">
        <v>17</v>
      </c>
      <c r="C104" t="s">
        <v>75</v>
      </c>
      <c r="D104" t="s">
        <v>133</v>
      </c>
      <c r="E104" t="s">
        <v>174</v>
      </c>
      <c r="F104" t="s">
        <v>257</v>
      </c>
      <c r="G104">
        <v>5147345</v>
      </c>
      <c r="H104" t="s">
        <v>328</v>
      </c>
      <c r="I104" t="s">
        <v>341</v>
      </c>
      <c r="J104">
        <v>41.03</v>
      </c>
      <c r="K104">
        <v>39.119999999999997</v>
      </c>
      <c r="L104">
        <v>0</v>
      </c>
      <c r="M104">
        <v>0</v>
      </c>
      <c r="N104" t="s">
        <v>356</v>
      </c>
      <c r="O104">
        <f>COUNTIF(Planilha1!A:A,Dados_Combinados!G104)</f>
        <v>0</v>
      </c>
    </row>
    <row r="105" spans="1:15" hidden="1" x14ac:dyDescent="0.25">
      <c r="A105" t="s">
        <v>14</v>
      </c>
      <c r="B105" t="s">
        <v>17</v>
      </c>
      <c r="C105" t="s">
        <v>56</v>
      </c>
      <c r="D105" t="s">
        <v>112</v>
      </c>
      <c r="E105" t="s">
        <v>174</v>
      </c>
      <c r="F105" t="s">
        <v>259</v>
      </c>
      <c r="G105">
        <v>5554975</v>
      </c>
      <c r="H105" t="s">
        <v>338</v>
      </c>
      <c r="I105" t="s">
        <v>341</v>
      </c>
      <c r="J105">
        <v>7.67</v>
      </c>
      <c r="K105">
        <v>7.31</v>
      </c>
      <c r="L105">
        <v>0.34</v>
      </c>
      <c r="M105">
        <v>2.4900000000000002</v>
      </c>
      <c r="N105" t="s">
        <v>356</v>
      </c>
      <c r="O105">
        <f>COUNTIF(Planilha1!A:A,Dados_Combinados!G105)</f>
        <v>0</v>
      </c>
    </row>
    <row r="106" spans="1:15" hidden="1" x14ac:dyDescent="0.25">
      <c r="A106" t="s">
        <v>14</v>
      </c>
      <c r="B106" t="s">
        <v>17</v>
      </c>
      <c r="C106" t="s">
        <v>55</v>
      </c>
      <c r="D106" t="s">
        <v>111</v>
      </c>
      <c r="E106" t="s">
        <v>174</v>
      </c>
      <c r="F106" t="s">
        <v>260</v>
      </c>
      <c r="G106">
        <v>5690231</v>
      </c>
      <c r="H106" t="s">
        <v>335</v>
      </c>
      <c r="I106" t="s">
        <v>341</v>
      </c>
      <c r="J106">
        <v>29.67</v>
      </c>
      <c r="K106">
        <v>28.29</v>
      </c>
      <c r="L106">
        <v>0.31</v>
      </c>
      <c r="M106">
        <v>8.77</v>
      </c>
      <c r="N106" t="s">
        <v>356</v>
      </c>
      <c r="O106">
        <f>COUNTIF(Planilha1!A:A,Dados_Combinados!G106)</f>
        <v>0</v>
      </c>
    </row>
    <row r="107" spans="1:15" hidden="1" x14ac:dyDescent="0.25">
      <c r="A107" t="s">
        <v>14</v>
      </c>
      <c r="B107" t="s">
        <v>17</v>
      </c>
      <c r="C107" t="s">
        <v>59</v>
      </c>
      <c r="D107" t="s">
        <v>115</v>
      </c>
      <c r="E107" t="s">
        <v>174</v>
      </c>
      <c r="F107" t="s">
        <v>261</v>
      </c>
      <c r="G107">
        <v>5249315</v>
      </c>
      <c r="H107" t="s">
        <v>333</v>
      </c>
      <c r="I107" t="s">
        <v>341</v>
      </c>
      <c r="J107">
        <v>150.91999999999999</v>
      </c>
      <c r="K107">
        <v>143.9</v>
      </c>
      <c r="L107">
        <v>0.21</v>
      </c>
      <c r="M107">
        <v>30.22</v>
      </c>
      <c r="N107" t="s">
        <v>356</v>
      </c>
      <c r="O107">
        <f>COUNTIF(Planilha1!A:A,Dados_Combinados!G107)</f>
        <v>0</v>
      </c>
    </row>
    <row r="108" spans="1:15" hidden="1" x14ac:dyDescent="0.25">
      <c r="A108" t="s">
        <v>14</v>
      </c>
      <c r="B108" t="s">
        <v>17</v>
      </c>
      <c r="C108" t="s">
        <v>55</v>
      </c>
      <c r="D108" t="s">
        <v>111</v>
      </c>
      <c r="E108" t="s">
        <v>174</v>
      </c>
      <c r="F108" t="s">
        <v>262</v>
      </c>
      <c r="G108">
        <v>5554975</v>
      </c>
      <c r="H108" t="s">
        <v>338</v>
      </c>
      <c r="I108" t="s">
        <v>341</v>
      </c>
      <c r="J108">
        <v>109.81</v>
      </c>
      <c r="K108">
        <v>104.71</v>
      </c>
      <c r="L108">
        <v>0.31</v>
      </c>
      <c r="M108">
        <v>32.46</v>
      </c>
      <c r="N108" t="s">
        <v>356</v>
      </c>
      <c r="O108">
        <f>COUNTIF(Planilha1!A:A,Dados_Combinados!G108)</f>
        <v>0</v>
      </c>
    </row>
    <row r="109" spans="1:15" hidden="1" x14ac:dyDescent="0.25">
      <c r="A109" t="s">
        <v>14</v>
      </c>
      <c r="B109" t="s">
        <v>17</v>
      </c>
      <c r="C109" t="s">
        <v>56</v>
      </c>
      <c r="D109" t="s">
        <v>112</v>
      </c>
      <c r="E109" t="s">
        <v>174</v>
      </c>
      <c r="F109" t="s">
        <v>263</v>
      </c>
      <c r="G109">
        <v>5554975</v>
      </c>
      <c r="H109" t="s">
        <v>338</v>
      </c>
      <c r="I109" t="s">
        <v>341</v>
      </c>
      <c r="J109">
        <v>6.89</v>
      </c>
      <c r="K109">
        <v>6.57</v>
      </c>
      <c r="L109">
        <v>0.34</v>
      </c>
      <c r="M109">
        <v>2.23</v>
      </c>
      <c r="N109" t="s">
        <v>356</v>
      </c>
      <c r="O109">
        <f>COUNTIF(Planilha1!A:A,Dados_Combinados!G109)</f>
        <v>0</v>
      </c>
    </row>
    <row r="110" spans="1:15" hidden="1" x14ac:dyDescent="0.25">
      <c r="A110" t="s">
        <v>14</v>
      </c>
      <c r="B110" t="s">
        <v>17</v>
      </c>
      <c r="C110" t="s">
        <v>62</v>
      </c>
      <c r="D110" t="s">
        <v>118</v>
      </c>
      <c r="E110" t="s">
        <v>174</v>
      </c>
      <c r="F110" t="s">
        <v>260</v>
      </c>
      <c r="G110">
        <v>5690231</v>
      </c>
      <c r="H110" t="s">
        <v>335</v>
      </c>
      <c r="I110" t="s">
        <v>341</v>
      </c>
      <c r="J110">
        <v>771.91</v>
      </c>
      <c r="K110">
        <v>736.02</v>
      </c>
      <c r="L110">
        <v>0.21</v>
      </c>
      <c r="M110">
        <v>154.56</v>
      </c>
      <c r="N110" t="s">
        <v>356</v>
      </c>
      <c r="O110">
        <f>COUNTIF(Planilha1!A:A,Dados_Combinados!G110)</f>
        <v>0</v>
      </c>
    </row>
    <row r="111" spans="1:15" hidden="1" x14ac:dyDescent="0.25">
      <c r="A111" t="s">
        <v>14</v>
      </c>
      <c r="B111" t="s">
        <v>17</v>
      </c>
      <c r="C111" t="s">
        <v>55</v>
      </c>
      <c r="D111" t="s">
        <v>111</v>
      </c>
      <c r="E111" t="s">
        <v>174</v>
      </c>
      <c r="F111" t="s">
        <v>264</v>
      </c>
      <c r="G111">
        <v>4795185</v>
      </c>
      <c r="H111" t="s">
        <v>333</v>
      </c>
      <c r="I111" t="s">
        <v>341</v>
      </c>
      <c r="J111">
        <v>286.95999999999998</v>
      </c>
      <c r="K111">
        <v>273.61</v>
      </c>
      <c r="L111">
        <v>0.31</v>
      </c>
      <c r="M111">
        <v>84.82</v>
      </c>
      <c r="N111" t="s">
        <v>356</v>
      </c>
      <c r="O111">
        <f>COUNTIF(Planilha1!A:A,Dados_Combinados!G111)</f>
        <v>0</v>
      </c>
    </row>
    <row r="112" spans="1:15" hidden="1" x14ac:dyDescent="0.25">
      <c r="A112" t="s">
        <v>14</v>
      </c>
      <c r="B112" t="s">
        <v>18</v>
      </c>
      <c r="C112" t="s">
        <v>76</v>
      </c>
      <c r="D112" t="s">
        <v>134</v>
      </c>
      <c r="E112">
        <v>0</v>
      </c>
      <c r="F112" t="s">
        <v>265</v>
      </c>
      <c r="G112">
        <v>4100293</v>
      </c>
      <c r="H112" t="s">
        <v>333</v>
      </c>
      <c r="I112" t="s">
        <v>341</v>
      </c>
      <c r="J112">
        <v>0</v>
      </c>
      <c r="K112">
        <v>0</v>
      </c>
      <c r="L112">
        <v>100</v>
      </c>
      <c r="M112">
        <v>0</v>
      </c>
      <c r="N112" t="s">
        <v>357</v>
      </c>
      <c r="O112">
        <f>COUNTIF(Planilha1!A:A,Dados_Combinados!G112)</f>
        <v>0</v>
      </c>
    </row>
    <row r="113" spans="1:15" hidden="1" x14ac:dyDescent="0.25">
      <c r="A113" t="s">
        <v>14</v>
      </c>
      <c r="B113" t="s">
        <v>19</v>
      </c>
      <c r="C113" t="s">
        <v>77</v>
      </c>
      <c r="D113" t="s">
        <v>135</v>
      </c>
      <c r="E113">
        <v>7.4999999999999997E-3</v>
      </c>
      <c r="F113" t="s">
        <v>266</v>
      </c>
      <c r="G113">
        <v>8821983</v>
      </c>
      <c r="H113" t="s">
        <v>336</v>
      </c>
      <c r="I113" t="s">
        <v>341</v>
      </c>
      <c r="J113">
        <v>8.43</v>
      </c>
      <c r="K113">
        <v>8.0399999999999991</v>
      </c>
      <c r="L113">
        <v>100</v>
      </c>
      <c r="M113">
        <v>8.0399999999999991</v>
      </c>
      <c r="N113" t="s">
        <v>357</v>
      </c>
      <c r="O113">
        <f>COUNTIF(Planilha1!A:A,Dados_Combinados!G113)</f>
        <v>0</v>
      </c>
    </row>
    <row r="114" spans="1:15" hidden="1" x14ac:dyDescent="0.25">
      <c r="A114" t="s">
        <v>14</v>
      </c>
      <c r="B114" t="s">
        <v>19</v>
      </c>
      <c r="C114" t="s">
        <v>77</v>
      </c>
      <c r="D114" t="s">
        <v>136</v>
      </c>
      <c r="E114">
        <v>5.0000000000000001E-3</v>
      </c>
      <c r="F114" t="s">
        <v>267</v>
      </c>
      <c r="G114">
        <v>8821983</v>
      </c>
      <c r="H114" t="s">
        <v>336</v>
      </c>
      <c r="I114" t="s">
        <v>341</v>
      </c>
      <c r="J114">
        <v>5.89</v>
      </c>
      <c r="K114">
        <v>5.62</v>
      </c>
      <c r="L114">
        <v>100</v>
      </c>
      <c r="M114">
        <v>5.62</v>
      </c>
      <c r="N114" t="s">
        <v>357</v>
      </c>
      <c r="O114">
        <f>COUNTIF(Planilha1!A:A,Dados_Combinados!G114)</f>
        <v>0</v>
      </c>
    </row>
    <row r="115" spans="1:15" hidden="1" x14ac:dyDescent="0.25">
      <c r="A115" t="s">
        <v>14</v>
      </c>
      <c r="B115" t="s">
        <v>18</v>
      </c>
      <c r="C115" t="s">
        <v>76</v>
      </c>
      <c r="D115" t="s">
        <v>137</v>
      </c>
      <c r="E115">
        <v>0</v>
      </c>
      <c r="F115" t="s">
        <v>265</v>
      </c>
      <c r="G115">
        <v>3907515</v>
      </c>
      <c r="H115" t="s">
        <v>333</v>
      </c>
      <c r="I115" t="s">
        <v>341</v>
      </c>
      <c r="J115">
        <v>0</v>
      </c>
      <c r="K115">
        <v>0</v>
      </c>
      <c r="L115">
        <v>100</v>
      </c>
      <c r="M115">
        <v>0</v>
      </c>
      <c r="N115" t="s">
        <v>357</v>
      </c>
      <c r="O115">
        <f>COUNTIF(Planilha1!A:A,Dados_Combinados!G115)</f>
        <v>0</v>
      </c>
    </row>
    <row r="116" spans="1:15" hidden="1" x14ac:dyDescent="0.25">
      <c r="A116" t="s">
        <v>14</v>
      </c>
      <c r="B116" t="s">
        <v>19</v>
      </c>
      <c r="C116" t="s">
        <v>77</v>
      </c>
      <c r="D116" t="s">
        <v>138</v>
      </c>
      <c r="E116">
        <v>7.4999999999999997E-3</v>
      </c>
      <c r="F116" t="s">
        <v>268</v>
      </c>
      <c r="G116">
        <v>11240273</v>
      </c>
      <c r="H116" t="s">
        <v>337</v>
      </c>
      <c r="I116" t="s">
        <v>341</v>
      </c>
      <c r="J116">
        <v>13.6</v>
      </c>
      <c r="K116">
        <v>12.97</v>
      </c>
      <c r="L116">
        <v>100</v>
      </c>
      <c r="M116">
        <v>12.97</v>
      </c>
      <c r="N116" t="s">
        <v>357</v>
      </c>
      <c r="O116">
        <f>COUNTIF(Planilha1!A:A,Dados_Combinados!G116)</f>
        <v>0</v>
      </c>
    </row>
    <row r="117" spans="1:15" hidden="1" x14ac:dyDescent="0.25">
      <c r="A117" t="s">
        <v>14</v>
      </c>
      <c r="B117" t="s">
        <v>19</v>
      </c>
      <c r="C117" t="s">
        <v>77</v>
      </c>
      <c r="D117" t="s">
        <v>139</v>
      </c>
      <c r="E117">
        <v>5.0000000000000001E-3</v>
      </c>
      <c r="F117" t="s">
        <v>269</v>
      </c>
      <c r="G117">
        <v>7058773</v>
      </c>
      <c r="H117" t="s">
        <v>335</v>
      </c>
      <c r="I117" t="s">
        <v>341</v>
      </c>
      <c r="J117">
        <v>17.13</v>
      </c>
      <c r="K117">
        <v>16.329999999999998</v>
      </c>
      <c r="L117">
        <v>100</v>
      </c>
      <c r="M117">
        <v>16.329999999999998</v>
      </c>
      <c r="N117" t="s">
        <v>357</v>
      </c>
      <c r="O117">
        <f>COUNTIF(Planilha1!A:A,Dados_Combinados!G117)</f>
        <v>0</v>
      </c>
    </row>
    <row r="118" spans="1:15" hidden="1" x14ac:dyDescent="0.25">
      <c r="A118" t="s">
        <v>14</v>
      </c>
      <c r="B118" t="s">
        <v>19</v>
      </c>
      <c r="C118" t="s">
        <v>77</v>
      </c>
      <c r="D118" t="s">
        <v>140</v>
      </c>
      <c r="E118">
        <v>7.4999999999999997E-3</v>
      </c>
      <c r="F118" t="s">
        <v>270</v>
      </c>
      <c r="G118">
        <v>8666755</v>
      </c>
      <c r="H118" t="s">
        <v>330</v>
      </c>
      <c r="I118" t="s">
        <v>341</v>
      </c>
      <c r="J118">
        <v>41.49</v>
      </c>
      <c r="K118">
        <v>39.56</v>
      </c>
      <c r="L118">
        <v>100</v>
      </c>
      <c r="M118">
        <v>39.56</v>
      </c>
      <c r="N118" t="s">
        <v>357</v>
      </c>
      <c r="O118">
        <f>COUNTIF(Planilha1!A:A,Dados_Combinados!G118)</f>
        <v>0</v>
      </c>
    </row>
    <row r="119" spans="1:15" hidden="1" x14ac:dyDescent="0.25">
      <c r="A119" t="s">
        <v>14</v>
      </c>
      <c r="B119" t="s">
        <v>19</v>
      </c>
      <c r="C119" t="s">
        <v>77</v>
      </c>
      <c r="D119" t="s">
        <v>141</v>
      </c>
      <c r="E119">
        <v>6.0000000000000001E-3</v>
      </c>
      <c r="F119" t="s">
        <v>271</v>
      </c>
      <c r="G119">
        <v>2129768</v>
      </c>
      <c r="H119" t="s">
        <v>330</v>
      </c>
      <c r="I119" t="s">
        <v>341</v>
      </c>
      <c r="J119">
        <v>0</v>
      </c>
      <c r="K119">
        <v>0</v>
      </c>
      <c r="L119">
        <v>100</v>
      </c>
      <c r="M119">
        <v>0</v>
      </c>
      <c r="N119" t="s">
        <v>357</v>
      </c>
      <c r="O119">
        <f>COUNTIF(Planilha1!A:A,Dados_Combinados!G119)</f>
        <v>0</v>
      </c>
    </row>
    <row r="120" spans="1:15" hidden="1" x14ac:dyDescent="0.25">
      <c r="A120" t="s">
        <v>14</v>
      </c>
      <c r="B120" t="s">
        <v>19</v>
      </c>
      <c r="C120" t="s">
        <v>78</v>
      </c>
      <c r="D120" t="s">
        <v>142</v>
      </c>
      <c r="E120">
        <v>7.4999999999999997E-3</v>
      </c>
      <c r="F120" t="s">
        <v>272</v>
      </c>
      <c r="G120">
        <v>2523970</v>
      </c>
      <c r="H120" t="s">
        <v>328</v>
      </c>
      <c r="I120" t="s">
        <v>341</v>
      </c>
      <c r="J120">
        <v>559.52</v>
      </c>
      <c r="K120">
        <v>533.5</v>
      </c>
      <c r="L120">
        <v>100</v>
      </c>
      <c r="M120">
        <v>533.5</v>
      </c>
      <c r="N120" t="s">
        <v>357</v>
      </c>
      <c r="O120">
        <f>COUNTIF(Planilha1!A:A,Dados_Combinados!G120)</f>
        <v>0</v>
      </c>
    </row>
    <row r="121" spans="1:15" hidden="1" x14ac:dyDescent="0.25">
      <c r="A121" t="s">
        <v>14</v>
      </c>
      <c r="B121" t="s">
        <v>19</v>
      </c>
      <c r="C121" t="s">
        <v>77</v>
      </c>
      <c r="D121" t="s">
        <v>143</v>
      </c>
      <c r="E121">
        <v>5.0000000000000001E-3</v>
      </c>
      <c r="F121" t="s">
        <v>273</v>
      </c>
      <c r="G121">
        <v>3320327</v>
      </c>
      <c r="H121" t="s">
        <v>328</v>
      </c>
      <c r="I121" t="s">
        <v>341</v>
      </c>
      <c r="J121">
        <v>2.72</v>
      </c>
      <c r="K121">
        <v>2.59</v>
      </c>
      <c r="L121">
        <v>100</v>
      </c>
      <c r="M121">
        <v>2.59</v>
      </c>
      <c r="N121" t="s">
        <v>357</v>
      </c>
      <c r="O121">
        <f>COUNTIF(Planilha1!A:A,Dados_Combinados!G121)</f>
        <v>0</v>
      </c>
    </row>
    <row r="122" spans="1:15" hidden="1" x14ac:dyDescent="0.25">
      <c r="A122" t="s">
        <v>14</v>
      </c>
      <c r="B122" t="s">
        <v>19</v>
      </c>
      <c r="C122" t="s">
        <v>77</v>
      </c>
      <c r="D122" t="s">
        <v>144</v>
      </c>
      <c r="E122">
        <v>0</v>
      </c>
      <c r="F122" t="s">
        <v>274</v>
      </c>
      <c r="G122">
        <v>3405228</v>
      </c>
      <c r="H122" t="s">
        <v>328</v>
      </c>
      <c r="I122" t="s">
        <v>341</v>
      </c>
      <c r="J122">
        <v>0</v>
      </c>
      <c r="K122">
        <v>0</v>
      </c>
      <c r="L122">
        <v>100</v>
      </c>
      <c r="M122">
        <v>0</v>
      </c>
      <c r="N122" t="s">
        <v>357</v>
      </c>
      <c r="O122">
        <f>COUNTIF(Planilha1!A:A,Dados_Combinados!G122)</f>
        <v>0</v>
      </c>
    </row>
    <row r="123" spans="1:15" hidden="1" x14ac:dyDescent="0.25">
      <c r="A123" t="s">
        <v>14</v>
      </c>
      <c r="B123" t="s">
        <v>19</v>
      </c>
      <c r="C123" t="s">
        <v>77</v>
      </c>
      <c r="D123" t="s">
        <v>145</v>
      </c>
      <c r="E123">
        <v>0</v>
      </c>
      <c r="F123" t="s">
        <v>275</v>
      </c>
      <c r="G123">
        <v>3551987</v>
      </c>
      <c r="H123" t="s">
        <v>328</v>
      </c>
      <c r="I123" t="s">
        <v>341</v>
      </c>
      <c r="J123">
        <v>0</v>
      </c>
      <c r="K123">
        <v>0</v>
      </c>
      <c r="L123">
        <v>100</v>
      </c>
      <c r="M123">
        <v>0</v>
      </c>
      <c r="N123" t="s">
        <v>357</v>
      </c>
      <c r="O123">
        <f>COUNTIF(Planilha1!A:A,Dados_Combinados!G123)</f>
        <v>0</v>
      </c>
    </row>
    <row r="124" spans="1:15" hidden="1" x14ac:dyDescent="0.25">
      <c r="A124" t="s">
        <v>14</v>
      </c>
      <c r="B124" t="s">
        <v>19</v>
      </c>
      <c r="C124" t="s">
        <v>77</v>
      </c>
      <c r="D124" t="s">
        <v>136</v>
      </c>
      <c r="E124">
        <v>8.9999999999999993E-3</v>
      </c>
      <c r="F124" t="s">
        <v>276</v>
      </c>
      <c r="G124">
        <v>8821983</v>
      </c>
      <c r="H124" t="s">
        <v>336</v>
      </c>
      <c r="I124" t="s">
        <v>341</v>
      </c>
      <c r="J124">
        <v>9.4600000000000009</v>
      </c>
      <c r="K124">
        <v>9.02</v>
      </c>
      <c r="L124">
        <v>100</v>
      </c>
      <c r="M124">
        <v>9.02</v>
      </c>
      <c r="N124" t="s">
        <v>357</v>
      </c>
      <c r="O124">
        <f>COUNTIF(Planilha1!A:A,Dados_Combinados!G124)</f>
        <v>0</v>
      </c>
    </row>
    <row r="125" spans="1:15" hidden="1" x14ac:dyDescent="0.25">
      <c r="A125" t="s">
        <v>14</v>
      </c>
      <c r="B125" t="s">
        <v>20</v>
      </c>
      <c r="C125" t="s">
        <v>79</v>
      </c>
      <c r="D125" t="s">
        <v>146</v>
      </c>
      <c r="E125">
        <v>5.0000000000000001E-3</v>
      </c>
      <c r="F125" t="s">
        <v>277</v>
      </c>
      <c r="G125">
        <v>7298496</v>
      </c>
      <c r="H125" t="s">
        <v>328</v>
      </c>
      <c r="I125" t="s">
        <v>341</v>
      </c>
      <c r="J125">
        <v>263.04000000000002</v>
      </c>
      <c r="K125">
        <v>250.81</v>
      </c>
      <c r="L125">
        <v>100</v>
      </c>
      <c r="M125">
        <v>250.81</v>
      </c>
      <c r="N125" t="s">
        <v>357</v>
      </c>
      <c r="O125">
        <f>COUNTIF(Planilha1!A:A,Dados_Combinados!G125)</f>
        <v>0</v>
      </c>
    </row>
    <row r="126" spans="1:15" hidden="1" x14ac:dyDescent="0.25">
      <c r="A126" t="s">
        <v>14</v>
      </c>
      <c r="B126" t="s">
        <v>19</v>
      </c>
      <c r="C126" t="s">
        <v>78</v>
      </c>
      <c r="D126" t="s">
        <v>147</v>
      </c>
      <c r="E126">
        <v>5.0000000000000001E-3</v>
      </c>
      <c r="F126" t="s">
        <v>278</v>
      </c>
      <c r="G126">
        <v>2747821</v>
      </c>
      <c r="H126" t="s">
        <v>330</v>
      </c>
      <c r="I126" t="s">
        <v>341</v>
      </c>
      <c r="J126">
        <v>10.82</v>
      </c>
      <c r="K126">
        <v>10.32</v>
      </c>
      <c r="L126">
        <v>100</v>
      </c>
      <c r="M126">
        <v>10.32</v>
      </c>
      <c r="N126" t="s">
        <v>357</v>
      </c>
      <c r="O126">
        <f>COUNTIF(Planilha1!A:A,Dados_Combinados!G126)</f>
        <v>0</v>
      </c>
    </row>
    <row r="127" spans="1:15" hidden="1" x14ac:dyDescent="0.25">
      <c r="A127" t="s">
        <v>15</v>
      </c>
      <c r="B127" t="s">
        <v>21</v>
      </c>
      <c r="C127" t="s">
        <v>80</v>
      </c>
      <c r="G127">
        <v>20687036</v>
      </c>
      <c r="H127" t="s">
        <v>330</v>
      </c>
      <c r="I127" t="s">
        <v>341</v>
      </c>
      <c r="J127">
        <v>1000</v>
      </c>
      <c r="K127">
        <v>1000</v>
      </c>
      <c r="L127">
        <v>100</v>
      </c>
      <c r="M127">
        <v>1000</v>
      </c>
      <c r="N127" t="s">
        <v>23</v>
      </c>
      <c r="O127">
        <f>COUNTIF(Planilha1!A:A,Dados_Combinados!G127)</f>
        <v>0</v>
      </c>
    </row>
    <row r="128" spans="1:15" hidden="1" x14ac:dyDescent="0.25">
      <c r="A128" t="s">
        <v>14</v>
      </c>
      <c r="B128" t="s">
        <v>22</v>
      </c>
      <c r="C128" t="s">
        <v>81</v>
      </c>
      <c r="D128" t="s">
        <v>148</v>
      </c>
      <c r="E128" t="s">
        <v>175</v>
      </c>
      <c r="F128" t="s">
        <v>279</v>
      </c>
      <c r="G128">
        <v>3402620</v>
      </c>
      <c r="H128" t="s">
        <v>328</v>
      </c>
      <c r="I128" t="s">
        <v>342</v>
      </c>
      <c r="J128">
        <v>182.87</v>
      </c>
      <c r="K128">
        <v>174.36</v>
      </c>
      <c r="L128">
        <v>0.5</v>
      </c>
      <c r="M128">
        <v>87.18</v>
      </c>
      <c r="N128" t="s">
        <v>23</v>
      </c>
      <c r="O128">
        <f>COUNTIF(Planilha1!A:A,Dados_Combinados!G128)</f>
        <v>0</v>
      </c>
    </row>
    <row r="129" spans="1:15" x14ac:dyDescent="0.25">
      <c r="A129" t="s">
        <v>14</v>
      </c>
      <c r="B129" t="s">
        <v>23</v>
      </c>
      <c r="C129" t="s">
        <v>81</v>
      </c>
      <c r="D129" t="s">
        <v>148</v>
      </c>
      <c r="E129" t="s">
        <v>176</v>
      </c>
      <c r="F129" t="s">
        <v>280</v>
      </c>
      <c r="G129">
        <v>16476459</v>
      </c>
      <c r="H129" t="s">
        <v>339</v>
      </c>
      <c r="I129" t="s">
        <v>343</v>
      </c>
      <c r="J129">
        <v>67.8</v>
      </c>
      <c r="K129">
        <v>64.650000000000006</v>
      </c>
      <c r="L129">
        <v>0.5</v>
      </c>
      <c r="M129">
        <v>32.33</v>
      </c>
      <c r="N129" t="s">
        <v>23</v>
      </c>
      <c r="O129">
        <f>COUNTIF(Planilha1!A:A,Dados_Combinados!G129)</f>
        <v>1</v>
      </c>
    </row>
    <row r="130" spans="1:15" hidden="1" x14ac:dyDescent="0.25">
      <c r="A130" t="s">
        <v>14</v>
      </c>
      <c r="B130" t="s">
        <v>22</v>
      </c>
      <c r="C130" t="s">
        <v>81</v>
      </c>
      <c r="D130" t="s">
        <v>148</v>
      </c>
      <c r="E130" t="s">
        <v>177</v>
      </c>
      <c r="F130" t="s">
        <v>281</v>
      </c>
      <c r="G130">
        <v>2573872</v>
      </c>
      <c r="H130" t="s">
        <v>328</v>
      </c>
      <c r="I130" t="s">
        <v>344</v>
      </c>
      <c r="J130">
        <v>248.76</v>
      </c>
      <c r="K130">
        <v>237.19</v>
      </c>
      <c r="L130">
        <v>0.5</v>
      </c>
      <c r="M130">
        <v>118.6</v>
      </c>
      <c r="N130" t="s">
        <v>23</v>
      </c>
      <c r="O130">
        <f>COUNTIF(Planilha1!A:A,Dados_Combinados!G130)</f>
        <v>0</v>
      </c>
    </row>
    <row r="131" spans="1:15" hidden="1" x14ac:dyDescent="0.25">
      <c r="A131" t="s">
        <v>14</v>
      </c>
      <c r="B131" t="s">
        <v>22</v>
      </c>
      <c r="C131" t="s">
        <v>81</v>
      </c>
      <c r="D131" t="s">
        <v>148</v>
      </c>
      <c r="E131" t="s">
        <v>178</v>
      </c>
      <c r="F131" t="s">
        <v>282</v>
      </c>
      <c r="G131">
        <v>11290302</v>
      </c>
      <c r="H131" t="s">
        <v>330</v>
      </c>
      <c r="I131" t="s">
        <v>345</v>
      </c>
      <c r="J131">
        <v>991.25</v>
      </c>
      <c r="K131">
        <v>945.16</v>
      </c>
      <c r="L131">
        <v>0.5</v>
      </c>
      <c r="M131">
        <v>472.58</v>
      </c>
      <c r="N131" t="s">
        <v>23</v>
      </c>
      <c r="O131">
        <f>COUNTIF(Planilha1!A:A,Dados_Combinados!G131)</f>
        <v>0</v>
      </c>
    </row>
    <row r="132" spans="1:15" hidden="1" x14ac:dyDescent="0.25">
      <c r="A132" t="s">
        <v>14</v>
      </c>
      <c r="B132" t="s">
        <v>22</v>
      </c>
      <c r="C132" t="s">
        <v>81</v>
      </c>
      <c r="D132" t="s">
        <v>148</v>
      </c>
      <c r="E132" t="s">
        <v>179</v>
      </c>
      <c r="F132" t="s">
        <v>283</v>
      </c>
      <c r="G132">
        <v>3402620</v>
      </c>
      <c r="H132" t="s">
        <v>328</v>
      </c>
      <c r="I132" t="s">
        <v>346</v>
      </c>
      <c r="J132">
        <v>126.18</v>
      </c>
      <c r="K132">
        <v>120.31</v>
      </c>
      <c r="L132">
        <v>0.5</v>
      </c>
      <c r="M132">
        <v>60.16</v>
      </c>
      <c r="N132" t="s">
        <v>23</v>
      </c>
      <c r="O132">
        <f>COUNTIF(Planilha1!A:A,Dados_Combinados!G132)</f>
        <v>0</v>
      </c>
    </row>
    <row r="133" spans="1:15" hidden="1" x14ac:dyDescent="0.25">
      <c r="A133" t="s">
        <v>14</v>
      </c>
      <c r="B133" t="s">
        <v>23</v>
      </c>
      <c r="C133" t="s">
        <v>82</v>
      </c>
      <c r="D133" t="s">
        <v>148</v>
      </c>
      <c r="E133" t="s">
        <v>180</v>
      </c>
      <c r="F133" t="s">
        <v>284</v>
      </c>
      <c r="G133">
        <v>7298496</v>
      </c>
      <c r="H133" t="s">
        <v>328</v>
      </c>
      <c r="I133" t="s">
        <v>347</v>
      </c>
      <c r="J133">
        <v>1044.47</v>
      </c>
      <c r="K133">
        <v>995.9</v>
      </c>
      <c r="L133">
        <v>0.5</v>
      </c>
      <c r="M133">
        <v>497.95</v>
      </c>
      <c r="N133" t="s">
        <v>23</v>
      </c>
      <c r="O133">
        <f>COUNTIF(Planilha1!A:A,Dados_Combinados!G133)</f>
        <v>0</v>
      </c>
    </row>
    <row r="134" spans="1:15" hidden="1" x14ac:dyDescent="0.25">
      <c r="A134" t="s">
        <v>14</v>
      </c>
      <c r="B134" t="s">
        <v>22</v>
      </c>
      <c r="C134" t="s">
        <v>81</v>
      </c>
      <c r="D134" t="s">
        <v>148</v>
      </c>
      <c r="E134" t="s">
        <v>181</v>
      </c>
      <c r="F134" t="s">
        <v>285</v>
      </c>
      <c r="G134">
        <v>2573872</v>
      </c>
      <c r="H134" t="s">
        <v>328</v>
      </c>
      <c r="I134" t="s">
        <v>208</v>
      </c>
      <c r="J134">
        <v>144.04</v>
      </c>
      <c r="K134">
        <v>137.34</v>
      </c>
      <c r="L134">
        <v>0.5</v>
      </c>
      <c r="M134">
        <v>68.67</v>
      </c>
      <c r="N134" t="s">
        <v>23</v>
      </c>
      <c r="O134">
        <f>COUNTIF(Planilha1!A:A,Dados_Combinados!G134)</f>
        <v>0</v>
      </c>
    </row>
    <row r="135" spans="1:15" hidden="1" x14ac:dyDescent="0.25">
      <c r="A135" t="s">
        <v>14</v>
      </c>
      <c r="B135" t="s">
        <v>22</v>
      </c>
      <c r="C135" t="s">
        <v>82</v>
      </c>
      <c r="D135" t="s">
        <v>148</v>
      </c>
      <c r="E135" t="s">
        <v>182</v>
      </c>
      <c r="F135" t="s">
        <v>286</v>
      </c>
      <c r="G135">
        <v>9766299</v>
      </c>
      <c r="H135" t="s">
        <v>336</v>
      </c>
      <c r="I135" t="s">
        <v>348</v>
      </c>
      <c r="J135">
        <v>0.83</v>
      </c>
      <c r="K135">
        <v>0.79</v>
      </c>
      <c r="L135">
        <v>0.5</v>
      </c>
      <c r="M135">
        <v>0.4</v>
      </c>
      <c r="N135" t="s">
        <v>23</v>
      </c>
      <c r="O135">
        <f>COUNTIF(Planilha1!A:A,Dados_Combinados!G135)</f>
        <v>0</v>
      </c>
    </row>
    <row r="136" spans="1:15" hidden="1" x14ac:dyDescent="0.25">
      <c r="A136" t="s">
        <v>14</v>
      </c>
      <c r="B136" t="s">
        <v>22</v>
      </c>
      <c r="C136" t="s">
        <v>81</v>
      </c>
      <c r="D136" t="s">
        <v>148</v>
      </c>
      <c r="E136" t="s">
        <v>183</v>
      </c>
      <c r="F136" t="s">
        <v>287</v>
      </c>
      <c r="G136">
        <v>2670856</v>
      </c>
      <c r="H136" t="s">
        <v>328</v>
      </c>
      <c r="I136" t="s">
        <v>342</v>
      </c>
      <c r="J136">
        <v>41.87</v>
      </c>
      <c r="K136">
        <v>39.92</v>
      </c>
      <c r="L136">
        <v>0.5</v>
      </c>
      <c r="M136">
        <v>19.96</v>
      </c>
      <c r="N136" t="s">
        <v>23</v>
      </c>
      <c r="O136">
        <f>COUNTIF(Planilha1!A:A,Dados_Combinados!G136)</f>
        <v>0</v>
      </c>
    </row>
    <row r="137" spans="1:15" hidden="1" x14ac:dyDescent="0.25">
      <c r="A137" t="s">
        <v>14</v>
      </c>
      <c r="B137" t="s">
        <v>23</v>
      </c>
      <c r="C137" t="s">
        <v>82</v>
      </c>
      <c r="D137" t="s">
        <v>148</v>
      </c>
      <c r="E137" t="s">
        <v>184</v>
      </c>
      <c r="F137" t="s">
        <v>288</v>
      </c>
      <c r="G137">
        <v>9286053</v>
      </c>
      <c r="H137" t="s">
        <v>334</v>
      </c>
      <c r="I137" t="s">
        <v>348</v>
      </c>
      <c r="J137">
        <v>156.76</v>
      </c>
      <c r="K137">
        <v>149.47</v>
      </c>
      <c r="L137">
        <v>0.5</v>
      </c>
      <c r="M137">
        <v>74.739999999999995</v>
      </c>
      <c r="N137" t="s">
        <v>23</v>
      </c>
      <c r="O137">
        <f>COUNTIF(Planilha1!A:A,Dados_Combinados!G137)</f>
        <v>0</v>
      </c>
    </row>
    <row r="138" spans="1:15" hidden="1" x14ac:dyDescent="0.25">
      <c r="A138" t="s">
        <v>14</v>
      </c>
      <c r="B138" t="s">
        <v>22</v>
      </c>
      <c r="C138" t="s">
        <v>81</v>
      </c>
      <c r="D138" t="s">
        <v>148</v>
      </c>
      <c r="E138" t="s">
        <v>185</v>
      </c>
      <c r="F138" t="s">
        <v>289</v>
      </c>
      <c r="G138">
        <v>6430277</v>
      </c>
      <c r="H138" t="s">
        <v>328</v>
      </c>
      <c r="I138" t="s">
        <v>346</v>
      </c>
      <c r="J138">
        <v>91.43</v>
      </c>
      <c r="K138">
        <v>87.18</v>
      </c>
      <c r="L138">
        <v>0.5</v>
      </c>
      <c r="M138">
        <v>43.59</v>
      </c>
      <c r="N138" t="s">
        <v>23</v>
      </c>
      <c r="O138">
        <f>COUNTIF(Planilha1!A:A,Dados_Combinados!G138)</f>
        <v>0</v>
      </c>
    </row>
    <row r="139" spans="1:15" hidden="1" x14ac:dyDescent="0.25">
      <c r="A139" t="s">
        <v>14</v>
      </c>
      <c r="B139" t="s">
        <v>23</v>
      </c>
      <c r="C139" t="s">
        <v>81</v>
      </c>
      <c r="D139" t="s">
        <v>148</v>
      </c>
      <c r="E139" t="s">
        <v>186</v>
      </c>
      <c r="F139" t="s">
        <v>290</v>
      </c>
      <c r="G139">
        <v>5092910</v>
      </c>
      <c r="H139" t="s">
        <v>338</v>
      </c>
      <c r="I139" t="s">
        <v>349</v>
      </c>
      <c r="J139">
        <v>544.65</v>
      </c>
      <c r="K139">
        <v>519.32000000000005</v>
      </c>
      <c r="L139">
        <v>0.5</v>
      </c>
      <c r="M139">
        <v>259.66000000000003</v>
      </c>
      <c r="N139" t="s">
        <v>23</v>
      </c>
      <c r="O139">
        <f>COUNTIF(Planilha1!A:A,Dados_Combinados!G139)</f>
        <v>0</v>
      </c>
    </row>
    <row r="140" spans="1:15" x14ac:dyDescent="0.25">
      <c r="A140" t="s">
        <v>14</v>
      </c>
      <c r="B140" t="s">
        <v>23</v>
      </c>
      <c r="C140" t="s">
        <v>81</v>
      </c>
      <c r="D140" t="s">
        <v>148</v>
      </c>
      <c r="E140" t="s">
        <v>187</v>
      </c>
      <c r="F140" t="s">
        <v>291</v>
      </c>
      <c r="G140">
        <v>16476459</v>
      </c>
      <c r="H140" t="s">
        <v>339</v>
      </c>
      <c r="I140" t="s">
        <v>350</v>
      </c>
      <c r="J140">
        <v>126.75</v>
      </c>
      <c r="K140">
        <v>120.86</v>
      </c>
      <c r="L140">
        <v>0.5</v>
      </c>
      <c r="M140">
        <v>60.43</v>
      </c>
      <c r="N140" t="s">
        <v>23</v>
      </c>
      <c r="O140">
        <f>COUNTIF(Planilha1!A:A,Dados_Combinados!G140)</f>
        <v>1</v>
      </c>
    </row>
    <row r="141" spans="1:15" hidden="1" x14ac:dyDescent="0.25">
      <c r="A141" t="s">
        <v>14</v>
      </c>
      <c r="B141" t="s">
        <v>23</v>
      </c>
      <c r="C141" t="s">
        <v>81</v>
      </c>
      <c r="D141" t="s">
        <v>148</v>
      </c>
      <c r="E141" t="s">
        <v>188</v>
      </c>
      <c r="F141" t="s">
        <v>292</v>
      </c>
      <c r="G141">
        <v>7245059</v>
      </c>
      <c r="H141" t="s">
        <v>334</v>
      </c>
      <c r="I141" t="s">
        <v>345</v>
      </c>
      <c r="J141">
        <v>1300.08</v>
      </c>
      <c r="K141">
        <v>1239.6300000000001</v>
      </c>
      <c r="L141">
        <v>0.5</v>
      </c>
      <c r="M141">
        <v>619.82000000000005</v>
      </c>
      <c r="N141" t="s">
        <v>23</v>
      </c>
      <c r="O141">
        <f>COUNTIF(Planilha1!A:A,Dados_Combinados!G141)</f>
        <v>0</v>
      </c>
    </row>
    <row r="142" spans="1:15" hidden="1" x14ac:dyDescent="0.25">
      <c r="A142" t="s">
        <v>14</v>
      </c>
      <c r="B142" t="s">
        <v>22</v>
      </c>
      <c r="C142" t="s">
        <v>81</v>
      </c>
      <c r="D142" t="s">
        <v>148</v>
      </c>
      <c r="E142" t="s">
        <v>189</v>
      </c>
      <c r="F142" t="s">
        <v>293</v>
      </c>
      <c r="G142">
        <v>6430277</v>
      </c>
      <c r="H142" t="s">
        <v>328</v>
      </c>
      <c r="I142" t="s">
        <v>244</v>
      </c>
      <c r="J142">
        <v>428.34</v>
      </c>
      <c r="K142">
        <v>408.42</v>
      </c>
      <c r="L142">
        <v>0.5</v>
      </c>
      <c r="M142">
        <v>204.21</v>
      </c>
      <c r="N142" t="s">
        <v>23</v>
      </c>
      <c r="O142">
        <f>COUNTIF(Planilha1!A:A,Dados_Combinados!G142)</f>
        <v>0</v>
      </c>
    </row>
    <row r="143" spans="1:15" x14ac:dyDescent="0.25">
      <c r="A143" t="s">
        <v>14</v>
      </c>
      <c r="B143" t="s">
        <v>23</v>
      </c>
      <c r="C143" t="s">
        <v>81</v>
      </c>
      <c r="D143" t="s">
        <v>148</v>
      </c>
      <c r="E143" t="s">
        <v>187</v>
      </c>
      <c r="F143" t="s">
        <v>294</v>
      </c>
      <c r="G143">
        <v>16476459</v>
      </c>
      <c r="H143" t="s">
        <v>339</v>
      </c>
      <c r="I143" t="s">
        <v>351</v>
      </c>
      <c r="J143">
        <v>113.51</v>
      </c>
      <c r="K143">
        <v>108.23</v>
      </c>
      <c r="L143">
        <v>0.5</v>
      </c>
      <c r="M143">
        <v>54.12</v>
      </c>
      <c r="N143" t="s">
        <v>23</v>
      </c>
      <c r="O143">
        <f>COUNTIF(Planilha1!A:A,Dados_Combinados!G143)</f>
        <v>1</v>
      </c>
    </row>
    <row r="144" spans="1:15" hidden="1" x14ac:dyDescent="0.25">
      <c r="A144" t="s">
        <v>14</v>
      </c>
      <c r="B144" t="s">
        <v>23</v>
      </c>
      <c r="C144" t="s">
        <v>81</v>
      </c>
      <c r="D144" t="s">
        <v>148</v>
      </c>
      <c r="E144" t="s">
        <v>190</v>
      </c>
      <c r="F144" t="s">
        <v>295</v>
      </c>
      <c r="G144">
        <v>17624153</v>
      </c>
      <c r="H144" t="s">
        <v>339</v>
      </c>
      <c r="I144" t="s">
        <v>352</v>
      </c>
      <c r="J144">
        <v>2478</v>
      </c>
      <c r="K144">
        <v>2362.77</v>
      </c>
      <c r="L144">
        <v>0.5</v>
      </c>
      <c r="M144">
        <v>1181.3900000000001</v>
      </c>
      <c r="N144" t="s">
        <v>23</v>
      </c>
      <c r="O144">
        <f>COUNTIF(Planilha1!A:A,Dados_Combinados!G144)</f>
        <v>0</v>
      </c>
    </row>
    <row r="145" spans="1:15" hidden="1" x14ac:dyDescent="0.25">
      <c r="A145" t="s">
        <v>14</v>
      </c>
      <c r="B145" t="s">
        <v>22</v>
      </c>
      <c r="C145" t="s">
        <v>82</v>
      </c>
      <c r="D145" t="s">
        <v>148</v>
      </c>
      <c r="E145" t="s">
        <v>191</v>
      </c>
      <c r="F145" t="s">
        <v>296</v>
      </c>
      <c r="G145">
        <v>9396734</v>
      </c>
      <c r="H145" t="s">
        <v>330</v>
      </c>
      <c r="I145" t="s">
        <v>353</v>
      </c>
      <c r="J145">
        <v>573.94000000000005</v>
      </c>
      <c r="K145">
        <v>547.26</v>
      </c>
      <c r="L145">
        <v>0.5</v>
      </c>
      <c r="M145">
        <v>273.63</v>
      </c>
      <c r="N145" t="s">
        <v>23</v>
      </c>
      <c r="O145">
        <f>COUNTIF(Planilha1!A:A,Dados_Combinados!G145)</f>
        <v>0</v>
      </c>
    </row>
    <row r="146" spans="1:15" hidden="1" x14ac:dyDescent="0.25">
      <c r="A146" t="s">
        <v>14</v>
      </c>
      <c r="B146" t="s">
        <v>23</v>
      </c>
      <c r="C146" t="s">
        <v>81</v>
      </c>
      <c r="D146" t="s">
        <v>148</v>
      </c>
      <c r="E146" t="s">
        <v>192</v>
      </c>
      <c r="F146" t="s">
        <v>297</v>
      </c>
      <c r="G146">
        <v>5092910</v>
      </c>
      <c r="H146" t="s">
        <v>338</v>
      </c>
      <c r="I146" t="s">
        <v>354</v>
      </c>
      <c r="J146">
        <v>541.11</v>
      </c>
      <c r="K146">
        <v>515.95000000000005</v>
      </c>
      <c r="L146">
        <v>0.5</v>
      </c>
      <c r="M146">
        <v>257.98</v>
      </c>
      <c r="N146" t="s">
        <v>23</v>
      </c>
      <c r="O146">
        <f>COUNTIF(Planilha1!A:A,Dados_Combinados!G146)</f>
        <v>0</v>
      </c>
    </row>
    <row r="147" spans="1:15" hidden="1" x14ac:dyDescent="0.25">
      <c r="A147" t="s">
        <v>14</v>
      </c>
      <c r="B147" t="s">
        <v>22</v>
      </c>
      <c r="C147" t="s">
        <v>82</v>
      </c>
      <c r="D147" t="s">
        <v>148</v>
      </c>
      <c r="E147" t="s">
        <v>193</v>
      </c>
      <c r="F147" t="s">
        <v>298</v>
      </c>
      <c r="G147">
        <v>2573872</v>
      </c>
      <c r="H147" t="s">
        <v>328</v>
      </c>
      <c r="I147" t="s">
        <v>349</v>
      </c>
      <c r="J147">
        <v>8945.58</v>
      </c>
      <c r="K147">
        <v>8529.61</v>
      </c>
      <c r="L147">
        <v>0.5</v>
      </c>
      <c r="M147">
        <v>4264.8100000000004</v>
      </c>
      <c r="N147" t="s">
        <v>23</v>
      </c>
      <c r="O147">
        <f>COUNTIF(Planilha1!A:A,Dados_Combinados!G147)</f>
        <v>0</v>
      </c>
    </row>
    <row r="148" spans="1:15" x14ac:dyDescent="0.25">
      <c r="A148" t="s">
        <v>14</v>
      </c>
      <c r="B148" t="s">
        <v>23</v>
      </c>
      <c r="C148" t="s">
        <v>83</v>
      </c>
      <c r="D148" t="s">
        <v>148</v>
      </c>
      <c r="E148" t="s">
        <v>194</v>
      </c>
      <c r="F148" t="s">
        <v>299</v>
      </c>
      <c r="G148">
        <v>13666360</v>
      </c>
      <c r="H148" t="s">
        <v>340</v>
      </c>
      <c r="I148" t="s">
        <v>341</v>
      </c>
      <c r="J148">
        <v>49000</v>
      </c>
      <c r="K148">
        <v>46721.5</v>
      </c>
      <c r="L148">
        <v>0.5</v>
      </c>
      <c r="M148">
        <v>23360.75</v>
      </c>
      <c r="N148" t="s">
        <v>23</v>
      </c>
      <c r="O148">
        <f>COUNTIF(Planilha1!A:A,Dados_Combinados!G148)</f>
        <v>1</v>
      </c>
    </row>
    <row r="149" spans="1:15" hidden="1" x14ac:dyDescent="0.25">
      <c r="A149" t="s">
        <v>14</v>
      </c>
      <c r="B149" t="s">
        <v>21</v>
      </c>
      <c r="C149" t="s">
        <v>84</v>
      </c>
      <c r="D149" t="s">
        <v>149</v>
      </c>
      <c r="I149" t="s">
        <v>341</v>
      </c>
      <c r="J149">
        <v>0</v>
      </c>
      <c r="K149">
        <v>0</v>
      </c>
      <c r="L149">
        <v>15</v>
      </c>
      <c r="M149">
        <v>0</v>
      </c>
      <c r="N149" t="s">
        <v>23</v>
      </c>
      <c r="O149">
        <f>COUNTIF(Planilha1!A:A,Dados_Combinados!G149)</f>
        <v>0</v>
      </c>
    </row>
    <row r="150" spans="1:15" hidden="1" x14ac:dyDescent="0.25">
      <c r="A150" t="s">
        <v>14</v>
      </c>
      <c r="B150" t="s">
        <v>22</v>
      </c>
      <c r="C150" t="s">
        <v>85</v>
      </c>
      <c r="D150" t="s">
        <v>150</v>
      </c>
      <c r="E150" t="s">
        <v>150</v>
      </c>
      <c r="F150" t="s">
        <v>150</v>
      </c>
      <c r="G150">
        <v>7646188</v>
      </c>
      <c r="H150" t="s">
        <v>328</v>
      </c>
      <c r="I150" t="s">
        <v>341</v>
      </c>
      <c r="J150">
        <v>0.72</v>
      </c>
      <c r="K150">
        <v>0.72</v>
      </c>
      <c r="L150">
        <v>50</v>
      </c>
      <c r="M150">
        <v>0.36</v>
      </c>
      <c r="N150" t="s">
        <v>22</v>
      </c>
      <c r="O150">
        <f>COUNTIF(Planilha1!A:A,Dados_Combinados!G150)</f>
        <v>0</v>
      </c>
    </row>
    <row r="151" spans="1:15" hidden="1" x14ac:dyDescent="0.25">
      <c r="A151" t="s">
        <v>14</v>
      </c>
      <c r="B151" t="s">
        <v>22</v>
      </c>
      <c r="C151" t="s">
        <v>86</v>
      </c>
      <c r="D151" t="s">
        <v>151</v>
      </c>
      <c r="E151" t="s">
        <v>195</v>
      </c>
      <c r="F151" t="s">
        <v>300</v>
      </c>
      <c r="G151">
        <v>3378475</v>
      </c>
      <c r="H151" t="s">
        <v>330</v>
      </c>
      <c r="I151" t="s">
        <v>341</v>
      </c>
      <c r="J151">
        <v>0.65</v>
      </c>
      <c r="K151">
        <v>0.65</v>
      </c>
      <c r="L151">
        <v>50</v>
      </c>
      <c r="M151">
        <v>0.33</v>
      </c>
      <c r="N151" t="s">
        <v>22</v>
      </c>
      <c r="O151">
        <f>COUNTIF(Planilha1!A:A,Dados_Combinados!G151)</f>
        <v>0</v>
      </c>
    </row>
    <row r="152" spans="1:15" hidden="1" x14ac:dyDescent="0.25">
      <c r="A152" t="s">
        <v>14</v>
      </c>
      <c r="B152" t="s">
        <v>22</v>
      </c>
      <c r="C152" t="s">
        <v>86</v>
      </c>
      <c r="D152" t="s">
        <v>152</v>
      </c>
      <c r="E152" t="s">
        <v>196</v>
      </c>
      <c r="F152" t="s">
        <v>301</v>
      </c>
      <c r="G152">
        <v>2573872</v>
      </c>
      <c r="H152" t="s">
        <v>328</v>
      </c>
      <c r="I152" t="s">
        <v>341</v>
      </c>
      <c r="J152">
        <v>5.59</v>
      </c>
      <c r="K152">
        <v>5.59</v>
      </c>
      <c r="L152">
        <v>50</v>
      </c>
      <c r="M152">
        <v>2.8</v>
      </c>
      <c r="N152" t="s">
        <v>22</v>
      </c>
      <c r="O152">
        <f>COUNTIF(Planilha1!A:A,Dados_Combinados!G152)</f>
        <v>0</v>
      </c>
    </row>
    <row r="153" spans="1:15" hidden="1" x14ac:dyDescent="0.25">
      <c r="A153" t="s">
        <v>14</v>
      </c>
      <c r="B153" t="s">
        <v>22</v>
      </c>
      <c r="C153" t="s">
        <v>86</v>
      </c>
      <c r="D153" t="s">
        <v>151</v>
      </c>
      <c r="E153" t="s">
        <v>197</v>
      </c>
      <c r="F153" t="s">
        <v>302</v>
      </c>
      <c r="G153">
        <v>2573872</v>
      </c>
      <c r="H153" t="s">
        <v>328</v>
      </c>
      <c r="I153" t="s">
        <v>341</v>
      </c>
      <c r="J153">
        <v>0.98</v>
      </c>
      <c r="K153">
        <v>0.98</v>
      </c>
      <c r="L153">
        <v>50</v>
      </c>
      <c r="M153">
        <v>0.49</v>
      </c>
      <c r="N153" t="s">
        <v>22</v>
      </c>
      <c r="O153">
        <f>COUNTIF(Planilha1!A:A,Dados_Combinados!G153)</f>
        <v>0</v>
      </c>
    </row>
    <row r="154" spans="1:15" hidden="1" x14ac:dyDescent="0.25">
      <c r="A154" t="s">
        <v>14</v>
      </c>
      <c r="B154" t="s">
        <v>22</v>
      </c>
      <c r="C154" t="s">
        <v>86</v>
      </c>
      <c r="D154" t="s">
        <v>151</v>
      </c>
      <c r="E154" t="s">
        <v>196</v>
      </c>
      <c r="F154" t="s">
        <v>303</v>
      </c>
      <c r="G154">
        <v>2573872</v>
      </c>
      <c r="H154" t="s">
        <v>328</v>
      </c>
      <c r="I154" t="s">
        <v>341</v>
      </c>
      <c r="J154">
        <v>2.8</v>
      </c>
      <c r="K154">
        <v>2.8</v>
      </c>
      <c r="L154">
        <v>50</v>
      </c>
      <c r="M154">
        <v>1.4</v>
      </c>
      <c r="N154" t="s">
        <v>22</v>
      </c>
      <c r="O154">
        <f>COUNTIF(Planilha1!A:A,Dados_Combinados!G154)</f>
        <v>0</v>
      </c>
    </row>
    <row r="155" spans="1:15" hidden="1" x14ac:dyDescent="0.25">
      <c r="A155" t="s">
        <v>14</v>
      </c>
      <c r="B155" t="s">
        <v>22</v>
      </c>
      <c r="C155" t="s">
        <v>85</v>
      </c>
      <c r="D155" t="s">
        <v>150</v>
      </c>
      <c r="E155" t="s">
        <v>150</v>
      </c>
      <c r="F155" t="s">
        <v>150</v>
      </c>
      <c r="G155">
        <v>284288</v>
      </c>
      <c r="H155" t="s">
        <v>332</v>
      </c>
      <c r="I155" t="s">
        <v>341</v>
      </c>
      <c r="J155">
        <v>0.76</v>
      </c>
      <c r="K155">
        <v>0.76</v>
      </c>
      <c r="L155">
        <v>50</v>
      </c>
      <c r="M155">
        <v>0.38</v>
      </c>
      <c r="N155" t="s">
        <v>22</v>
      </c>
      <c r="O155">
        <f>COUNTIF(Planilha1!A:A,Dados_Combinados!G155)</f>
        <v>0</v>
      </c>
    </row>
    <row r="156" spans="1:15" hidden="1" x14ac:dyDescent="0.25">
      <c r="A156" t="s">
        <v>14</v>
      </c>
      <c r="B156" t="s">
        <v>22</v>
      </c>
      <c r="C156" t="s">
        <v>86</v>
      </c>
      <c r="D156" t="s">
        <v>151</v>
      </c>
      <c r="E156" t="s">
        <v>196</v>
      </c>
      <c r="F156" t="s">
        <v>304</v>
      </c>
      <c r="G156">
        <v>2573872</v>
      </c>
      <c r="H156" t="s">
        <v>328</v>
      </c>
      <c r="I156" t="s">
        <v>341</v>
      </c>
      <c r="J156">
        <v>0.98</v>
      </c>
      <c r="K156">
        <v>0.98</v>
      </c>
      <c r="L156">
        <v>50</v>
      </c>
      <c r="M156">
        <v>0.49</v>
      </c>
      <c r="N156" t="s">
        <v>22</v>
      </c>
      <c r="O156">
        <f>COUNTIF(Planilha1!A:A,Dados_Combinados!G156)</f>
        <v>0</v>
      </c>
    </row>
    <row r="157" spans="1:15" hidden="1" x14ac:dyDescent="0.25">
      <c r="A157" t="s">
        <v>14</v>
      </c>
      <c r="B157" t="s">
        <v>22</v>
      </c>
      <c r="C157" t="s">
        <v>85</v>
      </c>
      <c r="D157" t="s">
        <v>150</v>
      </c>
      <c r="E157" t="s">
        <v>150</v>
      </c>
      <c r="F157" t="s">
        <v>150</v>
      </c>
      <c r="G157">
        <v>7646188</v>
      </c>
      <c r="H157" t="s">
        <v>328</v>
      </c>
      <c r="I157" t="s">
        <v>341</v>
      </c>
      <c r="J157">
        <v>0.7</v>
      </c>
      <c r="K157">
        <v>0.7</v>
      </c>
      <c r="L157">
        <v>50</v>
      </c>
      <c r="M157">
        <v>0.35</v>
      </c>
      <c r="N157" t="s">
        <v>22</v>
      </c>
      <c r="O157">
        <f>COUNTIF(Planilha1!A:A,Dados_Combinados!G157)</f>
        <v>0</v>
      </c>
    </row>
    <row r="158" spans="1:15" hidden="1" x14ac:dyDescent="0.25">
      <c r="A158" t="s">
        <v>14</v>
      </c>
      <c r="B158" t="s">
        <v>22</v>
      </c>
      <c r="C158" t="s">
        <v>86</v>
      </c>
      <c r="D158" t="s">
        <v>151</v>
      </c>
      <c r="E158" t="s">
        <v>198</v>
      </c>
      <c r="F158" t="s">
        <v>305</v>
      </c>
      <c r="G158">
        <v>3378475</v>
      </c>
      <c r="H158" t="s">
        <v>330</v>
      </c>
      <c r="I158" t="s">
        <v>341</v>
      </c>
      <c r="J158">
        <v>0.65</v>
      </c>
      <c r="K158">
        <v>0.65</v>
      </c>
      <c r="L158">
        <v>50</v>
      </c>
      <c r="M158">
        <v>0.33</v>
      </c>
      <c r="N158" t="s">
        <v>22</v>
      </c>
      <c r="O158">
        <f>COUNTIF(Planilha1!A:A,Dados_Combinados!G158)</f>
        <v>0</v>
      </c>
    </row>
    <row r="159" spans="1:15" hidden="1" x14ac:dyDescent="0.25">
      <c r="A159" t="s">
        <v>14</v>
      </c>
      <c r="B159" t="s">
        <v>22</v>
      </c>
      <c r="C159" t="s">
        <v>86</v>
      </c>
      <c r="D159" t="s">
        <v>152</v>
      </c>
      <c r="E159" t="s">
        <v>197</v>
      </c>
      <c r="F159" t="s">
        <v>306</v>
      </c>
      <c r="G159">
        <v>2573872</v>
      </c>
      <c r="H159" t="s">
        <v>328</v>
      </c>
      <c r="I159" t="s">
        <v>341</v>
      </c>
      <c r="J159">
        <v>5.59</v>
      </c>
      <c r="K159">
        <v>5.59</v>
      </c>
      <c r="L159">
        <v>50</v>
      </c>
      <c r="M159">
        <v>2.8</v>
      </c>
      <c r="N159" t="s">
        <v>22</v>
      </c>
      <c r="O159">
        <f>COUNTIF(Planilha1!A:A,Dados_Combinados!G159)</f>
        <v>0</v>
      </c>
    </row>
    <row r="160" spans="1:15" hidden="1" x14ac:dyDescent="0.25">
      <c r="A160" t="s">
        <v>14</v>
      </c>
      <c r="B160" t="s">
        <v>22</v>
      </c>
      <c r="C160" t="s">
        <v>85</v>
      </c>
      <c r="D160" t="s">
        <v>150</v>
      </c>
      <c r="E160" t="s">
        <v>150</v>
      </c>
      <c r="F160" t="s">
        <v>150</v>
      </c>
      <c r="G160">
        <v>284288</v>
      </c>
      <c r="H160" t="s">
        <v>332</v>
      </c>
      <c r="I160" t="s">
        <v>341</v>
      </c>
      <c r="J160">
        <v>0.78</v>
      </c>
      <c r="K160">
        <v>0.78</v>
      </c>
      <c r="L160">
        <v>50</v>
      </c>
      <c r="M160">
        <v>0.39</v>
      </c>
      <c r="N160" t="s">
        <v>22</v>
      </c>
      <c r="O160">
        <f>COUNTIF(Planilha1!A:A,Dados_Combinados!G160)</f>
        <v>0</v>
      </c>
    </row>
    <row r="161" spans="1:15" hidden="1" x14ac:dyDescent="0.25">
      <c r="A161" t="s">
        <v>14</v>
      </c>
      <c r="B161" t="s">
        <v>24</v>
      </c>
      <c r="C161" t="s">
        <v>87</v>
      </c>
      <c r="D161" t="s">
        <v>153</v>
      </c>
      <c r="E161" t="s">
        <v>199</v>
      </c>
      <c r="F161" t="s">
        <v>307</v>
      </c>
      <c r="G161">
        <v>6437941</v>
      </c>
      <c r="H161" t="s">
        <v>333</v>
      </c>
      <c r="I161" t="s">
        <v>341</v>
      </c>
      <c r="J161">
        <v>426.52</v>
      </c>
      <c r="K161">
        <v>402.42</v>
      </c>
      <c r="L161">
        <v>0.26</v>
      </c>
      <c r="M161">
        <v>104.63</v>
      </c>
      <c r="N161" t="s">
        <v>358</v>
      </c>
      <c r="O161">
        <f>COUNTIF(Planilha1!A:A,Dados_Combinados!G161)</f>
        <v>0</v>
      </c>
    </row>
    <row r="162" spans="1:15" hidden="1" x14ac:dyDescent="0.25">
      <c r="A162" t="s">
        <v>14</v>
      </c>
      <c r="B162" t="s">
        <v>24</v>
      </c>
      <c r="C162" t="s">
        <v>88</v>
      </c>
      <c r="D162" t="s">
        <v>154</v>
      </c>
      <c r="E162" t="s">
        <v>199</v>
      </c>
      <c r="F162" t="s">
        <v>308</v>
      </c>
      <c r="G162">
        <v>7435860</v>
      </c>
      <c r="H162" t="s">
        <v>335</v>
      </c>
      <c r="I162" t="s">
        <v>341</v>
      </c>
      <c r="J162">
        <v>223.02</v>
      </c>
      <c r="K162">
        <v>210.42</v>
      </c>
      <c r="L162">
        <v>0.3</v>
      </c>
      <c r="M162">
        <v>63.12</v>
      </c>
      <c r="N162" t="s">
        <v>358</v>
      </c>
      <c r="O162">
        <f>COUNTIF(Planilha1!A:A,Dados_Combinados!G162)</f>
        <v>0</v>
      </c>
    </row>
    <row r="163" spans="1:15" hidden="1" x14ac:dyDescent="0.25">
      <c r="A163" t="s">
        <v>14</v>
      </c>
      <c r="B163" t="s">
        <v>24</v>
      </c>
      <c r="C163" t="s">
        <v>88</v>
      </c>
      <c r="D163" t="s">
        <v>154</v>
      </c>
      <c r="E163" t="s">
        <v>199</v>
      </c>
      <c r="F163" t="s">
        <v>308</v>
      </c>
      <c r="G163">
        <v>7436033</v>
      </c>
      <c r="H163" t="s">
        <v>335</v>
      </c>
      <c r="I163" t="s">
        <v>341</v>
      </c>
      <c r="J163">
        <v>1493.18</v>
      </c>
      <c r="K163">
        <v>1408.82</v>
      </c>
      <c r="L163">
        <v>0.3</v>
      </c>
      <c r="M163">
        <v>422.65</v>
      </c>
      <c r="N163" t="s">
        <v>358</v>
      </c>
      <c r="O163">
        <f>COUNTIF(Planilha1!A:A,Dados_Combinados!G163)</f>
        <v>0</v>
      </c>
    </row>
    <row r="164" spans="1:15" hidden="1" x14ac:dyDescent="0.25">
      <c r="A164" t="s">
        <v>14</v>
      </c>
      <c r="B164" t="s">
        <v>25</v>
      </c>
      <c r="C164" t="s">
        <v>89</v>
      </c>
      <c r="D164" t="s">
        <v>155</v>
      </c>
      <c r="G164">
        <v>6437941</v>
      </c>
      <c r="H164" t="s">
        <v>333</v>
      </c>
      <c r="I164" t="s">
        <v>341</v>
      </c>
      <c r="J164">
        <v>0.02</v>
      </c>
      <c r="K164">
        <v>0.01</v>
      </c>
      <c r="L164">
        <v>0.15</v>
      </c>
      <c r="M164">
        <v>0</v>
      </c>
      <c r="N164" t="s">
        <v>358</v>
      </c>
      <c r="O164">
        <f>COUNTIF(Planilha1!A:A,Dados_Combinados!G164)</f>
        <v>0</v>
      </c>
    </row>
    <row r="165" spans="1:15" hidden="1" x14ac:dyDescent="0.25">
      <c r="A165" t="s">
        <v>14</v>
      </c>
      <c r="B165" t="s">
        <v>24</v>
      </c>
      <c r="C165" t="s">
        <v>88</v>
      </c>
      <c r="D165" t="s">
        <v>154</v>
      </c>
      <c r="E165" t="s">
        <v>199</v>
      </c>
      <c r="F165" t="s">
        <v>309</v>
      </c>
      <c r="G165">
        <v>7324611</v>
      </c>
      <c r="H165" t="s">
        <v>335</v>
      </c>
      <c r="I165" t="s">
        <v>341</v>
      </c>
      <c r="J165">
        <v>196.11</v>
      </c>
      <c r="K165">
        <v>185.03</v>
      </c>
      <c r="L165">
        <v>0.3</v>
      </c>
      <c r="M165">
        <v>55.51</v>
      </c>
      <c r="N165" t="s">
        <v>358</v>
      </c>
      <c r="O165">
        <f>COUNTIF(Planilha1!A:A,Dados_Combinados!G165)</f>
        <v>0</v>
      </c>
    </row>
    <row r="166" spans="1:15" hidden="1" x14ac:dyDescent="0.25">
      <c r="A166" t="s">
        <v>14</v>
      </c>
      <c r="B166" t="s">
        <v>25</v>
      </c>
      <c r="C166" t="s">
        <v>90</v>
      </c>
      <c r="D166" t="s">
        <v>156</v>
      </c>
      <c r="G166">
        <v>5147345</v>
      </c>
      <c r="H166" t="s">
        <v>328</v>
      </c>
      <c r="I166" t="s">
        <v>341</v>
      </c>
      <c r="J166">
        <v>3.04</v>
      </c>
      <c r="K166">
        <v>2.87</v>
      </c>
      <c r="L166">
        <v>0.1</v>
      </c>
      <c r="M166">
        <v>0.28999999999999998</v>
      </c>
      <c r="N166" t="s">
        <v>358</v>
      </c>
      <c r="O166">
        <f>COUNTIF(Planilha1!A:A,Dados_Combinados!G166)</f>
        <v>0</v>
      </c>
    </row>
    <row r="167" spans="1:15" hidden="1" x14ac:dyDescent="0.25">
      <c r="A167" t="s">
        <v>14</v>
      </c>
      <c r="B167" t="s">
        <v>25</v>
      </c>
      <c r="C167" t="s">
        <v>53</v>
      </c>
      <c r="D167" t="s">
        <v>109</v>
      </c>
      <c r="G167">
        <v>6437941</v>
      </c>
      <c r="H167" t="s">
        <v>333</v>
      </c>
      <c r="I167" t="s">
        <v>341</v>
      </c>
      <c r="J167">
        <v>0.37</v>
      </c>
      <c r="K167">
        <v>0.35</v>
      </c>
      <c r="L167">
        <v>0.13</v>
      </c>
      <c r="M167">
        <v>0.04</v>
      </c>
      <c r="N167" t="s">
        <v>358</v>
      </c>
      <c r="O167">
        <f>COUNTIF(Planilha1!A:A,Dados_Combinados!G167)</f>
        <v>0</v>
      </c>
    </row>
    <row r="168" spans="1:15" hidden="1" x14ac:dyDescent="0.25">
      <c r="A168" t="s">
        <v>14</v>
      </c>
      <c r="B168" t="s">
        <v>25</v>
      </c>
      <c r="C168" t="s">
        <v>91</v>
      </c>
      <c r="D168" t="s">
        <v>121</v>
      </c>
      <c r="G168">
        <v>8948453</v>
      </c>
      <c r="H168" t="s">
        <v>328</v>
      </c>
      <c r="I168" t="s">
        <v>341</v>
      </c>
      <c r="J168">
        <v>0.09</v>
      </c>
      <c r="K168">
        <v>0.09</v>
      </c>
      <c r="L168">
        <v>0.15</v>
      </c>
      <c r="M168">
        <v>0.01</v>
      </c>
      <c r="N168" t="s">
        <v>358</v>
      </c>
      <c r="O168">
        <f>COUNTIF(Planilha1!A:A,Dados_Combinados!G168)</f>
        <v>0</v>
      </c>
    </row>
    <row r="169" spans="1:15" hidden="1" x14ac:dyDescent="0.25">
      <c r="A169" t="s">
        <v>14</v>
      </c>
      <c r="B169" t="s">
        <v>24</v>
      </c>
      <c r="C169" t="s">
        <v>88</v>
      </c>
      <c r="D169" t="s">
        <v>154</v>
      </c>
      <c r="E169" t="s">
        <v>199</v>
      </c>
      <c r="F169" t="s">
        <v>310</v>
      </c>
      <c r="G169">
        <v>15057953</v>
      </c>
      <c r="H169" t="s">
        <v>332</v>
      </c>
      <c r="I169" t="s">
        <v>341</v>
      </c>
      <c r="J169">
        <v>70.2</v>
      </c>
      <c r="K169">
        <v>66.23</v>
      </c>
      <c r="L169">
        <v>0.3</v>
      </c>
      <c r="M169">
        <v>19.87</v>
      </c>
      <c r="N169" t="s">
        <v>358</v>
      </c>
      <c r="O169">
        <f>COUNTIF(Planilha1!A:A,Dados_Combinados!G169)</f>
        <v>0</v>
      </c>
    </row>
    <row r="170" spans="1:15" hidden="1" x14ac:dyDescent="0.25">
      <c r="A170" t="s">
        <v>14</v>
      </c>
      <c r="B170" t="s">
        <v>24</v>
      </c>
      <c r="C170" t="s">
        <v>88</v>
      </c>
      <c r="D170" t="s">
        <v>154</v>
      </c>
      <c r="E170" t="s">
        <v>199</v>
      </c>
      <c r="F170" t="s">
        <v>310</v>
      </c>
      <c r="G170">
        <v>15057953</v>
      </c>
      <c r="H170" t="s">
        <v>332</v>
      </c>
      <c r="I170" t="s">
        <v>341</v>
      </c>
      <c r="J170">
        <v>94.69</v>
      </c>
      <c r="K170">
        <v>89.34</v>
      </c>
      <c r="L170">
        <v>0.3</v>
      </c>
      <c r="M170">
        <v>26.8</v>
      </c>
      <c r="N170" t="s">
        <v>358</v>
      </c>
      <c r="O170">
        <f>COUNTIF(Planilha1!A:A,Dados_Combinados!G170)</f>
        <v>0</v>
      </c>
    </row>
    <row r="171" spans="1:15" hidden="1" x14ac:dyDescent="0.25">
      <c r="A171" t="s">
        <v>14</v>
      </c>
      <c r="B171" t="s">
        <v>24</v>
      </c>
      <c r="C171" t="s">
        <v>88</v>
      </c>
      <c r="D171" t="s">
        <v>154</v>
      </c>
      <c r="E171" t="s">
        <v>199</v>
      </c>
      <c r="F171" t="s">
        <v>311</v>
      </c>
      <c r="G171">
        <v>5690231</v>
      </c>
      <c r="H171" t="s">
        <v>335</v>
      </c>
      <c r="I171" t="s">
        <v>341</v>
      </c>
      <c r="J171">
        <v>482.53</v>
      </c>
      <c r="K171">
        <v>455.26</v>
      </c>
      <c r="L171">
        <v>0.3</v>
      </c>
      <c r="M171">
        <v>136.58000000000001</v>
      </c>
      <c r="N171" t="s">
        <v>358</v>
      </c>
      <c r="O171">
        <f>COUNTIF(Planilha1!A:A,Dados_Combinados!G171)</f>
        <v>0</v>
      </c>
    </row>
    <row r="172" spans="1:15" hidden="1" x14ac:dyDescent="0.25">
      <c r="A172" t="s">
        <v>14</v>
      </c>
      <c r="B172" t="s">
        <v>25</v>
      </c>
      <c r="C172" t="s">
        <v>92</v>
      </c>
      <c r="D172" t="s">
        <v>130</v>
      </c>
      <c r="G172">
        <v>5890903</v>
      </c>
      <c r="H172" t="s">
        <v>335</v>
      </c>
      <c r="I172" t="s">
        <v>341</v>
      </c>
      <c r="J172">
        <v>2.98</v>
      </c>
      <c r="K172">
        <v>2.81</v>
      </c>
      <c r="L172">
        <v>0.15</v>
      </c>
      <c r="M172">
        <v>0.42</v>
      </c>
      <c r="N172" t="s">
        <v>358</v>
      </c>
      <c r="O172">
        <f>COUNTIF(Planilha1!A:A,Dados_Combinados!G172)</f>
        <v>0</v>
      </c>
    </row>
    <row r="173" spans="1:15" hidden="1" x14ac:dyDescent="0.25">
      <c r="A173" t="s">
        <v>14</v>
      </c>
      <c r="B173" t="s">
        <v>24</v>
      </c>
      <c r="C173" t="s">
        <v>93</v>
      </c>
      <c r="D173" t="s">
        <v>157</v>
      </c>
      <c r="E173" t="s">
        <v>199</v>
      </c>
      <c r="F173" t="s">
        <v>312</v>
      </c>
      <c r="G173">
        <v>15156930</v>
      </c>
      <c r="H173" t="s">
        <v>332</v>
      </c>
      <c r="I173" t="s">
        <v>341</v>
      </c>
      <c r="J173">
        <v>1262.32</v>
      </c>
      <c r="K173">
        <v>1191</v>
      </c>
      <c r="L173">
        <v>0.2</v>
      </c>
      <c r="M173">
        <v>238.2</v>
      </c>
      <c r="N173" t="s">
        <v>358</v>
      </c>
      <c r="O173">
        <f>COUNTIF(Planilha1!A:A,Dados_Combinados!G173)</f>
        <v>0</v>
      </c>
    </row>
    <row r="174" spans="1:15" hidden="1" x14ac:dyDescent="0.25">
      <c r="A174" t="s">
        <v>14</v>
      </c>
      <c r="B174" t="s">
        <v>24</v>
      </c>
      <c r="C174" t="s">
        <v>88</v>
      </c>
      <c r="D174" t="s">
        <v>154</v>
      </c>
      <c r="E174" t="s">
        <v>199</v>
      </c>
      <c r="F174" t="s">
        <v>313</v>
      </c>
      <c r="G174">
        <v>6594577</v>
      </c>
      <c r="H174" t="s">
        <v>335</v>
      </c>
      <c r="I174" t="s">
        <v>341</v>
      </c>
      <c r="J174">
        <v>282.47000000000003</v>
      </c>
      <c r="K174">
        <v>266.51</v>
      </c>
      <c r="L174">
        <v>0.3</v>
      </c>
      <c r="M174">
        <v>79.95</v>
      </c>
      <c r="N174" t="s">
        <v>358</v>
      </c>
      <c r="O174">
        <f>COUNTIF(Planilha1!A:A,Dados_Combinados!G174)</f>
        <v>0</v>
      </c>
    </row>
    <row r="175" spans="1:15" hidden="1" x14ac:dyDescent="0.25">
      <c r="A175" t="s">
        <v>14</v>
      </c>
      <c r="B175" t="s">
        <v>24</v>
      </c>
      <c r="C175" t="s">
        <v>94</v>
      </c>
      <c r="D175" t="s">
        <v>158</v>
      </c>
      <c r="E175" t="s">
        <v>199</v>
      </c>
      <c r="F175" t="s">
        <v>314</v>
      </c>
      <c r="G175">
        <v>15159010</v>
      </c>
      <c r="H175" t="s">
        <v>332</v>
      </c>
      <c r="I175" t="s">
        <v>341</v>
      </c>
      <c r="J175">
        <v>359.73</v>
      </c>
      <c r="K175">
        <v>339.4</v>
      </c>
      <c r="L175">
        <v>0.3</v>
      </c>
      <c r="M175">
        <v>101.82</v>
      </c>
      <c r="N175" t="s">
        <v>358</v>
      </c>
      <c r="O175">
        <f>COUNTIF(Planilha1!A:A,Dados_Combinados!G175)</f>
        <v>0</v>
      </c>
    </row>
    <row r="176" spans="1:15" hidden="1" x14ac:dyDescent="0.25">
      <c r="A176" t="s">
        <v>14</v>
      </c>
      <c r="B176" t="s">
        <v>24</v>
      </c>
      <c r="C176" t="s">
        <v>95</v>
      </c>
      <c r="D176" t="s">
        <v>159</v>
      </c>
      <c r="E176" t="s">
        <v>199</v>
      </c>
      <c r="F176" t="s">
        <v>315</v>
      </c>
      <c r="G176">
        <v>6437941</v>
      </c>
      <c r="H176" t="s">
        <v>333</v>
      </c>
      <c r="I176" t="s">
        <v>341</v>
      </c>
      <c r="J176">
        <v>22.21</v>
      </c>
      <c r="K176">
        <v>20.95</v>
      </c>
      <c r="L176">
        <v>0.35</v>
      </c>
      <c r="M176">
        <v>7.33</v>
      </c>
      <c r="N176" t="s">
        <v>358</v>
      </c>
      <c r="O176">
        <f>COUNTIF(Planilha1!A:A,Dados_Combinados!G176)</f>
        <v>0</v>
      </c>
    </row>
    <row r="177" spans="1:15" hidden="1" x14ac:dyDescent="0.25">
      <c r="A177" t="s">
        <v>14</v>
      </c>
      <c r="B177" t="s">
        <v>24</v>
      </c>
      <c r="C177" t="s">
        <v>96</v>
      </c>
      <c r="D177" t="s">
        <v>160</v>
      </c>
      <c r="E177" t="s">
        <v>199</v>
      </c>
      <c r="F177" t="s">
        <v>316</v>
      </c>
      <c r="G177">
        <v>5890903</v>
      </c>
      <c r="H177" t="s">
        <v>335</v>
      </c>
      <c r="I177" t="s">
        <v>341</v>
      </c>
      <c r="J177">
        <v>17.12</v>
      </c>
      <c r="K177">
        <v>16.16</v>
      </c>
      <c r="L177">
        <v>0.2</v>
      </c>
      <c r="M177">
        <v>3.23</v>
      </c>
      <c r="N177" t="s">
        <v>358</v>
      </c>
      <c r="O177">
        <f>COUNTIF(Planilha1!A:A,Dados_Combinados!G177)</f>
        <v>0</v>
      </c>
    </row>
    <row r="178" spans="1:15" hidden="1" x14ac:dyDescent="0.25">
      <c r="A178" t="s">
        <v>14</v>
      </c>
      <c r="B178" t="s">
        <v>24</v>
      </c>
      <c r="C178" t="s">
        <v>97</v>
      </c>
      <c r="D178" t="s">
        <v>161</v>
      </c>
      <c r="E178" t="s">
        <v>199</v>
      </c>
      <c r="F178" t="s">
        <v>317</v>
      </c>
      <c r="G178">
        <v>2220863</v>
      </c>
      <c r="H178" t="s">
        <v>328</v>
      </c>
      <c r="I178" t="s">
        <v>341</v>
      </c>
      <c r="J178">
        <v>117.51</v>
      </c>
      <c r="K178">
        <v>110.87</v>
      </c>
      <c r="L178">
        <v>0</v>
      </c>
      <c r="M178">
        <v>0</v>
      </c>
      <c r="N178" t="s">
        <v>358</v>
      </c>
      <c r="O178">
        <f>COUNTIF(Planilha1!A:A,Dados_Combinados!G178)</f>
        <v>0</v>
      </c>
    </row>
    <row r="179" spans="1:15" hidden="1" x14ac:dyDescent="0.25">
      <c r="A179" t="s">
        <v>14</v>
      </c>
      <c r="B179" t="s">
        <v>24</v>
      </c>
      <c r="C179" t="s">
        <v>98</v>
      </c>
      <c r="D179" t="s">
        <v>162</v>
      </c>
      <c r="E179" t="s">
        <v>200</v>
      </c>
      <c r="F179" t="s">
        <v>246</v>
      </c>
      <c r="G179">
        <v>2513443</v>
      </c>
      <c r="H179" t="s">
        <v>336</v>
      </c>
      <c r="I179" t="s">
        <v>341</v>
      </c>
      <c r="J179">
        <v>11.88</v>
      </c>
      <c r="K179">
        <v>11.21</v>
      </c>
      <c r="L179">
        <v>0.2</v>
      </c>
      <c r="M179">
        <v>2.2400000000000002</v>
      </c>
      <c r="N179" t="s">
        <v>358</v>
      </c>
      <c r="O179">
        <f>COUNTIF(Planilha1!A:A,Dados_Combinados!G179)</f>
        <v>0</v>
      </c>
    </row>
    <row r="180" spans="1:15" hidden="1" x14ac:dyDescent="0.25">
      <c r="A180" t="s">
        <v>14</v>
      </c>
      <c r="B180" t="s">
        <v>24</v>
      </c>
      <c r="C180" t="s">
        <v>98</v>
      </c>
      <c r="D180" t="s">
        <v>162</v>
      </c>
      <c r="E180" t="s">
        <v>200</v>
      </c>
      <c r="F180" t="s">
        <v>318</v>
      </c>
      <c r="G180">
        <v>2670856</v>
      </c>
      <c r="H180" t="s">
        <v>328</v>
      </c>
      <c r="I180" t="s">
        <v>341</v>
      </c>
      <c r="J180">
        <v>9.4</v>
      </c>
      <c r="K180">
        <v>8.8699999999999992</v>
      </c>
      <c r="L180">
        <v>0.2</v>
      </c>
      <c r="M180">
        <v>1.77</v>
      </c>
      <c r="N180" t="s">
        <v>358</v>
      </c>
      <c r="O180">
        <f>COUNTIF(Planilha1!A:A,Dados_Combinados!G180)</f>
        <v>0</v>
      </c>
    </row>
    <row r="181" spans="1:15" hidden="1" x14ac:dyDescent="0.25">
      <c r="A181" t="s">
        <v>14</v>
      </c>
      <c r="B181" t="s">
        <v>24</v>
      </c>
      <c r="C181" t="s">
        <v>99</v>
      </c>
      <c r="D181" t="s">
        <v>163</v>
      </c>
      <c r="E181" t="s">
        <v>199</v>
      </c>
      <c r="F181" t="s">
        <v>319</v>
      </c>
      <c r="G181">
        <v>2220863</v>
      </c>
      <c r="H181" t="s">
        <v>328</v>
      </c>
      <c r="I181" t="s">
        <v>341</v>
      </c>
      <c r="J181">
        <v>86.21</v>
      </c>
      <c r="K181">
        <v>81.34</v>
      </c>
      <c r="L181">
        <v>0</v>
      </c>
      <c r="M181">
        <v>0</v>
      </c>
      <c r="N181" t="s">
        <v>358</v>
      </c>
      <c r="O181">
        <f>COUNTIF(Planilha1!A:A,Dados_Combinados!G181)</f>
        <v>0</v>
      </c>
    </row>
    <row r="182" spans="1:15" hidden="1" x14ac:dyDescent="0.25">
      <c r="A182" t="s">
        <v>14</v>
      </c>
      <c r="B182" t="s">
        <v>24</v>
      </c>
      <c r="C182" t="s">
        <v>100</v>
      </c>
      <c r="D182" t="s">
        <v>164</v>
      </c>
      <c r="E182" t="s">
        <v>199</v>
      </c>
      <c r="F182" t="s">
        <v>319</v>
      </c>
      <c r="G182">
        <v>2220863</v>
      </c>
      <c r="H182" t="s">
        <v>328</v>
      </c>
      <c r="I182" t="s">
        <v>341</v>
      </c>
      <c r="J182">
        <v>89.97</v>
      </c>
      <c r="K182">
        <v>84.88</v>
      </c>
      <c r="L182">
        <v>0</v>
      </c>
      <c r="M182">
        <v>0</v>
      </c>
      <c r="N182" t="s">
        <v>358</v>
      </c>
      <c r="O182">
        <f>COUNTIF(Planilha1!A:A,Dados_Combinados!G182)</f>
        <v>0</v>
      </c>
    </row>
    <row r="183" spans="1:15" hidden="1" x14ac:dyDescent="0.25">
      <c r="A183" t="s">
        <v>14</v>
      </c>
      <c r="B183" t="s">
        <v>24</v>
      </c>
      <c r="C183" t="s">
        <v>101</v>
      </c>
      <c r="D183" t="s">
        <v>165</v>
      </c>
      <c r="E183" t="s">
        <v>199</v>
      </c>
      <c r="F183" t="s">
        <v>320</v>
      </c>
      <c r="G183">
        <v>5072740</v>
      </c>
      <c r="H183" t="s">
        <v>337</v>
      </c>
      <c r="I183" t="s">
        <v>341</v>
      </c>
      <c r="J183">
        <v>50.97</v>
      </c>
      <c r="K183">
        <v>48.09</v>
      </c>
      <c r="L183">
        <v>0.3</v>
      </c>
      <c r="M183">
        <v>14.43</v>
      </c>
      <c r="N183" t="s">
        <v>358</v>
      </c>
      <c r="O183">
        <f>COUNTIF(Planilha1!A:A,Dados_Combinados!G183)</f>
        <v>0</v>
      </c>
    </row>
    <row r="184" spans="1:15" hidden="1" x14ac:dyDescent="0.25">
      <c r="A184" t="s">
        <v>14</v>
      </c>
      <c r="B184" t="s">
        <v>24</v>
      </c>
      <c r="C184" t="s">
        <v>100</v>
      </c>
      <c r="D184" t="s">
        <v>166</v>
      </c>
      <c r="E184" t="s">
        <v>199</v>
      </c>
      <c r="F184" t="s">
        <v>321</v>
      </c>
      <c r="G184">
        <v>5072740</v>
      </c>
      <c r="H184" t="s">
        <v>337</v>
      </c>
      <c r="I184" t="s">
        <v>341</v>
      </c>
      <c r="J184">
        <v>220.88</v>
      </c>
      <c r="K184">
        <v>208.4</v>
      </c>
      <c r="L184">
        <v>0.2</v>
      </c>
      <c r="M184">
        <v>41.68</v>
      </c>
      <c r="N184" t="s">
        <v>358</v>
      </c>
      <c r="O184">
        <f>COUNTIF(Planilha1!A:A,Dados_Combinados!G184)</f>
        <v>0</v>
      </c>
    </row>
    <row r="185" spans="1:15" hidden="1" x14ac:dyDescent="0.25">
      <c r="A185" t="s">
        <v>14</v>
      </c>
      <c r="B185" t="s">
        <v>24</v>
      </c>
      <c r="C185" t="s">
        <v>102</v>
      </c>
      <c r="D185" t="s">
        <v>167</v>
      </c>
      <c r="E185" t="s">
        <v>200</v>
      </c>
      <c r="F185" t="s">
        <v>322</v>
      </c>
      <c r="G185">
        <v>5147345</v>
      </c>
      <c r="H185" t="s">
        <v>328</v>
      </c>
      <c r="I185" t="s">
        <v>341</v>
      </c>
      <c r="J185">
        <v>66.959999999999994</v>
      </c>
      <c r="K185">
        <v>63.17</v>
      </c>
      <c r="L185">
        <v>0</v>
      </c>
      <c r="M185">
        <v>0</v>
      </c>
      <c r="N185" t="s">
        <v>358</v>
      </c>
      <c r="O185">
        <f>COUNTIF(Planilha1!A:A,Dados_Combinados!G185)</f>
        <v>0</v>
      </c>
    </row>
    <row r="186" spans="1:15" hidden="1" x14ac:dyDescent="0.25">
      <c r="A186" t="s">
        <v>14</v>
      </c>
      <c r="B186" t="s">
        <v>24</v>
      </c>
      <c r="C186" t="s">
        <v>103</v>
      </c>
      <c r="D186" t="s">
        <v>168</v>
      </c>
      <c r="E186" t="s">
        <v>199</v>
      </c>
      <c r="F186" t="s">
        <v>323</v>
      </c>
      <c r="G186">
        <v>557693</v>
      </c>
      <c r="H186" t="s">
        <v>333</v>
      </c>
      <c r="I186" t="s">
        <v>341</v>
      </c>
      <c r="J186">
        <v>52.23</v>
      </c>
      <c r="K186">
        <v>49.28</v>
      </c>
      <c r="L186">
        <v>0.2</v>
      </c>
      <c r="M186">
        <v>9.86</v>
      </c>
      <c r="N186" t="s">
        <v>358</v>
      </c>
      <c r="O186">
        <f>COUNTIF(Planilha1!A:A,Dados_Combinados!G186)</f>
        <v>0</v>
      </c>
    </row>
    <row r="187" spans="1:15" hidden="1" x14ac:dyDescent="0.25">
      <c r="A187" t="s">
        <v>14</v>
      </c>
      <c r="B187" t="s">
        <v>24</v>
      </c>
      <c r="C187" t="s">
        <v>104</v>
      </c>
      <c r="D187" t="s">
        <v>169</v>
      </c>
      <c r="E187" t="s">
        <v>200</v>
      </c>
      <c r="F187" t="s">
        <v>324</v>
      </c>
      <c r="G187">
        <v>557693</v>
      </c>
      <c r="H187" t="s">
        <v>333</v>
      </c>
      <c r="I187" t="s">
        <v>341</v>
      </c>
      <c r="J187">
        <v>15.93</v>
      </c>
      <c r="K187">
        <v>15.03</v>
      </c>
      <c r="L187">
        <v>0.3</v>
      </c>
      <c r="M187">
        <v>4.51</v>
      </c>
      <c r="N187" t="s">
        <v>358</v>
      </c>
      <c r="O187">
        <f>COUNTIF(Planilha1!A:A,Dados_Combinados!G187)</f>
        <v>0</v>
      </c>
    </row>
    <row r="188" spans="1:15" hidden="1" x14ac:dyDescent="0.25">
      <c r="A188" t="s">
        <v>14</v>
      </c>
      <c r="B188" t="s">
        <v>24</v>
      </c>
      <c r="C188" t="s">
        <v>105</v>
      </c>
      <c r="D188" t="s">
        <v>170</v>
      </c>
      <c r="E188" t="s">
        <v>200</v>
      </c>
      <c r="F188" t="s">
        <v>323</v>
      </c>
      <c r="G188">
        <v>557693</v>
      </c>
      <c r="H188" t="s">
        <v>333</v>
      </c>
      <c r="I188" t="s">
        <v>341</v>
      </c>
      <c r="J188">
        <v>42.49</v>
      </c>
      <c r="K188">
        <v>40.090000000000003</v>
      </c>
      <c r="L188">
        <v>0.3</v>
      </c>
      <c r="M188">
        <v>12.03</v>
      </c>
      <c r="N188" t="s">
        <v>358</v>
      </c>
      <c r="O188">
        <f>COUNTIF(Planilha1!A:A,Dados_Combinados!G188)</f>
        <v>0</v>
      </c>
    </row>
    <row r="189" spans="1:15" hidden="1" x14ac:dyDescent="0.25">
      <c r="A189" t="s">
        <v>14</v>
      </c>
      <c r="B189" t="s">
        <v>24</v>
      </c>
      <c r="C189" t="s">
        <v>106</v>
      </c>
      <c r="D189" t="s">
        <v>171</v>
      </c>
      <c r="E189" t="s">
        <v>199</v>
      </c>
      <c r="F189" t="s">
        <v>325</v>
      </c>
      <c r="G189">
        <v>3378475</v>
      </c>
      <c r="H189" t="s">
        <v>330</v>
      </c>
      <c r="I189" t="s">
        <v>341</v>
      </c>
      <c r="J189">
        <v>51.57</v>
      </c>
      <c r="K189">
        <v>48.66</v>
      </c>
      <c r="L189">
        <v>0.2</v>
      </c>
      <c r="M189">
        <v>9.73</v>
      </c>
      <c r="N189" t="s">
        <v>358</v>
      </c>
      <c r="O189">
        <f>COUNTIF(Planilha1!A:A,Dados_Combinados!G189)</f>
        <v>0</v>
      </c>
    </row>
    <row r="190" spans="1:15" hidden="1" x14ac:dyDescent="0.25">
      <c r="A190" t="s">
        <v>14</v>
      </c>
      <c r="B190" t="s">
        <v>24</v>
      </c>
      <c r="C190" t="s">
        <v>106</v>
      </c>
      <c r="D190" t="s">
        <v>171</v>
      </c>
      <c r="E190" t="s">
        <v>199</v>
      </c>
      <c r="F190" t="s">
        <v>325</v>
      </c>
      <c r="G190">
        <v>3378475</v>
      </c>
      <c r="H190" t="s">
        <v>330</v>
      </c>
      <c r="I190" t="s">
        <v>341</v>
      </c>
      <c r="J190">
        <v>75.95</v>
      </c>
      <c r="K190">
        <v>71.66</v>
      </c>
      <c r="L190">
        <v>0.2</v>
      </c>
      <c r="M190">
        <v>14.33</v>
      </c>
      <c r="N190" t="s">
        <v>358</v>
      </c>
      <c r="O190">
        <f>COUNTIF(Planilha1!A:A,Dados_Combinados!G190)</f>
        <v>0</v>
      </c>
    </row>
    <row r="191" spans="1:15" hidden="1" x14ac:dyDescent="0.25">
      <c r="A191" t="s">
        <v>14</v>
      </c>
      <c r="B191" t="s">
        <v>24</v>
      </c>
      <c r="C191" t="s">
        <v>97</v>
      </c>
      <c r="D191" t="s">
        <v>172</v>
      </c>
      <c r="E191" t="s">
        <v>199</v>
      </c>
      <c r="F191" t="s">
        <v>326</v>
      </c>
      <c r="G191">
        <v>3087624</v>
      </c>
      <c r="H191" t="s">
        <v>335</v>
      </c>
      <c r="I191" t="s">
        <v>341</v>
      </c>
      <c r="J191">
        <v>139.94</v>
      </c>
      <c r="K191">
        <v>132.04</v>
      </c>
      <c r="L191">
        <v>0.3</v>
      </c>
      <c r="M191">
        <v>39.61</v>
      </c>
      <c r="N191" t="s">
        <v>358</v>
      </c>
      <c r="O191">
        <f>COUNTIF(Planilha1!A:A,Dados_Combinados!G191)</f>
        <v>0</v>
      </c>
    </row>
    <row r="192" spans="1:15" hidden="1" x14ac:dyDescent="0.25">
      <c r="A192" t="s">
        <v>14</v>
      </c>
      <c r="B192" t="s">
        <v>24</v>
      </c>
      <c r="C192" t="s">
        <v>107</v>
      </c>
      <c r="D192" t="s">
        <v>173</v>
      </c>
      <c r="E192" t="s">
        <v>200</v>
      </c>
      <c r="F192" t="s">
        <v>327</v>
      </c>
      <c r="G192">
        <v>2935900</v>
      </c>
      <c r="H192" t="s">
        <v>328</v>
      </c>
      <c r="I192" t="s">
        <v>341</v>
      </c>
      <c r="J192">
        <v>35.07</v>
      </c>
      <c r="K192">
        <v>33.090000000000003</v>
      </c>
      <c r="L192">
        <v>0.23</v>
      </c>
      <c r="M192">
        <v>7.61</v>
      </c>
      <c r="N192" t="s">
        <v>358</v>
      </c>
      <c r="O192">
        <f>COUNTIF(Planilha1!A:A,Dados_Combinados!G192)</f>
        <v>0</v>
      </c>
    </row>
    <row r="193" spans="1:15" hidden="1" x14ac:dyDescent="0.25">
      <c r="A193" t="s">
        <v>14</v>
      </c>
      <c r="B193" t="s">
        <v>16</v>
      </c>
      <c r="C193" t="s">
        <v>359</v>
      </c>
      <c r="D193">
        <v>1133657272028</v>
      </c>
      <c r="E193" t="s">
        <v>360</v>
      </c>
      <c r="F193" t="s">
        <v>204</v>
      </c>
      <c r="G193">
        <v>4306201</v>
      </c>
      <c r="H193" t="s">
        <v>331</v>
      </c>
      <c r="I193" t="s">
        <v>361</v>
      </c>
      <c r="J193">
        <v>6.36</v>
      </c>
      <c r="K193">
        <v>6.36</v>
      </c>
      <c r="L193">
        <v>0.21</v>
      </c>
      <c r="M193">
        <v>1.34</v>
      </c>
      <c r="N193" t="s">
        <v>355</v>
      </c>
      <c r="O193">
        <f>COUNTIF(Planilha1!A:A,Dados_Combinados!G193)</f>
        <v>0</v>
      </c>
    </row>
    <row r="194" spans="1:15" hidden="1" x14ac:dyDescent="0.25">
      <c r="A194" t="s">
        <v>14</v>
      </c>
      <c r="B194" t="s">
        <v>16</v>
      </c>
      <c r="C194" t="s">
        <v>362</v>
      </c>
      <c r="D194">
        <v>1133657272230</v>
      </c>
      <c r="E194" t="s">
        <v>360</v>
      </c>
      <c r="F194" t="s">
        <v>204</v>
      </c>
      <c r="G194">
        <v>4306201</v>
      </c>
      <c r="H194" t="s">
        <v>331</v>
      </c>
      <c r="I194" t="s">
        <v>361</v>
      </c>
      <c r="J194">
        <v>33.11</v>
      </c>
      <c r="K194">
        <v>33.11</v>
      </c>
      <c r="L194">
        <v>0.21</v>
      </c>
      <c r="M194">
        <v>6.95</v>
      </c>
      <c r="N194" t="s">
        <v>355</v>
      </c>
      <c r="O194">
        <f>COUNTIF(Planilha1!A:A,Dados_Combinados!G194)</f>
        <v>0</v>
      </c>
    </row>
    <row r="195" spans="1:15" hidden="1" x14ac:dyDescent="0.25">
      <c r="A195" t="s">
        <v>14</v>
      </c>
      <c r="B195" t="s">
        <v>16</v>
      </c>
      <c r="C195" t="s">
        <v>363</v>
      </c>
      <c r="D195">
        <v>1133657272278</v>
      </c>
      <c r="E195" t="s">
        <v>360</v>
      </c>
      <c r="F195" t="s">
        <v>204</v>
      </c>
      <c r="G195">
        <v>4306201</v>
      </c>
      <c r="H195" t="s">
        <v>331</v>
      </c>
      <c r="I195" t="s">
        <v>361</v>
      </c>
      <c r="J195">
        <v>37.880000000000003</v>
      </c>
      <c r="K195">
        <v>37.880000000000003</v>
      </c>
      <c r="L195">
        <v>0.21</v>
      </c>
      <c r="M195">
        <v>7.95</v>
      </c>
      <c r="N195" t="s">
        <v>355</v>
      </c>
      <c r="O195">
        <f>COUNTIF(Planilha1!A:A,Dados_Combinados!G195)</f>
        <v>0</v>
      </c>
    </row>
    <row r="196" spans="1:15" hidden="1" x14ac:dyDescent="0.25">
      <c r="A196" t="s">
        <v>14</v>
      </c>
      <c r="B196" t="s">
        <v>16</v>
      </c>
      <c r="C196" t="s">
        <v>364</v>
      </c>
      <c r="D196">
        <v>1133657272301</v>
      </c>
      <c r="E196" t="s">
        <v>360</v>
      </c>
      <c r="F196" t="s">
        <v>204</v>
      </c>
      <c r="G196">
        <v>4306201</v>
      </c>
      <c r="H196" t="s">
        <v>331</v>
      </c>
      <c r="I196" t="s">
        <v>361</v>
      </c>
      <c r="J196">
        <v>14.77</v>
      </c>
      <c r="K196">
        <v>14.77</v>
      </c>
      <c r="L196">
        <v>0.21</v>
      </c>
      <c r="M196">
        <v>3.1</v>
      </c>
      <c r="N196" t="s">
        <v>355</v>
      </c>
      <c r="O196">
        <f>COUNTIF(Planilha1!A:A,Dados_Combinados!G196)</f>
        <v>0</v>
      </c>
    </row>
    <row r="197" spans="1:15" hidden="1" x14ac:dyDescent="0.25">
      <c r="A197" t="s">
        <v>14</v>
      </c>
      <c r="B197" t="s">
        <v>16</v>
      </c>
      <c r="C197" t="s">
        <v>365</v>
      </c>
      <c r="D197">
        <v>1133657272400</v>
      </c>
      <c r="E197" t="s">
        <v>360</v>
      </c>
      <c r="F197" t="s">
        <v>204</v>
      </c>
      <c r="G197">
        <v>4306201</v>
      </c>
      <c r="H197" t="s">
        <v>331</v>
      </c>
      <c r="I197" t="s">
        <v>361</v>
      </c>
      <c r="J197">
        <v>500.54</v>
      </c>
      <c r="K197">
        <v>500.54</v>
      </c>
      <c r="L197">
        <v>0.21</v>
      </c>
      <c r="M197">
        <v>105.11</v>
      </c>
      <c r="N197" t="s">
        <v>355</v>
      </c>
      <c r="O197">
        <f>COUNTIF(Planilha1!A:A,Dados_Combinados!G197)</f>
        <v>0</v>
      </c>
    </row>
    <row r="198" spans="1:15" hidden="1" x14ac:dyDescent="0.25">
      <c r="A198" t="s">
        <v>14</v>
      </c>
      <c r="B198" t="s">
        <v>16</v>
      </c>
      <c r="C198" t="s">
        <v>366</v>
      </c>
      <c r="D198">
        <v>1140972182395</v>
      </c>
      <c r="E198" t="s">
        <v>360</v>
      </c>
      <c r="F198" t="s">
        <v>367</v>
      </c>
      <c r="G198">
        <v>9787451</v>
      </c>
      <c r="H198" t="s">
        <v>368</v>
      </c>
      <c r="I198" t="s">
        <v>361</v>
      </c>
      <c r="J198">
        <v>157.44999999999999</v>
      </c>
      <c r="K198">
        <v>157.44999999999999</v>
      </c>
      <c r="L198">
        <v>0.55000000000000004</v>
      </c>
      <c r="M198">
        <v>86.6</v>
      </c>
      <c r="N198" t="s">
        <v>355</v>
      </c>
      <c r="O198">
        <f>COUNTIF(Planilha1!A:A,Dados_Combinados!G198)</f>
        <v>0</v>
      </c>
    </row>
    <row r="199" spans="1:15" hidden="1" x14ac:dyDescent="0.25">
      <c r="A199" t="s">
        <v>14</v>
      </c>
      <c r="B199" t="s">
        <v>16</v>
      </c>
      <c r="C199" t="s">
        <v>369</v>
      </c>
      <c r="D199">
        <v>1140972182405</v>
      </c>
      <c r="E199" t="s">
        <v>360</v>
      </c>
      <c r="F199" t="s">
        <v>367</v>
      </c>
      <c r="G199">
        <v>9787451</v>
      </c>
      <c r="H199" t="s">
        <v>368</v>
      </c>
      <c r="I199" t="s">
        <v>361</v>
      </c>
      <c r="J199">
        <v>75.760000000000005</v>
      </c>
      <c r="K199">
        <v>75.760000000000005</v>
      </c>
      <c r="L199">
        <v>1.5</v>
      </c>
      <c r="M199">
        <v>113.64</v>
      </c>
      <c r="N199" t="s">
        <v>355</v>
      </c>
      <c r="O199">
        <f>COUNTIF(Planilha1!A:A,Dados_Combinados!G199)</f>
        <v>0</v>
      </c>
    </row>
    <row r="200" spans="1:15" hidden="1" x14ac:dyDescent="0.25">
      <c r="A200" t="s">
        <v>14</v>
      </c>
      <c r="B200" t="s">
        <v>16</v>
      </c>
      <c r="C200" t="s">
        <v>370</v>
      </c>
      <c r="D200">
        <v>1140972182408</v>
      </c>
      <c r="E200" t="s">
        <v>360</v>
      </c>
      <c r="F200" t="s">
        <v>367</v>
      </c>
      <c r="G200">
        <v>9787451</v>
      </c>
      <c r="H200" t="s">
        <v>368</v>
      </c>
      <c r="I200" t="s">
        <v>361</v>
      </c>
      <c r="J200">
        <v>21.33</v>
      </c>
      <c r="K200">
        <v>21.33</v>
      </c>
      <c r="L200">
        <v>1.5</v>
      </c>
      <c r="M200">
        <v>32</v>
      </c>
      <c r="N200" t="s">
        <v>355</v>
      </c>
      <c r="O200">
        <f>COUNTIF(Planilha1!A:A,Dados_Combinados!G200)</f>
        <v>0</v>
      </c>
    </row>
    <row r="201" spans="1:15" hidden="1" x14ac:dyDescent="0.25">
      <c r="A201" t="s">
        <v>14</v>
      </c>
      <c r="B201" t="s">
        <v>16</v>
      </c>
      <c r="C201" t="s">
        <v>370</v>
      </c>
      <c r="D201">
        <v>1140972182411</v>
      </c>
      <c r="E201" t="s">
        <v>360</v>
      </c>
      <c r="F201" t="s">
        <v>367</v>
      </c>
      <c r="G201">
        <v>9787451</v>
      </c>
      <c r="H201" t="s">
        <v>368</v>
      </c>
      <c r="I201" t="s">
        <v>361</v>
      </c>
      <c r="J201">
        <v>1.7</v>
      </c>
      <c r="K201">
        <v>1.7</v>
      </c>
      <c r="L201">
        <v>1.5</v>
      </c>
      <c r="M201">
        <v>2.5499999999999998</v>
      </c>
      <c r="N201" t="s">
        <v>355</v>
      </c>
      <c r="O201">
        <f>COUNTIF(Planilha1!A:A,Dados_Combinados!G201)</f>
        <v>0</v>
      </c>
    </row>
    <row r="202" spans="1:15" hidden="1" x14ac:dyDescent="0.25">
      <c r="A202" t="s">
        <v>14</v>
      </c>
      <c r="B202" t="s">
        <v>16</v>
      </c>
      <c r="C202" t="s">
        <v>371</v>
      </c>
      <c r="D202">
        <v>1140972182418</v>
      </c>
      <c r="E202" t="s">
        <v>360</v>
      </c>
      <c r="F202" t="s">
        <v>367</v>
      </c>
      <c r="G202">
        <v>9787451</v>
      </c>
      <c r="H202" t="s">
        <v>368</v>
      </c>
      <c r="I202" t="s">
        <v>361</v>
      </c>
      <c r="J202">
        <v>8.58</v>
      </c>
      <c r="K202">
        <v>8.58</v>
      </c>
      <c r="L202">
        <v>1.5</v>
      </c>
      <c r="M202">
        <v>12.87</v>
      </c>
      <c r="N202" t="s">
        <v>355</v>
      </c>
      <c r="O202">
        <f>COUNTIF(Planilha1!A:A,Dados_Combinados!G202)</f>
        <v>0</v>
      </c>
    </row>
    <row r="203" spans="1:15" hidden="1" x14ac:dyDescent="0.25">
      <c r="A203" t="s">
        <v>14</v>
      </c>
      <c r="B203" t="s">
        <v>16</v>
      </c>
      <c r="C203" t="s">
        <v>372</v>
      </c>
      <c r="D203">
        <v>1140972182430</v>
      </c>
      <c r="E203" t="s">
        <v>360</v>
      </c>
      <c r="F203" t="s">
        <v>367</v>
      </c>
      <c r="G203">
        <v>9787451</v>
      </c>
      <c r="H203" t="s">
        <v>368</v>
      </c>
      <c r="I203" t="s">
        <v>361</v>
      </c>
      <c r="J203">
        <v>15.92</v>
      </c>
      <c r="K203">
        <v>15.92</v>
      </c>
      <c r="L203">
        <v>1.5</v>
      </c>
      <c r="M203">
        <v>23.88</v>
      </c>
      <c r="N203" t="s">
        <v>355</v>
      </c>
      <c r="O203">
        <f>COUNTIF(Planilha1!A:A,Dados_Combinados!G203)</f>
        <v>0</v>
      </c>
    </row>
    <row r="204" spans="1:15" hidden="1" x14ac:dyDescent="0.25">
      <c r="A204" t="s">
        <v>14</v>
      </c>
      <c r="B204" t="s">
        <v>16</v>
      </c>
      <c r="C204" t="s">
        <v>373</v>
      </c>
      <c r="D204">
        <v>1140972182583</v>
      </c>
      <c r="E204" t="s">
        <v>360</v>
      </c>
      <c r="F204" t="s">
        <v>367</v>
      </c>
      <c r="G204">
        <v>9787451</v>
      </c>
      <c r="H204" t="s">
        <v>368</v>
      </c>
      <c r="I204" t="s">
        <v>361</v>
      </c>
      <c r="J204">
        <v>51.1</v>
      </c>
      <c r="K204">
        <v>51.1</v>
      </c>
      <c r="L204">
        <v>1.5</v>
      </c>
      <c r="M204">
        <v>76.650000000000006</v>
      </c>
      <c r="N204" t="s">
        <v>355</v>
      </c>
      <c r="O204">
        <f>COUNTIF(Planilha1!A:A,Dados_Combinados!G204)</f>
        <v>0</v>
      </c>
    </row>
    <row r="205" spans="1:15" hidden="1" x14ac:dyDescent="0.25">
      <c r="A205" t="s">
        <v>14</v>
      </c>
      <c r="B205" t="s">
        <v>16</v>
      </c>
      <c r="C205" t="s">
        <v>374</v>
      </c>
      <c r="D205">
        <v>1140972182799</v>
      </c>
      <c r="E205" t="s">
        <v>360</v>
      </c>
      <c r="F205" t="s">
        <v>367</v>
      </c>
      <c r="G205">
        <v>9787451</v>
      </c>
      <c r="H205" t="s">
        <v>368</v>
      </c>
      <c r="I205" t="s">
        <v>361</v>
      </c>
      <c r="J205">
        <v>1484.22</v>
      </c>
      <c r="K205">
        <v>1484.22</v>
      </c>
      <c r="L205">
        <v>0.5</v>
      </c>
      <c r="M205">
        <v>742.11</v>
      </c>
      <c r="N205" t="s">
        <v>355</v>
      </c>
      <c r="O205">
        <f>COUNTIF(Planilha1!A:A,Dados_Combinados!G205)</f>
        <v>0</v>
      </c>
    </row>
    <row r="206" spans="1:15" hidden="1" x14ac:dyDescent="0.25">
      <c r="A206" t="s">
        <v>14</v>
      </c>
      <c r="B206" t="s">
        <v>16</v>
      </c>
      <c r="C206" t="s">
        <v>366</v>
      </c>
      <c r="D206">
        <v>1140972192395</v>
      </c>
      <c r="E206" t="s">
        <v>360</v>
      </c>
      <c r="F206" t="s">
        <v>367</v>
      </c>
      <c r="I206" t="s">
        <v>361</v>
      </c>
      <c r="J206">
        <v>72.63</v>
      </c>
      <c r="K206">
        <v>72.63</v>
      </c>
      <c r="L206">
        <v>0.55000000000000004</v>
      </c>
      <c r="M206">
        <v>39.950000000000003</v>
      </c>
      <c r="N206" t="s">
        <v>355</v>
      </c>
      <c r="O206">
        <f>COUNTIF(Planilha1!A:A,Dados_Combinados!G206)</f>
        <v>0</v>
      </c>
    </row>
    <row r="207" spans="1:15" hidden="1" x14ac:dyDescent="0.25">
      <c r="A207" t="s">
        <v>14</v>
      </c>
      <c r="B207" t="s">
        <v>16</v>
      </c>
      <c r="C207" t="s">
        <v>369</v>
      </c>
      <c r="D207">
        <v>1140972192405</v>
      </c>
      <c r="E207" t="s">
        <v>360</v>
      </c>
      <c r="F207" t="s">
        <v>367</v>
      </c>
      <c r="I207" t="s">
        <v>361</v>
      </c>
      <c r="J207">
        <v>75.760000000000005</v>
      </c>
      <c r="K207">
        <v>75.760000000000005</v>
      </c>
      <c r="L207">
        <v>1.5</v>
      </c>
      <c r="M207">
        <v>113.64</v>
      </c>
      <c r="N207" t="s">
        <v>355</v>
      </c>
      <c r="O207">
        <f>COUNTIF(Planilha1!A:A,Dados_Combinados!G207)</f>
        <v>0</v>
      </c>
    </row>
    <row r="208" spans="1:15" hidden="1" x14ac:dyDescent="0.25">
      <c r="A208" t="s">
        <v>14</v>
      </c>
      <c r="B208" t="s">
        <v>16</v>
      </c>
      <c r="C208" t="s">
        <v>370</v>
      </c>
      <c r="D208">
        <v>1140972192408</v>
      </c>
      <c r="E208" t="s">
        <v>360</v>
      </c>
      <c r="F208" t="s">
        <v>367</v>
      </c>
      <c r="I208" t="s">
        <v>361</v>
      </c>
      <c r="J208">
        <v>21.33</v>
      </c>
      <c r="K208">
        <v>21.33</v>
      </c>
      <c r="L208">
        <v>1.5</v>
      </c>
      <c r="M208">
        <v>32</v>
      </c>
      <c r="N208" t="s">
        <v>355</v>
      </c>
      <c r="O208">
        <f>COUNTIF(Planilha1!A:A,Dados_Combinados!G208)</f>
        <v>0</v>
      </c>
    </row>
    <row r="209" spans="1:15" hidden="1" x14ac:dyDescent="0.25">
      <c r="A209" t="s">
        <v>14</v>
      </c>
      <c r="B209" t="s">
        <v>16</v>
      </c>
      <c r="C209" t="s">
        <v>370</v>
      </c>
      <c r="D209">
        <v>1140972192411</v>
      </c>
      <c r="E209" t="s">
        <v>360</v>
      </c>
      <c r="F209" t="s">
        <v>367</v>
      </c>
      <c r="I209" t="s">
        <v>361</v>
      </c>
      <c r="J209">
        <v>1.7</v>
      </c>
      <c r="K209">
        <v>1.7</v>
      </c>
      <c r="L209">
        <v>1.5</v>
      </c>
      <c r="M209">
        <v>2.5499999999999998</v>
      </c>
      <c r="N209" t="s">
        <v>355</v>
      </c>
      <c r="O209">
        <f>COUNTIF(Planilha1!A:A,Dados_Combinados!G209)</f>
        <v>0</v>
      </c>
    </row>
    <row r="210" spans="1:15" hidden="1" x14ac:dyDescent="0.25">
      <c r="A210" t="s">
        <v>14</v>
      </c>
      <c r="B210" t="s">
        <v>16</v>
      </c>
      <c r="C210" t="s">
        <v>371</v>
      </c>
      <c r="D210">
        <v>1140972192418</v>
      </c>
      <c r="E210" t="s">
        <v>360</v>
      </c>
      <c r="F210" t="s">
        <v>367</v>
      </c>
      <c r="I210" t="s">
        <v>361</v>
      </c>
      <c r="J210">
        <v>6.36</v>
      </c>
      <c r="K210">
        <v>6.36</v>
      </c>
      <c r="L210">
        <v>1.5</v>
      </c>
      <c r="M210">
        <v>9.5399999999999991</v>
      </c>
      <c r="N210" t="s">
        <v>355</v>
      </c>
      <c r="O210">
        <f>COUNTIF(Planilha1!A:A,Dados_Combinados!G210)</f>
        <v>0</v>
      </c>
    </row>
    <row r="211" spans="1:15" hidden="1" x14ac:dyDescent="0.25">
      <c r="A211" t="s">
        <v>14</v>
      </c>
      <c r="B211" t="s">
        <v>16</v>
      </c>
      <c r="C211" t="s">
        <v>372</v>
      </c>
      <c r="D211">
        <v>1140972192430</v>
      </c>
      <c r="E211" t="s">
        <v>360</v>
      </c>
      <c r="F211" t="s">
        <v>367</v>
      </c>
      <c r="I211" t="s">
        <v>361</v>
      </c>
      <c r="J211">
        <v>15.94</v>
      </c>
      <c r="K211">
        <v>15.94</v>
      </c>
      <c r="L211">
        <v>1.5</v>
      </c>
      <c r="M211">
        <v>23.91</v>
      </c>
      <c r="N211" t="s">
        <v>355</v>
      </c>
      <c r="O211">
        <f>COUNTIF(Planilha1!A:A,Dados_Combinados!G211)</f>
        <v>0</v>
      </c>
    </row>
    <row r="212" spans="1:15" hidden="1" x14ac:dyDescent="0.25">
      <c r="A212" t="s">
        <v>14</v>
      </c>
      <c r="B212" t="s">
        <v>16</v>
      </c>
      <c r="C212" t="s">
        <v>373</v>
      </c>
      <c r="D212">
        <v>1140972192583</v>
      </c>
      <c r="E212" t="s">
        <v>360</v>
      </c>
      <c r="F212" t="s">
        <v>367</v>
      </c>
      <c r="I212" t="s">
        <v>361</v>
      </c>
      <c r="J212">
        <v>41.32</v>
      </c>
      <c r="K212">
        <v>41.32</v>
      </c>
      <c r="L212">
        <v>1.5</v>
      </c>
      <c r="M212">
        <v>61.98</v>
      </c>
      <c r="N212" t="s">
        <v>355</v>
      </c>
      <c r="O212">
        <f>COUNTIF(Planilha1!A:A,Dados_Combinados!G212)</f>
        <v>0</v>
      </c>
    </row>
    <row r="213" spans="1:15" hidden="1" x14ac:dyDescent="0.25">
      <c r="A213" t="s">
        <v>14</v>
      </c>
      <c r="B213" t="s">
        <v>16</v>
      </c>
      <c r="C213" t="s">
        <v>374</v>
      </c>
      <c r="D213">
        <v>1140972192799</v>
      </c>
      <c r="E213" t="s">
        <v>360</v>
      </c>
      <c r="F213" t="s">
        <v>367</v>
      </c>
      <c r="I213" t="s">
        <v>361</v>
      </c>
      <c r="J213">
        <v>1218.1600000000001</v>
      </c>
      <c r="K213">
        <v>1218.1600000000001</v>
      </c>
      <c r="L213">
        <v>0.5</v>
      </c>
      <c r="M213">
        <v>609.08000000000004</v>
      </c>
      <c r="N213" t="s">
        <v>355</v>
      </c>
      <c r="O213">
        <f>COUNTIF(Planilha1!A:A,Dados_Combinados!G213)</f>
        <v>0</v>
      </c>
    </row>
    <row r="214" spans="1:15" hidden="1" x14ac:dyDescent="0.25">
      <c r="A214" t="s">
        <v>14</v>
      </c>
      <c r="B214" t="s">
        <v>16</v>
      </c>
      <c r="C214" t="s">
        <v>375</v>
      </c>
      <c r="D214">
        <v>1140968342395</v>
      </c>
      <c r="E214" t="s">
        <v>360</v>
      </c>
      <c r="F214" t="s">
        <v>201</v>
      </c>
      <c r="G214">
        <v>2523970</v>
      </c>
      <c r="H214" t="s">
        <v>328</v>
      </c>
      <c r="I214" t="s">
        <v>361</v>
      </c>
      <c r="J214">
        <v>452.8</v>
      </c>
      <c r="K214">
        <v>452.8</v>
      </c>
      <c r="L214">
        <v>0.55000000000000004</v>
      </c>
      <c r="M214">
        <v>249.04</v>
      </c>
      <c r="N214" t="s">
        <v>355</v>
      </c>
      <c r="O214">
        <f>COUNTIF(Planilha1!A:A,Dados_Combinados!G214)</f>
        <v>0</v>
      </c>
    </row>
    <row r="215" spans="1:15" hidden="1" x14ac:dyDescent="0.25">
      <c r="A215" t="s">
        <v>14</v>
      </c>
      <c r="B215" t="s">
        <v>16</v>
      </c>
      <c r="C215" t="s">
        <v>376</v>
      </c>
      <c r="D215">
        <v>1140968342405</v>
      </c>
      <c r="E215" t="s">
        <v>360</v>
      </c>
      <c r="F215" t="s">
        <v>201</v>
      </c>
      <c r="G215">
        <v>2523970</v>
      </c>
      <c r="H215" t="s">
        <v>328</v>
      </c>
      <c r="I215" t="s">
        <v>361</v>
      </c>
      <c r="J215">
        <v>151.51</v>
      </c>
      <c r="K215">
        <v>151.51</v>
      </c>
      <c r="L215">
        <v>0.21</v>
      </c>
      <c r="M215">
        <v>31.82</v>
      </c>
      <c r="N215" t="s">
        <v>355</v>
      </c>
      <c r="O215">
        <f>COUNTIF(Planilha1!A:A,Dados_Combinados!G215)</f>
        <v>0</v>
      </c>
    </row>
    <row r="216" spans="1:15" hidden="1" x14ac:dyDescent="0.25">
      <c r="A216" t="s">
        <v>14</v>
      </c>
      <c r="B216" t="s">
        <v>16</v>
      </c>
      <c r="C216" t="s">
        <v>38</v>
      </c>
      <c r="D216">
        <v>1140968342413</v>
      </c>
      <c r="E216" t="s">
        <v>360</v>
      </c>
      <c r="F216" t="s">
        <v>201</v>
      </c>
      <c r="G216">
        <v>2523970</v>
      </c>
      <c r="H216" t="s">
        <v>328</v>
      </c>
      <c r="I216" t="s">
        <v>361</v>
      </c>
      <c r="J216">
        <v>263.18</v>
      </c>
      <c r="K216">
        <v>263.18</v>
      </c>
      <c r="L216">
        <v>0.21</v>
      </c>
      <c r="M216">
        <v>55.27</v>
      </c>
      <c r="N216" t="s">
        <v>355</v>
      </c>
      <c r="O216">
        <f>COUNTIF(Planilha1!A:A,Dados_Combinados!G216)</f>
        <v>0</v>
      </c>
    </row>
    <row r="217" spans="1:15" hidden="1" x14ac:dyDescent="0.25">
      <c r="A217" t="s">
        <v>14</v>
      </c>
      <c r="B217" t="s">
        <v>16</v>
      </c>
      <c r="C217" t="s">
        <v>46</v>
      </c>
      <c r="D217">
        <v>1140968342799</v>
      </c>
      <c r="E217" t="s">
        <v>360</v>
      </c>
      <c r="F217" t="s">
        <v>201</v>
      </c>
      <c r="G217">
        <v>2523970</v>
      </c>
      <c r="H217" t="s">
        <v>328</v>
      </c>
      <c r="I217" t="s">
        <v>361</v>
      </c>
      <c r="J217">
        <v>2482.4699999999998</v>
      </c>
      <c r="K217">
        <v>2482.4699999999998</v>
      </c>
      <c r="L217">
        <v>0.5</v>
      </c>
      <c r="M217">
        <v>1241.24</v>
      </c>
      <c r="N217" t="s">
        <v>355</v>
      </c>
      <c r="O217">
        <f>COUNTIF(Planilha1!A:A,Dados_Combinados!G217)</f>
        <v>0</v>
      </c>
    </row>
    <row r="218" spans="1:15" hidden="1" x14ac:dyDescent="0.25">
      <c r="A218" t="s">
        <v>14</v>
      </c>
      <c r="B218" t="s">
        <v>16</v>
      </c>
      <c r="C218" t="s">
        <v>376</v>
      </c>
      <c r="D218">
        <v>1140969112405</v>
      </c>
      <c r="E218" t="s">
        <v>360</v>
      </c>
      <c r="F218" t="s">
        <v>202</v>
      </c>
      <c r="G218">
        <v>4103597</v>
      </c>
      <c r="H218" t="s">
        <v>329</v>
      </c>
      <c r="I218" t="s">
        <v>361</v>
      </c>
      <c r="J218">
        <v>30.3</v>
      </c>
      <c r="K218">
        <v>30.3</v>
      </c>
      <c r="L218">
        <v>0.21</v>
      </c>
      <c r="M218">
        <v>6.36</v>
      </c>
      <c r="N218" t="s">
        <v>355</v>
      </c>
      <c r="O218">
        <f>COUNTIF(Planilha1!A:A,Dados_Combinados!G218)</f>
        <v>0</v>
      </c>
    </row>
    <row r="219" spans="1:15" hidden="1" x14ac:dyDescent="0.25">
      <c r="A219" t="s">
        <v>14</v>
      </c>
      <c r="B219" t="s">
        <v>16</v>
      </c>
      <c r="C219" t="s">
        <v>38</v>
      </c>
      <c r="D219">
        <v>1140969112413</v>
      </c>
      <c r="E219" t="s">
        <v>360</v>
      </c>
      <c r="F219" t="s">
        <v>202</v>
      </c>
      <c r="G219">
        <v>4103597</v>
      </c>
      <c r="H219" t="s">
        <v>329</v>
      </c>
      <c r="I219" t="s">
        <v>361</v>
      </c>
      <c r="J219">
        <v>21.45</v>
      </c>
      <c r="K219">
        <v>21.45</v>
      </c>
      <c r="L219">
        <v>0.21</v>
      </c>
      <c r="M219">
        <v>4.5</v>
      </c>
      <c r="N219" t="s">
        <v>355</v>
      </c>
      <c r="O219">
        <f>COUNTIF(Planilha1!A:A,Dados_Combinados!G219)</f>
        <v>0</v>
      </c>
    </row>
    <row r="220" spans="1:15" hidden="1" x14ac:dyDescent="0.25">
      <c r="A220" t="s">
        <v>14</v>
      </c>
      <c r="B220" t="s">
        <v>16</v>
      </c>
      <c r="C220" t="s">
        <v>377</v>
      </c>
      <c r="D220">
        <v>1140969112422</v>
      </c>
      <c r="E220" t="s">
        <v>360</v>
      </c>
      <c r="F220" t="s">
        <v>202</v>
      </c>
      <c r="G220">
        <v>4103597</v>
      </c>
      <c r="H220" t="s">
        <v>329</v>
      </c>
      <c r="I220" t="s">
        <v>361</v>
      </c>
      <c r="J220">
        <v>118.62</v>
      </c>
      <c r="K220">
        <v>118.62</v>
      </c>
      <c r="L220">
        <v>0.21</v>
      </c>
      <c r="M220">
        <v>24.91</v>
      </c>
      <c r="N220" t="s">
        <v>355</v>
      </c>
      <c r="O220">
        <f>COUNTIF(Planilha1!A:A,Dados_Combinados!G220)</f>
        <v>0</v>
      </c>
    </row>
    <row r="221" spans="1:15" hidden="1" x14ac:dyDescent="0.25">
      <c r="A221" t="s">
        <v>14</v>
      </c>
      <c r="B221" t="s">
        <v>16</v>
      </c>
      <c r="C221" t="s">
        <v>378</v>
      </c>
      <c r="D221">
        <v>1140969112430</v>
      </c>
      <c r="E221" t="s">
        <v>360</v>
      </c>
      <c r="F221" t="s">
        <v>202</v>
      </c>
      <c r="G221">
        <v>4103597</v>
      </c>
      <c r="H221" t="s">
        <v>329</v>
      </c>
      <c r="I221" t="s">
        <v>361</v>
      </c>
      <c r="J221">
        <v>8.06</v>
      </c>
      <c r="K221">
        <v>8.06</v>
      </c>
      <c r="L221">
        <v>0.21</v>
      </c>
      <c r="M221">
        <v>1.69</v>
      </c>
      <c r="N221" t="s">
        <v>355</v>
      </c>
      <c r="O221">
        <f>COUNTIF(Planilha1!A:A,Dados_Combinados!G221)</f>
        <v>0</v>
      </c>
    </row>
    <row r="222" spans="1:15" hidden="1" x14ac:dyDescent="0.25">
      <c r="A222" t="s">
        <v>14</v>
      </c>
      <c r="B222" t="s">
        <v>16</v>
      </c>
      <c r="C222" t="s">
        <v>46</v>
      </c>
      <c r="D222">
        <v>1140969112798</v>
      </c>
      <c r="E222" t="s">
        <v>360</v>
      </c>
      <c r="F222" t="s">
        <v>202</v>
      </c>
      <c r="G222">
        <v>4103597</v>
      </c>
      <c r="H222" t="s">
        <v>329</v>
      </c>
      <c r="I222" t="s">
        <v>361</v>
      </c>
      <c r="J222">
        <v>727.25</v>
      </c>
      <c r="K222">
        <v>727.25</v>
      </c>
      <c r="L222">
        <v>0.55000000000000004</v>
      </c>
      <c r="M222">
        <v>399.99</v>
      </c>
      <c r="N222" t="s">
        <v>355</v>
      </c>
      <c r="O222">
        <f>COUNTIF(Planilha1!A:A,Dados_Combinados!G222)</f>
        <v>0</v>
      </c>
    </row>
    <row r="223" spans="1:15" hidden="1" x14ac:dyDescent="0.25">
      <c r="A223" t="s">
        <v>14</v>
      </c>
      <c r="B223" t="s">
        <v>16</v>
      </c>
      <c r="C223" t="s">
        <v>379</v>
      </c>
      <c r="D223">
        <v>1121972331501</v>
      </c>
      <c r="E223" t="s">
        <v>360</v>
      </c>
      <c r="F223" t="s">
        <v>203</v>
      </c>
      <c r="G223">
        <v>5947810</v>
      </c>
      <c r="H223" t="s">
        <v>330</v>
      </c>
      <c r="I223" t="s">
        <v>361</v>
      </c>
      <c r="J223">
        <v>48</v>
      </c>
      <c r="K223">
        <v>48</v>
      </c>
      <c r="L223">
        <v>0.21</v>
      </c>
      <c r="M223">
        <v>10.08</v>
      </c>
      <c r="N223" t="s">
        <v>355</v>
      </c>
      <c r="O223">
        <f>COUNTIF(Planilha1!A:A,Dados_Combinados!G223)</f>
        <v>0</v>
      </c>
    </row>
    <row r="224" spans="1:15" hidden="1" x14ac:dyDescent="0.25">
      <c r="A224" t="s">
        <v>14</v>
      </c>
      <c r="B224" t="s">
        <v>16</v>
      </c>
      <c r="C224" t="s">
        <v>380</v>
      </c>
      <c r="D224">
        <v>1121972332230</v>
      </c>
      <c r="E224" t="s">
        <v>360</v>
      </c>
      <c r="F224" t="s">
        <v>203</v>
      </c>
      <c r="G224">
        <v>5947810</v>
      </c>
      <c r="H224" t="s">
        <v>330</v>
      </c>
      <c r="I224" t="s">
        <v>361</v>
      </c>
      <c r="J224">
        <v>105.27</v>
      </c>
      <c r="K224">
        <v>105.27</v>
      </c>
      <c r="L224">
        <v>0.21</v>
      </c>
      <c r="M224">
        <v>22.11</v>
      </c>
      <c r="N224" t="s">
        <v>355</v>
      </c>
      <c r="O224">
        <f>COUNTIF(Planilha1!A:A,Dados_Combinados!G224)</f>
        <v>0</v>
      </c>
    </row>
    <row r="225" spans="1:15" hidden="1" x14ac:dyDescent="0.25">
      <c r="A225" t="s">
        <v>14</v>
      </c>
      <c r="B225" t="s">
        <v>16</v>
      </c>
      <c r="C225" t="s">
        <v>381</v>
      </c>
      <c r="D225">
        <v>1121972332278</v>
      </c>
      <c r="E225" t="s">
        <v>360</v>
      </c>
      <c r="F225" t="s">
        <v>203</v>
      </c>
      <c r="G225">
        <v>5947810</v>
      </c>
      <c r="H225" t="s">
        <v>330</v>
      </c>
      <c r="I225" t="s">
        <v>361</v>
      </c>
      <c r="J225">
        <v>75.760000000000005</v>
      </c>
      <c r="K225">
        <v>75.760000000000005</v>
      </c>
      <c r="L225">
        <v>0.21</v>
      </c>
      <c r="M225">
        <v>15.91</v>
      </c>
      <c r="N225" t="s">
        <v>355</v>
      </c>
      <c r="O225">
        <f>COUNTIF(Planilha1!A:A,Dados_Combinados!G225)</f>
        <v>0</v>
      </c>
    </row>
    <row r="226" spans="1:15" hidden="1" x14ac:dyDescent="0.25">
      <c r="A226" t="s">
        <v>14</v>
      </c>
      <c r="B226" t="s">
        <v>16</v>
      </c>
      <c r="C226" t="s">
        <v>382</v>
      </c>
      <c r="D226">
        <v>1121972332301</v>
      </c>
      <c r="E226" t="s">
        <v>360</v>
      </c>
      <c r="F226" t="s">
        <v>203</v>
      </c>
      <c r="G226">
        <v>5947810</v>
      </c>
      <c r="H226" t="s">
        <v>330</v>
      </c>
      <c r="I226" t="s">
        <v>361</v>
      </c>
      <c r="J226">
        <v>18.760000000000002</v>
      </c>
      <c r="K226">
        <v>18.760000000000002</v>
      </c>
      <c r="L226">
        <v>0.21</v>
      </c>
      <c r="M226">
        <v>3.94</v>
      </c>
      <c r="N226" t="s">
        <v>355</v>
      </c>
      <c r="O226">
        <f>COUNTIF(Planilha1!A:A,Dados_Combinados!G226)</f>
        <v>0</v>
      </c>
    </row>
    <row r="227" spans="1:15" hidden="1" x14ac:dyDescent="0.25">
      <c r="A227" t="s">
        <v>14</v>
      </c>
      <c r="B227" t="s">
        <v>16</v>
      </c>
      <c r="C227" t="s">
        <v>383</v>
      </c>
      <c r="D227">
        <v>1121972332694</v>
      </c>
      <c r="E227" t="s">
        <v>360</v>
      </c>
      <c r="F227" t="s">
        <v>203</v>
      </c>
      <c r="G227">
        <v>5947810</v>
      </c>
      <c r="H227" t="s">
        <v>330</v>
      </c>
      <c r="I227" t="s">
        <v>361</v>
      </c>
      <c r="J227">
        <v>153.09</v>
      </c>
      <c r="K227">
        <v>153.09</v>
      </c>
      <c r="L227">
        <v>0.21</v>
      </c>
      <c r="M227">
        <v>32.15</v>
      </c>
      <c r="N227" t="s">
        <v>355</v>
      </c>
      <c r="O227">
        <f>COUNTIF(Planilha1!A:A,Dados_Combinados!G227)</f>
        <v>0</v>
      </c>
    </row>
    <row r="228" spans="1:15" hidden="1" x14ac:dyDescent="0.25">
      <c r="A228" t="s">
        <v>14</v>
      </c>
      <c r="B228" t="s">
        <v>16</v>
      </c>
      <c r="C228" t="s">
        <v>379</v>
      </c>
      <c r="D228">
        <v>1121972341501</v>
      </c>
      <c r="E228" t="s">
        <v>360</v>
      </c>
      <c r="F228" t="s">
        <v>203</v>
      </c>
      <c r="G228">
        <v>15663907</v>
      </c>
      <c r="H228" t="s">
        <v>330</v>
      </c>
      <c r="I228" t="s">
        <v>361</v>
      </c>
      <c r="J228">
        <v>54</v>
      </c>
      <c r="K228">
        <v>54</v>
      </c>
      <c r="L228">
        <v>0.21</v>
      </c>
      <c r="M228">
        <v>11.34</v>
      </c>
      <c r="N228" t="s">
        <v>355</v>
      </c>
      <c r="O228">
        <f>COUNTIF(Planilha1!A:A,Dados_Combinados!G228)</f>
        <v>0</v>
      </c>
    </row>
    <row r="229" spans="1:15" hidden="1" x14ac:dyDescent="0.25">
      <c r="A229" t="s">
        <v>14</v>
      </c>
      <c r="B229" t="s">
        <v>16</v>
      </c>
      <c r="C229" t="s">
        <v>384</v>
      </c>
      <c r="D229">
        <v>1121972342028</v>
      </c>
      <c r="E229" t="s">
        <v>360</v>
      </c>
      <c r="F229" t="s">
        <v>203</v>
      </c>
      <c r="G229">
        <v>15663907</v>
      </c>
      <c r="H229" t="s">
        <v>330</v>
      </c>
      <c r="I229" t="s">
        <v>361</v>
      </c>
      <c r="J229">
        <v>8.58</v>
      </c>
      <c r="K229">
        <v>8.58</v>
      </c>
      <c r="L229">
        <v>0.21</v>
      </c>
      <c r="M229">
        <v>1.8</v>
      </c>
      <c r="N229" t="s">
        <v>355</v>
      </c>
      <c r="O229">
        <f>COUNTIF(Planilha1!A:A,Dados_Combinados!G229)</f>
        <v>0</v>
      </c>
    </row>
    <row r="230" spans="1:15" hidden="1" x14ac:dyDescent="0.25">
      <c r="A230" t="s">
        <v>14</v>
      </c>
      <c r="B230" t="s">
        <v>16</v>
      </c>
      <c r="C230" t="s">
        <v>385</v>
      </c>
      <c r="D230">
        <v>1121972342114</v>
      </c>
      <c r="E230" t="s">
        <v>360</v>
      </c>
      <c r="F230" t="s">
        <v>203</v>
      </c>
      <c r="G230">
        <v>15663907</v>
      </c>
      <c r="H230" t="s">
        <v>330</v>
      </c>
      <c r="I230" t="s">
        <v>361</v>
      </c>
      <c r="J230">
        <v>12.18</v>
      </c>
      <c r="K230">
        <v>12.18</v>
      </c>
      <c r="L230">
        <v>0.21</v>
      </c>
      <c r="M230">
        <v>2.56</v>
      </c>
      <c r="N230" t="s">
        <v>355</v>
      </c>
      <c r="O230">
        <f>COUNTIF(Planilha1!A:A,Dados_Combinados!G230)</f>
        <v>0</v>
      </c>
    </row>
    <row r="231" spans="1:15" hidden="1" x14ac:dyDescent="0.25">
      <c r="A231" t="s">
        <v>14</v>
      </c>
      <c r="B231" t="s">
        <v>16</v>
      </c>
      <c r="C231" t="s">
        <v>385</v>
      </c>
      <c r="D231">
        <v>1121972342117</v>
      </c>
      <c r="E231" t="s">
        <v>360</v>
      </c>
      <c r="F231" t="s">
        <v>203</v>
      </c>
      <c r="G231">
        <v>15663907</v>
      </c>
      <c r="H231" t="s">
        <v>330</v>
      </c>
      <c r="I231" t="s">
        <v>361</v>
      </c>
      <c r="J231">
        <v>1.02</v>
      </c>
      <c r="K231">
        <v>1.02</v>
      </c>
      <c r="L231">
        <v>0.21</v>
      </c>
      <c r="M231">
        <v>0.21</v>
      </c>
      <c r="N231" t="s">
        <v>355</v>
      </c>
      <c r="O231">
        <f>COUNTIF(Planilha1!A:A,Dados_Combinados!G231)</f>
        <v>0</v>
      </c>
    </row>
    <row r="232" spans="1:15" hidden="1" x14ac:dyDescent="0.25">
      <c r="A232" t="s">
        <v>14</v>
      </c>
      <c r="B232" t="s">
        <v>16</v>
      </c>
      <c r="C232" t="s">
        <v>381</v>
      </c>
      <c r="D232">
        <v>1121972342278</v>
      </c>
      <c r="E232" t="s">
        <v>360</v>
      </c>
      <c r="F232" t="s">
        <v>203</v>
      </c>
      <c r="G232">
        <v>15663907</v>
      </c>
      <c r="H232" t="s">
        <v>330</v>
      </c>
      <c r="I232" t="s">
        <v>361</v>
      </c>
      <c r="J232">
        <v>75.760000000000005</v>
      </c>
      <c r="K232">
        <v>75.760000000000005</v>
      </c>
      <c r="L232">
        <v>0.21</v>
      </c>
      <c r="M232">
        <v>15.91</v>
      </c>
      <c r="N232" t="s">
        <v>355</v>
      </c>
      <c r="O232">
        <f>COUNTIF(Planilha1!A:A,Dados_Combinados!G232)</f>
        <v>0</v>
      </c>
    </row>
    <row r="233" spans="1:15" hidden="1" x14ac:dyDescent="0.25">
      <c r="A233" t="s">
        <v>14</v>
      </c>
      <c r="B233" t="s">
        <v>16</v>
      </c>
      <c r="C233" t="s">
        <v>382</v>
      </c>
      <c r="D233">
        <v>1121972342301</v>
      </c>
      <c r="E233" t="s">
        <v>360</v>
      </c>
      <c r="F233" t="s">
        <v>203</v>
      </c>
      <c r="G233">
        <v>15663907</v>
      </c>
      <c r="H233" t="s">
        <v>330</v>
      </c>
      <c r="I233" t="s">
        <v>361</v>
      </c>
      <c r="J233">
        <v>20.23</v>
      </c>
      <c r="K233">
        <v>20.23</v>
      </c>
      <c r="L233">
        <v>0.21</v>
      </c>
      <c r="M233">
        <v>4.25</v>
      </c>
      <c r="N233" t="s">
        <v>355</v>
      </c>
      <c r="O233">
        <f>COUNTIF(Planilha1!A:A,Dados_Combinados!G233)</f>
        <v>0</v>
      </c>
    </row>
    <row r="234" spans="1:15" hidden="1" x14ac:dyDescent="0.25">
      <c r="A234" t="s">
        <v>14</v>
      </c>
      <c r="B234" t="s">
        <v>16</v>
      </c>
      <c r="C234" t="s">
        <v>386</v>
      </c>
      <c r="D234">
        <v>1121972342599</v>
      </c>
      <c r="E234" t="s">
        <v>360</v>
      </c>
      <c r="F234" t="s">
        <v>203</v>
      </c>
      <c r="G234">
        <v>15663907</v>
      </c>
      <c r="H234" t="s">
        <v>330</v>
      </c>
      <c r="I234" t="s">
        <v>361</v>
      </c>
      <c r="J234">
        <v>128.96</v>
      </c>
      <c r="K234">
        <v>128.96</v>
      </c>
      <c r="L234">
        <v>0.21</v>
      </c>
      <c r="M234">
        <v>27.08</v>
      </c>
      <c r="N234" t="s">
        <v>355</v>
      </c>
      <c r="O234">
        <f>COUNTIF(Planilha1!A:A,Dados_Combinados!G234)</f>
        <v>0</v>
      </c>
    </row>
    <row r="235" spans="1:15" hidden="1" x14ac:dyDescent="0.25">
      <c r="A235" t="s">
        <v>14</v>
      </c>
      <c r="B235" t="s">
        <v>16</v>
      </c>
      <c r="C235" t="s">
        <v>383</v>
      </c>
      <c r="D235">
        <v>1121972342694</v>
      </c>
      <c r="E235" t="s">
        <v>360</v>
      </c>
      <c r="F235" t="s">
        <v>203</v>
      </c>
      <c r="G235">
        <v>15663907</v>
      </c>
      <c r="H235" t="s">
        <v>330</v>
      </c>
      <c r="I235" t="s">
        <v>361</v>
      </c>
      <c r="J235">
        <v>92.57</v>
      </c>
      <c r="K235">
        <v>92.57</v>
      </c>
      <c r="L235">
        <v>0.21</v>
      </c>
      <c r="M235">
        <v>19.440000000000001</v>
      </c>
      <c r="N235" t="s">
        <v>355</v>
      </c>
      <c r="O235">
        <f>COUNTIF(Planilha1!A:A,Dados_Combinados!G235)</f>
        <v>0</v>
      </c>
    </row>
    <row r="236" spans="1:15" hidden="1" x14ac:dyDescent="0.25">
      <c r="A236" t="s">
        <v>14</v>
      </c>
      <c r="B236" t="s">
        <v>16</v>
      </c>
      <c r="C236" t="s">
        <v>387</v>
      </c>
      <c r="D236">
        <v>1133657272028</v>
      </c>
      <c r="E236" t="s">
        <v>360</v>
      </c>
      <c r="F236" t="s">
        <v>204</v>
      </c>
      <c r="G236">
        <v>4306201</v>
      </c>
      <c r="H236" t="s">
        <v>331</v>
      </c>
      <c r="I236" t="s">
        <v>361</v>
      </c>
      <c r="J236">
        <v>6.36</v>
      </c>
      <c r="K236">
        <v>6.36</v>
      </c>
      <c r="L236">
        <v>0.21</v>
      </c>
      <c r="M236">
        <v>1.34</v>
      </c>
      <c r="N236" t="s">
        <v>355</v>
      </c>
      <c r="O236">
        <f>COUNTIF(Planilha1!A:A,Dados_Combinados!G236)</f>
        <v>0</v>
      </c>
    </row>
    <row r="237" spans="1:15" hidden="1" x14ac:dyDescent="0.25">
      <c r="A237" t="s">
        <v>14</v>
      </c>
      <c r="B237" t="s">
        <v>16</v>
      </c>
      <c r="C237" t="s">
        <v>388</v>
      </c>
      <c r="D237">
        <v>1133657272230</v>
      </c>
      <c r="E237" t="s">
        <v>360</v>
      </c>
      <c r="F237" t="s">
        <v>204</v>
      </c>
      <c r="G237">
        <v>4306201</v>
      </c>
      <c r="H237" t="s">
        <v>331</v>
      </c>
      <c r="I237" t="s">
        <v>361</v>
      </c>
      <c r="J237">
        <v>33.11</v>
      </c>
      <c r="K237">
        <v>33.11</v>
      </c>
      <c r="L237">
        <v>0.21</v>
      </c>
      <c r="M237">
        <v>6.95</v>
      </c>
      <c r="N237" t="s">
        <v>355</v>
      </c>
      <c r="O237">
        <f>COUNTIF(Planilha1!A:A,Dados_Combinados!G237)</f>
        <v>0</v>
      </c>
    </row>
    <row r="238" spans="1:15" hidden="1" x14ac:dyDescent="0.25">
      <c r="A238" t="s">
        <v>14</v>
      </c>
      <c r="B238" t="s">
        <v>16</v>
      </c>
      <c r="C238" t="s">
        <v>389</v>
      </c>
      <c r="D238">
        <v>1133657272278</v>
      </c>
      <c r="E238" t="s">
        <v>360</v>
      </c>
      <c r="F238" t="s">
        <v>204</v>
      </c>
      <c r="G238">
        <v>4306201</v>
      </c>
      <c r="H238" t="s">
        <v>331</v>
      </c>
      <c r="I238" t="s">
        <v>361</v>
      </c>
      <c r="J238">
        <v>37.880000000000003</v>
      </c>
      <c r="K238">
        <v>37.880000000000003</v>
      </c>
      <c r="L238">
        <v>0.21</v>
      </c>
      <c r="M238">
        <v>7.95</v>
      </c>
      <c r="N238" t="s">
        <v>355</v>
      </c>
      <c r="O238">
        <f>COUNTIF(Planilha1!A:A,Dados_Combinados!G238)</f>
        <v>0</v>
      </c>
    </row>
    <row r="239" spans="1:15" hidden="1" x14ac:dyDescent="0.25">
      <c r="A239" t="s">
        <v>14</v>
      </c>
      <c r="B239" t="s">
        <v>16</v>
      </c>
      <c r="C239" t="s">
        <v>390</v>
      </c>
      <c r="D239">
        <v>1133657272301</v>
      </c>
      <c r="E239" t="s">
        <v>360</v>
      </c>
      <c r="F239" t="s">
        <v>204</v>
      </c>
      <c r="G239">
        <v>4306201</v>
      </c>
      <c r="H239" t="s">
        <v>331</v>
      </c>
      <c r="I239" t="s">
        <v>361</v>
      </c>
      <c r="J239">
        <v>14.77</v>
      </c>
      <c r="K239">
        <v>14.77</v>
      </c>
      <c r="L239">
        <v>0.21</v>
      </c>
      <c r="M239">
        <v>3.1</v>
      </c>
      <c r="N239" t="s">
        <v>355</v>
      </c>
      <c r="O239">
        <f>COUNTIF(Planilha1!A:A,Dados_Combinados!G239)</f>
        <v>0</v>
      </c>
    </row>
    <row r="240" spans="1:15" hidden="1" x14ac:dyDescent="0.25">
      <c r="A240" t="s">
        <v>14</v>
      </c>
      <c r="B240" t="s">
        <v>16</v>
      </c>
      <c r="C240" t="s">
        <v>391</v>
      </c>
      <c r="D240">
        <v>1133657272400</v>
      </c>
      <c r="E240" t="s">
        <v>360</v>
      </c>
      <c r="F240" t="s">
        <v>204</v>
      </c>
      <c r="G240">
        <v>4306201</v>
      </c>
      <c r="H240" t="s">
        <v>331</v>
      </c>
      <c r="I240" t="s">
        <v>361</v>
      </c>
      <c r="J240">
        <v>500.54</v>
      </c>
      <c r="K240">
        <v>500.54</v>
      </c>
      <c r="L240">
        <v>0.21</v>
      </c>
      <c r="M240">
        <v>105.11</v>
      </c>
      <c r="N240" t="s">
        <v>355</v>
      </c>
      <c r="O240">
        <f>COUNTIF(Planilha1!A:A,Dados_Combinados!G240)</f>
        <v>0</v>
      </c>
    </row>
    <row r="241" spans="1:15" hidden="1" x14ac:dyDescent="0.25">
      <c r="A241" t="s">
        <v>14</v>
      </c>
      <c r="B241" t="s">
        <v>16</v>
      </c>
      <c r="C241" t="s">
        <v>392</v>
      </c>
      <c r="D241">
        <v>1271455</v>
      </c>
      <c r="E241" t="s">
        <v>393</v>
      </c>
      <c r="F241" t="s">
        <v>320</v>
      </c>
      <c r="G241">
        <v>7612859</v>
      </c>
      <c r="H241" t="s">
        <v>394</v>
      </c>
      <c r="I241" t="s">
        <v>361</v>
      </c>
      <c r="J241">
        <v>7076.43</v>
      </c>
      <c r="K241">
        <v>7076.43</v>
      </c>
      <c r="L241">
        <v>0.08</v>
      </c>
      <c r="M241">
        <v>566.11</v>
      </c>
      <c r="N241" t="s">
        <v>355</v>
      </c>
      <c r="O241">
        <f>COUNTIF(Planilha1!A:A,Dados_Combinados!G241)</f>
        <v>0</v>
      </c>
    </row>
    <row r="242" spans="1:15" hidden="1" x14ac:dyDescent="0.25">
      <c r="A242" t="s">
        <v>14</v>
      </c>
      <c r="B242" t="s">
        <v>16</v>
      </c>
      <c r="C242" t="s">
        <v>395</v>
      </c>
      <c r="D242">
        <v>457966</v>
      </c>
      <c r="E242" t="s">
        <v>396</v>
      </c>
      <c r="G242">
        <v>15246520</v>
      </c>
      <c r="H242" t="s">
        <v>397</v>
      </c>
      <c r="I242" t="s">
        <v>361</v>
      </c>
      <c r="J242">
        <v>39.01</v>
      </c>
      <c r="K242">
        <v>39.01</v>
      </c>
      <c r="L242">
        <v>0.5</v>
      </c>
      <c r="M242">
        <v>19.510000000000002</v>
      </c>
      <c r="N242" t="s">
        <v>355</v>
      </c>
      <c r="O242">
        <f>COUNTIF(Planilha1!A:A,Dados_Combinados!G242)</f>
        <v>0</v>
      </c>
    </row>
    <row r="243" spans="1:15" hidden="1" x14ac:dyDescent="0.25">
      <c r="A243" t="s">
        <v>14</v>
      </c>
      <c r="B243" t="s">
        <v>16</v>
      </c>
      <c r="C243" t="s">
        <v>395</v>
      </c>
      <c r="D243">
        <v>457966</v>
      </c>
      <c r="E243" t="s">
        <v>396</v>
      </c>
      <c r="G243">
        <v>15246520</v>
      </c>
      <c r="H243" t="s">
        <v>397</v>
      </c>
      <c r="I243" t="s">
        <v>361</v>
      </c>
      <c r="J243">
        <v>135</v>
      </c>
      <c r="K243">
        <v>135</v>
      </c>
      <c r="L243">
        <v>0.5</v>
      </c>
      <c r="M243">
        <v>67.5</v>
      </c>
      <c r="N243" t="s">
        <v>355</v>
      </c>
      <c r="O243">
        <f>COUNTIF(Planilha1!A:A,Dados_Combinados!G243)</f>
        <v>0</v>
      </c>
    </row>
    <row r="244" spans="1:15" hidden="1" x14ac:dyDescent="0.25">
      <c r="A244" t="s">
        <v>14</v>
      </c>
      <c r="B244" t="s">
        <v>16</v>
      </c>
      <c r="C244" t="s">
        <v>395</v>
      </c>
      <c r="D244">
        <v>457966</v>
      </c>
      <c r="E244" t="s">
        <v>396</v>
      </c>
      <c r="G244">
        <v>15246520</v>
      </c>
      <c r="H244" t="s">
        <v>397</v>
      </c>
      <c r="I244" t="s">
        <v>361</v>
      </c>
      <c r="J244">
        <v>339.66</v>
      </c>
      <c r="K244">
        <v>339.66</v>
      </c>
      <c r="L244">
        <v>0.5</v>
      </c>
      <c r="M244">
        <v>169.83</v>
      </c>
      <c r="N244" t="s">
        <v>355</v>
      </c>
      <c r="O244">
        <f>COUNTIF(Planilha1!A:A,Dados_Combinados!G244)</f>
        <v>0</v>
      </c>
    </row>
    <row r="245" spans="1:15" hidden="1" x14ac:dyDescent="0.25">
      <c r="A245" t="s">
        <v>14</v>
      </c>
      <c r="B245" t="s">
        <v>16</v>
      </c>
      <c r="C245" t="s">
        <v>395</v>
      </c>
      <c r="D245">
        <v>457966</v>
      </c>
      <c r="E245" t="s">
        <v>396</v>
      </c>
      <c r="G245">
        <v>15246520</v>
      </c>
      <c r="H245" t="s">
        <v>397</v>
      </c>
      <c r="I245" t="s">
        <v>361</v>
      </c>
      <c r="J245">
        <v>734.3</v>
      </c>
      <c r="K245">
        <v>734.3</v>
      </c>
      <c r="L245">
        <v>0.5</v>
      </c>
      <c r="M245">
        <v>367.15</v>
      </c>
      <c r="N245" t="s">
        <v>355</v>
      </c>
      <c r="O245">
        <f>COUNTIF(Planilha1!A:A,Dados_Combinados!G245)</f>
        <v>0</v>
      </c>
    </row>
    <row r="246" spans="1:15" hidden="1" x14ac:dyDescent="0.25">
      <c r="A246" t="s">
        <v>14</v>
      </c>
      <c r="B246" t="s">
        <v>16</v>
      </c>
      <c r="C246" t="s">
        <v>395</v>
      </c>
      <c r="D246">
        <v>457966</v>
      </c>
      <c r="E246" t="s">
        <v>396</v>
      </c>
      <c r="G246">
        <v>15246520</v>
      </c>
      <c r="H246" t="s">
        <v>397</v>
      </c>
      <c r="I246" t="s">
        <v>361</v>
      </c>
      <c r="J246">
        <v>641.20000000000005</v>
      </c>
      <c r="K246">
        <v>641.20000000000005</v>
      </c>
      <c r="L246">
        <v>0.5</v>
      </c>
      <c r="M246">
        <v>320.60000000000002</v>
      </c>
      <c r="N246" t="s">
        <v>355</v>
      </c>
      <c r="O246">
        <f>COUNTIF(Planilha1!A:A,Dados_Combinados!G246)</f>
        <v>0</v>
      </c>
    </row>
    <row r="247" spans="1:15" hidden="1" x14ac:dyDescent="0.25">
      <c r="A247" t="s">
        <v>14</v>
      </c>
      <c r="B247" t="s">
        <v>17</v>
      </c>
      <c r="C247" t="s">
        <v>52</v>
      </c>
      <c r="D247" t="s">
        <v>108</v>
      </c>
      <c r="E247" t="s">
        <v>174</v>
      </c>
      <c r="F247" t="s">
        <v>246</v>
      </c>
      <c r="G247">
        <v>506548</v>
      </c>
      <c r="H247" t="s">
        <v>328</v>
      </c>
      <c r="I247" t="s">
        <v>361</v>
      </c>
      <c r="J247">
        <v>18.41</v>
      </c>
      <c r="K247">
        <v>17.55</v>
      </c>
      <c r="L247">
        <v>0.31</v>
      </c>
      <c r="M247">
        <v>5.44</v>
      </c>
      <c r="N247" t="s">
        <v>356</v>
      </c>
      <c r="O247">
        <f>COUNTIF(Planilha1!A:A,Dados_Combinados!G247)</f>
        <v>0</v>
      </c>
    </row>
    <row r="248" spans="1:15" hidden="1" x14ac:dyDescent="0.25">
      <c r="A248" t="s">
        <v>14</v>
      </c>
      <c r="B248" t="s">
        <v>17</v>
      </c>
      <c r="C248" t="s">
        <v>70</v>
      </c>
      <c r="D248" t="s">
        <v>128</v>
      </c>
      <c r="E248" t="s">
        <v>174</v>
      </c>
      <c r="F248" t="s">
        <v>247</v>
      </c>
      <c r="G248">
        <v>2220863</v>
      </c>
      <c r="H248" t="s">
        <v>328</v>
      </c>
      <c r="I248" t="s">
        <v>361</v>
      </c>
      <c r="J248">
        <v>40.15</v>
      </c>
      <c r="K248">
        <v>38.29</v>
      </c>
      <c r="L248">
        <v>0</v>
      </c>
      <c r="M248">
        <v>0</v>
      </c>
      <c r="N248" t="s">
        <v>356</v>
      </c>
      <c r="O248">
        <f>COUNTIF(Planilha1!A:A,Dados_Combinados!G248)</f>
        <v>0</v>
      </c>
    </row>
    <row r="249" spans="1:15" hidden="1" x14ac:dyDescent="0.25">
      <c r="A249" t="s">
        <v>14</v>
      </c>
      <c r="B249" t="s">
        <v>17</v>
      </c>
      <c r="C249" t="s">
        <v>52</v>
      </c>
      <c r="D249" t="s">
        <v>126</v>
      </c>
      <c r="E249" t="s">
        <v>174</v>
      </c>
      <c r="F249" t="s">
        <v>248</v>
      </c>
      <c r="G249">
        <v>2220863</v>
      </c>
      <c r="H249" t="s">
        <v>328</v>
      </c>
      <c r="I249" t="s">
        <v>361</v>
      </c>
      <c r="J249">
        <v>120.49</v>
      </c>
      <c r="K249">
        <v>114.88</v>
      </c>
      <c r="L249">
        <v>0</v>
      </c>
      <c r="M249">
        <v>0</v>
      </c>
      <c r="N249" t="s">
        <v>356</v>
      </c>
      <c r="O249">
        <f>COUNTIF(Planilha1!A:A,Dados_Combinados!G249)</f>
        <v>0</v>
      </c>
    </row>
    <row r="250" spans="1:15" hidden="1" x14ac:dyDescent="0.25">
      <c r="A250" t="s">
        <v>14</v>
      </c>
      <c r="B250" t="s">
        <v>17</v>
      </c>
      <c r="C250" t="s">
        <v>55</v>
      </c>
      <c r="D250" t="s">
        <v>125</v>
      </c>
      <c r="E250" t="s">
        <v>174</v>
      </c>
      <c r="F250" t="s">
        <v>250</v>
      </c>
      <c r="G250">
        <v>2220863</v>
      </c>
      <c r="H250" t="s">
        <v>328</v>
      </c>
      <c r="I250" t="s">
        <v>361</v>
      </c>
      <c r="J250">
        <v>155.38999999999999</v>
      </c>
      <c r="K250">
        <v>148.16</v>
      </c>
      <c r="L250">
        <v>0</v>
      </c>
      <c r="M250">
        <v>0</v>
      </c>
      <c r="N250" t="s">
        <v>356</v>
      </c>
      <c r="O250">
        <f>COUNTIF(Planilha1!A:A,Dados_Combinados!G250)</f>
        <v>0</v>
      </c>
    </row>
    <row r="251" spans="1:15" hidden="1" x14ac:dyDescent="0.25">
      <c r="A251" t="s">
        <v>14</v>
      </c>
      <c r="B251" t="s">
        <v>17</v>
      </c>
      <c r="C251" t="s">
        <v>71</v>
      </c>
      <c r="D251" t="s">
        <v>129</v>
      </c>
      <c r="E251" t="s">
        <v>174</v>
      </c>
      <c r="F251" t="s">
        <v>251</v>
      </c>
      <c r="G251">
        <v>2220863</v>
      </c>
      <c r="H251" t="s">
        <v>328</v>
      </c>
      <c r="I251" t="s">
        <v>361</v>
      </c>
      <c r="J251">
        <v>39.43</v>
      </c>
      <c r="K251">
        <v>37.6</v>
      </c>
      <c r="L251">
        <v>0</v>
      </c>
      <c r="M251">
        <v>0</v>
      </c>
      <c r="N251" t="s">
        <v>356</v>
      </c>
      <c r="O251">
        <f>COUNTIF(Planilha1!A:A,Dados_Combinados!G251)</f>
        <v>0</v>
      </c>
    </row>
    <row r="252" spans="1:15" hidden="1" x14ac:dyDescent="0.25">
      <c r="A252" t="s">
        <v>14</v>
      </c>
      <c r="B252" t="s">
        <v>17</v>
      </c>
      <c r="C252" t="s">
        <v>64</v>
      </c>
      <c r="D252" t="s">
        <v>120</v>
      </c>
      <c r="E252" t="s">
        <v>174</v>
      </c>
      <c r="F252" t="s">
        <v>249</v>
      </c>
      <c r="G252">
        <v>557693</v>
      </c>
      <c r="H252" t="s">
        <v>333</v>
      </c>
      <c r="I252" t="s">
        <v>361</v>
      </c>
      <c r="J252">
        <v>98.52</v>
      </c>
      <c r="K252">
        <v>93.94</v>
      </c>
      <c r="L252">
        <v>0.15</v>
      </c>
      <c r="M252">
        <v>14.09</v>
      </c>
      <c r="N252" t="s">
        <v>356</v>
      </c>
      <c r="O252">
        <f>COUNTIF(Planilha1!A:A,Dados_Combinados!G252)</f>
        <v>0</v>
      </c>
    </row>
    <row r="253" spans="1:15" hidden="1" x14ac:dyDescent="0.25">
      <c r="A253" t="s">
        <v>14</v>
      </c>
      <c r="B253" t="s">
        <v>17</v>
      </c>
      <c r="C253" t="s">
        <v>73</v>
      </c>
      <c r="D253" t="s">
        <v>131</v>
      </c>
      <c r="E253" t="s">
        <v>174</v>
      </c>
      <c r="F253" t="s">
        <v>257</v>
      </c>
      <c r="G253">
        <v>5147345</v>
      </c>
      <c r="H253" t="s">
        <v>328</v>
      </c>
      <c r="I253" t="s">
        <v>361</v>
      </c>
      <c r="J253">
        <v>49.58</v>
      </c>
      <c r="K253">
        <v>47.28</v>
      </c>
      <c r="L253">
        <v>0</v>
      </c>
      <c r="M253">
        <v>0</v>
      </c>
      <c r="N253" t="s">
        <v>356</v>
      </c>
      <c r="O253">
        <f>COUNTIF(Planilha1!A:A,Dados_Combinados!G253)</f>
        <v>0</v>
      </c>
    </row>
    <row r="254" spans="1:15" hidden="1" x14ac:dyDescent="0.25">
      <c r="A254" t="s">
        <v>14</v>
      </c>
      <c r="B254" t="s">
        <v>17</v>
      </c>
      <c r="C254" t="s">
        <v>69</v>
      </c>
      <c r="D254" t="s">
        <v>127</v>
      </c>
      <c r="E254" t="s">
        <v>174</v>
      </c>
      <c r="F254" t="s">
        <v>240</v>
      </c>
      <c r="G254">
        <v>4333272</v>
      </c>
      <c r="H254" t="s">
        <v>336</v>
      </c>
      <c r="I254" t="s">
        <v>361</v>
      </c>
      <c r="J254">
        <v>30.8</v>
      </c>
      <c r="K254">
        <v>29.37</v>
      </c>
      <c r="L254">
        <v>0.25</v>
      </c>
      <c r="M254">
        <v>7.34</v>
      </c>
      <c r="N254" t="s">
        <v>356</v>
      </c>
      <c r="O254">
        <f>COUNTIF(Planilha1!A:A,Dados_Combinados!G254)</f>
        <v>0</v>
      </c>
    </row>
    <row r="255" spans="1:15" hidden="1" x14ac:dyDescent="0.25">
      <c r="A255" t="s">
        <v>14</v>
      </c>
      <c r="B255" t="s">
        <v>17</v>
      </c>
      <c r="C255" t="s">
        <v>62</v>
      </c>
      <c r="D255" t="s">
        <v>118</v>
      </c>
      <c r="E255" t="s">
        <v>174</v>
      </c>
      <c r="F255" t="s">
        <v>229</v>
      </c>
      <c r="G255">
        <v>6594577</v>
      </c>
      <c r="H255" t="s">
        <v>335</v>
      </c>
      <c r="I255" t="s">
        <v>361</v>
      </c>
      <c r="J255">
        <v>1130.1400000000001</v>
      </c>
      <c r="K255">
        <v>1077.58</v>
      </c>
      <c r="L255">
        <v>0.21</v>
      </c>
      <c r="M255">
        <v>226.29</v>
      </c>
      <c r="N255" t="s">
        <v>356</v>
      </c>
      <c r="O255">
        <f>COUNTIF(Planilha1!A:A,Dados_Combinados!G255)</f>
        <v>0</v>
      </c>
    </row>
    <row r="256" spans="1:15" hidden="1" x14ac:dyDescent="0.25">
      <c r="A256" t="s">
        <v>14</v>
      </c>
      <c r="B256" t="s">
        <v>17</v>
      </c>
      <c r="C256" t="s">
        <v>52</v>
      </c>
      <c r="D256" t="s">
        <v>108</v>
      </c>
      <c r="E256" t="s">
        <v>174</v>
      </c>
      <c r="F256" t="s">
        <v>230</v>
      </c>
      <c r="G256">
        <v>6594577</v>
      </c>
      <c r="H256" t="s">
        <v>335</v>
      </c>
      <c r="I256" t="s">
        <v>361</v>
      </c>
      <c r="J256">
        <v>45.11</v>
      </c>
      <c r="K256">
        <v>43.01</v>
      </c>
      <c r="L256">
        <v>0.31</v>
      </c>
      <c r="M256">
        <v>13.33</v>
      </c>
      <c r="N256" t="s">
        <v>356</v>
      </c>
      <c r="O256">
        <f>COUNTIF(Planilha1!A:A,Dados_Combinados!G256)</f>
        <v>0</v>
      </c>
    </row>
    <row r="257" spans="1:15" hidden="1" x14ac:dyDescent="0.25">
      <c r="A257" t="s">
        <v>14</v>
      </c>
      <c r="B257" t="s">
        <v>17</v>
      </c>
      <c r="C257" t="s">
        <v>74</v>
      </c>
      <c r="D257" t="s">
        <v>132</v>
      </c>
      <c r="E257" t="s">
        <v>174</v>
      </c>
      <c r="F257" t="s">
        <v>257</v>
      </c>
      <c r="G257">
        <v>5147345</v>
      </c>
      <c r="H257" t="s">
        <v>328</v>
      </c>
      <c r="I257" t="s">
        <v>361</v>
      </c>
      <c r="J257">
        <v>44.82</v>
      </c>
      <c r="K257">
        <v>42.74</v>
      </c>
      <c r="L257">
        <v>0</v>
      </c>
      <c r="M257">
        <v>0</v>
      </c>
      <c r="N257" t="s">
        <v>356</v>
      </c>
      <c r="O257">
        <f>COUNTIF(Planilha1!A:A,Dados_Combinados!G257)</f>
        <v>0</v>
      </c>
    </row>
    <row r="258" spans="1:15" hidden="1" x14ac:dyDescent="0.25">
      <c r="A258" t="s">
        <v>14</v>
      </c>
      <c r="B258" t="s">
        <v>17</v>
      </c>
      <c r="C258" t="s">
        <v>75</v>
      </c>
      <c r="D258" t="s">
        <v>133</v>
      </c>
      <c r="E258" t="s">
        <v>174</v>
      </c>
      <c r="F258" t="s">
        <v>257</v>
      </c>
      <c r="G258">
        <v>5147345</v>
      </c>
      <c r="H258" t="s">
        <v>328</v>
      </c>
      <c r="I258" t="s">
        <v>361</v>
      </c>
      <c r="J258">
        <v>36.35</v>
      </c>
      <c r="K258">
        <v>34.659999999999997</v>
      </c>
      <c r="L258">
        <v>0</v>
      </c>
      <c r="M258">
        <v>0</v>
      </c>
      <c r="N258" t="s">
        <v>356</v>
      </c>
      <c r="O258">
        <f>COUNTIF(Planilha1!A:A,Dados_Combinados!G258)</f>
        <v>0</v>
      </c>
    </row>
    <row r="259" spans="1:15" hidden="1" x14ac:dyDescent="0.25">
      <c r="A259" t="s">
        <v>14</v>
      </c>
      <c r="B259" t="s">
        <v>17</v>
      </c>
      <c r="C259" t="s">
        <v>55</v>
      </c>
      <c r="D259" t="s">
        <v>111</v>
      </c>
      <c r="E259" t="s">
        <v>174</v>
      </c>
      <c r="F259" t="s">
        <v>211</v>
      </c>
      <c r="G259">
        <v>6437941</v>
      </c>
      <c r="H259" t="s">
        <v>333</v>
      </c>
      <c r="I259" t="s">
        <v>361</v>
      </c>
      <c r="J259">
        <v>82.81</v>
      </c>
      <c r="K259">
        <v>78.95</v>
      </c>
      <c r="L259">
        <v>0.31</v>
      </c>
      <c r="M259">
        <v>24.48</v>
      </c>
      <c r="N259" t="s">
        <v>356</v>
      </c>
      <c r="O259">
        <f>COUNTIF(Planilha1!A:A,Dados_Combinados!G259)</f>
        <v>0</v>
      </c>
    </row>
    <row r="260" spans="1:15" hidden="1" x14ac:dyDescent="0.25">
      <c r="A260" t="s">
        <v>14</v>
      </c>
      <c r="B260" t="s">
        <v>17</v>
      </c>
      <c r="C260" t="s">
        <v>57</v>
      </c>
      <c r="D260" t="s">
        <v>113</v>
      </c>
      <c r="E260" t="s">
        <v>174</v>
      </c>
      <c r="F260" t="s">
        <v>212</v>
      </c>
      <c r="G260">
        <v>6437941</v>
      </c>
      <c r="H260" t="s">
        <v>333</v>
      </c>
      <c r="I260" t="s">
        <v>361</v>
      </c>
      <c r="J260">
        <v>58.2</v>
      </c>
      <c r="K260">
        <v>55.5</v>
      </c>
      <c r="L260">
        <v>0.25</v>
      </c>
      <c r="M260">
        <v>13.87</v>
      </c>
      <c r="N260" t="s">
        <v>356</v>
      </c>
      <c r="O260">
        <f>COUNTIF(Planilha1!A:A,Dados_Combinados!G260)</f>
        <v>0</v>
      </c>
    </row>
    <row r="261" spans="1:15" hidden="1" x14ac:dyDescent="0.25">
      <c r="A261" t="s">
        <v>14</v>
      </c>
      <c r="B261" t="s">
        <v>17</v>
      </c>
      <c r="C261" t="s">
        <v>59</v>
      </c>
      <c r="D261" t="s">
        <v>115</v>
      </c>
      <c r="E261" t="s">
        <v>174</v>
      </c>
      <c r="F261" t="s">
        <v>261</v>
      </c>
      <c r="G261">
        <v>5249315</v>
      </c>
      <c r="H261" t="s">
        <v>333</v>
      </c>
      <c r="I261" t="s">
        <v>361</v>
      </c>
      <c r="J261">
        <v>132.47999999999999</v>
      </c>
      <c r="K261">
        <v>126.32</v>
      </c>
      <c r="L261">
        <v>0.21</v>
      </c>
      <c r="M261">
        <v>26.53</v>
      </c>
      <c r="N261" t="s">
        <v>356</v>
      </c>
      <c r="O261">
        <f>COUNTIF(Planilha1!A:A,Dados_Combinados!G261)</f>
        <v>0</v>
      </c>
    </row>
    <row r="262" spans="1:15" hidden="1" x14ac:dyDescent="0.25">
      <c r="A262" t="s">
        <v>14</v>
      </c>
      <c r="B262" t="s">
        <v>17</v>
      </c>
      <c r="C262" t="s">
        <v>52</v>
      </c>
      <c r="D262" t="s">
        <v>108</v>
      </c>
      <c r="E262" t="s">
        <v>174</v>
      </c>
      <c r="F262" t="s">
        <v>253</v>
      </c>
      <c r="G262">
        <v>4795300</v>
      </c>
      <c r="H262" t="s">
        <v>328</v>
      </c>
      <c r="I262" t="s">
        <v>361</v>
      </c>
      <c r="J262">
        <v>50.45</v>
      </c>
      <c r="K262">
        <v>48.1</v>
      </c>
      <c r="L262">
        <v>0.31</v>
      </c>
      <c r="M262">
        <v>14.91</v>
      </c>
      <c r="N262" t="s">
        <v>356</v>
      </c>
      <c r="O262">
        <f>COUNTIF(Planilha1!A:A,Dados_Combinados!G262)</f>
        <v>0</v>
      </c>
    </row>
    <row r="263" spans="1:15" hidden="1" x14ac:dyDescent="0.25">
      <c r="A263" t="s">
        <v>14</v>
      </c>
      <c r="B263" t="s">
        <v>17</v>
      </c>
      <c r="C263" t="s">
        <v>60</v>
      </c>
      <c r="D263" t="s">
        <v>116</v>
      </c>
      <c r="E263" t="s">
        <v>174</v>
      </c>
      <c r="F263" t="s">
        <v>254</v>
      </c>
      <c r="G263">
        <v>5072740</v>
      </c>
      <c r="H263" t="s">
        <v>337</v>
      </c>
      <c r="I263" t="s">
        <v>361</v>
      </c>
      <c r="J263">
        <v>354.65</v>
      </c>
      <c r="K263">
        <v>338.16</v>
      </c>
      <c r="L263">
        <v>0.15</v>
      </c>
      <c r="M263">
        <v>50.72</v>
      </c>
      <c r="N263" t="s">
        <v>356</v>
      </c>
      <c r="O263">
        <f>COUNTIF(Planilha1!A:A,Dados_Combinados!G263)</f>
        <v>0</v>
      </c>
    </row>
    <row r="264" spans="1:15" hidden="1" x14ac:dyDescent="0.25">
      <c r="A264" t="s">
        <v>14</v>
      </c>
      <c r="B264" t="s">
        <v>17</v>
      </c>
      <c r="C264" t="s">
        <v>55</v>
      </c>
      <c r="D264" t="s">
        <v>111</v>
      </c>
      <c r="E264" t="s">
        <v>174</v>
      </c>
      <c r="F264" t="s">
        <v>260</v>
      </c>
      <c r="G264">
        <v>5690231</v>
      </c>
      <c r="H264" t="s">
        <v>335</v>
      </c>
      <c r="I264" t="s">
        <v>361</v>
      </c>
      <c r="J264">
        <v>26.08</v>
      </c>
      <c r="K264">
        <v>24.87</v>
      </c>
      <c r="L264">
        <v>0.31</v>
      </c>
      <c r="M264">
        <v>7.71</v>
      </c>
      <c r="N264" t="s">
        <v>356</v>
      </c>
      <c r="O264">
        <f>COUNTIF(Planilha1!A:A,Dados_Combinados!G264)</f>
        <v>0</v>
      </c>
    </row>
    <row r="265" spans="1:15" hidden="1" x14ac:dyDescent="0.25">
      <c r="A265" t="s">
        <v>14</v>
      </c>
      <c r="B265" t="s">
        <v>17</v>
      </c>
      <c r="C265" t="s">
        <v>53</v>
      </c>
      <c r="D265" t="s">
        <v>109</v>
      </c>
      <c r="E265" t="s">
        <v>174</v>
      </c>
      <c r="F265" t="s">
        <v>207</v>
      </c>
      <c r="G265">
        <v>6437941</v>
      </c>
      <c r="H265" t="s">
        <v>333</v>
      </c>
      <c r="I265" t="s">
        <v>361</v>
      </c>
      <c r="J265">
        <v>53.88</v>
      </c>
      <c r="K265">
        <v>51.38</v>
      </c>
      <c r="L265">
        <v>0.22</v>
      </c>
      <c r="M265">
        <v>11.3</v>
      </c>
      <c r="N265" t="s">
        <v>356</v>
      </c>
      <c r="O265">
        <f>COUNTIF(Planilha1!A:A,Dados_Combinados!G265)</f>
        <v>0</v>
      </c>
    </row>
    <row r="266" spans="1:15" hidden="1" x14ac:dyDescent="0.25">
      <c r="A266" t="s">
        <v>14</v>
      </c>
      <c r="B266" t="s">
        <v>17</v>
      </c>
      <c r="C266" t="s">
        <v>54</v>
      </c>
      <c r="D266" t="s">
        <v>110</v>
      </c>
      <c r="E266" t="s">
        <v>174</v>
      </c>
      <c r="F266" t="s">
        <v>208</v>
      </c>
      <c r="G266">
        <v>6437941</v>
      </c>
      <c r="H266" t="s">
        <v>333</v>
      </c>
      <c r="I266" t="s">
        <v>361</v>
      </c>
      <c r="J266">
        <v>22.26</v>
      </c>
      <c r="K266">
        <v>21.23</v>
      </c>
      <c r="L266">
        <v>0.23</v>
      </c>
      <c r="M266">
        <v>4.88</v>
      </c>
      <c r="N266" t="s">
        <v>356</v>
      </c>
      <c r="O266">
        <f>COUNTIF(Planilha1!A:A,Dados_Combinados!G266)</f>
        <v>0</v>
      </c>
    </row>
    <row r="267" spans="1:15" hidden="1" x14ac:dyDescent="0.25">
      <c r="A267" t="s">
        <v>14</v>
      </c>
      <c r="B267" t="s">
        <v>17</v>
      </c>
      <c r="C267" t="s">
        <v>56</v>
      </c>
      <c r="D267" t="s">
        <v>112</v>
      </c>
      <c r="E267" t="s">
        <v>174</v>
      </c>
      <c r="F267" t="s">
        <v>259</v>
      </c>
      <c r="G267">
        <v>5554975</v>
      </c>
      <c r="H267" t="s">
        <v>338</v>
      </c>
      <c r="I267" t="s">
        <v>361</v>
      </c>
      <c r="J267">
        <v>6.74</v>
      </c>
      <c r="K267">
        <v>6.42</v>
      </c>
      <c r="L267">
        <v>0.34</v>
      </c>
      <c r="M267">
        <v>2.1800000000000002</v>
      </c>
      <c r="N267" t="s">
        <v>356</v>
      </c>
      <c r="O267">
        <f>COUNTIF(Planilha1!A:A,Dados_Combinados!G267)</f>
        <v>0</v>
      </c>
    </row>
    <row r="268" spans="1:15" hidden="1" x14ac:dyDescent="0.25">
      <c r="A268" t="s">
        <v>14</v>
      </c>
      <c r="B268" t="s">
        <v>17</v>
      </c>
      <c r="C268" t="s">
        <v>55</v>
      </c>
      <c r="D268" t="s">
        <v>111</v>
      </c>
      <c r="E268" t="s">
        <v>174</v>
      </c>
      <c r="F268" t="s">
        <v>262</v>
      </c>
      <c r="G268">
        <v>5554975</v>
      </c>
      <c r="H268" t="s">
        <v>338</v>
      </c>
      <c r="I268" t="s">
        <v>361</v>
      </c>
      <c r="J268">
        <v>117.62</v>
      </c>
      <c r="K268">
        <v>112.15</v>
      </c>
      <c r="L268">
        <v>0.31</v>
      </c>
      <c r="M268">
        <v>34.770000000000003</v>
      </c>
      <c r="N268" t="s">
        <v>356</v>
      </c>
      <c r="O268">
        <f>COUNTIF(Planilha1!A:A,Dados_Combinados!G268)</f>
        <v>0</v>
      </c>
    </row>
    <row r="269" spans="1:15" hidden="1" x14ac:dyDescent="0.25">
      <c r="A269" t="s">
        <v>14</v>
      </c>
      <c r="B269" t="s">
        <v>17</v>
      </c>
      <c r="C269" t="s">
        <v>56</v>
      </c>
      <c r="D269" t="s">
        <v>112</v>
      </c>
      <c r="E269" t="s">
        <v>174</v>
      </c>
      <c r="F269" t="s">
        <v>263</v>
      </c>
      <c r="G269">
        <v>5554975</v>
      </c>
      <c r="H269" t="s">
        <v>338</v>
      </c>
      <c r="I269" t="s">
        <v>361</v>
      </c>
      <c r="J269">
        <v>6.06</v>
      </c>
      <c r="K269">
        <v>5.77</v>
      </c>
      <c r="L269">
        <v>0.34</v>
      </c>
      <c r="M269">
        <v>1.96</v>
      </c>
      <c r="N269" t="s">
        <v>356</v>
      </c>
      <c r="O269">
        <f>COUNTIF(Planilha1!A:A,Dados_Combinados!G269)</f>
        <v>0</v>
      </c>
    </row>
    <row r="270" spans="1:15" hidden="1" x14ac:dyDescent="0.25">
      <c r="A270" t="s">
        <v>14</v>
      </c>
      <c r="B270" t="s">
        <v>17</v>
      </c>
      <c r="C270" t="s">
        <v>55</v>
      </c>
      <c r="D270" t="s">
        <v>125</v>
      </c>
      <c r="E270" t="s">
        <v>174</v>
      </c>
      <c r="F270" t="s">
        <v>257</v>
      </c>
      <c r="G270">
        <v>5147345</v>
      </c>
      <c r="H270" t="s">
        <v>328</v>
      </c>
      <c r="I270" t="s">
        <v>361</v>
      </c>
      <c r="J270">
        <v>106.91</v>
      </c>
      <c r="K270">
        <v>101.94</v>
      </c>
      <c r="L270">
        <v>0</v>
      </c>
      <c r="M270">
        <v>0</v>
      </c>
      <c r="N270" t="s">
        <v>356</v>
      </c>
      <c r="O270">
        <f>COUNTIF(Planilha1!A:A,Dados_Combinados!G270)</f>
        <v>0</v>
      </c>
    </row>
    <row r="271" spans="1:15" hidden="1" x14ac:dyDescent="0.25">
      <c r="A271" t="s">
        <v>14</v>
      </c>
      <c r="B271" t="s">
        <v>17</v>
      </c>
      <c r="C271" t="s">
        <v>71</v>
      </c>
      <c r="D271" t="s">
        <v>129</v>
      </c>
      <c r="E271" t="s">
        <v>174</v>
      </c>
      <c r="F271" t="s">
        <v>258</v>
      </c>
      <c r="G271">
        <v>5147345</v>
      </c>
      <c r="H271" t="s">
        <v>328</v>
      </c>
      <c r="I271" t="s">
        <v>361</v>
      </c>
      <c r="J271">
        <v>27.41</v>
      </c>
      <c r="K271">
        <v>26.14</v>
      </c>
      <c r="L271">
        <v>0</v>
      </c>
      <c r="M271">
        <v>0</v>
      </c>
      <c r="N271" t="s">
        <v>356</v>
      </c>
      <c r="O271">
        <f>COUNTIF(Planilha1!A:A,Dados_Combinados!G271)</f>
        <v>0</v>
      </c>
    </row>
    <row r="272" spans="1:15" hidden="1" x14ac:dyDescent="0.25">
      <c r="A272" t="s">
        <v>14</v>
      </c>
      <c r="B272" t="s">
        <v>17</v>
      </c>
      <c r="C272" t="s">
        <v>55</v>
      </c>
      <c r="D272" t="s">
        <v>111</v>
      </c>
      <c r="E272" t="s">
        <v>174</v>
      </c>
      <c r="F272" t="s">
        <v>209</v>
      </c>
      <c r="G272">
        <v>6502196</v>
      </c>
      <c r="H272" t="s">
        <v>328</v>
      </c>
      <c r="I272" t="s">
        <v>361</v>
      </c>
      <c r="J272">
        <v>84.93</v>
      </c>
      <c r="K272">
        <v>80.98</v>
      </c>
      <c r="L272">
        <v>0.31</v>
      </c>
      <c r="M272">
        <v>25.1</v>
      </c>
      <c r="N272" t="s">
        <v>356</v>
      </c>
      <c r="O272">
        <f>COUNTIF(Planilha1!A:A,Dados_Combinados!G272)</f>
        <v>0</v>
      </c>
    </row>
    <row r="273" spans="1:15" hidden="1" x14ac:dyDescent="0.25">
      <c r="A273" t="s">
        <v>14</v>
      </c>
      <c r="B273" t="s">
        <v>17</v>
      </c>
      <c r="C273" t="s">
        <v>56</v>
      </c>
      <c r="D273" t="s">
        <v>112</v>
      </c>
      <c r="E273" t="s">
        <v>174</v>
      </c>
      <c r="F273" t="s">
        <v>210</v>
      </c>
      <c r="G273">
        <v>6502196</v>
      </c>
      <c r="H273" t="s">
        <v>328</v>
      </c>
      <c r="I273" t="s">
        <v>361</v>
      </c>
      <c r="J273">
        <v>17.309999999999999</v>
      </c>
      <c r="K273">
        <v>16.5</v>
      </c>
      <c r="L273">
        <v>0.34</v>
      </c>
      <c r="M273">
        <v>5.61</v>
      </c>
      <c r="N273" t="s">
        <v>356</v>
      </c>
      <c r="O273">
        <f>COUNTIF(Planilha1!A:A,Dados_Combinados!G273)</f>
        <v>0</v>
      </c>
    </row>
    <row r="274" spans="1:15" hidden="1" x14ac:dyDescent="0.25">
      <c r="A274" t="s">
        <v>14</v>
      </c>
      <c r="B274" t="s">
        <v>17</v>
      </c>
      <c r="C274" t="s">
        <v>62</v>
      </c>
      <c r="D274" t="s">
        <v>118</v>
      </c>
      <c r="E274" t="s">
        <v>174</v>
      </c>
      <c r="F274" t="s">
        <v>260</v>
      </c>
      <c r="G274">
        <v>5690231</v>
      </c>
      <c r="H274" t="s">
        <v>335</v>
      </c>
      <c r="I274" t="s">
        <v>361</v>
      </c>
      <c r="J274">
        <v>677.55</v>
      </c>
      <c r="K274">
        <v>646.04</v>
      </c>
      <c r="L274">
        <v>0.21</v>
      </c>
      <c r="M274">
        <v>135.66999999999999</v>
      </c>
      <c r="N274" t="s">
        <v>356</v>
      </c>
      <c r="O274">
        <f>COUNTIF(Planilha1!A:A,Dados_Combinados!G274)</f>
        <v>0</v>
      </c>
    </row>
    <row r="275" spans="1:15" hidden="1" x14ac:dyDescent="0.25">
      <c r="A275" t="s">
        <v>14</v>
      </c>
      <c r="B275" t="s">
        <v>17</v>
      </c>
      <c r="C275" t="s">
        <v>58</v>
      </c>
      <c r="D275" t="s">
        <v>114</v>
      </c>
      <c r="E275" t="s">
        <v>174</v>
      </c>
      <c r="F275" t="s">
        <v>212</v>
      </c>
      <c r="G275">
        <v>6437941</v>
      </c>
      <c r="H275" t="s">
        <v>333</v>
      </c>
      <c r="I275" t="s">
        <v>361</v>
      </c>
      <c r="J275">
        <v>46.51</v>
      </c>
      <c r="K275">
        <v>44.34</v>
      </c>
      <c r="L275">
        <v>0.15</v>
      </c>
      <c r="M275">
        <v>6.65</v>
      </c>
      <c r="N275" t="s">
        <v>356</v>
      </c>
      <c r="O275">
        <f>COUNTIF(Planilha1!A:A,Dados_Combinados!G275)</f>
        <v>0</v>
      </c>
    </row>
    <row r="276" spans="1:15" hidden="1" x14ac:dyDescent="0.25">
      <c r="A276" t="s">
        <v>14</v>
      </c>
      <c r="B276" t="s">
        <v>17</v>
      </c>
      <c r="C276" t="s">
        <v>55</v>
      </c>
      <c r="D276" t="s">
        <v>111</v>
      </c>
      <c r="E276" t="s">
        <v>174</v>
      </c>
      <c r="F276" t="s">
        <v>210</v>
      </c>
      <c r="G276">
        <v>6502196</v>
      </c>
      <c r="H276" t="s">
        <v>328</v>
      </c>
      <c r="I276" t="s">
        <v>361</v>
      </c>
      <c r="J276">
        <v>9.6300000000000008</v>
      </c>
      <c r="K276">
        <v>9.18</v>
      </c>
      <c r="L276">
        <v>0.31</v>
      </c>
      <c r="M276">
        <v>2.85</v>
      </c>
      <c r="N276" t="s">
        <v>356</v>
      </c>
      <c r="O276">
        <f>COUNTIF(Planilha1!A:A,Dados_Combinados!G276)</f>
        <v>0</v>
      </c>
    </row>
    <row r="277" spans="1:15" hidden="1" x14ac:dyDescent="0.25">
      <c r="A277" t="s">
        <v>14</v>
      </c>
      <c r="B277" t="s">
        <v>17</v>
      </c>
      <c r="C277" t="s">
        <v>72</v>
      </c>
      <c r="D277" t="s">
        <v>130</v>
      </c>
      <c r="E277" t="s">
        <v>174</v>
      </c>
      <c r="F277" t="s">
        <v>255</v>
      </c>
      <c r="G277">
        <v>5890903</v>
      </c>
      <c r="H277" t="s">
        <v>335</v>
      </c>
      <c r="I277" t="s">
        <v>361</v>
      </c>
      <c r="J277">
        <v>47.18</v>
      </c>
      <c r="K277">
        <v>44.99</v>
      </c>
      <c r="L277">
        <v>0.22</v>
      </c>
      <c r="M277">
        <v>9.9</v>
      </c>
      <c r="N277" t="s">
        <v>356</v>
      </c>
      <c r="O277">
        <f>COUNTIF(Planilha1!A:A,Dados_Combinados!G277)</f>
        <v>0</v>
      </c>
    </row>
    <row r="278" spans="1:15" hidden="1" x14ac:dyDescent="0.25">
      <c r="A278" t="s">
        <v>14</v>
      </c>
      <c r="B278" t="s">
        <v>17</v>
      </c>
      <c r="C278" t="s">
        <v>55</v>
      </c>
      <c r="D278" t="s">
        <v>111</v>
      </c>
      <c r="E278" t="s">
        <v>174</v>
      </c>
      <c r="F278" t="s">
        <v>264</v>
      </c>
      <c r="G278">
        <v>4795185</v>
      </c>
      <c r="H278" t="s">
        <v>333</v>
      </c>
      <c r="I278" t="s">
        <v>361</v>
      </c>
      <c r="J278">
        <v>62.81</v>
      </c>
      <c r="K278">
        <v>59.89</v>
      </c>
      <c r="L278">
        <v>0.31</v>
      </c>
      <c r="M278">
        <v>18.57</v>
      </c>
      <c r="N278" t="s">
        <v>356</v>
      </c>
      <c r="O278">
        <f>COUNTIF(Planilha1!A:A,Dados_Combinados!G278)</f>
        <v>0</v>
      </c>
    </row>
    <row r="279" spans="1:15" hidden="1" x14ac:dyDescent="0.25">
      <c r="A279" t="s">
        <v>14</v>
      </c>
      <c r="B279" t="s">
        <v>17</v>
      </c>
      <c r="C279" t="s">
        <v>55</v>
      </c>
      <c r="D279" t="s">
        <v>111</v>
      </c>
      <c r="E279" t="s">
        <v>174</v>
      </c>
      <c r="F279" t="s">
        <v>209</v>
      </c>
      <c r="G279">
        <v>6502087</v>
      </c>
      <c r="H279" t="s">
        <v>328</v>
      </c>
      <c r="I279" t="s">
        <v>361</v>
      </c>
      <c r="J279">
        <v>82.43</v>
      </c>
      <c r="K279">
        <v>78.599999999999994</v>
      </c>
      <c r="L279">
        <v>0.31</v>
      </c>
      <c r="M279">
        <v>24.37</v>
      </c>
      <c r="N279" t="s">
        <v>356</v>
      </c>
      <c r="O279">
        <f>COUNTIF(Planilha1!A:A,Dados_Combinados!G279)</f>
        <v>0</v>
      </c>
    </row>
    <row r="280" spans="1:15" hidden="1" x14ac:dyDescent="0.25">
      <c r="A280" t="s">
        <v>14</v>
      </c>
      <c r="B280" t="s">
        <v>17</v>
      </c>
      <c r="C280" t="s">
        <v>63</v>
      </c>
      <c r="D280" t="s">
        <v>119</v>
      </c>
      <c r="E280" t="s">
        <v>174</v>
      </c>
      <c r="F280" t="s">
        <v>219</v>
      </c>
      <c r="G280">
        <v>6502087</v>
      </c>
      <c r="H280" t="s">
        <v>328</v>
      </c>
      <c r="I280" t="s">
        <v>361</v>
      </c>
      <c r="J280">
        <v>0.51</v>
      </c>
      <c r="K280">
        <v>0.48</v>
      </c>
      <c r="L280">
        <v>0.3</v>
      </c>
      <c r="M280">
        <v>0.14000000000000001</v>
      </c>
      <c r="N280" t="s">
        <v>356</v>
      </c>
      <c r="O280">
        <f>COUNTIF(Planilha1!A:A,Dados_Combinados!G280)</f>
        <v>0</v>
      </c>
    </row>
    <row r="281" spans="1:15" hidden="1" x14ac:dyDescent="0.25">
      <c r="A281" t="s">
        <v>14</v>
      </c>
      <c r="B281" t="s">
        <v>17</v>
      </c>
      <c r="C281" t="s">
        <v>52</v>
      </c>
      <c r="D281" t="s">
        <v>108</v>
      </c>
      <c r="E281" t="s">
        <v>174</v>
      </c>
      <c r="F281" t="s">
        <v>220</v>
      </c>
      <c r="G281">
        <v>6502257</v>
      </c>
      <c r="H281" t="s">
        <v>328</v>
      </c>
      <c r="I281" t="s">
        <v>361</v>
      </c>
      <c r="J281">
        <v>357.41</v>
      </c>
      <c r="K281">
        <v>340.79</v>
      </c>
      <c r="L281">
        <v>0.31</v>
      </c>
      <c r="M281">
        <v>105.65</v>
      </c>
      <c r="N281" t="s">
        <v>356</v>
      </c>
      <c r="O281">
        <f>COUNTIF(Planilha1!A:A,Dados_Combinados!G281)</f>
        <v>0</v>
      </c>
    </row>
    <row r="282" spans="1:15" hidden="1" x14ac:dyDescent="0.25">
      <c r="A282" t="s">
        <v>14</v>
      </c>
      <c r="B282" t="s">
        <v>17</v>
      </c>
      <c r="C282" t="s">
        <v>61</v>
      </c>
      <c r="D282" t="s">
        <v>117</v>
      </c>
      <c r="E282" t="s">
        <v>174</v>
      </c>
      <c r="F282" t="s">
        <v>216</v>
      </c>
      <c r="G282">
        <v>6581905</v>
      </c>
      <c r="H282" t="s">
        <v>334</v>
      </c>
      <c r="I282" t="s">
        <v>361</v>
      </c>
      <c r="J282">
        <v>88.79</v>
      </c>
      <c r="K282">
        <v>84.66</v>
      </c>
      <c r="L282">
        <v>0.15</v>
      </c>
      <c r="M282">
        <v>12.7</v>
      </c>
      <c r="N282" t="s">
        <v>356</v>
      </c>
      <c r="O282">
        <f>COUNTIF(Planilha1!A:A,Dados_Combinados!G282)</f>
        <v>0</v>
      </c>
    </row>
    <row r="283" spans="1:15" hidden="1" x14ac:dyDescent="0.25">
      <c r="A283" t="s">
        <v>14</v>
      </c>
      <c r="B283" t="s">
        <v>17</v>
      </c>
      <c r="C283" t="s">
        <v>62</v>
      </c>
      <c r="D283" t="s">
        <v>118</v>
      </c>
      <c r="E283" t="s">
        <v>174</v>
      </c>
      <c r="F283" t="s">
        <v>217</v>
      </c>
      <c r="G283">
        <v>6594653</v>
      </c>
      <c r="H283" t="s">
        <v>335</v>
      </c>
      <c r="I283" t="s">
        <v>361</v>
      </c>
      <c r="J283">
        <v>319.8</v>
      </c>
      <c r="K283">
        <v>304.93</v>
      </c>
      <c r="L283">
        <v>0.21</v>
      </c>
      <c r="M283">
        <v>64.03</v>
      </c>
      <c r="N283" t="s">
        <v>356</v>
      </c>
      <c r="O283">
        <f>COUNTIF(Planilha1!A:A,Dados_Combinados!G283)</f>
        <v>0</v>
      </c>
    </row>
    <row r="284" spans="1:15" hidden="1" x14ac:dyDescent="0.25">
      <c r="A284" t="s">
        <v>14</v>
      </c>
      <c r="B284" t="s">
        <v>17</v>
      </c>
      <c r="C284" t="s">
        <v>60</v>
      </c>
      <c r="D284" t="s">
        <v>116</v>
      </c>
      <c r="E284" t="s">
        <v>174</v>
      </c>
      <c r="F284" t="s">
        <v>256</v>
      </c>
      <c r="G284">
        <v>5890903</v>
      </c>
      <c r="H284" t="s">
        <v>335</v>
      </c>
      <c r="I284" t="s">
        <v>361</v>
      </c>
      <c r="J284">
        <v>59.95</v>
      </c>
      <c r="K284">
        <v>57.16</v>
      </c>
      <c r="L284">
        <v>0.15</v>
      </c>
      <c r="M284">
        <v>8.57</v>
      </c>
      <c r="N284" t="s">
        <v>356</v>
      </c>
      <c r="O284">
        <f>COUNTIF(Planilha1!A:A,Dados_Combinados!G284)</f>
        <v>0</v>
      </c>
    </row>
    <row r="285" spans="1:15" hidden="1" x14ac:dyDescent="0.25">
      <c r="A285" t="s">
        <v>14</v>
      </c>
      <c r="B285" t="s">
        <v>17</v>
      </c>
      <c r="C285" t="s">
        <v>52</v>
      </c>
      <c r="D285" t="s">
        <v>108</v>
      </c>
      <c r="E285" t="s">
        <v>174</v>
      </c>
      <c r="F285" t="s">
        <v>252</v>
      </c>
      <c r="G285">
        <v>6135544</v>
      </c>
      <c r="H285" t="s">
        <v>335</v>
      </c>
      <c r="I285" t="s">
        <v>361</v>
      </c>
      <c r="J285">
        <v>122.06</v>
      </c>
      <c r="K285">
        <v>116.38</v>
      </c>
      <c r="L285">
        <v>0.31</v>
      </c>
      <c r="M285">
        <v>36.08</v>
      </c>
      <c r="N285" t="s">
        <v>356</v>
      </c>
      <c r="O285">
        <f>COUNTIF(Planilha1!A:A,Dados_Combinados!G285)</f>
        <v>0</v>
      </c>
    </row>
    <row r="286" spans="1:15" hidden="1" x14ac:dyDescent="0.25">
      <c r="A286" t="s">
        <v>14</v>
      </c>
      <c r="B286" t="s">
        <v>17</v>
      </c>
      <c r="C286" t="s">
        <v>55</v>
      </c>
      <c r="D286" t="s">
        <v>111</v>
      </c>
      <c r="E286" t="s">
        <v>174</v>
      </c>
      <c r="F286" t="s">
        <v>218</v>
      </c>
      <c r="G286">
        <v>6502087</v>
      </c>
      <c r="H286" t="s">
        <v>328</v>
      </c>
      <c r="I286" t="s">
        <v>361</v>
      </c>
      <c r="J286">
        <v>9.6300000000000008</v>
      </c>
      <c r="K286">
        <v>9.18</v>
      </c>
      <c r="L286">
        <v>0.31</v>
      </c>
      <c r="M286">
        <v>2.85</v>
      </c>
      <c r="N286" t="s">
        <v>356</v>
      </c>
      <c r="O286">
        <f>COUNTIF(Planilha1!A:A,Dados_Combinados!G286)</f>
        <v>0</v>
      </c>
    </row>
    <row r="287" spans="1:15" hidden="1" x14ac:dyDescent="0.25">
      <c r="A287" t="s">
        <v>14</v>
      </c>
      <c r="B287" t="s">
        <v>17</v>
      </c>
      <c r="C287" t="s">
        <v>52</v>
      </c>
      <c r="D287" t="s">
        <v>108</v>
      </c>
      <c r="E287" t="s">
        <v>174</v>
      </c>
      <c r="F287" t="s">
        <v>233</v>
      </c>
      <c r="G287">
        <v>6594739</v>
      </c>
      <c r="H287" t="s">
        <v>335</v>
      </c>
      <c r="I287" t="s">
        <v>361</v>
      </c>
      <c r="J287">
        <v>253.05</v>
      </c>
      <c r="K287">
        <v>241.28</v>
      </c>
      <c r="L287">
        <v>0.31</v>
      </c>
      <c r="M287">
        <v>74.8</v>
      </c>
      <c r="N287" t="s">
        <v>356</v>
      </c>
      <c r="O287">
        <f>COUNTIF(Planilha1!A:A,Dados_Combinados!G287)</f>
        <v>0</v>
      </c>
    </row>
    <row r="288" spans="1:15" hidden="1" x14ac:dyDescent="0.25">
      <c r="A288" t="s">
        <v>14</v>
      </c>
      <c r="B288" t="s">
        <v>17</v>
      </c>
      <c r="C288" t="s">
        <v>56</v>
      </c>
      <c r="D288" t="s">
        <v>112</v>
      </c>
      <c r="E288" t="s">
        <v>174</v>
      </c>
      <c r="F288" t="s">
        <v>218</v>
      </c>
      <c r="G288">
        <v>6502087</v>
      </c>
      <c r="H288" t="s">
        <v>328</v>
      </c>
      <c r="I288" t="s">
        <v>361</v>
      </c>
      <c r="J288">
        <v>17.82</v>
      </c>
      <c r="K288">
        <v>16.989999999999998</v>
      </c>
      <c r="L288">
        <v>0.34</v>
      </c>
      <c r="M288">
        <v>5.78</v>
      </c>
      <c r="N288" t="s">
        <v>356</v>
      </c>
      <c r="O288">
        <f>COUNTIF(Planilha1!A:A,Dados_Combinados!G288)</f>
        <v>0</v>
      </c>
    </row>
    <row r="289" spans="1:15" hidden="1" x14ac:dyDescent="0.25">
      <c r="A289" t="s">
        <v>14</v>
      </c>
      <c r="B289" t="s">
        <v>17</v>
      </c>
      <c r="C289" t="s">
        <v>52</v>
      </c>
      <c r="D289" t="s">
        <v>108</v>
      </c>
      <c r="E289" t="s">
        <v>174</v>
      </c>
      <c r="F289" t="s">
        <v>232</v>
      </c>
      <c r="G289">
        <v>6875789</v>
      </c>
      <c r="H289" t="s">
        <v>328</v>
      </c>
      <c r="I289" t="s">
        <v>361</v>
      </c>
      <c r="J289">
        <v>32.64</v>
      </c>
      <c r="K289">
        <v>31.12</v>
      </c>
      <c r="L289">
        <v>0.31</v>
      </c>
      <c r="M289">
        <v>9.65</v>
      </c>
      <c r="N289" t="s">
        <v>356</v>
      </c>
      <c r="O289">
        <f>COUNTIF(Planilha1!A:A,Dados_Combinados!G289)</f>
        <v>0</v>
      </c>
    </row>
    <row r="290" spans="1:15" hidden="1" x14ac:dyDescent="0.25">
      <c r="A290" t="s">
        <v>14</v>
      </c>
      <c r="B290" t="s">
        <v>17</v>
      </c>
      <c r="C290" t="s">
        <v>52</v>
      </c>
      <c r="D290" t="s">
        <v>108</v>
      </c>
      <c r="E290" t="s">
        <v>174</v>
      </c>
      <c r="F290" t="s">
        <v>213</v>
      </c>
      <c r="G290">
        <v>8526489</v>
      </c>
      <c r="H290" t="s">
        <v>328</v>
      </c>
      <c r="I290" t="s">
        <v>361</v>
      </c>
      <c r="J290">
        <v>39.97</v>
      </c>
      <c r="K290">
        <v>38.11</v>
      </c>
      <c r="L290">
        <v>0.31</v>
      </c>
      <c r="M290">
        <v>11.82</v>
      </c>
      <c r="N290" t="s">
        <v>356</v>
      </c>
      <c r="O290">
        <f>COUNTIF(Planilha1!A:A,Dados_Combinados!G290)</f>
        <v>0</v>
      </c>
    </row>
    <row r="291" spans="1:15" hidden="1" x14ac:dyDescent="0.25">
      <c r="A291" t="s">
        <v>14</v>
      </c>
      <c r="B291" t="s">
        <v>17</v>
      </c>
      <c r="C291" t="s">
        <v>56</v>
      </c>
      <c r="D291" t="s">
        <v>112</v>
      </c>
      <c r="E291" t="s">
        <v>174</v>
      </c>
      <c r="F291" t="s">
        <v>214</v>
      </c>
      <c r="G291">
        <v>8526489</v>
      </c>
      <c r="H291" t="s">
        <v>328</v>
      </c>
      <c r="I291" t="s">
        <v>361</v>
      </c>
      <c r="J291">
        <v>14.61</v>
      </c>
      <c r="K291">
        <v>13.93</v>
      </c>
      <c r="L291">
        <v>0.34</v>
      </c>
      <c r="M291">
        <v>4.74</v>
      </c>
      <c r="N291" t="s">
        <v>356</v>
      </c>
      <c r="O291">
        <f>COUNTIF(Planilha1!A:A,Dados_Combinados!G291)</f>
        <v>0</v>
      </c>
    </row>
    <row r="292" spans="1:15" hidden="1" x14ac:dyDescent="0.25">
      <c r="A292" t="s">
        <v>14</v>
      </c>
      <c r="B292" t="s">
        <v>17</v>
      </c>
      <c r="C292" t="s">
        <v>68</v>
      </c>
      <c r="D292" t="s">
        <v>124</v>
      </c>
      <c r="E292" t="s">
        <v>174</v>
      </c>
      <c r="F292" t="s">
        <v>214</v>
      </c>
      <c r="G292">
        <v>8526489</v>
      </c>
      <c r="H292" t="s">
        <v>328</v>
      </c>
      <c r="I292" t="s">
        <v>361</v>
      </c>
      <c r="J292">
        <v>34.29</v>
      </c>
      <c r="K292">
        <v>32.700000000000003</v>
      </c>
      <c r="L292">
        <v>0.22</v>
      </c>
      <c r="M292">
        <v>7.19</v>
      </c>
      <c r="N292" t="s">
        <v>356</v>
      </c>
      <c r="O292">
        <f>COUNTIF(Planilha1!A:A,Dados_Combinados!G292)</f>
        <v>0</v>
      </c>
    </row>
    <row r="293" spans="1:15" hidden="1" x14ac:dyDescent="0.25">
      <c r="A293" t="s">
        <v>14</v>
      </c>
      <c r="B293" t="s">
        <v>17</v>
      </c>
      <c r="C293" t="s">
        <v>67</v>
      </c>
      <c r="D293" t="s">
        <v>123</v>
      </c>
      <c r="E293" t="s">
        <v>174</v>
      </c>
      <c r="F293" t="s">
        <v>215</v>
      </c>
      <c r="G293">
        <v>8526489</v>
      </c>
      <c r="H293" t="s">
        <v>328</v>
      </c>
      <c r="I293" t="s">
        <v>361</v>
      </c>
      <c r="J293">
        <v>31.38</v>
      </c>
      <c r="K293">
        <v>29.92</v>
      </c>
      <c r="L293">
        <v>0.28000000000000003</v>
      </c>
      <c r="M293">
        <v>8.23</v>
      </c>
      <c r="N293" t="s">
        <v>356</v>
      </c>
      <c r="O293">
        <f>COUNTIF(Planilha1!A:A,Dados_Combinados!G293)</f>
        <v>0</v>
      </c>
    </row>
    <row r="294" spans="1:15" hidden="1" x14ac:dyDescent="0.25">
      <c r="A294" t="s">
        <v>14</v>
      </c>
      <c r="B294" t="s">
        <v>17</v>
      </c>
      <c r="C294" t="s">
        <v>52</v>
      </c>
      <c r="D294" t="s">
        <v>108</v>
      </c>
      <c r="E294" t="s">
        <v>174</v>
      </c>
      <c r="F294" t="s">
        <v>213</v>
      </c>
      <c r="G294">
        <v>8526489</v>
      </c>
      <c r="H294" t="s">
        <v>328</v>
      </c>
      <c r="I294" t="s">
        <v>361</v>
      </c>
      <c r="J294">
        <v>50.59</v>
      </c>
      <c r="K294">
        <v>48.24</v>
      </c>
      <c r="L294">
        <v>0.31</v>
      </c>
      <c r="M294">
        <v>14.95</v>
      </c>
      <c r="N294" t="s">
        <v>356</v>
      </c>
      <c r="O294">
        <f>COUNTIF(Planilha1!A:A,Dados_Combinados!G294)</f>
        <v>0</v>
      </c>
    </row>
    <row r="295" spans="1:15" hidden="1" x14ac:dyDescent="0.25">
      <c r="A295" t="s">
        <v>14</v>
      </c>
      <c r="B295" t="s">
        <v>17</v>
      </c>
      <c r="C295" t="s">
        <v>59</v>
      </c>
      <c r="D295" t="s">
        <v>115</v>
      </c>
      <c r="E295" t="s">
        <v>174</v>
      </c>
      <c r="F295" t="s">
        <v>214</v>
      </c>
      <c r="G295">
        <v>8526489</v>
      </c>
      <c r="H295" t="s">
        <v>328</v>
      </c>
      <c r="I295" t="s">
        <v>361</v>
      </c>
      <c r="J295">
        <v>9.94</v>
      </c>
      <c r="K295">
        <v>9.4700000000000006</v>
      </c>
      <c r="L295">
        <v>0.21</v>
      </c>
      <c r="M295">
        <v>1.99</v>
      </c>
      <c r="N295" t="s">
        <v>356</v>
      </c>
      <c r="O295">
        <f>COUNTIF(Planilha1!A:A,Dados_Combinados!G295)</f>
        <v>0</v>
      </c>
    </row>
    <row r="296" spans="1:15" hidden="1" x14ac:dyDescent="0.25">
      <c r="A296" t="s">
        <v>14</v>
      </c>
      <c r="B296" t="s">
        <v>17</v>
      </c>
      <c r="C296" t="s">
        <v>60</v>
      </c>
      <c r="D296" t="s">
        <v>116</v>
      </c>
      <c r="E296" t="s">
        <v>174</v>
      </c>
      <c r="F296" t="s">
        <v>215</v>
      </c>
      <c r="G296">
        <v>8526489</v>
      </c>
      <c r="H296" t="s">
        <v>328</v>
      </c>
      <c r="I296" t="s">
        <v>361</v>
      </c>
      <c r="J296">
        <v>37.17</v>
      </c>
      <c r="K296">
        <v>35.44</v>
      </c>
      <c r="L296">
        <v>0.15</v>
      </c>
      <c r="M296">
        <v>5.32</v>
      </c>
      <c r="N296" t="s">
        <v>356</v>
      </c>
      <c r="O296">
        <f>COUNTIF(Planilha1!A:A,Dados_Combinados!G296)</f>
        <v>0</v>
      </c>
    </row>
    <row r="297" spans="1:15" hidden="1" x14ac:dyDescent="0.25">
      <c r="A297" t="s">
        <v>14</v>
      </c>
      <c r="B297" t="s">
        <v>17</v>
      </c>
      <c r="C297" t="s">
        <v>52</v>
      </c>
      <c r="D297" t="s">
        <v>108</v>
      </c>
      <c r="E297" t="s">
        <v>174</v>
      </c>
      <c r="F297" t="s">
        <v>205</v>
      </c>
      <c r="G297">
        <v>15428854</v>
      </c>
      <c r="H297" t="s">
        <v>332</v>
      </c>
      <c r="I297" t="s">
        <v>361</v>
      </c>
      <c r="J297">
        <v>10.92</v>
      </c>
      <c r="K297">
        <v>10.41</v>
      </c>
      <c r="L297">
        <v>0.31</v>
      </c>
      <c r="M297">
        <v>3.23</v>
      </c>
      <c r="N297" t="s">
        <v>356</v>
      </c>
      <c r="O297">
        <f>COUNTIF(Planilha1!A:A,Dados_Combinados!G297)</f>
        <v>0</v>
      </c>
    </row>
    <row r="298" spans="1:15" hidden="1" x14ac:dyDescent="0.25">
      <c r="A298" t="s">
        <v>14</v>
      </c>
      <c r="B298" t="s">
        <v>17</v>
      </c>
      <c r="C298" t="s">
        <v>398</v>
      </c>
      <c r="D298" t="s">
        <v>399</v>
      </c>
      <c r="E298" t="s">
        <v>174</v>
      </c>
      <c r="F298" t="s">
        <v>400</v>
      </c>
      <c r="G298">
        <v>16487007</v>
      </c>
      <c r="H298" t="s">
        <v>336</v>
      </c>
      <c r="I298" t="s">
        <v>361</v>
      </c>
      <c r="J298">
        <v>0.22</v>
      </c>
      <c r="K298">
        <v>0.21</v>
      </c>
      <c r="L298">
        <v>0.22</v>
      </c>
      <c r="M298">
        <v>0.05</v>
      </c>
      <c r="N298" t="s">
        <v>356</v>
      </c>
      <c r="O298">
        <f>COUNTIF(Planilha1!A:A,Dados_Combinados!G298)</f>
        <v>0</v>
      </c>
    </row>
    <row r="299" spans="1:15" hidden="1" x14ac:dyDescent="0.25">
      <c r="A299" t="s">
        <v>14</v>
      </c>
      <c r="B299" t="s">
        <v>17</v>
      </c>
      <c r="C299" t="s">
        <v>52</v>
      </c>
      <c r="D299" t="s">
        <v>108</v>
      </c>
      <c r="E299" t="s">
        <v>174</v>
      </c>
      <c r="F299" t="s">
        <v>221</v>
      </c>
      <c r="G299">
        <v>8948453</v>
      </c>
      <c r="H299" t="s">
        <v>328</v>
      </c>
      <c r="I299" t="s">
        <v>361</v>
      </c>
      <c r="J299">
        <v>64.5</v>
      </c>
      <c r="K299">
        <v>61.5</v>
      </c>
      <c r="L299">
        <v>0.31</v>
      </c>
      <c r="M299">
        <v>19.059999999999999</v>
      </c>
      <c r="N299" t="s">
        <v>356</v>
      </c>
      <c r="O299">
        <f>COUNTIF(Planilha1!A:A,Dados_Combinados!G299)</f>
        <v>0</v>
      </c>
    </row>
    <row r="300" spans="1:15" hidden="1" x14ac:dyDescent="0.25">
      <c r="A300" t="s">
        <v>14</v>
      </c>
      <c r="B300" t="s">
        <v>17</v>
      </c>
      <c r="C300" t="s">
        <v>64</v>
      </c>
      <c r="D300" t="s">
        <v>120</v>
      </c>
      <c r="E300" t="s">
        <v>174</v>
      </c>
      <c r="F300" t="s">
        <v>222</v>
      </c>
      <c r="G300">
        <v>8948453</v>
      </c>
      <c r="H300" t="s">
        <v>328</v>
      </c>
      <c r="I300" t="s">
        <v>361</v>
      </c>
      <c r="J300">
        <v>22.01</v>
      </c>
      <c r="K300">
        <v>20.99</v>
      </c>
      <c r="L300">
        <v>0.15</v>
      </c>
      <c r="M300">
        <v>3.15</v>
      </c>
      <c r="N300" t="s">
        <v>356</v>
      </c>
      <c r="O300">
        <f>COUNTIF(Planilha1!A:A,Dados_Combinados!G300)</f>
        <v>0</v>
      </c>
    </row>
    <row r="301" spans="1:15" hidden="1" x14ac:dyDescent="0.25">
      <c r="A301" t="s">
        <v>14</v>
      </c>
      <c r="B301" t="s">
        <v>17</v>
      </c>
      <c r="C301" t="s">
        <v>65</v>
      </c>
      <c r="D301" t="s">
        <v>121</v>
      </c>
      <c r="E301" t="s">
        <v>174</v>
      </c>
      <c r="F301" t="s">
        <v>223</v>
      </c>
      <c r="G301">
        <v>8948453</v>
      </c>
      <c r="H301" t="s">
        <v>328</v>
      </c>
      <c r="I301" t="s">
        <v>361</v>
      </c>
      <c r="J301">
        <v>9.08</v>
      </c>
      <c r="K301">
        <v>8.66</v>
      </c>
      <c r="L301">
        <v>0.19</v>
      </c>
      <c r="M301">
        <v>1.64</v>
      </c>
      <c r="N301" t="s">
        <v>356</v>
      </c>
      <c r="O301">
        <f>COUNTIF(Planilha1!A:A,Dados_Combinados!G301)</f>
        <v>0</v>
      </c>
    </row>
    <row r="302" spans="1:15" hidden="1" x14ac:dyDescent="0.25">
      <c r="A302" t="s">
        <v>14</v>
      </c>
      <c r="B302" t="s">
        <v>17</v>
      </c>
      <c r="C302" t="s">
        <v>54</v>
      </c>
      <c r="D302" t="s">
        <v>110</v>
      </c>
      <c r="E302" t="s">
        <v>174</v>
      </c>
      <c r="F302" t="s">
        <v>401</v>
      </c>
      <c r="G302">
        <v>9853314</v>
      </c>
      <c r="H302" t="s">
        <v>402</v>
      </c>
      <c r="I302" t="s">
        <v>361</v>
      </c>
      <c r="J302">
        <v>0.03</v>
      </c>
      <c r="K302">
        <v>0.02</v>
      </c>
      <c r="L302">
        <v>0.23</v>
      </c>
      <c r="M302">
        <v>0.01</v>
      </c>
      <c r="N302" t="s">
        <v>356</v>
      </c>
      <c r="O302">
        <f>COUNTIF(Planilha1!A:A,Dados_Combinados!G302)</f>
        <v>0</v>
      </c>
    </row>
    <row r="303" spans="1:15" hidden="1" x14ac:dyDescent="0.25">
      <c r="A303" t="s">
        <v>14</v>
      </c>
      <c r="B303" t="s">
        <v>17</v>
      </c>
      <c r="C303" t="s">
        <v>52</v>
      </c>
      <c r="D303" t="s">
        <v>108</v>
      </c>
      <c r="E303" t="s">
        <v>174</v>
      </c>
      <c r="F303" t="s">
        <v>227</v>
      </c>
      <c r="G303">
        <v>11239070</v>
      </c>
      <c r="H303" t="s">
        <v>335</v>
      </c>
      <c r="I303" t="s">
        <v>361</v>
      </c>
      <c r="J303">
        <v>8.17</v>
      </c>
      <c r="K303">
        <v>7.79</v>
      </c>
      <c r="L303">
        <v>0.31</v>
      </c>
      <c r="M303">
        <v>2.41</v>
      </c>
      <c r="N303" t="s">
        <v>356</v>
      </c>
      <c r="O303">
        <f>COUNTIF(Planilha1!A:A,Dados_Combinados!G303)</f>
        <v>0</v>
      </c>
    </row>
    <row r="304" spans="1:15" hidden="1" x14ac:dyDescent="0.25">
      <c r="A304" t="s">
        <v>14</v>
      </c>
      <c r="B304" t="s">
        <v>17</v>
      </c>
      <c r="C304" t="s">
        <v>60</v>
      </c>
      <c r="D304" t="s">
        <v>116</v>
      </c>
      <c r="E304" t="s">
        <v>174</v>
      </c>
      <c r="F304" t="s">
        <v>226</v>
      </c>
      <c r="G304">
        <v>8948453</v>
      </c>
      <c r="H304" t="s">
        <v>328</v>
      </c>
      <c r="I304" t="s">
        <v>361</v>
      </c>
      <c r="J304">
        <v>16.489999999999998</v>
      </c>
      <c r="K304">
        <v>15.72</v>
      </c>
      <c r="L304">
        <v>0.15</v>
      </c>
      <c r="M304">
        <v>2.36</v>
      </c>
      <c r="N304" t="s">
        <v>356</v>
      </c>
      <c r="O304">
        <f>COUNTIF(Planilha1!A:A,Dados_Combinados!G304)</f>
        <v>0</v>
      </c>
    </row>
    <row r="305" spans="1:15" hidden="1" x14ac:dyDescent="0.25">
      <c r="A305" t="s">
        <v>14</v>
      </c>
      <c r="B305" t="s">
        <v>17</v>
      </c>
      <c r="C305" t="s">
        <v>67</v>
      </c>
      <c r="D305" t="s">
        <v>123</v>
      </c>
      <c r="E305" t="s">
        <v>174</v>
      </c>
      <c r="F305" t="s">
        <v>219</v>
      </c>
      <c r="G305">
        <v>8948453</v>
      </c>
      <c r="H305" t="s">
        <v>328</v>
      </c>
      <c r="I305" t="s">
        <v>361</v>
      </c>
      <c r="J305">
        <v>15.16</v>
      </c>
      <c r="K305">
        <v>14.46</v>
      </c>
      <c r="L305">
        <v>0.28000000000000003</v>
      </c>
      <c r="M305">
        <v>3.98</v>
      </c>
      <c r="N305" t="s">
        <v>356</v>
      </c>
      <c r="O305">
        <f>COUNTIF(Planilha1!A:A,Dados_Combinados!G305)</f>
        <v>0</v>
      </c>
    </row>
    <row r="306" spans="1:15" hidden="1" x14ac:dyDescent="0.25">
      <c r="A306" t="s">
        <v>14</v>
      </c>
      <c r="B306" t="s">
        <v>17</v>
      </c>
      <c r="C306" t="s">
        <v>66</v>
      </c>
      <c r="D306" t="s">
        <v>122</v>
      </c>
      <c r="E306" t="s">
        <v>174</v>
      </c>
      <c r="F306" t="s">
        <v>224</v>
      </c>
      <c r="G306">
        <v>8948453</v>
      </c>
      <c r="H306" t="s">
        <v>328</v>
      </c>
      <c r="I306" t="s">
        <v>361</v>
      </c>
      <c r="J306">
        <v>7.72</v>
      </c>
      <c r="K306">
        <v>7.36</v>
      </c>
      <c r="L306">
        <v>0.24</v>
      </c>
      <c r="M306">
        <v>1.77</v>
      </c>
      <c r="N306" t="s">
        <v>356</v>
      </c>
      <c r="O306">
        <f>COUNTIF(Planilha1!A:A,Dados_Combinados!G306)</f>
        <v>0</v>
      </c>
    </row>
    <row r="307" spans="1:15" hidden="1" x14ac:dyDescent="0.25">
      <c r="A307" t="s">
        <v>14</v>
      </c>
      <c r="B307" t="s">
        <v>17</v>
      </c>
      <c r="C307" t="s">
        <v>52</v>
      </c>
      <c r="D307" t="s">
        <v>108</v>
      </c>
      <c r="E307" t="s">
        <v>174</v>
      </c>
      <c r="F307" t="s">
        <v>225</v>
      </c>
      <c r="G307">
        <v>8948453</v>
      </c>
      <c r="H307" t="s">
        <v>328</v>
      </c>
      <c r="I307" t="s">
        <v>361</v>
      </c>
      <c r="J307">
        <v>37.19</v>
      </c>
      <c r="K307">
        <v>35.46</v>
      </c>
      <c r="L307">
        <v>0.31</v>
      </c>
      <c r="M307">
        <v>10.99</v>
      </c>
      <c r="N307" t="s">
        <v>356</v>
      </c>
      <c r="O307">
        <f>COUNTIF(Planilha1!A:A,Dados_Combinados!G307)</f>
        <v>0</v>
      </c>
    </row>
    <row r="308" spans="1:15" hidden="1" x14ac:dyDescent="0.25">
      <c r="A308" t="s">
        <v>14</v>
      </c>
      <c r="B308" t="s">
        <v>17</v>
      </c>
      <c r="C308" t="s">
        <v>52</v>
      </c>
      <c r="D308" t="s">
        <v>108</v>
      </c>
      <c r="E308" t="s">
        <v>174</v>
      </c>
      <c r="F308" t="s">
        <v>206</v>
      </c>
      <c r="G308">
        <v>15159010</v>
      </c>
      <c r="H308" t="s">
        <v>332</v>
      </c>
      <c r="I308" t="s">
        <v>361</v>
      </c>
      <c r="J308">
        <v>437.83</v>
      </c>
      <c r="K308">
        <v>417.47</v>
      </c>
      <c r="L308">
        <v>0.31</v>
      </c>
      <c r="M308">
        <v>129.41999999999999</v>
      </c>
      <c r="N308" t="s">
        <v>356</v>
      </c>
      <c r="O308">
        <f>COUNTIF(Planilha1!A:A,Dados_Combinados!G308)</f>
        <v>0</v>
      </c>
    </row>
    <row r="309" spans="1:15" hidden="1" x14ac:dyDescent="0.25">
      <c r="A309" t="s">
        <v>14</v>
      </c>
      <c r="B309" t="s">
        <v>17</v>
      </c>
      <c r="C309" t="s">
        <v>52</v>
      </c>
      <c r="D309" t="s">
        <v>108</v>
      </c>
      <c r="E309" t="s">
        <v>174</v>
      </c>
      <c r="F309" t="s">
        <v>231</v>
      </c>
      <c r="G309">
        <v>8966112</v>
      </c>
      <c r="H309" t="s">
        <v>335</v>
      </c>
      <c r="I309" t="s">
        <v>361</v>
      </c>
      <c r="J309">
        <v>20.260000000000002</v>
      </c>
      <c r="K309">
        <v>19.32</v>
      </c>
      <c r="L309">
        <v>0.31</v>
      </c>
      <c r="M309">
        <v>5.99</v>
      </c>
      <c r="N309" t="s">
        <v>356</v>
      </c>
      <c r="O309">
        <f>COUNTIF(Planilha1!A:A,Dados_Combinados!G309)</f>
        <v>0</v>
      </c>
    </row>
    <row r="310" spans="1:15" hidden="1" x14ac:dyDescent="0.25">
      <c r="A310" t="s">
        <v>14</v>
      </c>
      <c r="B310" t="s">
        <v>17</v>
      </c>
      <c r="C310" t="s">
        <v>403</v>
      </c>
      <c r="D310" t="s">
        <v>404</v>
      </c>
      <c r="E310" t="s">
        <v>174</v>
      </c>
      <c r="F310" t="s">
        <v>401</v>
      </c>
      <c r="G310">
        <v>9853314</v>
      </c>
      <c r="H310" t="s">
        <v>402</v>
      </c>
      <c r="I310" t="s">
        <v>361</v>
      </c>
      <c r="J310">
        <v>0.03</v>
      </c>
      <c r="K310">
        <v>0.03</v>
      </c>
      <c r="L310">
        <v>0.28000000000000003</v>
      </c>
      <c r="M310">
        <v>0.01</v>
      </c>
      <c r="N310" t="s">
        <v>356</v>
      </c>
      <c r="O310">
        <f>COUNTIF(Planilha1!A:A,Dados_Combinados!G310)</f>
        <v>0</v>
      </c>
    </row>
    <row r="311" spans="1:15" hidden="1" x14ac:dyDescent="0.25">
      <c r="A311" t="s">
        <v>14</v>
      </c>
      <c r="B311" t="s">
        <v>17</v>
      </c>
      <c r="C311" t="s">
        <v>52</v>
      </c>
      <c r="D311" t="s">
        <v>108</v>
      </c>
      <c r="E311" t="s">
        <v>174</v>
      </c>
      <c r="F311" t="s">
        <v>236</v>
      </c>
      <c r="G311">
        <v>3145725</v>
      </c>
      <c r="H311" t="s">
        <v>328</v>
      </c>
      <c r="I311" t="s">
        <v>361</v>
      </c>
      <c r="J311">
        <v>198.16</v>
      </c>
      <c r="K311">
        <v>188.95</v>
      </c>
      <c r="L311">
        <v>0.31</v>
      </c>
      <c r="M311">
        <v>58.57</v>
      </c>
      <c r="N311" t="s">
        <v>356</v>
      </c>
      <c r="O311">
        <f>COUNTIF(Planilha1!A:A,Dados_Combinados!G311)</f>
        <v>0</v>
      </c>
    </row>
    <row r="312" spans="1:15" hidden="1" x14ac:dyDescent="0.25">
      <c r="A312" t="s">
        <v>14</v>
      </c>
      <c r="B312" t="s">
        <v>17</v>
      </c>
      <c r="C312" t="s">
        <v>55</v>
      </c>
      <c r="D312" t="s">
        <v>125</v>
      </c>
      <c r="E312" t="s">
        <v>174</v>
      </c>
      <c r="F312" t="s">
        <v>235</v>
      </c>
      <c r="G312">
        <v>3434539</v>
      </c>
      <c r="H312" t="s">
        <v>328</v>
      </c>
      <c r="I312" t="s">
        <v>361</v>
      </c>
      <c r="J312">
        <v>32.07</v>
      </c>
      <c r="K312">
        <v>30.58</v>
      </c>
      <c r="L312">
        <v>0</v>
      </c>
      <c r="M312">
        <v>0</v>
      </c>
      <c r="N312" t="s">
        <v>356</v>
      </c>
      <c r="O312">
        <f>COUNTIF(Planilha1!A:A,Dados_Combinados!G312)</f>
        <v>0</v>
      </c>
    </row>
    <row r="313" spans="1:15" hidden="1" x14ac:dyDescent="0.25">
      <c r="A313" t="s">
        <v>14</v>
      </c>
      <c r="B313" t="s">
        <v>17</v>
      </c>
      <c r="C313" t="s">
        <v>55</v>
      </c>
      <c r="D313" t="s">
        <v>111</v>
      </c>
      <c r="E313" t="s">
        <v>174</v>
      </c>
      <c r="F313" t="s">
        <v>243</v>
      </c>
      <c r="G313">
        <v>3568094</v>
      </c>
      <c r="H313" t="s">
        <v>328</v>
      </c>
      <c r="I313" t="s">
        <v>361</v>
      </c>
      <c r="J313">
        <v>34.5</v>
      </c>
      <c r="K313">
        <v>32.89</v>
      </c>
      <c r="L313">
        <v>0.31</v>
      </c>
      <c r="M313">
        <v>10.199999999999999</v>
      </c>
      <c r="N313" t="s">
        <v>356</v>
      </c>
      <c r="O313">
        <f>COUNTIF(Planilha1!A:A,Dados_Combinados!G313)</f>
        <v>0</v>
      </c>
    </row>
    <row r="314" spans="1:15" hidden="1" x14ac:dyDescent="0.25">
      <c r="A314" t="s">
        <v>14</v>
      </c>
      <c r="B314" t="s">
        <v>17</v>
      </c>
      <c r="C314" t="s">
        <v>55</v>
      </c>
      <c r="D314" t="s">
        <v>111</v>
      </c>
      <c r="E314" t="s">
        <v>174</v>
      </c>
      <c r="F314" t="s">
        <v>245</v>
      </c>
      <c r="G314">
        <v>2670856</v>
      </c>
      <c r="H314" t="s">
        <v>328</v>
      </c>
      <c r="I314" t="s">
        <v>361</v>
      </c>
      <c r="J314">
        <v>32.909999999999997</v>
      </c>
      <c r="K314">
        <v>31.38</v>
      </c>
      <c r="L314">
        <v>0.31</v>
      </c>
      <c r="M314">
        <v>9.73</v>
      </c>
      <c r="N314" t="s">
        <v>356</v>
      </c>
      <c r="O314">
        <f>COUNTIF(Planilha1!A:A,Dados_Combinados!G314)</f>
        <v>0</v>
      </c>
    </row>
    <row r="315" spans="1:15" hidden="1" x14ac:dyDescent="0.25">
      <c r="A315" t="s">
        <v>14</v>
      </c>
      <c r="B315" t="s">
        <v>17</v>
      </c>
      <c r="C315" t="s">
        <v>52</v>
      </c>
      <c r="D315" t="s">
        <v>108</v>
      </c>
      <c r="E315" t="s">
        <v>174</v>
      </c>
      <c r="F315" t="s">
        <v>237</v>
      </c>
      <c r="G315">
        <v>3568094</v>
      </c>
      <c r="H315" t="s">
        <v>328</v>
      </c>
      <c r="I315" t="s">
        <v>361</v>
      </c>
      <c r="J315">
        <v>87.12</v>
      </c>
      <c r="K315">
        <v>83.07</v>
      </c>
      <c r="L315">
        <v>0.31</v>
      </c>
      <c r="M315">
        <v>25.75</v>
      </c>
      <c r="N315" t="s">
        <v>356</v>
      </c>
      <c r="O315">
        <f>COUNTIF(Planilha1!A:A,Dados_Combinados!G315)</f>
        <v>0</v>
      </c>
    </row>
    <row r="316" spans="1:15" hidden="1" x14ac:dyDescent="0.25">
      <c r="A316" t="s">
        <v>14</v>
      </c>
      <c r="B316" t="s">
        <v>17</v>
      </c>
      <c r="C316" t="s">
        <v>56</v>
      </c>
      <c r="D316" t="s">
        <v>112</v>
      </c>
      <c r="E316" t="s">
        <v>174</v>
      </c>
      <c r="F316" t="s">
        <v>234</v>
      </c>
      <c r="G316">
        <v>3247006</v>
      </c>
      <c r="H316" t="s">
        <v>328</v>
      </c>
      <c r="I316" t="s">
        <v>361</v>
      </c>
      <c r="J316">
        <v>14.55</v>
      </c>
      <c r="K316">
        <v>13.87</v>
      </c>
      <c r="L316">
        <v>0.34</v>
      </c>
      <c r="M316">
        <v>4.72</v>
      </c>
      <c r="N316" t="s">
        <v>356</v>
      </c>
      <c r="O316">
        <f>COUNTIF(Planilha1!A:A,Dados_Combinados!G316)</f>
        <v>0</v>
      </c>
    </row>
    <row r="317" spans="1:15" hidden="1" x14ac:dyDescent="0.25">
      <c r="A317" t="s">
        <v>14</v>
      </c>
      <c r="B317" t="s">
        <v>17</v>
      </c>
      <c r="C317" t="s">
        <v>52</v>
      </c>
      <c r="D317" t="s">
        <v>108</v>
      </c>
      <c r="E317" t="s">
        <v>174</v>
      </c>
      <c r="F317" t="s">
        <v>234</v>
      </c>
      <c r="G317">
        <v>3247006</v>
      </c>
      <c r="H317" t="s">
        <v>328</v>
      </c>
      <c r="I317" t="s">
        <v>361</v>
      </c>
      <c r="J317">
        <v>50.52</v>
      </c>
      <c r="K317">
        <v>48.17</v>
      </c>
      <c r="L317">
        <v>0.31</v>
      </c>
      <c r="M317">
        <v>14.93</v>
      </c>
      <c r="N317" t="s">
        <v>356</v>
      </c>
      <c r="O317">
        <f>COUNTIF(Planilha1!A:A,Dados_Combinados!G317)</f>
        <v>0</v>
      </c>
    </row>
    <row r="318" spans="1:15" hidden="1" x14ac:dyDescent="0.25">
      <c r="A318" t="s">
        <v>14</v>
      </c>
      <c r="B318" t="s">
        <v>17</v>
      </c>
      <c r="C318" t="s">
        <v>60</v>
      </c>
      <c r="D318" t="s">
        <v>116</v>
      </c>
      <c r="E318" t="s">
        <v>174</v>
      </c>
      <c r="F318" t="s">
        <v>244</v>
      </c>
      <c r="G318">
        <v>2663564</v>
      </c>
      <c r="H318" t="s">
        <v>330</v>
      </c>
      <c r="I318" t="s">
        <v>361</v>
      </c>
      <c r="J318">
        <v>1.22</v>
      </c>
      <c r="K318">
        <v>1.1599999999999999</v>
      </c>
      <c r="L318">
        <v>0.15</v>
      </c>
      <c r="M318">
        <v>0.17</v>
      </c>
      <c r="N318" t="s">
        <v>356</v>
      </c>
      <c r="O318">
        <f>COUNTIF(Planilha1!A:A,Dados_Combinados!G318)</f>
        <v>0</v>
      </c>
    </row>
    <row r="319" spans="1:15" hidden="1" x14ac:dyDescent="0.25">
      <c r="A319" t="s">
        <v>14</v>
      </c>
      <c r="B319" t="s">
        <v>17</v>
      </c>
      <c r="C319" t="s">
        <v>56</v>
      </c>
      <c r="D319" t="s">
        <v>112</v>
      </c>
      <c r="E319" t="s">
        <v>174</v>
      </c>
      <c r="F319" t="s">
        <v>239</v>
      </c>
      <c r="G319">
        <v>3568094</v>
      </c>
      <c r="H319" t="s">
        <v>328</v>
      </c>
      <c r="I319" t="s">
        <v>361</v>
      </c>
      <c r="J319">
        <v>9.0500000000000007</v>
      </c>
      <c r="K319">
        <v>8.6300000000000008</v>
      </c>
      <c r="L319">
        <v>0.34</v>
      </c>
      <c r="M319">
        <v>2.94</v>
      </c>
      <c r="N319" t="s">
        <v>356</v>
      </c>
      <c r="O319">
        <f>COUNTIF(Planilha1!A:A,Dados_Combinados!G319)</f>
        <v>0</v>
      </c>
    </row>
    <row r="320" spans="1:15" hidden="1" x14ac:dyDescent="0.25">
      <c r="A320" t="s">
        <v>14</v>
      </c>
      <c r="B320" t="s">
        <v>17</v>
      </c>
      <c r="C320" t="s">
        <v>52</v>
      </c>
      <c r="D320" t="s">
        <v>108</v>
      </c>
      <c r="E320" t="s">
        <v>174</v>
      </c>
      <c r="F320" t="s">
        <v>241</v>
      </c>
      <c r="G320">
        <v>3320327</v>
      </c>
      <c r="H320" t="s">
        <v>328</v>
      </c>
      <c r="I320" t="s">
        <v>361</v>
      </c>
      <c r="J320">
        <v>30.66</v>
      </c>
      <c r="K320">
        <v>29.23</v>
      </c>
      <c r="L320">
        <v>0.31</v>
      </c>
      <c r="M320">
        <v>9.06</v>
      </c>
      <c r="N320" t="s">
        <v>356</v>
      </c>
      <c r="O320">
        <f>COUNTIF(Planilha1!A:A,Dados_Combinados!G320)</f>
        <v>0</v>
      </c>
    </row>
    <row r="321" spans="1:15" hidden="1" x14ac:dyDescent="0.25">
      <c r="A321" t="s">
        <v>14</v>
      </c>
      <c r="B321" t="s">
        <v>17</v>
      </c>
      <c r="C321" t="s">
        <v>52</v>
      </c>
      <c r="D321" t="s">
        <v>126</v>
      </c>
      <c r="E321" t="s">
        <v>174</v>
      </c>
      <c r="F321" t="s">
        <v>238</v>
      </c>
      <c r="G321">
        <v>3434539</v>
      </c>
      <c r="H321" t="s">
        <v>328</v>
      </c>
      <c r="I321" t="s">
        <v>361</v>
      </c>
      <c r="J321">
        <v>36.28</v>
      </c>
      <c r="K321">
        <v>34.590000000000003</v>
      </c>
      <c r="L321">
        <v>0</v>
      </c>
      <c r="M321">
        <v>0</v>
      </c>
      <c r="N321" t="s">
        <v>356</v>
      </c>
      <c r="O321">
        <f>COUNTIF(Planilha1!A:A,Dados_Combinados!G321)</f>
        <v>0</v>
      </c>
    </row>
    <row r="322" spans="1:15" hidden="1" x14ac:dyDescent="0.25">
      <c r="A322" t="s">
        <v>14</v>
      </c>
      <c r="B322" t="s">
        <v>17</v>
      </c>
      <c r="C322" t="s">
        <v>52</v>
      </c>
      <c r="D322" t="s">
        <v>108</v>
      </c>
      <c r="E322" t="s">
        <v>174</v>
      </c>
      <c r="F322" t="s">
        <v>236</v>
      </c>
      <c r="G322">
        <v>3145725</v>
      </c>
      <c r="H322" t="s">
        <v>328</v>
      </c>
      <c r="I322" t="s">
        <v>361</v>
      </c>
      <c r="J322">
        <v>49.28</v>
      </c>
      <c r="K322">
        <v>46.99</v>
      </c>
      <c r="L322">
        <v>0.31</v>
      </c>
      <c r="M322">
        <v>14.57</v>
      </c>
      <c r="N322" t="s">
        <v>356</v>
      </c>
      <c r="O322">
        <f>COUNTIF(Planilha1!A:A,Dados_Combinados!G322)</f>
        <v>0</v>
      </c>
    </row>
    <row r="323" spans="1:15" hidden="1" x14ac:dyDescent="0.25">
      <c r="A323" t="s">
        <v>14</v>
      </c>
      <c r="B323" t="s">
        <v>19</v>
      </c>
      <c r="C323" t="s">
        <v>405</v>
      </c>
      <c r="D323" t="s">
        <v>138</v>
      </c>
      <c r="E323">
        <v>7.4999999999999997E-3</v>
      </c>
      <c r="F323" t="s">
        <v>268</v>
      </c>
      <c r="G323">
        <v>11240273</v>
      </c>
      <c r="H323" t="s">
        <v>337</v>
      </c>
      <c r="I323" t="s">
        <v>361</v>
      </c>
      <c r="J323">
        <v>12.61</v>
      </c>
      <c r="K323">
        <v>12.02</v>
      </c>
      <c r="L323">
        <v>1</v>
      </c>
      <c r="M323">
        <v>12.02</v>
      </c>
      <c r="N323" t="s">
        <v>357</v>
      </c>
      <c r="O323">
        <f>COUNTIF(Planilha1!A:A,Dados_Combinados!G323)</f>
        <v>0</v>
      </c>
    </row>
    <row r="324" spans="1:15" hidden="1" x14ac:dyDescent="0.25">
      <c r="A324" t="s">
        <v>14</v>
      </c>
      <c r="B324" t="s">
        <v>19</v>
      </c>
      <c r="C324" t="s">
        <v>406</v>
      </c>
      <c r="D324" t="s">
        <v>142</v>
      </c>
      <c r="E324">
        <v>7.4999999999999997E-3</v>
      </c>
      <c r="F324" t="s">
        <v>272</v>
      </c>
      <c r="G324">
        <v>2523970</v>
      </c>
      <c r="H324" t="s">
        <v>328</v>
      </c>
      <c r="I324" t="s">
        <v>361</v>
      </c>
      <c r="J324">
        <v>461.96</v>
      </c>
      <c r="K324">
        <v>440.48</v>
      </c>
      <c r="L324">
        <v>1</v>
      </c>
      <c r="M324">
        <v>440.48</v>
      </c>
      <c r="N324" t="s">
        <v>357</v>
      </c>
      <c r="O324">
        <f>COUNTIF(Planilha1!A:A,Dados_Combinados!G324)</f>
        <v>0</v>
      </c>
    </row>
    <row r="325" spans="1:15" hidden="1" x14ac:dyDescent="0.25">
      <c r="A325" t="s">
        <v>14</v>
      </c>
      <c r="B325" t="s">
        <v>19</v>
      </c>
      <c r="C325" t="s">
        <v>407</v>
      </c>
      <c r="D325" t="s">
        <v>136</v>
      </c>
      <c r="E325">
        <v>8.9999999999999993E-3</v>
      </c>
      <c r="F325" t="s">
        <v>276</v>
      </c>
      <c r="G325">
        <v>8821983</v>
      </c>
      <c r="H325" t="s">
        <v>336</v>
      </c>
      <c r="I325" t="s">
        <v>361</v>
      </c>
      <c r="J325">
        <v>8.83</v>
      </c>
      <c r="K325">
        <v>8.42</v>
      </c>
      <c r="L325">
        <v>1</v>
      </c>
      <c r="M325">
        <v>8.42</v>
      </c>
      <c r="N325" t="s">
        <v>357</v>
      </c>
      <c r="O325">
        <f>COUNTIF(Planilha1!A:A,Dados_Combinados!G325)</f>
        <v>0</v>
      </c>
    </row>
    <row r="326" spans="1:15" hidden="1" x14ac:dyDescent="0.25">
      <c r="A326" t="s">
        <v>14</v>
      </c>
      <c r="B326" t="s">
        <v>20</v>
      </c>
      <c r="C326" t="s">
        <v>408</v>
      </c>
      <c r="D326" t="s">
        <v>146</v>
      </c>
      <c r="E326">
        <v>5.0000000000000001E-3</v>
      </c>
      <c r="F326" t="s">
        <v>277</v>
      </c>
      <c r="G326">
        <v>7298496</v>
      </c>
      <c r="H326" t="s">
        <v>328</v>
      </c>
      <c r="I326" t="s">
        <v>361</v>
      </c>
      <c r="J326">
        <v>240.57</v>
      </c>
      <c r="K326">
        <v>229.38</v>
      </c>
      <c r="L326">
        <v>1</v>
      </c>
      <c r="M326">
        <v>229.38</v>
      </c>
      <c r="N326" t="s">
        <v>357</v>
      </c>
      <c r="O326">
        <f>COUNTIF(Planilha1!A:A,Dados_Combinados!G326)</f>
        <v>0</v>
      </c>
    </row>
    <row r="327" spans="1:15" hidden="1" x14ac:dyDescent="0.25">
      <c r="A327" t="s">
        <v>14</v>
      </c>
      <c r="B327" t="s">
        <v>19</v>
      </c>
      <c r="C327" t="s">
        <v>409</v>
      </c>
      <c r="D327" t="s">
        <v>147</v>
      </c>
      <c r="E327">
        <v>5.0000000000000001E-3</v>
      </c>
      <c r="F327" t="s">
        <v>278</v>
      </c>
      <c r="G327">
        <v>2747821</v>
      </c>
      <c r="H327" t="s">
        <v>330</v>
      </c>
      <c r="I327" t="s">
        <v>361</v>
      </c>
      <c r="J327">
        <v>9.51</v>
      </c>
      <c r="K327">
        <v>9.06</v>
      </c>
      <c r="L327">
        <v>1</v>
      </c>
      <c r="M327">
        <v>9.06</v>
      </c>
      <c r="N327" t="s">
        <v>357</v>
      </c>
      <c r="O327">
        <f>COUNTIF(Planilha1!A:A,Dados_Combinados!G327)</f>
        <v>0</v>
      </c>
    </row>
    <row r="328" spans="1:15" hidden="1" x14ac:dyDescent="0.25">
      <c r="A328" t="s">
        <v>14</v>
      </c>
      <c r="B328" t="s">
        <v>19</v>
      </c>
      <c r="C328" t="s">
        <v>410</v>
      </c>
      <c r="D328" t="s">
        <v>136</v>
      </c>
      <c r="E328">
        <v>5.0000000000000001E-3</v>
      </c>
      <c r="F328" t="s">
        <v>267</v>
      </c>
      <c r="G328">
        <v>8821983</v>
      </c>
      <c r="H328" t="s">
        <v>336</v>
      </c>
      <c r="I328" t="s">
        <v>361</v>
      </c>
      <c r="J328">
        <v>5.4</v>
      </c>
      <c r="K328">
        <v>5.15</v>
      </c>
      <c r="L328">
        <v>1</v>
      </c>
      <c r="M328">
        <v>5.15</v>
      </c>
      <c r="N328" t="s">
        <v>357</v>
      </c>
      <c r="O328">
        <f>COUNTIF(Planilha1!A:A,Dados_Combinados!G328)</f>
        <v>0</v>
      </c>
    </row>
    <row r="329" spans="1:15" hidden="1" x14ac:dyDescent="0.25">
      <c r="A329" t="s">
        <v>14</v>
      </c>
      <c r="B329" t="s">
        <v>411</v>
      </c>
      <c r="C329" t="s">
        <v>412</v>
      </c>
      <c r="D329" t="s">
        <v>413</v>
      </c>
      <c r="E329">
        <v>1.2E-2</v>
      </c>
      <c r="F329" t="s">
        <v>414</v>
      </c>
      <c r="G329">
        <v>12214638</v>
      </c>
      <c r="H329" t="s">
        <v>415</v>
      </c>
      <c r="I329" t="s">
        <v>361</v>
      </c>
      <c r="J329">
        <v>1.69</v>
      </c>
      <c r="K329">
        <v>1.61</v>
      </c>
      <c r="L329">
        <v>1</v>
      </c>
      <c r="M329">
        <v>1.61</v>
      </c>
      <c r="N329" t="s">
        <v>357</v>
      </c>
      <c r="O329">
        <f>COUNTIF(Planilha1!A:A,Dados_Combinados!G329)</f>
        <v>0</v>
      </c>
    </row>
    <row r="330" spans="1:15" hidden="1" x14ac:dyDescent="0.25">
      <c r="A330" t="s">
        <v>14</v>
      </c>
      <c r="B330" t="s">
        <v>19</v>
      </c>
      <c r="C330" t="s">
        <v>416</v>
      </c>
      <c r="D330" t="s">
        <v>139</v>
      </c>
      <c r="E330">
        <v>5.0000000000000001E-3</v>
      </c>
      <c r="F330" t="s">
        <v>269</v>
      </c>
      <c r="G330">
        <v>7058773</v>
      </c>
      <c r="H330" t="s">
        <v>335</v>
      </c>
      <c r="I330" t="s">
        <v>361</v>
      </c>
      <c r="J330">
        <v>15.7</v>
      </c>
      <c r="K330">
        <v>14.97</v>
      </c>
      <c r="L330">
        <v>1</v>
      </c>
      <c r="M330">
        <v>14.97</v>
      </c>
      <c r="N330" t="s">
        <v>357</v>
      </c>
      <c r="O330">
        <f>COUNTIF(Planilha1!A:A,Dados_Combinados!G330)</f>
        <v>0</v>
      </c>
    </row>
    <row r="331" spans="1:15" hidden="1" x14ac:dyDescent="0.25">
      <c r="A331" t="s">
        <v>14</v>
      </c>
      <c r="B331" t="s">
        <v>19</v>
      </c>
      <c r="C331" t="s">
        <v>417</v>
      </c>
      <c r="D331" t="s">
        <v>135</v>
      </c>
      <c r="E331">
        <v>7.4999999999999997E-3</v>
      </c>
      <c r="F331" t="s">
        <v>266</v>
      </c>
      <c r="G331">
        <v>8821983</v>
      </c>
      <c r="H331" t="s">
        <v>336</v>
      </c>
      <c r="I331" t="s">
        <v>361</v>
      </c>
      <c r="J331">
        <v>7.76</v>
      </c>
      <c r="K331">
        <v>7.4</v>
      </c>
      <c r="L331">
        <v>1</v>
      </c>
      <c r="M331">
        <v>7.4</v>
      </c>
      <c r="N331" t="s">
        <v>357</v>
      </c>
      <c r="O331">
        <f>COUNTIF(Planilha1!A:A,Dados_Combinados!G331)</f>
        <v>0</v>
      </c>
    </row>
    <row r="332" spans="1:15" hidden="1" x14ac:dyDescent="0.25">
      <c r="A332" t="s">
        <v>14</v>
      </c>
      <c r="B332" t="s">
        <v>19</v>
      </c>
      <c r="C332" t="s">
        <v>418</v>
      </c>
      <c r="D332" t="s">
        <v>134</v>
      </c>
      <c r="E332">
        <v>0</v>
      </c>
      <c r="F332" t="s">
        <v>265</v>
      </c>
      <c r="G332">
        <v>4100293</v>
      </c>
      <c r="H332" t="s">
        <v>333</v>
      </c>
      <c r="I332" t="s">
        <v>361</v>
      </c>
      <c r="J332">
        <v>0</v>
      </c>
      <c r="K332">
        <v>0</v>
      </c>
      <c r="L332">
        <v>1</v>
      </c>
      <c r="M332">
        <v>0</v>
      </c>
      <c r="N332" t="s">
        <v>357</v>
      </c>
      <c r="O332">
        <f>COUNTIF(Planilha1!A:A,Dados_Combinados!G332)</f>
        <v>0</v>
      </c>
    </row>
    <row r="333" spans="1:15" hidden="1" x14ac:dyDescent="0.25">
      <c r="A333" t="s">
        <v>14</v>
      </c>
      <c r="B333" t="s">
        <v>19</v>
      </c>
      <c r="C333" t="s">
        <v>419</v>
      </c>
      <c r="D333" t="s">
        <v>141</v>
      </c>
      <c r="E333">
        <v>6.0000000000000001E-3</v>
      </c>
      <c r="F333" t="s">
        <v>271</v>
      </c>
      <c r="G333">
        <v>2129768</v>
      </c>
      <c r="H333" t="s">
        <v>330</v>
      </c>
      <c r="I333" t="s">
        <v>361</v>
      </c>
      <c r="J333">
        <v>0</v>
      </c>
      <c r="K333">
        <v>0</v>
      </c>
      <c r="L333">
        <v>1</v>
      </c>
      <c r="M333">
        <v>0</v>
      </c>
      <c r="N333" t="s">
        <v>357</v>
      </c>
      <c r="O333">
        <f>COUNTIF(Planilha1!A:A,Dados_Combinados!G333)</f>
        <v>0</v>
      </c>
    </row>
    <row r="334" spans="1:15" hidden="1" x14ac:dyDescent="0.25">
      <c r="A334" t="s">
        <v>14</v>
      </c>
      <c r="B334" t="s">
        <v>19</v>
      </c>
      <c r="C334" t="s">
        <v>420</v>
      </c>
      <c r="D334" t="s">
        <v>140</v>
      </c>
      <c r="E334">
        <v>7.4999999999999997E-3</v>
      </c>
      <c r="F334" t="s">
        <v>270</v>
      </c>
      <c r="G334">
        <v>8666755</v>
      </c>
      <c r="H334" t="s">
        <v>330</v>
      </c>
      <c r="I334" t="s">
        <v>361</v>
      </c>
      <c r="J334">
        <v>38.06</v>
      </c>
      <c r="K334">
        <v>36.29</v>
      </c>
      <c r="L334">
        <v>1</v>
      </c>
      <c r="M334">
        <v>36.29</v>
      </c>
      <c r="N334" t="s">
        <v>357</v>
      </c>
      <c r="O334">
        <f>COUNTIF(Planilha1!A:A,Dados_Combinados!G334)</f>
        <v>0</v>
      </c>
    </row>
    <row r="335" spans="1:15" hidden="1" x14ac:dyDescent="0.25">
      <c r="A335" t="s">
        <v>14</v>
      </c>
      <c r="B335" t="s">
        <v>19</v>
      </c>
      <c r="C335" t="s">
        <v>421</v>
      </c>
      <c r="D335" t="s">
        <v>143</v>
      </c>
      <c r="E335">
        <v>5.0000000000000001E-3</v>
      </c>
      <c r="F335" t="s">
        <v>273</v>
      </c>
      <c r="G335">
        <v>3320327</v>
      </c>
      <c r="H335" t="s">
        <v>328</v>
      </c>
      <c r="I335" t="s">
        <v>361</v>
      </c>
      <c r="J335">
        <v>2.29</v>
      </c>
      <c r="K335">
        <v>2.1800000000000002</v>
      </c>
      <c r="L335">
        <v>1</v>
      </c>
      <c r="M335">
        <v>2.1800000000000002</v>
      </c>
      <c r="N335" t="s">
        <v>357</v>
      </c>
      <c r="O335">
        <f>COUNTIF(Planilha1!A:A,Dados_Combinados!G335)</f>
        <v>0</v>
      </c>
    </row>
    <row r="336" spans="1:15" hidden="1" x14ac:dyDescent="0.25">
      <c r="A336" t="s">
        <v>14</v>
      </c>
      <c r="B336" t="s">
        <v>19</v>
      </c>
      <c r="C336" t="s">
        <v>422</v>
      </c>
      <c r="D336" t="s">
        <v>137</v>
      </c>
      <c r="E336">
        <v>0</v>
      </c>
      <c r="F336" t="s">
        <v>265</v>
      </c>
      <c r="G336">
        <v>3907515</v>
      </c>
      <c r="H336" t="s">
        <v>333</v>
      </c>
      <c r="I336" t="s">
        <v>361</v>
      </c>
      <c r="J336">
        <v>0</v>
      </c>
      <c r="K336">
        <v>0</v>
      </c>
      <c r="L336">
        <v>1</v>
      </c>
      <c r="M336">
        <v>0</v>
      </c>
      <c r="N336" t="s">
        <v>357</v>
      </c>
      <c r="O336">
        <f>COUNTIF(Planilha1!A:A,Dados_Combinados!G336)</f>
        <v>0</v>
      </c>
    </row>
    <row r="337" spans="1:15" hidden="1" x14ac:dyDescent="0.25">
      <c r="A337" t="s">
        <v>14</v>
      </c>
      <c r="B337" t="s">
        <v>22</v>
      </c>
      <c r="C337" t="s">
        <v>81</v>
      </c>
      <c r="D337" t="s">
        <v>148</v>
      </c>
      <c r="E337" t="s">
        <v>423</v>
      </c>
      <c r="F337" t="s">
        <v>424</v>
      </c>
      <c r="G337">
        <v>12174944</v>
      </c>
      <c r="H337" t="s">
        <v>330</v>
      </c>
      <c r="I337" t="s">
        <v>361</v>
      </c>
      <c r="J337">
        <v>573.30999999999995</v>
      </c>
      <c r="K337">
        <v>546.65</v>
      </c>
      <c r="L337">
        <v>0.5</v>
      </c>
      <c r="M337">
        <v>273.33</v>
      </c>
      <c r="N337" t="s">
        <v>23</v>
      </c>
      <c r="O337">
        <f>COUNTIF(Planilha1!A:A,Dados_Combinados!G337)</f>
        <v>0</v>
      </c>
    </row>
    <row r="338" spans="1:15" hidden="1" x14ac:dyDescent="0.25">
      <c r="A338" t="s">
        <v>14</v>
      </c>
      <c r="B338" t="s">
        <v>22</v>
      </c>
      <c r="C338" t="s">
        <v>82</v>
      </c>
      <c r="D338" t="s">
        <v>148</v>
      </c>
      <c r="E338" t="s">
        <v>425</v>
      </c>
      <c r="F338" t="s">
        <v>426</v>
      </c>
      <c r="G338">
        <v>557693</v>
      </c>
      <c r="H338" t="s">
        <v>333</v>
      </c>
      <c r="I338" t="s">
        <v>361</v>
      </c>
      <c r="J338">
        <v>139.97</v>
      </c>
      <c r="K338">
        <v>133.46</v>
      </c>
      <c r="L338">
        <v>0.5</v>
      </c>
      <c r="M338">
        <v>66.73</v>
      </c>
      <c r="N338" t="s">
        <v>23</v>
      </c>
      <c r="O338">
        <f>COUNTIF(Planilha1!A:A,Dados_Combinados!G338)</f>
        <v>0</v>
      </c>
    </row>
    <row r="339" spans="1:15" hidden="1" x14ac:dyDescent="0.25">
      <c r="A339" t="s">
        <v>14</v>
      </c>
      <c r="B339" t="s">
        <v>22</v>
      </c>
      <c r="C339" t="s">
        <v>81</v>
      </c>
      <c r="D339" t="s">
        <v>148</v>
      </c>
      <c r="E339" t="s">
        <v>427</v>
      </c>
      <c r="F339" t="s">
        <v>428</v>
      </c>
      <c r="G339">
        <v>3402620</v>
      </c>
      <c r="H339" t="s">
        <v>328</v>
      </c>
      <c r="I339" t="s">
        <v>429</v>
      </c>
      <c r="J339">
        <v>139.31</v>
      </c>
      <c r="K339">
        <v>132.83000000000001</v>
      </c>
      <c r="L339">
        <v>0.5</v>
      </c>
      <c r="M339">
        <v>66.42</v>
      </c>
      <c r="N339" t="s">
        <v>23</v>
      </c>
      <c r="O339">
        <f>COUNTIF(Planilha1!A:A,Dados_Combinados!G339)</f>
        <v>0</v>
      </c>
    </row>
    <row r="340" spans="1:15" hidden="1" x14ac:dyDescent="0.25">
      <c r="A340" t="s">
        <v>14</v>
      </c>
      <c r="B340" t="s">
        <v>23</v>
      </c>
      <c r="C340" t="s">
        <v>81</v>
      </c>
      <c r="D340" t="s">
        <v>148</v>
      </c>
      <c r="E340" t="s">
        <v>430</v>
      </c>
      <c r="F340" t="s">
        <v>431</v>
      </c>
      <c r="G340">
        <v>7245059</v>
      </c>
      <c r="H340" t="s">
        <v>334</v>
      </c>
      <c r="I340" t="s">
        <v>432</v>
      </c>
      <c r="J340">
        <v>496.08</v>
      </c>
      <c r="K340">
        <v>473.02</v>
      </c>
      <c r="L340">
        <v>0.5</v>
      </c>
      <c r="M340">
        <v>236.51</v>
      </c>
      <c r="N340" t="s">
        <v>23</v>
      </c>
      <c r="O340">
        <f>COUNTIF(Planilha1!A:A,Dados_Combinados!G340)</f>
        <v>0</v>
      </c>
    </row>
    <row r="341" spans="1:15" hidden="1" x14ac:dyDescent="0.25">
      <c r="A341" t="s">
        <v>14</v>
      </c>
      <c r="B341" t="s">
        <v>22</v>
      </c>
      <c r="C341" t="s">
        <v>81</v>
      </c>
      <c r="D341" t="s">
        <v>148</v>
      </c>
      <c r="E341" t="s">
        <v>433</v>
      </c>
      <c r="F341" t="s">
        <v>434</v>
      </c>
      <c r="G341">
        <v>6430277</v>
      </c>
      <c r="H341" t="s">
        <v>328</v>
      </c>
      <c r="I341" t="s">
        <v>429</v>
      </c>
      <c r="J341">
        <v>185.75</v>
      </c>
      <c r="K341">
        <v>177.11</v>
      </c>
      <c r="L341">
        <v>0.5</v>
      </c>
      <c r="M341">
        <v>88.56</v>
      </c>
      <c r="N341" t="s">
        <v>23</v>
      </c>
      <c r="O341">
        <f>COUNTIF(Planilha1!A:A,Dados_Combinados!G341)</f>
        <v>0</v>
      </c>
    </row>
    <row r="342" spans="1:15" hidden="1" x14ac:dyDescent="0.25">
      <c r="A342" t="s">
        <v>14</v>
      </c>
      <c r="B342" t="s">
        <v>23</v>
      </c>
      <c r="C342" t="s">
        <v>81</v>
      </c>
      <c r="D342" t="s">
        <v>148</v>
      </c>
      <c r="E342" t="s">
        <v>435</v>
      </c>
      <c r="F342" t="s">
        <v>436</v>
      </c>
      <c r="G342">
        <v>17624153</v>
      </c>
      <c r="H342" t="s">
        <v>339</v>
      </c>
      <c r="I342" t="s">
        <v>400</v>
      </c>
      <c r="J342">
        <v>14608.72</v>
      </c>
      <c r="K342">
        <v>13929.42</v>
      </c>
      <c r="L342">
        <v>0.5</v>
      </c>
      <c r="M342">
        <v>6964.71</v>
      </c>
      <c r="N342" t="s">
        <v>23</v>
      </c>
      <c r="O342">
        <f>COUNTIF(Planilha1!A:A,Dados_Combinados!G342)</f>
        <v>0</v>
      </c>
    </row>
    <row r="343" spans="1:15" hidden="1" x14ac:dyDescent="0.25">
      <c r="A343" t="s">
        <v>14</v>
      </c>
      <c r="B343" t="s">
        <v>22</v>
      </c>
      <c r="C343" t="s">
        <v>81</v>
      </c>
      <c r="D343" t="s">
        <v>148</v>
      </c>
      <c r="E343" t="s">
        <v>437</v>
      </c>
      <c r="F343" t="s">
        <v>438</v>
      </c>
      <c r="G343">
        <v>11290302</v>
      </c>
      <c r="H343" t="s">
        <v>330</v>
      </c>
      <c r="I343" t="s">
        <v>439</v>
      </c>
      <c r="J343">
        <v>215.57</v>
      </c>
      <c r="K343">
        <v>205.55</v>
      </c>
      <c r="L343">
        <v>0.5</v>
      </c>
      <c r="M343">
        <v>102.78</v>
      </c>
      <c r="N343" t="s">
        <v>23</v>
      </c>
      <c r="O343">
        <f>COUNTIF(Planilha1!A:A,Dados_Combinados!G343)</f>
        <v>0</v>
      </c>
    </row>
    <row r="344" spans="1:15" hidden="1" x14ac:dyDescent="0.25">
      <c r="A344" t="s">
        <v>14</v>
      </c>
      <c r="B344" t="s">
        <v>22</v>
      </c>
      <c r="C344" t="s">
        <v>81</v>
      </c>
      <c r="D344" t="s">
        <v>148</v>
      </c>
      <c r="E344" t="s">
        <v>440</v>
      </c>
      <c r="F344" t="s">
        <v>441</v>
      </c>
      <c r="G344">
        <v>2935874</v>
      </c>
      <c r="H344" t="s">
        <v>328</v>
      </c>
      <c r="I344" t="s">
        <v>432</v>
      </c>
      <c r="J344">
        <v>1213.57</v>
      </c>
      <c r="K344">
        <v>1157.1400000000001</v>
      </c>
      <c r="L344">
        <v>0.5</v>
      </c>
      <c r="M344">
        <v>578.57000000000005</v>
      </c>
      <c r="N344" t="s">
        <v>23</v>
      </c>
      <c r="O344">
        <f>COUNTIF(Planilha1!A:A,Dados_Combinados!G344)</f>
        <v>0</v>
      </c>
    </row>
    <row r="345" spans="1:15" hidden="1" x14ac:dyDescent="0.25">
      <c r="A345" t="s">
        <v>14</v>
      </c>
      <c r="B345" t="s">
        <v>22</v>
      </c>
      <c r="C345" t="s">
        <v>81</v>
      </c>
      <c r="D345" t="s">
        <v>148</v>
      </c>
      <c r="E345" t="s">
        <v>442</v>
      </c>
      <c r="F345" t="s">
        <v>443</v>
      </c>
      <c r="G345">
        <v>2670856</v>
      </c>
      <c r="H345" t="s">
        <v>328</v>
      </c>
      <c r="I345" t="s">
        <v>444</v>
      </c>
      <c r="J345">
        <v>91.43</v>
      </c>
      <c r="K345">
        <v>87.18</v>
      </c>
      <c r="L345">
        <v>0.5</v>
      </c>
      <c r="M345">
        <v>43.59</v>
      </c>
      <c r="N345" t="s">
        <v>23</v>
      </c>
      <c r="O345">
        <f>COUNTIF(Planilha1!A:A,Dados_Combinados!G345)</f>
        <v>0</v>
      </c>
    </row>
    <row r="346" spans="1:15" hidden="1" x14ac:dyDescent="0.25">
      <c r="A346" t="s">
        <v>14</v>
      </c>
      <c r="B346" t="s">
        <v>23</v>
      </c>
      <c r="C346" t="s">
        <v>81</v>
      </c>
      <c r="D346" t="s">
        <v>148</v>
      </c>
      <c r="E346" t="s">
        <v>445</v>
      </c>
      <c r="F346" t="s">
        <v>446</v>
      </c>
      <c r="G346">
        <v>5248748</v>
      </c>
      <c r="H346" t="s">
        <v>337</v>
      </c>
      <c r="I346" t="s">
        <v>447</v>
      </c>
      <c r="J346">
        <v>657.4</v>
      </c>
      <c r="K346">
        <v>626.83000000000004</v>
      </c>
      <c r="L346">
        <v>0.5</v>
      </c>
      <c r="M346">
        <v>313.42</v>
      </c>
      <c r="N346" t="s">
        <v>23</v>
      </c>
      <c r="O346">
        <f>COUNTIF(Planilha1!A:A,Dados_Combinados!G346)</f>
        <v>0</v>
      </c>
    </row>
    <row r="347" spans="1:15" hidden="1" x14ac:dyDescent="0.25">
      <c r="A347" t="s">
        <v>14</v>
      </c>
      <c r="B347" t="s">
        <v>22</v>
      </c>
      <c r="C347" t="s">
        <v>81</v>
      </c>
      <c r="D347" t="s">
        <v>148</v>
      </c>
      <c r="E347" t="s">
        <v>448</v>
      </c>
      <c r="F347" t="s">
        <v>449</v>
      </c>
      <c r="G347">
        <v>2670856</v>
      </c>
      <c r="H347" t="s">
        <v>328</v>
      </c>
      <c r="I347" t="s">
        <v>450</v>
      </c>
      <c r="J347">
        <v>100.57</v>
      </c>
      <c r="K347">
        <v>95.9</v>
      </c>
      <c r="L347">
        <v>0.5</v>
      </c>
      <c r="M347">
        <v>47.95</v>
      </c>
      <c r="N347" t="s">
        <v>23</v>
      </c>
      <c r="O347">
        <f>COUNTIF(Planilha1!A:A,Dados_Combinados!G347)</f>
        <v>0</v>
      </c>
    </row>
    <row r="348" spans="1:15" hidden="1" x14ac:dyDescent="0.25">
      <c r="A348" t="s">
        <v>14</v>
      </c>
      <c r="B348" t="s">
        <v>23</v>
      </c>
      <c r="C348" t="s">
        <v>81</v>
      </c>
      <c r="D348" t="s">
        <v>148</v>
      </c>
      <c r="E348" t="s">
        <v>451</v>
      </c>
      <c r="F348" t="s">
        <v>452</v>
      </c>
      <c r="G348">
        <v>5248748</v>
      </c>
      <c r="H348" t="s">
        <v>337</v>
      </c>
      <c r="I348" t="s">
        <v>447</v>
      </c>
      <c r="J348">
        <v>91.35</v>
      </c>
      <c r="K348">
        <v>87.1</v>
      </c>
      <c r="L348">
        <v>0.5</v>
      </c>
      <c r="M348">
        <v>43.55</v>
      </c>
      <c r="N348" t="s">
        <v>23</v>
      </c>
      <c r="O348">
        <f>COUNTIF(Planilha1!A:A,Dados_Combinados!G348)</f>
        <v>0</v>
      </c>
    </row>
    <row r="349" spans="1:15" hidden="1" x14ac:dyDescent="0.25">
      <c r="A349" t="s">
        <v>14</v>
      </c>
      <c r="B349" t="s">
        <v>22</v>
      </c>
      <c r="C349" t="s">
        <v>81</v>
      </c>
      <c r="D349" t="s">
        <v>148</v>
      </c>
      <c r="E349" t="s">
        <v>453</v>
      </c>
      <c r="F349" t="s">
        <v>454</v>
      </c>
      <c r="G349">
        <v>3073534</v>
      </c>
      <c r="H349" t="s">
        <v>397</v>
      </c>
      <c r="I349" t="s">
        <v>444</v>
      </c>
      <c r="J349">
        <v>557.67999999999995</v>
      </c>
      <c r="K349">
        <v>531.74</v>
      </c>
      <c r="L349">
        <v>0.5</v>
      </c>
      <c r="M349">
        <v>265.87</v>
      </c>
      <c r="N349" t="s">
        <v>23</v>
      </c>
      <c r="O349">
        <f>COUNTIF(Planilha1!A:A,Dados_Combinados!G349)</f>
        <v>0</v>
      </c>
    </row>
    <row r="350" spans="1:15" hidden="1" x14ac:dyDescent="0.25">
      <c r="A350" t="s">
        <v>14</v>
      </c>
      <c r="B350" t="s">
        <v>23</v>
      </c>
      <c r="C350" t="s">
        <v>81</v>
      </c>
      <c r="D350" t="s">
        <v>148</v>
      </c>
      <c r="E350" t="s">
        <v>455</v>
      </c>
      <c r="F350" t="s">
        <v>456</v>
      </c>
      <c r="G350">
        <v>5092910</v>
      </c>
      <c r="H350" t="s">
        <v>338</v>
      </c>
      <c r="I350" t="s">
        <v>457</v>
      </c>
      <c r="J350">
        <v>571.61</v>
      </c>
      <c r="K350">
        <v>545.03</v>
      </c>
      <c r="L350">
        <v>0.5</v>
      </c>
      <c r="M350">
        <v>272.52</v>
      </c>
      <c r="N350" t="s">
        <v>23</v>
      </c>
      <c r="O350">
        <f>COUNTIF(Planilha1!A:A,Dados_Combinados!G350)</f>
        <v>0</v>
      </c>
    </row>
    <row r="351" spans="1:15" hidden="1" x14ac:dyDescent="0.25">
      <c r="A351" t="s">
        <v>14</v>
      </c>
      <c r="B351" t="s">
        <v>22</v>
      </c>
      <c r="C351" t="s">
        <v>81</v>
      </c>
      <c r="D351" t="s">
        <v>148</v>
      </c>
      <c r="E351" t="s">
        <v>458</v>
      </c>
      <c r="F351" t="s">
        <v>459</v>
      </c>
      <c r="G351">
        <v>506548</v>
      </c>
      <c r="H351" t="s">
        <v>328</v>
      </c>
      <c r="I351" t="s">
        <v>401</v>
      </c>
      <c r="J351">
        <v>148.6</v>
      </c>
      <c r="K351">
        <v>141.69</v>
      </c>
      <c r="L351">
        <v>0.5</v>
      </c>
      <c r="M351">
        <v>70.849999999999994</v>
      </c>
      <c r="N351" t="s">
        <v>23</v>
      </c>
      <c r="O351">
        <f>COUNTIF(Planilha1!A:A,Dados_Combinados!G351)</f>
        <v>0</v>
      </c>
    </row>
    <row r="352" spans="1:15" hidden="1" x14ac:dyDescent="0.25">
      <c r="A352" t="s">
        <v>14</v>
      </c>
      <c r="B352" t="s">
        <v>22</v>
      </c>
      <c r="C352" t="s">
        <v>86</v>
      </c>
      <c r="D352" t="s">
        <v>151</v>
      </c>
      <c r="E352" t="s">
        <v>460</v>
      </c>
      <c r="F352" t="s">
        <v>461</v>
      </c>
      <c r="G352">
        <v>557693</v>
      </c>
      <c r="H352" t="s">
        <v>333</v>
      </c>
      <c r="I352" t="s">
        <v>361</v>
      </c>
      <c r="J352">
        <v>0.65</v>
      </c>
      <c r="K352">
        <v>0.65</v>
      </c>
      <c r="L352">
        <v>50</v>
      </c>
      <c r="M352">
        <v>0.33</v>
      </c>
      <c r="N352" t="s">
        <v>22</v>
      </c>
      <c r="O352">
        <f>COUNTIF(Planilha1!A:A,Dados_Combinados!G352)</f>
        <v>0</v>
      </c>
    </row>
    <row r="353" spans="1:15" hidden="1" x14ac:dyDescent="0.25">
      <c r="A353" t="s">
        <v>14</v>
      </c>
      <c r="B353" t="s">
        <v>22</v>
      </c>
      <c r="C353" t="s">
        <v>85</v>
      </c>
      <c r="D353" t="s">
        <v>150</v>
      </c>
      <c r="E353" t="s">
        <v>150</v>
      </c>
      <c r="F353" t="s">
        <v>150</v>
      </c>
      <c r="G353">
        <v>7646188</v>
      </c>
      <c r="H353" t="s">
        <v>328</v>
      </c>
      <c r="I353" t="s">
        <v>361</v>
      </c>
      <c r="J353">
        <v>0.75</v>
      </c>
      <c r="K353">
        <v>0.75</v>
      </c>
      <c r="L353">
        <v>50</v>
      </c>
      <c r="M353">
        <v>0.38</v>
      </c>
      <c r="N353" t="s">
        <v>22</v>
      </c>
      <c r="O353">
        <f>COUNTIF(Planilha1!A:A,Dados_Combinados!G353)</f>
        <v>0</v>
      </c>
    </row>
    <row r="354" spans="1:15" hidden="1" x14ac:dyDescent="0.25">
      <c r="A354" t="s">
        <v>14</v>
      </c>
      <c r="B354" t="s">
        <v>22</v>
      </c>
      <c r="C354" t="s">
        <v>85</v>
      </c>
      <c r="D354" t="s">
        <v>150</v>
      </c>
      <c r="E354" t="s">
        <v>150</v>
      </c>
      <c r="F354" t="s">
        <v>150</v>
      </c>
      <c r="G354">
        <v>284288</v>
      </c>
      <c r="H354" t="s">
        <v>332</v>
      </c>
      <c r="I354" t="s">
        <v>361</v>
      </c>
      <c r="J354">
        <v>0.78</v>
      </c>
      <c r="K354">
        <v>0.78</v>
      </c>
      <c r="L354">
        <v>50</v>
      </c>
      <c r="M354">
        <v>0.39</v>
      </c>
      <c r="N354" t="s">
        <v>22</v>
      </c>
      <c r="O354">
        <f>COUNTIF(Planilha1!A:A,Dados_Combinados!G354)</f>
        <v>0</v>
      </c>
    </row>
    <row r="355" spans="1:15" hidden="1" x14ac:dyDescent="0.25">
      <c r="A355" t="s">
        <v>14</v>
      </c>
      <c r="B355" t="s">
        <v>22</v>
      </c>
      <c r="C355" t="s">
        <v>86</v>
      </c>
      <c r="D355" t="s">
        <v>152</v>
      </c>
      <c r="E355" t="s">
        <v>462</v>
      </c>
      <c r="F355" t="s">
        <v>463</v>
      </c>
      <c r="G355">
        <v>557693</v>
      </c>
      <c r="H355" t="s">
        <v>333</v>
      </c>
      <c r="I355" t="s">
        <v>361</v>
      </c>
      <c r="J355">
        <v>0.65</v>
      </c>
      <c r="K355">
        <v>0.65</v>
      </c>
      <c r="L355">
        <v>50</v>
      </c>
      <c r="M355">
        <v>0.33</v>
      </c>
      <c r="N355" t="s">
        <v>22</v>
      </c>
      <c r="O355">
        <f>COUNTIF(Planilha1!A:A,Dados_Combinados!G355)</f>
        <v>0</v>
      </c>
    </row>
    <row r="356" spans="1:15" hidden="1" x14ac:dyDescent="0.25">
      <c r="A356" t="s">
        <v>14</v>
      </c>
      <c r="B356" t="s">
        <v>22</v>
      </c>
      <c r="C356" t="s">
        <v>86</v>
      </c>
      <c r="D356" t="s">
        <v>151</v>
      </c>
      <c r="E356" t="s">
        <v>464</v>
      </c>
      <c r="F356" t="s">
        <v>465</v>
      </c>
      <c r="G356">
        <v>3378475</v>
      </c>
      <c r="H356" t="s">
        <v>330</v>
      </c>
      <c r="I356" t="s">
        <v>361</v>
      </c>
      <c r="J356">
        <v>0.65</v>
      </c>
      <c r="K356">
        <v>0.65</v>
      </c>
      <c r="L356">
        <v>50</v>
      </c>
      <c r="M356">
        <v>0.33</v>
      </c>
      <c r="N356" t="s">
        <v>22</v>
      </c>
      <c r="O356">
        <f>COUNTIF(Planilha1!A:A,Dados_Combinados!G356)</f>
        <v>0</v>
      </c>
    </row>
    <row r="357" spans="1:15" hidden="1" x14ac:dyDescent="0.25">
      <c r="A357" t="s">
        <v>14</v>
      </c>
      <c r="B357" t="s">
        <v>22</v>
      </c>
      <c r="C357" t="s">
        <v>466</v>
      </c>
      <c r="D357" t="s">
        <v>152</v>
      </c>
      <c r="E357" t="s">
        <v>467</v>
      </c>
      <c r="F357" t="s">
        <v>468</v>
      </c>
      <c r="G357">
        <v>557693</v>
      </c>
      <c r="H357" t="s">
        <v>333</v>
      </c>
      <c r="I357" t="s">
        <v>361</v>
      </c>
      <c r="J357">
        <v>6.24</v>
      </c>
      <c r="K357">
        <v>6.24</v>
      </c>
      <c r="L357">
        <v>50</v>
      </c>
      <c r="M357">
        <v>3.12</v>
      </c>
      <c r="N357" t="s">
        <v>22</v>
      </c>
      <c r="O357">
        <f>COUNTIF(Planilha1!A:A,Dados_Combinados!G357)</f>
        <v>0</v>
      </c>
    </row>
    <row r="358" spans="1:15" hidden="1" x14ac:dyDescent="0.25">
      <c r="A358" t="s">
        <v>14</v>
      </c>
      <c r="B358" t="s">
        <v>22</v>
      </c>
      <c r="C358" t="s">
        <v>86</v>
      </c>
      <c r="D358" t="s">
        <v>152</v>
      </c>
      <c r="E358" t="s">
        <v>460</v>
      </c>
      <c r="F358" t="s">
        <v>469</v>
      </c>
      <c r="G358">
        <v>557693</v>
      </c>
      <c r="H358" t="s">
        <v>333</v>
      </c>
      <c r="I358" t="s">
        <v>361</v>
      </c>
      <c r="J358">
        <v>0.65</v>
      </c>
      <c r="K358">
        <v>0.65</v>
      </c>
      <c r="L358">
        <v>50</v>
      </c>
      <c r="M358">
        <v>0.33</v>
      </c>
      <c r="N358" t="s">
        <v>22</v>
      </c>
      <c r="O358">
        <f>COUNTIF(Planilha1!A:A,Dados_Combinados!G358)</f>
        <v>0</v>
      </c>
    </row>
    <row r="359" spans="1:15" hidden="1" x14ac:dyDescent="0.25">
      <c r="A359" t="s">
        <v>14</v>
      </c>
      <c r="B359" t="s">
        <v>24</v>
      </c>
      <c r="C359" t="s">
        <v>88</v>
      </c>
      <c r="D359" t="s">
        <v>154</v>
      </c>
      <c r="E359" t="s">
        <v>199</v>
      </c>
      <c r="F359" t="s">
        <v>313</v>
      </c>
      <c r="G359">
        <v>6594577</v>
      </c>
      <c r="H359" t="s">
        <v>335</v>
      </c>
      <c r="I359" t="s">
        <v>361</v>
      </c>
      <c r="J359">
        <v>248.32</v>
      </c>
      <c r="K359">
        <v>234.29</v>
      </c>
      <c r="L359">
        <v>0.3</v>
      </c>
      <c r="M359">
        <v>70.290000000000006</v>
      </c>
      <c r="N359" t="s">
        <v>358</v>
      </c>
      <c r="O359">
        <f>COUNTIF(Planilha1!A:A,Dados_Combinados!G359)</f>
        <v>0</v>
      </c>
    </row>
    <row r="360" spans="1:15" hidden="1" x14ac:dyDescent="0.25">
      <c r="A360" t="s">
        <v>14</v>
      </c>
      <c r="B360" t="s">
        <v>24</v>
      </c>
      <c r="C360" t="s">
        <v>102</v>
      </c>
      <c r="D360" t="s">
        <v>167</v>
      </c>
      <c r="E360" t="s">
        <v>200</v>
      </c>
      <c r="F360" t="s">
        <v>322</v>
      </c>
      <c r="G360">
        <v>5147345</v>
      </c>
      <c r="H360" t="s">
        <v>328</v>
      </c>
      <c r="I360" t="s">
        <v>361</v>
      </c>
      <c r="J360">
        <v>58.81</v>
      </c>
      <c r="K360">
        <v>55.49</v>
      </c>
      <c r="L360">
        <v>0</v>
      </c>
      <c r="M360">
        <v>0</v>
      </c>
      <c r="N360" t="s">
        <v>358</v>
      </c>
      <c r="O360">
        <f>COUNTIF(Planilha1!A:A,Dados_Combinados!G360)</f>
        <v>0</v>
      </c>
    </row>
    <row r="361" spans="1:15" hidden="1" x14ac:dyDescent="0.25">
      <c r="A361" t="s">
        <v>14</v>
      </c>
      <c r="B361" t="s">
        <v>24</v>
      </c>
      <c r="C361" t="s">
        <v>100</v>
      </c>
      <c r="D361" t="s">
        <v>166</v>
      </c>
      <c r="E361" t="s">
        <v>199</v>
      </c>
      <c r="F361" t="s">
        <v>321</v>
      </c>
      <c r="G361">
        <v>5072740</v>
      </c>
      <c r="H361" t="s">
        <v>337</v>
      </c>
      <c r="I361" t="s">
        <v>361</v>
      </c>
      <c r="J361">
        <v>191</v>
      </c>
      <c r="K361">
        <v>180.21</v>
      </c>
      <c r="L361">
        <v>0.2</v>
      </c>
      <c r="M361">
        <v>36.04</v>
      </c>
      <c r="N361" t="s">
        <v>358</v>
      </c>
      <c r="O361">
        <f>COUNTIF(Planilha1!A:A,Dados_Combinados!G361)</f>
        <v>0</v>
      </c>
    </row>
    <row r="362" spans="1:15" hidden="1" x14ac:dyDescent="0.25">
      <c r="A362" t="s">
        <v>14</v>
      </c>
      <c r="B362" t="s">
        <v>24</v>
      </c>
      <c r="C362" t="s">
        <v>88</v>
      </c>
      <c r="D362" t="s">
        <v>154</v>
      </c>
      <c r="E362" t="s">
        <v>199</v>
      </c>
      <c r="F362" t="s">
        <v>309</v>
      </c>
      <c r="G362">
        <v>7324611</v>
      </c>
      <c r="H362" t="s">
        <v>335</v>
      </c>
      <c r="I362" t="s">
        <v>361</v>
      </c>
      <c r="J362">
        <v>172.39</v>
      </c>
      <c r="K362">
        <v>162.65</v>
      </c>
      <c r="L362">
        <v>0.3</v>
      </c>
      <c r="M362">
        <v>48.8</v>
      </c>
      <c r="N362" t="s">
        <v>358</v>
      </c>
      <c r="O362">
        <f>COUNTIF(Planilha1!A:A,Dados_Combinados!G362)</f>
        <v>0</v>
      </c>
    </row>
    <row r="363" spans="1:15" hidden="1" x14ac:dyDescent="0.25">
      <c r="A363" t="s">
        <v>14</v>
      </c>
      <c r="B363" t="s">
        <v>24</v>
      </c>
      <c r="C363" t="s">
        <v>88</v>
      </c>
      <c r="D363" t="s">
        <v>154</v>
      </c>
      <c r="E363" t="s">
        <v>199</v>
      </c>
      <c r="F363" t="s">
        <v>311</v>
      </c>
      <c r="G363">
        <v>5690231</v>
      </c>
      <c r="H363" t="s">
        <v>335</v>
      </c>
      <c r="I363" t="s">
        <v>361</v>
      </c>
      <c r="J363">
        <v>424.18</v>
      </c>
      <c r="K363">
        <v>400.21</v>
      </c>
      <c r="L363">
        <v>0.3</v>
      </c>
      <c r="M363">
        <v>120.06</v>
      </c>
      <c r="N363" t="s">
        <v>358</v>
      </c>
      <c r="O363">
        <f>COUNTIF(Planilha1!A:A,Dados_Combinados!G363)</f>
        <v>0</v>
      </c>
    </row>
    <row r="364" spans="1:15" hidden="1" x14ac:dyDescent="0.25">
      <c r="A364" t="s">
        <v>14</v>
      </c>
      <c r="B364" t="s">
        <v>24</v>
      </c>
      <c r="C364" t="s">
        <v>96</v>
      </c>
      <c r="D364" t="s">
        <v>160</v>
      </c>
      <c r="E364" t="s">
        <v>199</v>
      </c>
      <c r="F364" t="s">
        <v>316</v>
      </c>
      <c r="G364">
        <v>5890903</v>
      </c>
      <c r="H364" t="s">
        <v>335</v>
      </c>
      <c r="I364" t="s">
        <v>361</v>
      </c>
      <c r="J364">
        <v>15.1</v>
      </c>
      <c r="K364">
        <v>14.25</v>
      </c>
      <c r="L364">
        <v>0.2</v>
      </c>
      <c r="M364">
        <v>2.85</v>
      </c>
      <c r="N364" t="s">
        <v>358</v>
      </c>
      <c r="O364">
        <f>COUNTIF(Planilha1!A:A,Dados_Combinados!G364)</f>
        <v>0</v>
      </c>
    </row>
    <row r="365" spans="1:15" hidden="1" x14ac:dyDescent="0.25">
      <c r="A365" t="s">
        <v>14</v>
      </c>
      <c r="B365" t="s">
        <v>24</v>
      </c>
      <c r="C365" t="s">
        <v>87</v>
      </c>
      <c r="D365" t="s">
        <v>153</v>
      </c>
      <c r="E365" t="s">
        <v>199</v>
      </c>
      <c r="F365" t="s">
        <v>307</v>
      </c>
      <c r="G365">
        <v>6437941</v>
      </c>
      <c r="H365" t="s">
        <v>333</v>
      </c>
      <c r="I365" t="s">
        <v>361</v>
      </c>
      <c r="J365">
        <v>375.13</v>
      </c>
      <c r="K365">
        <v>353.93</v>
      </c>
      <c r="L365">
        <v>0.26</v>
      </c>
      <c r="M365">
        <v>92.02</v>
      </c>
      <c r="N365" t="s">
        <v>358</v>
      </c>
      <c r="O365">
        <f>COUNTIF(Planilha1!A:A,Dados_Combinados!G365)</f>
        <v>0</v>
      </c>
    </row>
    <row r="366" spans="1:15" hidden="1" x14ac:dyDescent="0.25">
      <c r="A366" t="s">
        <v>14</v>
      </c>
      <c r="B366" t="s">
        <v>24</v>
      </c>
      <c r="C366" t="s">
        <v>101</v>
      </c>
      <c r="D366" t="s">
        <v>165</v>
      </c>
      <c r="E366" t="s">
        <v>199</v>
      </c>
      <c r="F366" t="s">
        <v>320</v>
      </c>
      <c r="G366">
        <v>5072740</v>
      </c>
      <c r="H366" t="s">
        <v>337</v>
      </c>
      <c r="I366" t="s">
        <v>361</v>
      </c>
      <c r="J366">
        <v>44.82</v>
      </c>
      <c r="K366">
        <v>42.29</v>
      </c>
      <c r="L366">
        <v>0.3</v>
      </c>
      <c r="M366">
        <v>12.69</v>
      </c>
      <c r="N366" t="s">
        <v>358</v>
      </c>
      <c r="O366">
        <f>COUNTIF(Planilha1!A:A,Dados_Combinados!G366)</f>
        <v>0</v>
      </c>
    </row>
    <row r="367" spans="1:15" hidden="1" x14ac:dyDescent="0.25">
      <c r="A367" t="s">
        <v>14</v>
      </c>
      <c r="B367" t="s">
        <v>24</v>
      </c>
      <c r="C367" t="s">
        <v>88</v>
      </c>
      <c r="D367" t="s">
        <v>154</v>
      </c>
      <c r="E367" t="s">
        <v>199</v>
      </c>
      <c r="F367" t="s">
        <v>308</v>
      </c>
      <c r="G367">
        <v>7435860</v>
      </c>
      <c r="H367" t="s">
        <v>335</v>
      </c>
      <c r="I367" t="s">
        <v>361</v>
      </c>
      <c r="J367">
        <v>196.05</v>
      </c>
      <c r="K367">
        <v>184.97</v>
      </c>
      <c r="L367">
        <v>0.3</v>
      </c>
      <c r="M367">
        <v>55.49</v>
      </c>
      <c r="N367" t="s">
        <v>358</v>
      </c>
      <c r="O367">
        <f>COUNTIF(Planilha1!A:A,Dados_Combinados!G367)</f>
        <v>0</v>
      </c>
    </row>
    <row r="368" spans="1:15" hidden="1" x14ac:dyDescent="0.25">
      <c r="A368" t="s">
        <v>14</v>
      </c>
      <c r="B368" t="s">
        <v>24</v>
      </c>
      <c r="C368" t="s">
        <v>88</v>
      </c>
      <c r="D368" t="s">
        <v>154</v>
      </c>
      <c r="E368" t="s">
        <v>199</v>
      </c>
      <c r="F368" t="s">
        <v>308</v>
      </c>
      <c r="G368">
        <v>7436033</v>
      </c>
      <c r="H368" t="s">
        <v>335</v>
      </c>
      <c r="I368" t="s">
        <v>361</v>
      </c>
      <c r="J368">
        <v>1312.63</v>
      </c>
      <c r="K368">
        <v>1238.46</v>
      </c>
      <c r="L368">
        <v>0.3</v>
      </c>
      <c r="M368">
        <v>371.54</v>
      </c>
      <c r="N368" t="s">
        <v>358</v>
      </c>
      <c r="O368">
        <f>COUNTIF(Planilha1!A:A,Dados_Combinados!G368)</f>
        <v>0</v>
      </c>
    </row>
    <row r="369" spans="1:15" hidden="1" x14ac:dyDescent="0.25">
      <c r="A369" t="s">
        <v>14</v>
      </c>
      <c r="B369" t="s">
        <v>24</v>
      </c>
      <c r="C369" t="s">
        <v>95</v>
      </c>
      <c r="D369" t="s">
        <v>159</v>
      </c>
      <c r="E369" t="s">
        <v>199</v>
      </c>
      <c r="F369" t="s">
        <v>315</v>
      </c>
      <c r="G369">
        <v>6437941</v>
      </c>
      <c r="H369" t="s">
        <v>333</v>
      </c>
      <c r="I369" t="s">
        <v>361</v>
      </c>
      <c r="J369">
        <v>19.5</v>
      </c>
      <c r="K369">
        <v>18.399999999999999</v>
      </c>
      <c r="L369">
        <v>0.35</v>
      </c>
      <c r="M369">
        <v>6.44</v>
      </c>
      <c r="N369" t="s">
        <v>358</v>
      </c>
      <c r="O369">
        <f>COUNTIF(Planilha1!A:A,Dados_Combinados!G369)</f>
        <v>0</v>
      </c>
    </row>
    <row r="370" spans="1:15" hidden="1" x14ac:dyDescent="0.25">
      <c r="A370" t="s">
        <v>14</v>
      </c>
      <c r="B370" t="s">
        <v>24</v>
      </c>
      <c r="C370" t="s">
        <v>105</v>
      </c>
      <c r="D370" t="s">
        <v>170</v>
      </c>
      <c r="E370" t="s">
        <v>200</v>
      </c>
      <c r="F370" t="s">
        <v>323</v>
      </c>
      <c r="G370">
        <v>557693</v>
      </c>
      <c r="H370" t="s">
        <v>333</v>
      </c>
      <c r="I370" t="s">
        <v>361</v>
      </c>
      <c r="J370">
        <v>37.33</v>
      </c>
      <c r="K370">
        <v>35.22</v>
      </c>
      <c r="L370">
        <v>0.3</v>
      </c>
      <c r="M370">
        <v>10.57</v>
      </c>
      <c r="N370" t="s">
        <v>358</v>
      </c>
      <c r="O370">
        <f>COUNTIF(Planilha1!A:A,Dados_Combinados!G370)</f>
        <v>0</v>
      </c>
    </row>
    <row r="371" spans="1:15" hidden="1" x14ac:dyDescent="0.25">
      <c r="A371" t="s">
        <v>14</v>
      </c>
      <c r="B371" t="s">
        <v>24</v>
      </c>
      <c r="C371" t="s">
        <v>99</v>
      </c>
      <c r="D371" t="s">
        <v>163</v>
      </c>
      <c r="E371" t="s">
        <v>199</v>
      </c>
      <c r="F371" t="s">
        <v>319</v>
      </c>
      <c r="G371">
        <v>2220863</v>
      </c>
      <c r="H371" t="s">
        <v>328</v>
      </c>
      <c r="I371" t="s">
        <v>361</v>
      </c>
      <c r="J371">
        <v>76.180000000000007</v>
      </c>
      <c r="K371">
        <v>71.87</v>
      </c>
      <c r="L371">
        <v>0</v>
      </c>
      <c r="M371">
        <v>0</v>
      </c>
      <c r="N371" t="s">
        <v>358</v>
      </c>
      <c r="O371">
        <f>COUNTIF(Planilha1!A:A,Dados_Combinados!G371)</f>
        <v>0</v>
      </c>
    </row>
    <row r="372" spans="1:15" hidden="1" x14ac:dyDescent="0.25">
      <c r="A372" t="s">
        <v>14</v>
      </c>
      <c r="B372" t="s">
        <v>24</v>
      </c>
      <c r="C372" t="s">
        <v>100</v>
      </c>
      <c r="D372" t="s">
        <v>164</v>
      </c>
      <c r="E372" t="s">
        <v>199</v>
      </c>
      <c r="F372" t="s">
        <v>319</v>
      </c>
      <c r="G372">
        <v>2220863</v>
      </c>
      <c r="H372" t="s">
        <v>328</v>
      </c>
      <c r="I372" t="s">
        <v>361</v>
      </c>
      <c r="J372">
        <v>77.790000000000006</v>
      </c>
      <c r="K372">
        <v>73.400000000000006</v>
      </c>
      <c r="L372">
        <v>0</v>
      </c>
      <c r="M372">
        <v>0</v>
      </c>
      <c r="N372" t="s">
        <v>358</v>
      </c>
      <c r="O372">
        <f>COUNTIF(Planilha1!A:A,Dados_Combinados!G372)</f>
        <v>0</v>
      </c>
    </row>
    <row r="373" spans="1:15" hidden="1" x14ac:dyDescent="0.25">
      <c r="A373" t="s">
        <v>14</v>
      </c>
      <c r="B373" t="s">
        <v>24</v>
      </c>
      <c r="C373" t="s">
        <v>104</v>
      </c>
      <c r="D373" t="s">
        <v>169</v>
      </c>
      <c r="E373" t="s">
        <v>200</v>
      </c>
      <c r="F373" t="s">
        <v>324</v>
      </c>
      <c r="G373">
        <v>557693</v>
      </c>
      <c r="H373" t="s">
        <v>333</v>
      </c>
      <c r="I373" t="s">
        <v>361</v>
      </c>
      <c r="J373">
        <v>13.99</v>
      </c>
      <c r="K373">
        <v>13.2</v>
      </c>
      <c r="L373">
        <v>0.3</v>
      </c>
      <c r="M373">
        <v>3.96</v>
      </c>
      <c r="N373" t="s">
        <v>358</v>
      </c>
      <c r="O373">
        <f>COUNTIF(Planilha1!A:A,Dados_Combinados!G373)</f>
        <v>0</v>
      </c>
    </row>
    <row r="374" spans="1:15" hidden="1" x14ac:dyDescent="0.25">
      <c r="A374" t="s">
        <v>14</v>
      </c>
      <c r="B374" t="s">
        <v>24</v>
      </c>
      <c r="C374" t="s">
        <v>103</v>
      </c>
      <c r="D374" t="s">
        <v>168</v>
      </c>
      <c r="E374" t="s">
        <v>199</v>
      </c>
      <c r="F374" t="s">
        <v>323</v>
      </c>
      <c r="G374">
        <v>557693</v>
      </c>
      <c r="H374" t="s">
        <v>333</v>
      </c>
      <c r="I374" t="s">
        <v>361</v>
      </c>
      <c r="J374">
        <v>45.88</v>
      </c>
      <c r="K374">
        <v>43.29</v>
      </c>
      <c r="L374">
        <v>0.2</v>
      </c>
      <c r="M374">
        <v>8.66</v>
      </c>
      <c r="N374" t="s">
        <v>358</v>
      </c>
      <c r="O374">
        <f>COUNTIF(Planilha1!A:A,Dados_Combinados!G374)</f>
        <v>0</v>
      </c>
    </row>
    <row r="375" spans="1:15" hidden="1" x14ac:dyDescent="0.25">
      <c r="A375" t="s">
        <v>14</v>
      </c>
      <c r="B375" t="s">
        <v>24</v>
      </c>
      <c r="C375" t="s">
        <v>97</v>
      </c>
      <c r="D375" t="s">
        <v>161</v>
      </c>
      <c r="E375" t="s">
        <v>199</v>
      </c>
      <c r="F375" t="s">
        <v>317</v>
      </c>
      <c r="G375">
        <v>2220863</v>
      </c>
      <c r="H375" t="s">
        <v>328</v>
      </c>
      <c r="I375" t="s">
        <v>361</v>
      </c>
      <c r="J375">
        <v>103.23</v>
      </c>
      <c r="K375">
        <v>97.4</v>
      </c>
      <c r="L375">
        <v>0</v>
      </c>
      <c r="M375">
        <v>0</v>
      </c>
      <c r="N375" t="s">
        <v>358</v>
      </c>
      <c r="O375">
        <f>COUNTIF(Planilha1!A:A,Dados_Combinados!G375)</f>
        <v>0</v>
      </c>
    </row>
    <row r="376" spans="1:15" hidden="1" x14ac:dyDescent="0.25">
      <c r="A376" t="s">
        <v>14</v>
      </c>
      <c r="B376" t="s">
        <v>24</v>
      </c>
      <c r="C376" t="s">
        <v>93</v>
      </c>
      <c r="D376" t="s">
        <v>157</v>
      </c>
      <c r="E376" t="s">
        <v>199</v>
      </c>
      <c r="F376" t="s">
        <v>312</v>
      </c>
      <c r="G376">
        <v>15156930</v>
      </c>
      <c r="H376" t="s">
        <v>332</v>
      </c>
      <c r="I376" t="s">
        <v>361</v>
      </c>
      <c r="J376">
        <v>1129.56</v>
      </c>
      <c r="K376">
        <v>1065.74</v>
      </c>
      <c r="L376">
        <v>0.2</v>
      </c>
      <c r="M376">
        <v>213.15</v>
      </c>
      <c r="N376" t="s">
        <v>358</v>
      </c>
      <c r="O376">
        <f>COUNTIF(Planilha1!A:A,Dados_Combinados!G376)</f>
        <v>0</v>
      </c>
    </row>
    <row r="377" spans="1:15" hidden="1" x14ac:dyDescent="0.25">
      <c r="A377" t="s">
        <v>14</v>
      </c>
      <c r="B377" t="s">
        <v>24</v>
      </c>
      <c r="C377" t="s">
        <v>94</v>
      </c>
      <c r="D377" t="s">
        <v>158</v>
      </c>
      <c r="E377" t="s">
        <v>199</v>
      </c>
      <c r="F377" t="s">
        <v>314</v>
      </c>
      <c r="G377">
        <v>15159010</v>
      </c>
      <c r="H377" t="s">
        <v>332</v>
      </c>
      <c r="I377" t="s">
        <v>361</v>
      </c>
      <c r="J377">
        <v>319.36</v>
      </c>
      <c r="K377">
        <v>301.32</v>
      </c>
      <c r="L377">
        <v>0.3</v>
      </c>
      <c r="M377">
        <v>90.39</v>
      </c>
      <c r="N377" t="s">
        <v>358</v>
      </c>
      <c r="O377">
        <f>COUNTIF(Planilha1!A:A,Dados_Combinados!G377)</f>
        <v>0</v>
      </c>
    </row>
    <row r="378" spans="1:15" hidden="1" x14ac:dyDescent="0.25">
      <c r="A378" t="s">
        <v>14</v>
      </c>
      <c r="B378" t="s">
        <v>24</v>
      </c>
      <c r="C378" t="s">
        <v>88</v>
      </c>
      <c r="D378" t="s">
        <v>154</v>
      </c>
      <c r="E378" t="s">
        <v>199</v>
      </c>
      <c r="F378" t="s">
        <v>310</v>
      </c>
      <c r="G378">
        <v>15057953</v>
      </c>
      <c r="H378" t="s">
        <v>332</v>
      </c>
      <c r="I378" t="s">
        <v>361</v>
      </c>
      <c r="J378">
        <v>61.71</v>
      </c>
      <c r="K378">
        <v>58.22</v>
      </c>
      <c r="L378">
        <v>0.3</v>
      </c>
      <c r="M378">
        <v>17.47</v>
      </c>
      <c r="N378" t="s">
        <v>358</v>
      </c>
      <c r="O378">
        <f>COUNTIF(Planilha1!A:A,Dados_Combinados!G378)</f>
        <v>0</v>
      </c>
    </row>
    <row r="379" spans="1:15" hidden="1" x14ac:dyDescent="0.25">
      <c r="A379" t="s">
        <v>14</v>
      </c>
      <c r="B379" t="s">
        <v>24</v>
      </c>
      <c r="C379" t="s">
        <v>88</v>
      </c>
      <c r="D379" t="s">
        <v>154</v>
      </c>
      <c r="E379" t="s">
        <v>199</v>
      </c>
      <c r="F379" t="s">
        <v>310</v>
      </c>
      <c r="G379">
        <v>15057953</v>
      </c>
      <c r="H379" t="s">
        <v>332</v>
      </c>
      <c r="I379" t="s">
        <v>361</v>
      </c>
      <c r="J379">
        <v>83.24</v>
      </c>
      <c r="K379">
        <v>78.53</v>
      </c>
      <c r="L379">
        <v>0.3</v>
      </c>
      <c r="M379">
        <v>23.56</v>
      </c>
      <c r="N379" t="s">
        <v>358</v>
      </c>
      <c r="O379">
        <f>COUNTIF(Planilha1!A:A,Dados_Combinados!G379)</f>
        <v>0</v>
      </c>
    </row>
    <row r="380" spans="1:15" hidden="1" x14ac:dyDescent="0.25">
      <c r="A380" t="s">
        <v>14</v>
      </c>
      <c r="B380" t="s">
        <v>24</v>
      </c>
      <c r="C380" t="s">
        <v>107</v>
      </c>
      <c r="D380" t="s">
        <v>173</v>
      </c>
      <c r="E380" t="s">
        <v>200</v>
      </c>
      <c r="F380" t="s">
        <v>327</v>
      </c>
      <c r="G380">
        <v>2935900</v>
      </c>
      <c r="H380" t="s">
        <v>328</v>
      </c>
      <c r="I380" t="s">
        <v>361</v>
      </c>
      <c r="J380">
        <v>34.979999999999997</v>
      </c>
      <c r="K380">
        <v>33</v>
      </c>
      <c r="L380">
        <v>0.23</v>
      </c>
      <c r="M380">
        <v>7.59</v>
      </c>
      <c r="N380" t="s">
        <v>358</v>
      </c>
      <c r="O380">
        <f>COUNTIF(Planilha1!A:A,Dados_Combinados!G380)</f>
        <v>0</v>
      </c>
    </row>
    <row r="381" spans="1:15" hidden="1" x14ac:dyDescent="0.25">
      <c r="A381" t="s">
        <v>14</v>
      </c>
      <c r="B381" t="s">
        <v>24</v>
      </c>
      <c r="C381" t="s">
        <v>97</v>
      </c>
      <c r="D381" t="s">
        <v>172</v>
      </c>
      <c r="E381" t="s">
        <v>199</v>
      </c>
      <c r="F381" t="s">
        <v>326</v>
      </c>
      <c r="G381">
        <v>3087624</v>
      </c>
      <c r="H381" t="s">
        <v>335</v>
      </c>
      <c r="I381" t="s">
        <v>361</v>
      </c>
      <c r="J381">
        <v>122.94</v>
      </c>
      <c r="K381">
        <v>116</v>
      </c>
      <c r="L381">
        <v>0.3</v>
      </c>
      <c r="M381">
        <v>34.799999999999997</v>
      </c>
      <c r="N381" t="s">
        <v>358</v>
      </c>
      <c r="O381">
        <f>COUNTIF(Planilha1!A:A,Dados_Combinados!G381)</f>
        <v>0</v>
      </c>
    </row>
    <row r="382" spans="1:15" hidden="1" x14ac:dyDescent="0.25">
      <c r="A382" t="s">
        <v>14</v>
      </c>
      <c r="B382" t="s">
        <v>24</v>
      </c>
      <c r="C382" t="s">
        <v>98</v>
      </c>
      <c r="D382" t="s">
        <v>162</v>
      </c>
      <c r="E382" t="s">
        <v>200</v>
      </c>
      <c r="F382" t="s">
        <v>246</v>
      </c>
      <c r="G382">
        <v>2513443</v>
      </c>
      <c r="H382" t="s">
        <v>336</v>
      </c>
      <c r="I382" t="s">
        <v>361</v>
      </c>
      <c r="J382">
        <v>10.44</v>
      </c>
      <c r="K382">
        <v>9.85</v>
      </c>
      <c r="L382">
        <v>0.2</v>
      </c>
      <c r="M382">
        <v>1.97</v>
      </c>
      <c r="N382" t="s">
        <v>358</v>
      </c>
      <c r="O382">
        <f>COUNTIF(Planilha1!A:A,Dados_Combinados!G382)</f>
        <v>0</v>
      </c>
    </row>
    <row r="383" spans="1:15" hidden="1" x14ac:dyDescent="0.25">
      <c r="A383" t="s">
        <v>14</v>
      </c>
      <c r="B383" t="s">
        <v>24</v>
      </c>
      <c r="C383" t="s">
        <v>106</v>
      </c>
      <c r="D383" t="s">
        <v>171</v>
      </c>
      <c r="E383" t="s">
        <v>199</v>
      </c>
      <c r="F383" t="s">
        <v>325</v>
      </c>
      <c r="G383">
        <v>3378475</v>
      </c>
      <c r="H383" t="s">
        <v>330</v>
      </c>
      <c r="I383" t="s">
        <v>361</v>
      </c>
      <c r="J383">
        <v>45.55</v>
      </c>
      <c r="K383">
        <v>42.97</v>
      </c>
      <c r="L383">
        <v>0.2</v>
      </c>
      <c r="M383">
        <v>8.59</v>
      </c>
      <c r="N383" t="s">
        <v>358</v>
      </c>
      <c r="O383">
        <f>COUNTIF(Planilha1!A:A,Dados_Combinados!G383)</f>
        <v>0</v>
      </c>
    </row>
    <row r="384" spans="1:15" hidden="1" x14ac:dyDescent="0.25">
      <c r="A384" t="s">
        <v>14</v>
      </c>
      <c r="B384" t="s">
        <v>24</v>
      </c>
      <c r="C384" t="s">
        <v>106</v>
      </c>
      <c r="D384" t="s">
        <v>171</v>
      </c>
      <c r="E384" t="s">
        <v>199</v>
      </c>
      <c r="F384" t="s">
        <v>325</v>
      </c>
      <c r="G384">
        <v>3378475</v>
      </c>
      <c r="H384" t="s">
        <v>330</v>
      </c>
      <c r="I384" t="s">
        <v>361</v>
      </c>
      <c r="J384">
        <v>66.930000000000007</v>
      </c>
      <c r="K384">
        <v>63.15</v>
      </c>
      <c r="L384">
        <v>0.2</v>
      </c>
      <c r="M384">
        <v>12.63</v>
      </c>
      <c r="N384" t="s">
        <v>358</v>
      </c>
      <c r="O384">
        <f>COUNTIF(Planilha1!A:A,Dados_Combinados!G384)</f>
        <v>0</v>
      </c>
    </row>
    <row r="385" spans="1:15" hidden="1" x14ac:dyDescent="0.25">
      <c r="A385" t="s">
        <v>14</v>
      </c>
      <c r="B385" t="s">
        <v>24</v>
      </c>
      <c r="C385" t="s">
        <v>98</v>
      </c>
      <c r="D385" t="s">
        <v>162</v>
      </c>
      <c r="E385" t="s">
        <v>200</v>
      </c>
      <c r="F385" t="s">
        <v>318</v>
      </c>
      <c r="G385">
        <v>2670856</v>
      </c>
      <c r="H385" t="s">
        <v>328</v>
      </c>
      <c r="I385" t="s">
        <v>361</v>
      </c>
      <c r="J385">
        <v>9.0500000000000007</v>
      </c>
      <c r="K385">
        <v>8.5399999999999991</v>
      </c>
      <c r="L385">
        <v>0.2</v>
      </c>
      <c r="M385">
        <v>1.71</v>
      </c>
      <c r="N385" t="s">
        <v>358</v>
      </c>
      <c r="O385">
        <f>COUNTIF(Planilha1!A:A,Dados_Combinados!G385)</f>
        <v>0</v>
      </c>
    </row>
    <row r="386" spans="1:15" hidden="1" x14ac:dyDescent="0.25">
      <c r="A386" t="s">
        <v>14</v>
      </c>
      <c r="B386" t="s">
        <v>16</v>
      </c>
      <c r="C386" t="s">
        <v>50</v>
      </c>
      <c r="D386">
        <v>1140972182395</v>
      </c>
      <c r="E386" t="s">
        <v>360</v>
      </c>
      <c r="F386" t="s">
        <v>367</v>
      </c>
      <c r="G386">
        <v>9787451</v>
      </c>
      <c r="H386" t="s">
        <v>470</v>
      </c>
      <c r="I386" t="s">
        <v>471</v>
      </c>
      <c r="J386">
        <v>157.44999999999999</v>
      </c>
      <c r="K386">
        <v>157.44999999999999</v>
      </c>
      <c r="L386">
        <v>0.55000000000000004</v>
      </c>
      <c r="M386">
        <v>86.6</v>
      </c>
      <c r="N386" t="s">
        <v>355</v>
      </c>
      <c r="O386">
        <f>COUNTIF(Planilha1!A:A,Dados_Combinados!G386)</f>
        <v>0</v>
      </c>
    </row>
    <row r="387" spans="1:15" hidden="1" x14ac:dyDescent="0.25">
      <c r="A387" t="s">
        <v>14</v>
      </c>
      <c r="B387" t="s">
        <v>16</v>
      </c>
      <c r="C387" t="s">
        <v>26</v>
      </c>
      <c r="D387">
        <v>1140972182405</v>
      </c>
      <c r="E387" t="s">
        <v>360</v>
      </c>
      <c r="F387" t="s">
        <v>367</v>
      </c>
      <c r="G387">
        <v>9787451</v>
      </c>
      <c r="H387" t="s">
        <v>470</v>
      </c>
      <c r="I387" t="s">
        <v>471</v>
      </c>
      <c r="J387">
        <v>75.760000000000005</v>
      </c>
      <c r="K387">
        <v>75.760000000000005</v>
      </c>
      <c r="L387">
        <v>0.21</v>
      </c>
      <c r="M387">
        <v>15.91</v>
      </c>
      <c r="N387" t="s">
        <v>355</v>
      </c>
      <c r="O387">
        <f>COUNTIF(Planilha1!A:A,Dados_Combinados!G387)</f>
        <v>0</v>
      </c>
    </row>
    <row r="388" spans="1:15" hidden="1" x14ac:dyDescent="0.25">
      <c r="A388" t="s">
        <v>14</v>
      </c>
      <c r="B388" t="s">
        <v>16</v>
      </c>
      <c r="C388" t="s">
        <v>472</v>
      </c>
      <c r="D388">
        <v>1140972182408</v>
      </c>
      <c r="E388" t="s">
        <v>360</v>
      </c>
      <c r="F388" t="s">
        <v>367</v>
      </c>
      <c r="G388">
        <v>9787451</v>
      </c>
      <c r="H388" t="s">
        <v>470</v>
      </c>
      <c r="I388" t="s">
        <v>471</v>
      </c>
      <c r="J388">
        <v>21.33</v>
      </c>
      <c r="K388">
        <v>21.33</v>
      </c>
      <c r="L388">
        <v>0.21</v>
      </c>
      <c r="M388">
        <v>4.4800000000000004</v>
      </c>
      <c r="N388" t="s">
        <v>355</v>
      </c>
      <c r="O388">
        <f>COUNTIF(Planilha1!A:A,Dados_Combinados!G388)</f>
        <v>0</v>
      </c>
    </row>
    <row r="389" spans="1:15" hidden="1" x14ac:dyDescent="0.25">
      <c r="A389" t="s">
        <v>14</v>
      </c>
      <c r="B389" t="s">
        <v>16</v>
      </c>
      <c r="C389" t="s">
        <v>472</v>
      </c>
      <c r="D389">
        <v>1140972182411</v>
      </c>
      <c r="E389" t="s">
        <v>360</v>
      </c>
      <c r="F389" t="s">
        <v>367</v>
      </c>
      <c r="G389">
        <v>9787451</v>
      </c>
      <c r="H389" t="s">
        <v>470</v>
      </c>
      <c r="I389" t="s">
        <v>471</v>
      </c>
      <c r="J389">
        <v>1.7</v>
      </c>
      <c r="K389">
        <v>1.7</v>
      </c>
      <c r="L389">
        <v>0.21</v>
      </c>
      <c r="M389">
        <v>0.36</v>
      </c>
      <c r="N389" t="s">
        <v>355</v>
      </c>
      <c r="O389">
        <f>COUNTIF(Planilha1!A:A,Dados_Combinados!G389)</f>
        <v>0</v>
      </c>
    </row>
    <row r="390" spans="1:15" hidden="1" x14ac:dyDescent="0.25">
      <c r="A390" t="s">
        <v>14</v>
      </c>
      <c r="B390" t="s">
        <v>16</v>
      </c>
      <c r="C390" t="s">
        <v>27</v>
      </c>
      <c r="D390">
        <v>1140972182418</v>
      </c>
      <c r="E390" t="s">
        <v>360</v>
      </c>
      <c r="F390" t="s">
        <v>367</v>
      </c>
      <c r="G390">
        <v>9787451</v>
      </c>
      <c r="H390" t="s">
        <v>470</v>
      </c>
      <c r="I390" t="s">
        <v>471</v>
      </c>
      <c r="J390">
        <v>8.58</v>
      </c>
      <c r="K390">
        <v>8.58</v>
      </c>
      <c r="L390">
        <v>0.21</v>
      </c>
      <c r="M390">
        <v>1.8</v>
      </c>
      <c r="N390" t="s">
        <v>355</v>
      </c>
      <c r="O390">
        <f>COUNTIF(Planilha1!A:A,Dados_Combinados!G390)</f>
        <v>0</v>
      </c>
    </row>
    <row r="391" spans="1:15" hidden="1" x14ac:dyDescent="0.25">
      <c r="A391" t="s">
        <v>14</v>
      </c>
      <c r="B391" t="s">
        <v>16</v>
      </c>
      <c r="C391" t="s">
        <v>29</v>
      </c>
      <c r="D391">
        <v>1140972182430</v>
      </c>
      <c r="E391" t="s">
        <v>360</v>
      </c>
      <c r="F391" t="s">
        <v>367</v>
      </c>
      <c r="G391">
        <v>9787451</v>
      </c>
      <c r="H391" t="s">
        <v>470</v>
      </c>
      <c r="I391" t="s">
        <v>471</v>
      </c>
      <c r="J391">
        <v>15.92</v>
      </c>
      <c r="K391">
        <v>15.92</v>
      </c>
      <c r="L391">
        <v>0.21</v>
      </c>
      <c r="M391">
        <v>3.34</v>
      </c>
      <c r="N391" t="s">
        <v>355</v>
      </c>
      <c r="O391">
        <f>COUNTIF(Planilha1!A:A,Dados_Combinados!G391)</f>
        <v>0</v>
      </c>
    </row>
    <row r="392" spans="1:15" hidden="1" x14ac:dyDescent="0.25">
      <c r="A392" t="s">
        <v>14</v>
      </c>
      <c r="B392" t="s">
        <v>16</v>
      </c>
      <c r="C392" t="s">
        <v>473</v>
      </c>
      <c r="D392">
        <v>1140972182583</v>
      </c>
      <c r="E392" t="s">
        <v>360</v>
      </c>
      <c r="F392" t="s">
        <v>367</v>
      </c>
      <c r="G392">
        <v>9787451</v>
      </c>
      <c r="H392" t="s">
        <v>470</v>
      </c>
      <c r="I392" t="s">
        <v>471</v>
      </c>
      <c r="J392">
        <v>51.1</v>
      </c>
      <c r="K392">
        <v>51.1</v>
      </c>
      <c r="L392">
        <v>0.21</v>
      </c>
      <c r="M392">
        <v>10.73</v>
      </c>
      <c r="N392" t="s">
        <v>355</v>
      </c>
      <c r="O392">
        <f>COUNTIF(Planilha1!A:A,Dados_Combinados!G392)</f>
        <v>0</v>
      </c>
    </row>
    <row r="393" spans="1:15" hidden="1" x14ac:dyDescent="0.25">
      <c r="A393" t="s">
        <v>14</v>
      </c>
      <c r="B393" t="s">
        <v>16</v>
      </c>
      <c r="C393" t="s">
        <v>51</v>
      </c>
      <c r="D393">
        <v>1140972182799</v>
      </c>
      <c r="E393" t="s">
        <v>360</v>
      </c>
      <c r="F393" t="s">
        <v>367</v>
      </c>
      <c r="G393">
        <v>9787451</v>
      </c>
      <c r="H393" t="s">
        <v>470</v>
      </c>
      <c r="I393" t="s">
        <v>471</v>
      </c>
      <c r="J393">
        <v>1484.22</v>
      </c>
      <c r="K393">
        <v>1484.22</v>
      </c>
      <c r="L393">
        <v>0.5</v>
      </c>
      <c r="M393">
        <v>742.11</v>
      </c>
      <c r="N393" t="s">
        <v>355</v>
      </c>
      <c r="O393">
        <f>COUNTIF(Planilha1!A:A,Dados_Combinados!G393)</f>
        <v>0</v>
      </c>
    </row>
    <row r="394" spans="1:15" hidden="1" x14ac:dyDescent="0.25">
      <c r="A394" t="s">
        <v>14</v>
      </c>
      <c r="B394" t="s">
        <v>16</v>
      </c>
      <c r="C394" t="s">
        <v>50</v>
      </c>
      <c r="D394">
        <v>1140972192395</v>
      </c>
      <c r="E394" t="s">
        <v>360</v>
      </c>
      <c r="F394" t="s">
        <v>367</v>
      </c>
      <c r="I394" t="s">
        <v>471</v>
      </c>
      <c r="J394">
        <v>72.63</v>
      </c>
      <c r="K394">
        <v>72.63</v>
      </c>
      <c r="L394">
        <v>0.55000000000000004</v>
      </c>
      <c r="M394">
        <v>39.950000000000003</v>
      </c>
      <c r="N394" t="s">
        <v>355</v>
      </c>
      <c r="O394">
        <f>COUNTIF(Planilha1!A:A,Dados_Combinados!G394)</f>
        <v>0</v>
      </c>
    </row>
    <row r="395" spans="1:15" hidden="1" x14ac:dyDescent="0.25">
      <c r="A395" t="s">
        <v>14</v>
      </c>
      <c r="B395" t="s">
        <v>16</v>
      </c>
      <c r="C395" t="s">
        <v>26</v>
      </c>
      <c r="D395">
        <v>1140972192405</v>
      </c>
      <c r="E395" t="s">
        <v>360</v>
      </c>
      <c r="F395" t="s">
        <v>367</v>
      </c>
      <c r="I395" t="s">
        <v>471</v>
      </c>
      <c r="J395">
        <v>75.760000000000005</v>
      </c>
      <c r="K395">
        <v>75.760000000000005</v>
      </c>
      <c r="L395">
        <v>0.21</v>
      </c>
      <c r="M395">
        <v>15.91</v>
      </c>
      <c r="N395" t="s">
        <v>355</v>
      </c>
      <c r="O395">
        <f>COUNTIF(Planilha1!A:A,Dados_Combinados!G395)</f>
        <v>0</v>
      </c>
    </row>
    <row r="396" spans="1:15" hidden="1" x14ac:dyDescent="0.25">
      <c r="A396" t="s">
        <v>14</v>
      </c>
      <c r="B396" t="s">
        <v>16</v>
      </c>
      <c r="C396" t="s">
        <v>472</v>
      </c>
      <c r="D396">
        <v>1140972192408</v>
      </c>
      <c r="E396" t="s">
        <v>360</v>
      </c>
      <c r="F396" t="s">
        <v>367</v>
      </c>
      <c r="I396" t="s">
        <v>471</v>
      </c>
      <c r="J396">
        <v>21.33</v>
      </c>
      <c r="K396">
        <v>21.33</v>
      </c>
      <c r="L396">
        <v>0.21</v>
      </c>
      <c r="M396">
        <v>4.4800000000000004</v>
      </c>
      <c r="N396" t="s">
        <v>355</v>
      </c>
      <c r="O396">
        <f>COUNTIF(Planilha1!A:A,Dados_Combinados!G396)</f>
        <v>0</v>
      </c>
    </row>
    <row r="397" spans="1:15" hidden="1" x14ac:dyDescent="0.25">
      <c r="A397" t="s">
        <v>14</v>
      </c>
      <c r="B397" t="s">
        <v>16</v>
      </c>
      <c r="C397" t="s">
        <v>472</v>
      </c>
      <c r="D397">
        <v>1140972192411</v>
      </c>
      <c r="E397" t="s">
        <v>360</v>
      </c>
      <c r="F397" t="s">
        <v>367</v>
      </c>
      <c r="I397" t="s">
        <v>471</v>
      </c>
      <c r="J397">
        <v>1.7</v>
      </c>
      <c r="K397">
        <v>1.7</v>
      </c>
      <c r="L397">
        <v>0.21</v>
      </c>
      <c r="M397">
        <v>0.36</v>
      </c>
      <c r="N397" t="s">
        <v>355</v>
      </c>
      <c r="O397">
        <f>COUNTIF(Planilha1!A:A,Dados_Combinados!G397)</f>
        <v>0</v>
      </c>
    </row>
    <row r="398" spans="1:15" hidden="1" x14ac:dyDescent="0.25">
      <c r="A398" t="s">
        <v>14</v>
      </c>
      <c r="B398" t="s">
        <v>16</v>
      </c>
      <c r="C398" t="s">
        <v>27</v>
      </c>
      <c r="D398">
        <v>1140972192418</v>
      </c>
      <c r="E398" t="s">
        <v>360</v>
      </c>
      <c r="F398" t="s">
        <v>367</v>
      </c>
      <c r="I398" t="s">
        <v>471</v>
      </c>
      <c r="J398">
        <v>6.36</v>
      </c>
      <c r="K398">
        <v>6.36</v>
      </c>
      <c r="L398">
        <v>0.21</v>
      </c>
      <c r="M398">
        <v>1.34</v>
      </c>
      <c r="N398" t="s">
        <v>355</v>
      </c>
      <c r="O398">
        <f>COUNTIF(Planilha1!A:A,Dados_Combinados!G398)</f>
        <v>0</v>
      </c>
    </row>
    <row r="399" spans="1:15" hidden="1" x14ac:dyDescent="0.25">
      <c r="A399" t="s">
        <v>14</v>
      </c>
      <c r="B399" t="s">
        <v>16</v>
      </c>
      <c r="C399" t="s">
        <v>29</v>
      </c>
      <c r="D399">
        <v>1140972192430</v>
      </c>
      <c r="E399" t="s">
        <v>360</v>
      </c>
      <c r="F399" t="s">
        <v>367</v>
      </c>
      <c r="I399" t="s">
        <v>471</v>
      </c>
      <c r="J399">
        <v>15.94</v>
      </c>
      <c r="K399">
        <v>15.94</v>
      </c>
      <c r="L399">
        <v>0.21</v>
      </c>
      <c r="M399">
        <v>3.35</v>
      </c>
      <c r="N399" t="s">
        <v>355</v>
      </c>
      <c r="O399">
        <f>COUNTIF(Planilha1!A:A,Dados_Combinados!G399)</f>
        <v>0</v>
      </c>
    </row>
    <row r="400" spans="1:15" hidden="1" x14ac:dyDescent="0.25">
      <c r="A400" t="s">
        <v>14</v>
      </c>
      <c r="B400" t="s">
        <v>16</v>
      </c>
      <c r="C400" t="s">
        <v>473</v>
      </c>
      <c r="D400">
        <v>1140972192583</v>
      </c>
      <c r="E400" t="s">
        <v>360</v>
      </c>
      <c r="F400" t="s">
        <v>367</v>
      </c>
      <c r="I400" t="s">
        <v>471</v>
      </c>
      <c r="J400">
        <v>41.32</v>
      </c>
      <c r="K400">
        <v>41.32</v>
      </c>
      <c r="L400">
        <v>0.21</v>
      </c>
      <c r="M400">
        <v>8.68</v>
      </c>
      <c r="N400" t="s">
        <v>355</v>
      </c>
      <c r="O400">
        <f>COUNTIF(Planilha1!A:A,Dados_Combinados!G400)</f>
        <v>0</v>
      </c>
    </row>
    <row r="401" spans="1:15" hidden="1" x14ac:dyDescent="0.25">
      <c r="A401" t="s">
        <v>14</v>
      </c>
      <c r="B401" t="s">
        <v>16</v>
      </c>
      <c r="C401" t="s">
        <v>51</v>
      </c>
      <c r="D401">
        <v>1140972192799</v>
      </c>
      <c r="E401" t="s">
        <v>360</v>
      </c>
      <c r="F401" t="s">
        <v>367</v>
      </c>
      <c r="I401" t="s">
        <v>471</v>
      </c>
      <c r="J401">
        <v>1218.1600000000001</v>
      </c>
      <c r="K401">
        <v>1218.1600000000001</v>
      </c>
      <c r="L401">
        <v>0.5</v>
      </c>
      <c r="M401">
        <v>609.08000000000004</v>
      </c>
      <c r="N401" t="s">
        <v>355</v>
      </c>
      <c r="O401">
        <f>COUNTIF(Planilha1!A:A,Dados_Combinados!G401)</f>
        <v>0</v>
      </c>
    </row>
    <row r="402" spans="1:15" hidden="1" x14ac:dyDescent="0.25">
      <c r="A402" t="s">
        <v>14</v>
      </c>
      <c r="B402" t="s">
        <v>16</v>
      </c>
      <c r="C402" t="s">
        <v>366</v>
      </c>
      <c r="D402">
        <v>1140973602395</v>
      </c>
      <c r="E402" t="s">
        <v>360</v>
      </c>
      <c r="F402" t="s">
        <v>474</v>
      </c>
      <c r="G402">
        <v>13804355</v>
      </c>
      <c r="H402" t="s">
        <v>475</v>
      </c>
      <c r="I402" t="s">
        <v>471</v>
      </c>
      <c r="J402">
        <v>63.82</v>
      </c>
      <c r="K402">
        <v>63.82</v>
      </c>
      <c r="L402">
        <v>0.45</v>
      </c>
      <c r="M402">
        <v>28.72</v>
      </c>
      <c r="N402" t="s">
        <v>355</v>
      </c>
      <c r="O402">
        <f>COUNTIF(Planilha1!A:A,Dados_Combinados!G402)</f>
        <v>0</v>
      </c>
    </row>
    <row r="403" spans="1:15" hidden="1" x14ac:dyDescent="0.25">
      <c r="A403" t="s">
        <v>14</v>
      </c>
      <c r="B403" t="s">
        <v>16</v>
      </c>
      <c r="C403" t="s">
        <v>369</v>
      </c>
      <c r="D403">
        <v>1140973602405</v>
      </c>
      <c r="E403" t="s">
        <v>360</v>
      </c>
      <c r="F403" t="s">
        <v>474</v>
      </c>
      <c r="G403">
        <v>13804355</v>
      </c>
      <c r="H403" t="s">
        <v>475</v>
      </c>
      <c r="I403" t="s">
        <v>471</v>
      </c>
      <c r="J403">
        <v>64.39</v>
      </c>
      <c r="K403">
        <v>64.39</v>
      </c>
      <c r="L403">
        <v>1.5</v>
      </c>
      <c r="M403">
        <v>96.58</v>
      </c>
      <c r="N403" t="s">
        <v>355</v>
      </c>
      <c r="O403">
        <f>COUNTIF(Planilha1!A:A,Dados_Combinados!G403)</f>
        <v>0</v>
      </c>
    </row>
    <row r="404" spans="1:15" hidden="1" x14ac:dyDescent="0.25">
      <c r="A404" t="s">
        <v>14</v>
      </c>
      <c r="B404" t="s">
        <v>16</v>
      </c>
      <c r="C404" t="s">
        <v>370</v>
      </c>
      <c r="D404">
        <v>1140973602408</v>
      </c>
      <c r="E404" t="s">
        <v>360</v>
      </c>
      <c r="F404" t="s">
        <v>474</v>
      </c>
      <c r="G404">
        <v>13804355</v>
      </c>
      <c r="H404" t="s">
        <v>475</v>
      </c>
      <c r="I404" t="s">
        <v>471</v>
      </c>
      <c r="J404">
        <v>30.47</v>
      </c>
      <c r="K404">
        <v>30.47</v>
      </c>
      <c r="L404">
        <v>1.5</v>
      </c>
      <c r="M404">
        <v>45.7</v>
      </c>
      <c r="N404" t="s">
        <v>355</v>
      </c>
      <c r="O404">
        <f>COUNTIF(Planilha1!A:A,Dados_Combinados!G404)</f>
        <v>0</v>
      </c>
    </row>
    <row r="405" spans="1:15" hidden="1" x14ac:dyDescent="0.25">
      <c r="A405" t="s">
        <v>14</v>
      </c>
      <c r="B405" t="s">
        <v>16</v>
      </c>
      <c r="C405" t="s">
        <v>370</v>
      </c>
      <c r="D405">
        <v>1140973602411</v>
      </c>
      <c r="E405" t="s">
        <v>360</v>
      </c>
      <c r="F405" t="s">
        <v>474</v>
      </c>
      <c r="G405">
        <v>13804355</v>
      </c>
      <c r="H405" t="s">
        <v>475</v>
      </c>
      <c r="I405" t="s">
        <v>471</v>
      </c>
      <c r="J405">
        <v>1.7</v>
      </c>
      <c r="K405">
        <v>1.7</v>
      </c>
      <c r="L405">
        <v>1.5</v>
      </c>
      <c r="M405">
        <v>2.5499999999999998</v>
      </c>
      <c r="N405" t="s">
        <v>355</v>
      </c>
      <c r="O405">
        <f>COUNTIF(Planilha1!A:A,Dados_Combinados!G405)</f>
        <v>0</v>
      </c>
    </row>
    <row r="406" spans="1:15" hidden="1" x14ac:dyDescent="0.25">
      <c r="A406" t="s">
        <v>14</v>
      </c>
      <c r="B406" t="s">
        <v>16</v>
      </c>
      <c r="C406" t="s">
        <v>371</v>
      </c>
      <c r="D406">
        <v>1140973602418</v>
      </c>
      <c r="E406" t="s">
        <v>360</v>
      </c>
      <c r="F406" t="s">
        <v>474</v>
      </c>
      <c r="G406">
        <v>13804355</v>
      </c>
      <c r="H406" t="s">
        <v>475</v>
      </c>
      <c r="I406" t="s">
        <v>471</v>
      </c>
      <c r="J406">
        <v>6.36</v>
      </c>
      <c r="K406">
        <v>6.36</v>
      </c>
      <c r="L406">
        <v>1.5</v>
      </c>
      <c r="M406">
        <v>9.5399999999999991</v>
      </c>
      <c r="N406" t="s">
        <v>355</v>
      </c>
      <c r="O406">
        <f>COUNTIF(Planilha1!A:A,Dados_Combinados!G406)</f>
        <v>0</v>
      </c>
    </row>
    <row r="407" spans="1:15" hidden="1" x14ac:dyDescent="0.25">
      <c r="A407" t="s">
        <v>14</v>
      </c>
      <c r="B407" t="s">
        <v>16</v>
      </c>
      <c r="C407" t="s">
        <v>372</v>
      </c>
      <c r="D407">
        <v>1140973602430</v>
      </c>
      <c r="E407" t="s">
        <v>360</v>
      </c>
      <c r="F407" t="s">
        <v>474</v>
      </c>
      <c r="G407">
        <v>13804355</v>
      </c>
      <c r="H407" t="s">
        <v>475</v>
      </c>
      <c r="I407" t="s">
        <v>471</v>
      </c>
      <c r="J407">
        <v>15.94</v>
      </c>
      <c r="K407">
        <v>15.94</v>
      </c>
      <c r="L407">
        <v>1.5</v>
      </c>
      <c r="M407">
        <v>23.91</v>
      </c>
      <c r="N407" t="s">
        <v>355</v>
      </c>
      <c r="O407">
        <f>COUNTIF(Planilha1!A:A,Dados_Combinados!G407)</f>
        <v>0</v>
      </c>
    </row>
    <row r="408" spans="1:15" hidden="1" x14ac:dyDescent="0.25">
      <c r="A408" t="s">
        <v>14</v>
      </c>
      <c r="B408" t="s">
        <v>16</v>
      </c>
      <c r="C408" t="s">
        <v>476</v>
      </c>
      <c r="D408">
        <v>1140973602532</v>
      </c>
      <c r="E408" t="s">
        <v>360</v>
      </c>
      <c r="F408" t="s">
        <v>474</v>
      </c>
      <c r="G408">
        <v>13804355</v>
      </c>
      <c r="H408" t="s">
        <v>475</v>
      </c>
      <c r="I408" t="s">
        <v>471</v>
      </c>
      <c r="J408">
        <v>174.91</v>
      </c>
      <c r="K408">
        <v>174.91</v>
      </c>
      <c r="L408">
        <v>1.5</v>
      </c>
      <c r="M408">
        <v>262.36</v>
      </c>
      <c r="N408" t="s">
        <v>355</v>
      </c>
      <c r="O408">
        <f>COUNTIF(Planilha1!A:A,Dados_Combinados!G408)</f>
        <v>0</v>
      </c>
    </row>
    <row r="409" spans="1:15" hidden="1" x14ac:dyDescent="0.25">
      <c r="A409" t="s">
        <v>14</v>
      </c>
      <c r="B409" t="s">
        <v>16</v>
      </c>
      <c r="C409" t="s">
        <v>373</v>
      </c>
      <c r="D409">
        <v>1140973602583</v>
      </c>
      <c r="E409" t="s">
        <v>360</v>
      </c>
      <c r="F409" t="s">
        <v>474</v>
      </c>
      <c r="G409">
        <v>13804355</v>
      </c>
      <c r="H409" t="s">
        <v>475</v>
      </c>
      <c r="I409" t="s">
        <v>471</v>
      </c>
      <c r="J409">
        <v>82.77</v>
      </c>
      <c r="K409">
        <v>82.77</v>
      </c>
      <c r="L409">
        <v>1.5</v>
      </c>
      <c r="M409">
        <v>124.16</v>
      </c>
      <c r="N409" t="s">
        <v>355</v>
      </c>
      <c r="O409">
        <f>COUNTIF(Planilha1!A:A,Dados_Combinados!G409)</f>
        <v>0</v>
      </c>
    </row>
    <row r="410" spans="1:15" hidden="1" x14ac:dyDescent="0.25">
      <c r="A410" t="s">
        <v>14</v>
      </c>
      <c r="B410" t="s">
        <v>16</v>
      </c>
      <c r="C410" t="s">
        <v>477</v>
      </c>
      <c r="D410">
        <v>1140969112405</v>
      </c>
      <c r="E410" t="s">
        <v>360</v>
      </c>
      <c r="F410" t="s">
        <v>202</v>
      </c>
      <c r="G410">
        <v>4103597</v>
      </c>
      <c r="H410" t="s">
        <v>329</v>
      </c>
      <c r="I410" t="s">
        <v>471</v>
      </c>
      <c r="J410">
        <v>30.3</v>
      </c>
      <c r="K410">
        <v>30.3</v>
      </c>
      <c r="L410">
        <v>0.21</v>
      </c>
      <c r="M410">
        <v>6.36</v>
      </c>
      <c r="N410" t="s">
        <v>355</v>
      </c>
      <c r="O410">
        <f>COUNTIF(Planilha1!A:A,Dados_Combinados!G410)</f>
        <v>0</v>
      </c>
    </row>
    <row r="411" spans="1:15" hidden="1" x14ac:dyDescent="0.25">
      <c r="A411" t="s">
        <v>14</v>
      </c>
      <c r="B411" t="s">
        <v>16</v>
      </c>
      <c r="C411" t="s">
        <v>35</v>
      </c>
      <c r="D411">
        <v>1140969112413</v>
      </c>
      <c r="E411" t="s">
        <v>360</v>
      </c>
      <c r="F411" t="s">
        <v>202</v>
      </c>
      <c r="G411">
        <v>4103597</v>
      </c>
      <c r="H411" t="s">
        <v>329</v>
      </c>
      <c r="I411" t="s">
        <v>471</v>
      </c>
      <c r="J411">
        <v>21.45</v>
      </c>
      <c r="K411">
        <v>21.45</v>
      </c>
      <c r="L411">
        <v>0.21</v>
      </c>
      <c r="M411">
        <v>4.5</v>
      </c>
      <c r="N411" t="s">
        <v>355</v>
      </c>
      <c r="O411">
        <f>COUNTIF(Planilha1!A:A,Dados_Combinados!G411)</f>
        <v>0</v>
      </c>
    </row>
    <row r="412" spans="1:15" hidden="1" x14ac:dyDescent="0.25">
      <c r="A412" t="s">
        <v>14</v>
      </c>
      <c r="B412" t="s">
        <v>16</v>
      </c>
      <c r="C412" t="s">
        <v>478</v>
      </c>
      <c r="D412">
        <v>1140969112422</v>
      </c>
      <c r="E412" t="s">
        <v>360</v>
      </c>
      <c r="F412" t="s">
        <v>202</v>
      </c>
      <c r="G412">
        <v>4103597</v>
      </c>
      <c r="H412" t="s">
        <v>329</v>
      </c>
      <c r="I412" t="s">
        <v>471</v>
      </c>
      <c r="J412">
        <v>118.62</v>
      </c>
      <c r="K412">
        <v>118.62</v>
      </c>
      <c r="L412">
        <v>0.21</v>
      </c>
      <c r="M412">
        <v>24.91</v>
      </c>
      <c r="N412" t="s">
        <v>355</v>
      </c>
      <c r="O412">
        <f>COUNTIF(Planilha1!A:A,Dados_Combinados!G412)</f>
        <v>0</v>
      </c>
    </row>
    <row r="413" spans="1:15" hidden="1" x14ac:dyDescent="0.25">
      <c r="A413" t="s">
        <v>14</v>
      </c>
      <c r="B413" t="s">
        <v>16</v>
      </c>
      <c r="C413" t="s">
        <v>479</v>
      </c>
      <c r="D413">
        <v>1140969112430</v>
      </c>
      <c r="E413" t="s">
        <v>360</v>
      </c>
      <c r="F413" t="s">
        <v>202</v>
      </c>
      <c r="G413">
        <v>4103597</v>
      </c>
      <c r="H413" t="s">
        <v>329</v>
      </c>
      <c r="I413" t="s">
        <v>471</v>
      </c>
      <c r="J413">
        <v>8.06</v>
      </c>
      <c r="K413">
        <v>8.06</v>
      </c>
      <c r="L413">
        <v>0.21</v>
      </c>
      <c r="M413">
        <v>1.69</v>
      </c>
      <c r="N413" t="s">
        <v>355</v>
      </c>
      <c r="O413">
        <f>COUNTIF(Planilha1!A:A,Dados_Combinados!G413)</f>
        <v>0</v>
      </c>
    </row>
    <row r="414" spans="1:15" hidden="1" x14ac:dyDescent="0.25">
      <c r="A414" t="s">
        <v>14</v>
      </c>
      <c r="B414" t="s">
        <v>16</v>
      </c>
      <c r="C414" t="s">
        <v>37</v>
      </c>
      <c r="D414">
        <v>1140969112798</v>
      </c>
      <c r="E414" t="s">
        <v>360</v>
      </c>
      <c r="F414" t="s">
        <v>202</v>
      </c>
      <c r="G414">
        <v>4103597</v>
      </c>
      <c r="H414" t="s">
        <v>329</v>
      </c>
      <c r="I414" t="s">
        <v>471</v>
      </c>
      <c r="J414">
        <v>727.25</v>
      </c>
      <c r="K414">
        <v>727.25</v>
      </c>
      <c r="L414">
        <v>0.55000000000000004</v>
      </c>
      <c r="M414">
        <v>399.99</v>
      </c>
      <c r="N414" t="s">
        <v>355</v>
      </c>
      <c r="O414">
        <f>COUNTIF(Planilha1!A:A,Dados_Combinados!G414)</f>
        <v>0</v>
      </c>
    </row>
    <row r="415" spans="1:15" hidden="1" x14ac:dyDescent="0.25">
      <c r="A415" t="s">
        <v>14</v>
      </c>
      <c r="B415" t="s">
        <v>16</v>
      </c>
      <c r="C415" t="s">
        <v>480</v>
      </c>
      <c r="D415">
        <v>1121972331501</v>
      </c>
      <c r="E415" t="s">
        <v>360</v>
      </c>
      <c r="F415" t="s">
        <v>203</v>
      </c>
      <c r="G415">
        <v>5947810</v>
      </c>
      <c r="H415" t="s">
        <v>330</v>
      </c>
      <c r="I415" t="s">
        <v>471</v>
      </c>
      <c r="J415">
        <v>48</v>
      </c>
      <c r="K415">
        <v>48</v>
      </c>
      <c r="L415">
        <v>0.21</v>
      </c>
      <c r="M415">
        <v>10.08</v>
      </c>
      <c r="N415" t="s">
        <v>355</v>
      </c>
      <c r="O415">
        <f>COUNTIF(Planilha1!A:A,Dados_Combinados!G415)</f>
        <v>0</v>
      </c>
    </row>
    <row r="416" spans="1:15" hidden="1" x14ac:dyDescent="0.25">
      <c r="A416" t="s">
        <v>14</v>
      </c>
      <c r="B416" t="s">
        <v>16</v>
      </c>
      <c r="C416" t="s">
        <v>44</v>
      </c>
      <c r="D416">
        <v>1121972332230</v>
      </c>
      <c r="E416" t="s">
        <v>360</v>
      </c>
      <c r="F416" t="s">
        <v>203</v>
      </c>
      <c r="G416">
        <v>5947810</v>
      </c>
      <c r="H416" t="s">
        <v>330</v>
      </c>
      <c r="I416" t="s">
        <v>471</v>
      </c>
      <c r="J416">
        <v>105.27</v>
      </c>
      <c r="K416">
        <v>105.27</v>
      </c>
      <c r="L416">
        <v>0.21</v>
      </c>
      <c r="M416">
        <v>22.11</v>
      </c>
      <c r="N416" t="s">
        <v>355</v>
      </c>
      <c r="O416">
        <f>COUNTIF(Planilha1!A:A,Dados_Combinados!G416)</f>
        <v>0</v>
      </c>
    </row>
    <row r="417" spans="1:15" hidden="1" x14ac:dyDescent="0.25">
      <c r="A417" t="s">
        <v>14</v>
      </c>
      <c r="B417" t="s">
        <v>16</v>
      </c>
      <c r="C417" t="s">
        <v>43</v>
      </c>
      <c r="D417">
        <v>1121972332278</v>
      </c>
      <c r="E417" t="s">
        <v>360</v>
      </c>
      <c r="F417" t="s">
        <v>203</v>
      </c>
      <c r="G417">
        <v>5947810</v>
      </c>
      <c r="H417" t="s">
        <v>330</v>
      </c>
      <c r="I417" t="s">
        <v>471</v>
      </c>
      <c r="J417">
        <v>75.760000000000005</v>
      </c>
      <c r="K417">
        <v>75.760000000000005</v>
      </c>
      <c r="L417">
        <v>0.21</v>
      </c>
      <c r="M417">
        <v>15.91</v>
      </c>
      <c r="N417" t="s">
        <v>355</v>
      </c>
      <c r="O417">
        <f>COUNTIF(Planilha1!A:A,Dados_Combinados!G417)</f>
        <v>0</v>
      </c>
    </row>
    <row r="418" spans="1:15" hidden="1" x14ac:dyDescent="0.25">
      <c r="A418" t="s">
        <v>14</v>
      </c>
      <c r="B418" t="s">
        <v>16</v>
      </c>
      <c r="C418" t="s">
        <v>49</v>
      </c>
      <c r="D418">
        <v>1121972332301</v>
      </c>
      <c r="E418" t="s">
        <v>360</v>
      </c>
      <c r="F418" t="s">
        <v>203</v>
      </c>
      <c r="G418">
        <v>5947810</v>
      </c>
      <c r="H418" t="s">
        <v>330</v>
      </c>
      <c r="I418" t="s">
        <v>471</v>
      </c>
      <c r="J418">
        <v>18.760000000000002</v>
      </c>
      <c r="K418">
        <v>18.760000000000002</v>
      </c>
      <c r="L418">
        <v>0.21</v>
      </c>
      <c r="M418">
        <v>3.94</v>
      </c>
      <c r="N418" t="s">
        <v>355</v>
      </c>
      <c r="O418">
        <f>COUNTIF(Planilha1!A:A,Dados_Combinados!G418)</f>
        <v>0</v>
      </c>
    </row>
    <row r="419" spans="1:15" hidden="1" x14ac:dyDescent="0.25">
      <c r="A419" t="s">
        <v>14</v>
      </c>
      <c r="B419" t="s">
        <v>16</v>
      </c>
      <c r="C419" t="s">
        <v>481</v>
      </c>
      <c r="D419">
        <v>1121972332694</v>
      </c>
      <c r="E419" t="s">
        <v>360</v>
      </c>
      <c r="F419" t="s">
        <v>203</v>
      </c>
      <c r="G419">
        <v>5947810</v>
      </c>
      <c r="H419" t="s">
        <v>330</v>
      </c>
      <c r="I419" t="s">
        <v>471</v>
      </c>
      <c r="J419">
        <v>153.09</v>
      </c>
      <c r="K419">
        <v>153.09</v>
      </c>
      <c r="L419">
        <v>0.21</v>
      </c>
      <c r="M419">
        <v>32.15</v>
      </c>
      <c r="N419" t="s">
        <v>355</v>
      </c>
      <c r="O419">
        <f>COUNTIF(Planilha1!A:A,Dados_Combinados!G419)</f>
        <v>0</v>
      </c>
    </row>
    <row r="420" spans="1:15" hidden="1" x14ac:dyDescent="0.25">
      <c r="A420" t="s">
        <v>14</v>
      </c>
      <c r="B420" t="s">
        <v>16</v>
      </c>
      <c r="C420" t="s">
        <v>480</v>
      </c>
      <c r="D420">
        <v>1121972341501</v>
      </c>
      <c r="E420" t="s">
        <v>360</v>
      </c>
      <c r="F420" t="s">
        <v>203</v>
      </c>
      <c r="G420">
        <v>15663907</v>
      </c>
      <c r="H420" t="s">
        <v>330</v>
      </c>
      <c r="I420" t="s">
        <v>471</v>
      </c>
      <c r="J420">
        <v>54</v>
      </c>
      <c r="K420">
        <v>54</v>
      </c>
      <c r="L420">
        <v>0.21</v>
      </c>
      <c r="M420">
        <v>11.34</v>
      </c>
      <c r="N420" t="s">
        <v>355</v>
      </c>
      <c r="O420">
        <f>COUNTIF(Planilha1!A:A,Dados_Combinados!G420)</f>
        <v>0</v>
      </c>
    </row>
    <row r="421" spans="1:15" hidden="1" x14ac:dyDescent="0.25">
      <c r="A421" t="s">
        <v>14</v>
      </c>
      <c r="B421" t="s">
        <v>16</v>
      </c>
      <c r="C421" t="s">
        <v>41</v>
      </c>
      <c r="D421">
        <v>1121972342028</v>
      </c>
      <c r="E421" t="s">
        <v>360</v>
      </c>
      <c r="F421" t="s">
        <v>203</v>
      </c>
      <c r="G421">
        <v>15663907</v>
      </c>
      <c r="H421" t="s">
        <v>330</v>
      </c>
      <c r="I421" t="s">
        <v>471</v>
      </c>
      <c r="J421">
        <v>8.58</v>
      </c>
      <c r="K421">
        <v>8.58</v>
      </c>
      <c r="L421">
        <v>0.21</v>
      </c>
      <c r="M421">
        <v>1.8</v>
      </c>
      <c r="N421" t="s">
        <v>355</v>
      </c>
      <c r="O421">
        <f>COUNTIF(Planilha1!A:A,Dados_Combinados!G421)</f>
        <v>0</v>
      </c>
    </row>
    <row r="422" spans="1:15" hidden="1" x14ac:dyDescent="0.25">
      <c r="A422" t="s">
        <v>14</v>
      </c>
      <c r="B422" t="s">
        <v>16</v>
      </c>
      <c r="C422" t="s">
        <v>482</v>
      </c>
      <c r="D422">
        <v>1121972342114</v>
      </c>
      <c r="E422" t="s">
        <v>360</v>
      </c>
      <c r="F422" t="s">
        <v>203</v>
      </c>
      <c r="G422">
        <v>15663907</v>
      </c>
      <c r="H422" t="s">
        <v>330</v>
      </c>
      <c r="I422" t="s">
        <v>471</v>
      </c>
      <c r="J422">
        <v>12.18</v>
      </c>
      <c r="K422">
        <v>12.18</v>
      </c>
      <c r="L422">
        <v>0.21</v>
      </c>
      <c r="M422">
        <v>2.56</v>
      </c>
      <c r="N422" t="s">
        <v>355</v>
      </c>
      <c r="O422">
        <f>COUNTIF(Planilha1!A:A,Dados_Combinados!G422)</f>
        <v>0</v>
      </c>
    </row>
    <row r="423" spans="1:15" hidden="1" x14ac:dyDescent="0.25">
      <c r="A423" t="s">
        <v>14</v>
      </c>
      <c r="B423" t="s">
        <v>16</v>
      </c>
      <c r="C423" t="s">
        <v>482</v>
      </c>
      <c r="D423">
        <v>1121972342117</v>
      </c>
      <c r="E423" t="s">
        <v>360</v>
      </c>
      <c r="F423" t="s">
        <v>203</v>
      </c>
      <c r="G423">
        <v>15663907</v>
      </c>
      <c r="H423" t="s">
        <v>330</v>
      </c>
      <c r="I423" t="s">
        <v>471</v>
      </c>
      <c r="J423">
        <v>1.02</v>
      </c>
      <c r="K423">
        <v>1.02</v>
      </c>
      <c r="L423">
        <v>0.21</v>
      </c>
      <c r="M423">
        <v>0.21</v>
      </c>
      <c r="N423" t="s">
        <v>355</v>
      </c>
      <c r="O423">
        <f>COUNTIF(Planilha1!A:A,Dados_Combinados!G423)</f>
        <v>0</v>
      </c>
    </row>
    <row r="424" spans="1:15" hidden="1" x14ac:dyDescent="0.25">
      <c r="A424" t="s">
        <v>14</v>
      </c>
      <c r="B424" t="s">
        <v>16</v>
      </c>
      <c r="C424" t="s">
        <v>43</v>
      </c>
      <c r="D424">
        <v>1121972342278</v>
      </c>
      <c r="E424" t="s">
        <v>360</v>
      </c>
      <c r="F424" t="s">
        <v>203</v>
      </c>
      <c r="G424">
        <v>15663907</v>
      </c>
      <c r="H424" t="s">
        <v>330</v>
      </c>
      <c r="I424" t="s">
        <v>471</v>
      </c>
      <c r="J424">
        <v>75.760000000000005</v>
      </c>
      <c r="K424">
        <v>75.760000000000005</v>
      </c>
      <c r="L424">
        <v>0.21</v>
      </c>
      <c r="M424">
        <v>15.91</v>
      </c>
      <c r="N424" t="s">
        <v>355</v>
      </c>
      <c r="O424">
        <f>COUNTIF(Planilha1!A:A,Dados_Combinados!G424)</f>
        <v>0</v>
      </c>
    </row>
    <row r="425" spans="1:15" hidden="1" x14ac:dyDescent="0.25">
      <c r="A425" t="s">
        <v>14</v>
      </c>
      <c r="B425" t="s">
        <v>16</v>
      </c>
      <c r="C425" t="s">
        <v>49</v>
      </c>
      <c r="D425">
        <v>1121972342301</v>
      </c>
      <c r="E425" t="s">
        <v>360</v>
      </c>
      <c r="F425" t="s">
        <v>203</v>
      </c>
      <c r="G425">
        <v>15663907</v>
      </c>
      <c r="H425" t="s">
        <v>330</v>
      </c>
      <c r="I425" t="s">
        <v>471</v>
      </c>
      <c r="J425">
        <v>20.23</v>
      </c>
      <c r="K425">
        <v>20.23</v>
      </c>
      <c r="L425">
        <v>0.21</v>
      </c>
      <c r="M425">
        <v>4.25</v>
      </c>
      <c r="N425" t="s">
        <v>355</v>
      </c>
      <c r="O425">
        <f>COUNTIF(Planilha1!A:A,Dados_Combinados!G425)</f>
        <v>0</v>
      </c>
    </row>
    <row r="426" spans="1:15" hidden="1" x14ac:dyDescent="0.25">
      <c r="A426" t="s">
        <v>14</v>
      </c>
      <c r="B426" t="s">
        <v>16</v>
      </c>
      <c r="C426" t="s">
        <v>483</v>
      </c>
      <c r="D426">
        <v>1121972342599</v>
      </c>
      <c r="E426" t="s">
        <v>360</v>
      </c>
      <c r="F426" t="s">
        <v>203</v>
      </c>
      <c r="G426">
        <v>15663907</v>
      </c>
      <c r="H426" t="s">
        <v>330</v>
      </c>
      <c r="I426" t="s">
        <v>471</v>
      </c>
      <c r="J426">
        <v>128.96</v>
      </c>
      <c r="K426">
        <v>128.96</v>
      </c>
      <c r="L426">
        <v>0.21</v>
      </c>
      <c r="M426">
        <v>27.08</v>
      </c>
      <c r="N426" t="s">
        <v>355</v>
      </c>
      <c r="O426">
        <f>COUNTIF(Planilha1!A:A,Dados_Combinados!G426)</f>
        <v>0</v>
      </c>
    </row>
    <row r="427" spans="1:15" hidden="1" x14ac:dyDescent="0.25">
      <c r="A427" t="s">
        <v>14</v>
      </c>
      <c r="B427" t="s">
        <v>16</v>
      </c>
      <c r="C427" t="s">
        <v>481</v>
      </c>
      <c r="D427">
        <v>1121972342694</v>
      </c>
      <c r="E427" t="s">
        <v>360</v>
      </c>
      <c r="F427" t="s">
        <v>203</v>
      </c>
      <c r="G427">
        <v>15663907</v>
      </c>
      <c r="H427" t="s">
        <v>330</v>
      </c>
      <c r="I427" t="s">
        <v>471</v>
      </c>
      <c r="J427">
        <v>92.57</v>
      </c>
      <c r="K427">
        <v>92.57</v>
      </c>
      <c r="L427">
        <v>0.21</v>
      </c>
      <c r="M427">
        <v>19.440000000000001</v>
      </c>
      <c r="N427" t="s">
        <v>355</v>
      </c>
      <c r="O427">
        <f>COUNTIF(Planilha1!A:A,Dados_Combinados!G427)</f>
        <v>0</v>
      </c>
    </row>
    <row r="428" spans="1:15" hidden="1" x14ac:dyDescent="0.25">
      <c r="A428" t="s">
        <v>14</v>
      </c>
      <c r="B428" t="s">
        <v>16</v>
      </c>
      <c r="C428" t="s">
        <v>484</v>
      </c>
      <c r="D428">
        <v>1140968342395</v>
      </c>
      <c r="E428" t="s">
        <v>360</v>
      </c>
      <c r="F428" t="s">
        <v>201</v>
      </c>
      <c r="G428">
        <v>2523970</v>
      </c>
      <c r="H428" t="s">
        <v>328</v>
      </c>
      <c r="I428" t="s">
        <v>471</v>
      </c>
      <c r="J428">
        <v>452.8</v>
      </c>
      <c r="K428">
        <v>452.8</v>
      </c>
      <c r="L428">
        <v>0.55000000000000004</v>
      </c>
      <c r="M428">
        <v>249.04</v>
      </c>
      <c r="N428" t="s">
        <v>355</v>
      </c>
      <c r="O428">
        <f>COUNTIF(Planilha1!A:A,Dados_Combinados!G428)</f>
        <v>0</v>
      </c>
    </row>
    <row r="429" spans="1:15" hidden="1" x14ac:dyDescent="0.25">
      <c r="A429" t="s">
        <v>14</v>
      </c>
      <c r="B429" t="s">
        <v>16</v>
      </c>
      <c r="C429" t="s">
        <v>477</v>
      </c>
      <c r="D429">
        <v>1140968342405</v>
      </c>
      <c r="E429" t="s">
        <v>360</v>
      </c>
      <c r="F429" t="s">
        <v>201</v>
      </c>
      <c r="G429">
        <v>2523970</v>
      </c>
      <c r="H429" t="s">
        <v>328</v>
      </c>
      <c r="I429" t="s">
        <v>471</v>
      </c>
      <c r="J429">
        <v>151.51</v>
      </c>
      <c r="K429">
        <v>151.51</v>
      </c>
      <c r="L429">
        <v>0.21</v>
      </c>
      <c r="M429">
        <v>31.82</v>
      </c>
      <c r="N429" t="s">
        <v>355</v>
      </c>
      <c r="O429">
        <f>COUNTIF(Planilha1!A:A,Dados_Combinados!G429)</f>
        <v>0</v>
      </c>
    </row>
    <row r="430" spans="1:15" hidden="1" x14ac:dyDescent="0.25">
      <c r="A430" t="s">
        <v>14</v>
      </c>
      <c r="B430" t="s">
        <v>16</v>
      </c>
      <c r="C430" t="s">
        <v>35</v>
      </c>
      <c r="D430">
        <v>1140968342413</v>
      </c>
      <c r="E430" t="s">
        <v>360</v>
      </c>
      <c r="F430" t="s">
        <v>201</v>
      </c>
      <c r="G430">
        <v>2523970</v>
      </c>
      <c r="H430" t="s">
        <v>328</v>
      </c>
      <c r="I430" t="s">
        <v>471</v>
      </c>
      <c r="J430">
        <v>263.18</v>
      </c>
      <c r="K430">
        <v>263.18</v>
      </c>
      <c r="L430">
        <v>0.21</v>
      </c>
      <c r="M430">
        <v>55.27</v>
      </c>
      <c r="N430" t="s">
        <v>355</v>
      </c>
      <c r="O430">
        <f>COUNTIF(Planilha1!A:A,Dados_Combinados!G430)</f>
        <v>0</v>
      </c>
    </row>
    <row r="431" spans="1:15" hidden="1" x14ac:dyDescent="0.25">
      <c r="A431" t="s">
        <v>14</v>
      </c>
      <c r="B431" t="s">
        <v>16</v>
      </c>
      <c r="C431" t="s">
        <v>37</v>
      </c>
      <c r="D431">
        <v>1140968342799</v>
      </c>
      <c r="E431" t="s">
        <v>360</v>
      </c>
      <c r="F431" t="s">
        <v>201</v>
      </c>
      <c r="G431">
        <v>2523970</v>
      </c>
      <c r="H431" t="s">
        <v>328</v>
      </c>
      <c r="I431" t="s">
        <v>471</v>
      </c>
      <c r="J431">
        <v>2482.4699999999998</v>
      </c>
      <c r="K431">
        <v>2482.4699999999998</v>
      </c>
      <c r="L431">
        <v>0.5</v>
      </c>
      <c r="M431">
        <v>1241.24</v>
      </c>
      <c r="N431" t="s">
        <v>355</v>
      </c>
      <c r="O431">
        <f>COUNTIF(Planilha1!A:A,Dados_Combinados!G431)</f>
        <v>0</v>
      </c>
    </row>
    <row r="432" spans="1:15" hidden="1" x14ac:dyDescent="0.25">
      <c r="A432" t="s">
        <v>14</v>
      </c>
      <c r="B432" t="s">
        <v>17</v>
      </c>
      <c r="C432" t="s">
        <v>52</v>
      </c>
      <c r="D432" t="s">
        <v>108</v>
      </c>
      <c r="E432" t="s">
        <v>174</v>
      </c>
      <c r="F432" t="s">
        <v>236</v>
      </c>
      <c r="G432">
        <v>3145725</v>
      </c>
      <c r="H432" t="s">
        <v>328</v>
      </c>
      <c r="I432" t="s">
        <v>471</v>
      </c>
      <c r="J432">
        <v>190.26</v>
      </c>
      <c r="K432">
        <v>181.41</v>
      </c>
      <c r="L432">
        <v>0.31</v>
      </c>
      <c r="M432">
        <v>56.24</v>
      </c>
      <c r="N432" t="s">
        <v>356</v>
      </c>
      <c r="O432">
        <f>COUNTIF(Planilha1!A:A,Dados_Combinados!G432)</f>
        <v>0</v>
      </c>
    </row>
    <row r="433" spans="1:15" hidden="1" x14ac:dyDescent="0.25">
      <c r="A433" t="s">
        <v>14</v>
      </c>
      <c r="B433" t="s">
        <v>17</v>
      </c>
      <c r="C433" t="s">
        <v>70</v>
      </c>
      <c r="D433" t="s">
        <v>128</v>
      </c>
      <c r="E433" t="s">
        <v>174</v>
      </c>
      <c r="F433" t="s">
        <v>247</v>
      </c>
      <c r="G433">
        <v>2220863</v>
      </c>
      <c r="H433" t="s">
        <v>328</v>
      </c>
      <c r="I433" t="s">
        <v>471</v>
      </c>
      <c r="J433">
        <v>37.82</v>
      </c>
      <c r="K433">
        <v>36.06</v>
      </c>
      <c r="L433">
        <v>0</v>
      </c>
      <c r="M433">
        <v>0</v>
      </c>
      <c r="N433" t="s">
        <v>356</v>
      </c>
      <c r="O433">
        <f>COUNTIF(Planilha1!A:A,Dados_Combinados!G433)</f>
        <v>0</v>
      </c>
    </row>
    <row r="434" spans="1:15" hidden="1" x14ac:dyDescent="0.25">
      <c r="A434" t="s">
        <v>14</v>
      </c>
      <c r="B434" t="s">
        <v>17</v>
      </c>
      <c r="C434" t="s">
        <v>52</v>
      </c>
      <c r="D434" t="s">
        <v>126</v>
      </c>
      <c r="E434" t="s">
        <v>174</v>
      </c>
      <c r="F434" t="s">
        <v>248</v>
      </c>
      <c r="G434">
        <v>2220863</v>
      </c>
      <c r="H434" t="s">
        <v>328</v>
      </c>
      <c r="I434" t="s">
        <v>471</v>
      </c>
      <c r="J434">
        <v>115.68</v>
      </c>
      <c r="K434">
        <v>110.3</v>
      </c>
      <c r="L434">
        <v>0</v>
      </c>
      <c r="M434">
        <v>0</v>
      </c>
      <c r="N434" t="s">
        <v>356</v>
      </c>
      <c r="O434">
        <f>COUNTIF(Planilha1!A:A,Dados_Combinados!G434)</f>
        <v>0</v>
      </c>
    </row>
    <row r="435" spans="1:15" hidden="1" x14ac:dyDescent="0.25">
      <c r="A435" t="s">
        <v>14</v>
      </c>
      <c r="B435" t="s">
        <v>17</v>
      </c>
      <c r="C435" t="s">
        <v>60</v>
      </c>
      <c r="D435" t="s">
        <v>116</v>
      </c>
      <c r="E435" t="s">
        <v>174</v>
      </c>
      <c r="F435" t="s">
        <v>244</v>
      </c>
      <c r="G435">
        <v>2663564</v>
      </c>
      <c r="H435" t="s">
        <v>330</v>
      </c>
      <c r="I435" t="s">
        <v>471</v>
      </c>
      <c r="J435">
        <v>1.66</v>
      </c>
      <c r="K435">
        <v>1.58</v>
      </c>
      <c r="L435">
        <v>0.15</v>
      </c>
      <c r="M435">
        <v>0.24</v>
      </c>
      <c r="N435" t="s">
        <v>356</v>
      </c>
      <c r="O435">
        <f>COUNTIF(Planilha1!A:A,Dados_Combinados!G435)</f>
        <v>0</v>
      </c>
    </row>
    <row r="436" spans="1:15" hidden="1" x14ac:dyDescent="0.25">
      <c r="A436" t="s">
        <v>14</v>
      </c>
      <c r="B436" t="s">
        <v>17</v>
      </c>
      <c r="C436" t="s">
        <v>55</v>
      </c>
      <c r="D436" t="s">
        <v>111</v>
      </c>
      <c r="E436" t="s">
        <v>174</v>
      </c>
      <c r="F436" t="s">
        <v>245</v>
      </c>
      <c r="G436">
        <v>2670856</v>
      </c>
      <c r="H436" t="s">
        <v>328</v>
      </c>
      <c r="I436" t="s">
        <v>471</v>
      </c>
      <c r="J436">
        <v>31.6</v>
      </c>
      <c r="K436">
        <v>30.13</v>
      </c>
      <c r="L436">
        <v>0.31</v>
      </c>
      <c r="M436">
        <v>9.34</v>
      </c>
      <c r="N436" t="s">
        <v>356</v>
      </c>
      <c r="O436">
        <f>COUNTIF(Planilha1!A:A,Dados_Combinados!G436)</f>
        <v>0</v>
      </c>
    </row>
    <row r="437" spans="1:15" hidden="1" x14ac:dyDescent="0.25">
      <c r="A437" t="s">
        <v>14</v>
      </c>
      <c r="B437" t="s">
        <v>17</v>
      </c>
      <c r="C437" t="s">
        <v>55</v>
      </c>
      <c r="D437" t="s">
        <v>125</v>
      </c>
      <c r="E437" t="s">
        <v>174</v>
      </c>
      <c r="F437" t="s">
        <v>250</v>
      </c>
      <c r="G437">
        <v>2220863</v>
      </c>
      <c r="H437" t="s">
        <v>328</v>
      </c>
      <c r="I437" t="s">
        <v>471</v>
      </c>
      <c r="J437">
        <v>149.21</v>
      </c>
      <c r="K437">
        <v>142.27000000000001</v>
      </c>
      <c r="L437">
        <v>0</v>
      </c>
      <c r="M437">
        <v>0</v>
      </c>
      <c r="N437" t="s">
        <v>356</v>
      </c>
      <c r="O437">
        <f>COUNTIF(Planilha1!A:A,Dados_Combinados!G437)</f>
        <v>0</v>
      </c>
    </row>
    <row r="438" spans="1:15" hidden="1" x14ac:dyDescent="0.25">
      <c r="A438" t="s">
        <v>14</v>
      </c>
      <c r="B438" t="s">
        <v>17</v>
      </c>
      <c r="C438" t="s">
        <v>71</v>
      </c>
      <c r="D438" t="s">
        <v>129</v>
      </c>
      <c r="E438" t="s">
        <v>174</v>
      </c>
      <c r="F438" t="s">
        <v>251</v>
      </c>
      <c r="G438">
        <v>2220863</v>
      </c>
      <c r="H438" t="s">
        <v>328</v>
      </c>
      <c r="I438" t="s">
        <v>471</v>
      </c>
      <c r="J438">
        <v>37.83</v>
      </c>
      <c r="K438">
        <v>36.07</v>
      </c>
      <c r="L438">
        <v>0</v>
      </c>
      <c r="M438">
        <v>0</v>
      </c>
      <c r="N438" t="s">
        <v>356</v>
      </c>
      <c r="O438">
        <f>COUNTIF(Planilha1!A:A,Dados_Combinados!G438)</f>
        <v>0</v>
      </c>
    </row>
    <row r="439" spans="1:15" hidden="1" x14ac:dyDescent="0.25">
      <c r="A439" t="s">
        <v>14</v>
      </c>
      <c r="B439" t="s">
        <v>17</v>
      </c>
      <c r="C439" t="s">
        <v>52</v>
      </c>
      <c r="D439" t="s">
        <v>108</v>
      </c>
      <c r="E439" t="s">
        <v>174</v>
      </c>
      <c r="F439" t="s">
        <v>236</v>
      </c>
      <c r="G439">
        <v>3145725</v>
      </c>
      <c r="H439" t="s">
        <v>328</v>
      </c>
      <c r="I439" t="s">
        <v>471</v>
      </c>
      <c r="J439">
        <v>47.31</v>
      </c>
      <c r="K439">
        <v>45.11</v>
      </c>
      <c r="L439">
        <v>0.31</v>
      </c>
      <c r="M439">
        <v>13.98</v>
      </c>
      <c r="N439" t="s">
        <v>356</v>
      </c>
      <c r="O439">
        <f>COUNTIF(Planilha1!A:A,Dados_Combinados!G439)</f>
        <v>0</v>
      </c>
    </row>
    <row r="440" spans="1:15" hidden="1" x14ac:dyDescent="0.25">
      <c r="A440" t="s">
        <v>14</v>
      </c>
      <c r="B440" t="s">
        <v>17</v>
      </c>
      <c r="C440" t="s">
        <v>64</v>
      </c>
      <c r="D440" t="s">
        <v>120</v>
      </c>
      <c r="E440" t="s">
        <v>174</v>
      </c>
      <c r="F440" t="s">
        <v>249</v>
      </c>
      <c r="G440">
        <v>557693</v>
      </c>
      <c r="H440" t="s">
        <v>333</v>
      </c>
      <c r="I440" t="s">
        <v>471</v>
      </c>
      <c r="J440">
        <v>93.49</v>
      </c>
      <c r="K440">
        <v>89.14</v>
      </c>
      <c r="L440">
        <v>0.15</v>
      </c>
      <c r="M440">
        <v>13.37</v>
      </c>
      <c r="N440" t="s">
        <v>356</v>
      </c>
      <c r="O440">
        <f>COUNTIF(Planilha1!A:A,Dados_Combinados!G440)</f>
        <v>0</v>
      </c>
    </row>
    <row r="441" spans="1:15" hidden="1" x14ac:dyDescent="0.25">
      <c r="A441" t="s">
        <v>14</v>
      </c>
      <c r="B441" t="s">
        <v>17</v>
      </c>
      <c r="C441" t="s">
        <v>52</v>
      </c>
      <c r="D441" t="s">
        <v>108</v>
      </c>
      <c r="E441" t="s">
        <v>174</v>
      </c>
      <c r="F441" t="s">
        <v>246</v>
      </c>
      <c r="G441">
        <v>506548</v>
      </c>
      <c r="H441" t="s">
        <v>328</v>
      </c>
      <c r="I441" t="s">
        <v>471</v>
      </c>
      <c r="J441">
        <v>17.670000000000002</v>
      </c>
      <c r="K441">
        <v>16.850000000000001</v>
      </c>
      <c r="L441">
        <v>0.31</v>
      </c>
      <c r="M441">
        <v>5.22</v>
      </c>
      <c r="N441" t="s">
        <v>356</v>
      </c>
      <c r="O441">
        <f>COUNTIF(Planilha1!A:A,Dados_Combinados!G441)</f>
        <v>0</v>
      </c>
    </row>
    <row r="442" spans="1:15" hidden="1" x14ac:dyDescent="0.25">
      <c r="A442" t="s">
        <v>14</v>
      </c>
      <c r="B442" t="s">
        <v>17</v>
      </c>
      <c r="C442" t="s">
        <v>52</v>
      </c>
      <c r="D442" t="s">
        <v>108</v>
      </c>
      <c r="E442" t="s">
        <v>174</v>
      </c>
      <c r="F442" t="s">
        <v>206</v>
      </c>
      <c r="G442">
        <v>15159010</v>
      </c>
      <c r="H442" t="s">
        <v>332</v>
      </c>
      <c r="I442" t="s">
        <v>471</v>
      </c>
      <c r="J442">
        <v>420.36</v>
      </c>
      <c r="K442">
        <v>400.82</v>
      </c>
      <c r="L442">
        <v>0.31</v>
      </c>
      <c r="M442">
        <v>124.25</v>
      </c>
      <c r="N442" t="s">
        <v>356</v>
      </c>
      <c r="O442">
        <f>COUNTIF(Planilha1!A:A,Dados_Combinados!G442)</f>
        <v>0</v>
      </c>
    </row>
    <row r="443" spans="1:15" hidden="1" x14ac:dyDescent="0.25">
      <c r="A443" t="s">
        <v>14</v>
      </c>
      <c r="B443" t="s">
        <v>17</v>
      </c>
      <c r="C443" t="s">
        <v>398</v>
      </c>
      <c r="D443" t="s">
        <v>399</v>
      </c>
      <c r="E443" t="s">
        <v>174</v>
      </c>
      <c r="F443" t="s">
        <v>400</v>
      </c>
      <c r="G443">
        <v>16487007</v>
      </c>
      <c r="H443" t="s">
        <v>336</v>
      </c>
      <c r="I443" t="s">
        <v>471</v>
      </c>
      <c r="J443">
        <v>0.66</v>
      </c>
      <c r="K443">
        <v>0.63</v>
      </c>
      <c r="L443">
        <v>0.22</v>
      </c>
      <c r="M443">
        <v>0.14000000000000001</v>
      </c>
      <c r="N443" t="s">
        <v>356</v>
      </c>
      <c r="O443">
        <f>COUNTIF(Planilha1!A:A,Dados_Combinados!G443)</f>
        <v>0</v>
      </c>
    </row>
    <row r="444" spans="1:15" hidden="1" x14ac:dyDescent="0.25">
      <c r="A444" t="s">
        <v>14</v>
      </c>
      <c r="B444" t="s">
        <v>17</v>
      </c>
      <c r="C444" t="s">
        <v>52</v>
      </c>
      <c r="D444" t="s">
        <v>108</v>
      </c>
      <c r="E444" t="s">
        <v>174</v>
      </c>
      <c r="F444" t="s">
        <v>205</v>
      </c>
      <c r="G444">
        <v>15428854</v>
      </c>
      <c r="H444" t="s">
        <v>332</v>
      </c>
      <c r="I444" t="s">
        <v>471</v>
      </c>
      <c r="J444">
        <v>10.48</v>
      </c>
      <c r="K444">
        <v>10</v>
      </c>
      <c r="L444">
        <v>0.31</v>
      </c>
      <c r="M444">
        <v>3.1</v>
      </c>
      <c r="N444" t="s">
        <v>356</v>
      </c>
      <c r="O444">
        <f>COUNTIF(Planilha1!A:A,Dados_Combinados!G444)</f>
        <v>0</v>
      </c>
    </row>
    <row r="445" spans="1:15" hidden="1" x14ac:dyDescent="0.25">
      <c r="A445" t="s">
        <v>14</v>
      </c>
      <c r="B445" t="s">
        <v>17</v>
      </c>
      <c r="C445" t="s">
        <v>52</v>
      </c>
      <c r="D445" t="s">
        <v>108</v>
      </c>
      <c r="E445" t="s">
        <v>174</v>
      </c>
      <c r="F445" t="s">
        <v>231</v>
      </c>
      <c r="G445">
        <v>8966112</v>
      </c>
      <c r="H445" t="s">
        <v>335</v>
      </c>
      <c r="I445" t="s">
        <v>471</v>
      </c>
      <c r="J445">
        <v>19.45</v>
      </c>
      <c r="K445">
        <v>18.55</v>
      </c>
      <c r="L445">
        <v>0.31</v>
      </c>
      <c r="M445">
        <v>5.75</v>
      </c>
      <c r="N445" t="s">
        <v>356</v>
      </c>
      <c r="O445">
        <f>COUNTIF(Planilha1!A:A,Dados_Combinados!G445)</f>
        <v>0</v>
      </c>
    </row>
    <row r="446" spans="1:15" hidden="1" x14ac:dyDescent="0.25">
      <c r="A446" t="s">
        <v>14</v>
      </c>
      <c r="B446" t="s">
        <v>17</v>
      </c>
      <c r="C446" t="s">
        <v>60</v>
      </c>
      <c r="D446" t="s">
        <v>116</v>
      </c>
      <c r="E446" t="s">
        <v>174</v>
      </c>
      <c r="F446" t="s">
        <v>256</v>
      </c>
      <c r="G446">
        <v>5890903</v>
      </c>
      <c r="H446" t="s">
        <v>335</v>
      </c>
      <c r="I446" t="s">
        <v>471</v>
      </c>
      <c r="J446">
        <v>57.14</v>
      </c>
      <c r="K446">
        <v>54.49</v>
      </c>
      <c r="L446">
        <v>0.15</v>
      </c>
      <c r="M446">
        <v>8.17</v>
      </c>
      <c r="N446" t="s">
        <v>356</v>
      </c>
      <c r="O446">
        <f>COUNTIF(Planilha1!A:A,Dados_Combinados!G446)</f>
        <v>0</v>
      </c>
    </row>
    <row r="447" spans="1:15" hidden="1" x14ac:dyDescent="0.25">
      <c r="A447" t="s">
        <v>14</v>
      </c>
      <c r="B447" t="s">
        <v>17</v>
      </c>
      <c r="C447" t="s">
        <v>55</v>
      </c>
      <c r="D447" t="s">
        <v>111</v>
      </c>
      <c r="E447" t="s">
        <v>174</v>
      </c>
      <c r="F447" t="s">
        <v>209</v>
      </c>
      <c r="G447">
        <v>6502196</v>
      </c>
      <c r="H447" t="s">
        <v>328</v>
      </c>
      <c r="I447" t="s">
        <v>471</v>
      </c>
      <c r="J447">
        <v>81.739999999999995</v>
      </c>
      <c r="K447">
        <v>77.94</v>
      </c>
      <c r="L447">
        <v>0.31</v>
      </c>
      <c r="M447">
        <v>24.16</v>
      </c>
      <c r="N447" t="s">
        <v>356</v>
      </c>
      <c r="O447">
        <f>COUNTIF(Planilha1!A:A,Dados_Combinados!G447)</f>
        <v>0</v>
      </c>
    </row>
    <row r="448" spans="1:15" hidden="1" x14ac:dyDescent="0.25">
      <c r="A448" t="s">
        <v>14</v>
      </c>
      <c r="B448" t="s">
        <v>17</v>
      </c>
      <c r="C448" t="s">
        <v>52</v>
      </c>
      <c r="D448" t="s">
        <v>108</v>
      </c>
      <c r="E448" t="s">
        <v>174</v>
      </c>
      <c r="F448" t="s">
        <v>232</v>
      </c>
      <c r="G448">
        <v>6875789</v>
      </c>
      <c r="H448" t="s">
        <v>328</v>
      </c>
      <c r="I448" t="s">
        <v>471</v>
      </c>
      <c r="J448">
        <v>31.34</v>
      </c>
      <c r="K448">
        <v>29.88</v>
      </c>
      <c r="L448">
        <v>0.31</v>
      </c>
      <c r="M448">
        <v>9.26</v>
      </c>
      <c r="N448" t="s">
        <v>356</v>
      </c>
      <c r="O448">
        <f>COUNTIF(Planilha1!A:A,Dados_Combinados!G448)</f>
        <v>0</v>
      </c>
    </row>
    <row r="449" spans="1:15" hidden="1" x14ac:dyDescent="0.25">
      <c r="A449" t="s">
        <v>14</v>
      </c>
      <c r="B449" t="s">
        <v>17</v>
      </c>
      <c r="C449" t="s">
        <v>58</v>
      </c>
      <c r="D449" t="s">
        <v>114</v>
      </c>
      <c r="E449" t="s">
        <v>174</v>
      </c>
      <c r="F449" t="s">
        <v>212</v>
      </c>
      <c r="G449">
        <v>6437941</v>
      </c>
      <c r="H449" t="s">
        <v>333</v>
      </c>
      <c r="I449" t="s">
        <v>471</v>
      </c>
      <c r="J449">
        <v>44.69</v>
      </c>
      <c r="K449">
        <v>42.61</v>
      </c>
      <c r="L449">
        <v>0.15</v>
      </c>
      <c r="M449">
        <v>6.39</v>
      </c>
      <c r="N449" t="s">
        <v>356</v>
      </c>
      <c r="O449">
        <f>COUNTIF(Planilha1!A:A,Dados_Combinados!G449)</f>
        <v>0</v>
      </c>
    </row>
    <row r="450" spans="1:15" hidden="1" x14ac:dyDescent="0.25">
      <c r="A450" t="s">
        <v>14</v>
      </c>
      <c r="B450" t="s">
        <v>17</v>
      </c>
      <c r="C450" t="s">
        <v>52</v>
      </c>
      <c r="D450" t="s">
        <v>108</v>
      </c>
      <c r="E450" t="s">
        <v>174</v>
      </c>
      <c r="F450" t="s">
        <v>252</v>
      </c>
      <c r="G450">
        <v>6135544</v>
      </c>
      <c r="H450" t="s">
        <v>335</v>
      </c>
      <c r="I450" t="s">
        <v>471</v>
      </c>
      <c r="J450">
        <v>117.19</v>
      </c>
      <c r="K450">
        <v>111.74</v>
      </c>
      <c r="L450">
        <v>0.31</v>
      </c>
      <c r="M450">
        <v>34.64</v>
      </c>
      <c r="N450" t="s">
        <v>356</v>
      </c>
      <c r="O450">
        <f>COUNTIF(Planilha1!A:A,Dados_Combinados!G450)</f>
        <v>0</v>
      </c>
    </row>
    <row r="451" spans="1:15" hidden="1" x14ac:dyDescent="0.25">
      <c r="A451" t="s">
        <v>14</v>
      </c>
      <c r="B451" t="s">
        <v>17</v>
      </c>
      <c r="C451" t="s">
        <v>52</v>
      </c>
      <c r="D451" t="s">
        <v>108</v>
      </c>
      <c r="E451" t="s">
        <v>174</v>
      </c>
      <c r="F451" t="s">
        <v>361</v>
      </c>
      <c r="G451">
        <v>6502087</v>
      </c>
      <c r="H451" t="s">
        <v>328</v>
      </c>
      <c r="I451" t="s">
        <v>471</v>
      </c>
      <c r="J451">
        <v>29.47</v>
      </c>
      <c r="K451">
        <v>28.1</v>
      </c>
      <c r="L451">
        <v>0.31</v>
      </c>
      <c r="M451">
        <v>8.7100000000000009</v>
      </c>
      <c r="N451" t="s">
        <v>356</v>
      </c>
      <c r="O451">
        <f>COUNTIF(Planilha1!A:A,Dados_Combinados!G451)</f>
        <v>0</v>
      </c>
    </row>
    <row r="452" spans="1:15" hidden="1" x14ac:dyDescent="0.25">
      <c r="A452" t="s">
        <v>14</v>
      </c>
      <c r="B452" t="s">
        <v>17</v>
      </c>
      <c r="C452" t="s">
        <v>55</v>
      </c>
      <c r="D452" t="s">
        <v>111</v>
      </c>
      <c r="E452" t="s">
        <v>174</v>
      </c>
      <c r="F452" t="s">
        <v>210</v>
      </c>
      <c r="G452">
        <v>6502196</v>
      </c>
      <c r="H452" t="s">
        <v>328</v>
      </c>
      <c r="I452" t="s">
        <v>471</v>
      </c>
      <c r="J452">
        <v>9.25</v>
      </c>
      <c r="K452">
        <v>8.82</v>
      </c>
      <c r="L452">
        <v>0.31</v>
      </c>
      <c r="M452">
        <v>2.73</v>
      </c>
      <c r="N452" t="s">
        <v>356</v>
      </c>
      <c r="O452">
        <f>COUNTIF(Planilha1!A:A,Dados_Combinados!G452)</f>
        <v>0</v>
      </c>
    </row>
    <row r="453" spans="1:15" hidden="1" x14ac:dyDescent="0.25">
      <c r="A453" t="s">
        <v>14</v>
      </c>
      <c r="B453" t="s">
        <v>17</v>
      </c>
      <c r="C453" t="s">
        <v>55</v>
      </c>
      <c r="D453" t="s">
        <v>111</v>
      </c>
      <c r="E453" t="s">
        <v>174</v>
      </c>
      <c r="F453" t="s">
        <v>211</v>
      </c>
      <c r="G453">
        <v>6437941</v>
      </c>
      <c r="H453" t="s">
        <v>333</v>
      </c>
      <c r="I453" t="s">
        <v>471</v>
      </c>
      <c r="J453">
        <v>79.510000000000005</v>
      </c>
      <c r="K453">
        <v>75.819999999999993</v>
      </c>
      <c r="L453">
        <v>0.31</v>
      </c>
      <c r="M453">
        <v>23.5</v>
      </c>
      <c r="N453" t="s">
        <v>356</v>
      </c>
      <c r="O453">
        <f>COUNTIF(Planilha1!A:A,Dados_Combinados!G453)</f>
        <v>0</v>
      </c>
    </row>
    <row r="454" spans="1:15" hidden="1" x14ac:dyDescent="0.25">
      <c r="A454" t="s">
        <v>14</v>
      </c>
      <c r="B454" t="s">
        <v>17</v>
      </c>
      <c r="C454" t="s">
        <v>57</v>
      </c>
      <c r="D454" t="s">
        <v>113</v>
      </c>
      <c r="E454" t="s">
        <v>174</v>
      </c>
      <c r="F454" t="s">
        <v>212</v>
      </c>
      <c r="G454">
        <v>6437941</v>
      </c>
      <c r="H454" t="s">
        <v>333</v>
      </c>
      <c r="I454" t="s">
        <v>471</v>
      </c>
      <c r="J454">
        <v>56.01</v>
      </c>
      <c r="K454">
        <v>53.4</v>
      </c>
      <c r="L454">
        <v>0.25</v>
      </c>
      <c r="M454">
        <v>13.35</v>
      </c>
      <c r="N454" t="s">
        <v>356</v>
      </c>
      <c r="O454">
        <f>COUNTIF(Planilha1!A:A,Dados_Combinados!G454)</f>
        <v>0</v>
      </c>
    </row>
    <row r="455" spans="1:15" hidden="1" x14ac:dyDescent="0.25">
      <c r="A455" t="s">
        <v>14</v>
      </c>
      <c r="B455" t="s">
        <v>17</v>
      </c>
      <c r="C455" t="s">
        <v>55</v>
      </c>
      <c r="D455" t="s">
        <v>111</v>
      </c>
      <c r="E455" t="s">
        <v>174</v>
      </c>
      <c r="F455" t="s">
        <v>209</v>
      </c>
      <c r="G455">
        <v>6502087</v>
      </c>
      <c r="H455" t="s">
        <v>328</v>
      </c>
      <c r="I455" t="s">
        <v>471</v>
      </c>
      <c r="J455">
        <v>79.37</v>
      </c>
      <c r="K455">
        <v>75.680000000000007</v>
      </c>
      <c r="L455">
        <v>0.31</v>
      </c>
      <c r="M455">
        <v>23.46</v>
      </c>
      <c r="N455" t="s">
        <v>356</v>
      </c>
      <c r="O455">
        <f>COUNTIF(Planilha1!A:A,Dados_Combinados!G455)</f>
        <v>0</v>
      </c>
    </row>
    <row r="456" spans="1:15" hidden="1" x14ac:dyDescent="0.25">
      <c r="A456" t="s">
        <v>14</v>
      </c>
      <c r="B456" t="s">
        <v>17</v>
      </c>
      <c r="C456" t="s">
        <v>63</v>
      </c>
      <c r="D456" t="s">
        <v>119</v>
      </c>
      <c r="E456" t="s">
        <v>174</v>
      </c>
      <c r="F456" t="s">
        <v>219</v>
      </c>
      <c r="G456">
        <v>6502087</v>
      </c>
      <c r="H456" t="s">
        <v>328</v>
      </c>
      <c r="I456" t="s">
        <v>471</v>
      </c>
      <c r="J456">
        <v>0.48</v>
      </c>
      <c r="K456">
        <v>0.46</v>
      </c>
      <c r="L456">
        <v>0.3</v>
      </c>
      <c r="M456">
        <v>0.14000000000000001</v>
      </c>
      <c r="N456" t="s">
        <v>356</v>
      </c>
      <c r="O456">
        <f>COUNTIF(Planilha1!A:A,Dados_Combinados!G456)</f>
        <v>0</v>
      </c>
    </row>
    <row r="457" spans="1:15" hidden="1" x14ac:dyDescent="0.25">
      <c r="A457" t="s">
        <v>14</v>
      </c>
      <c r="B457" t="s">
        <v>17</v>
      </c>
      <c r="C457" t="s">
        <v>52</v>
      </c>
      <c r="D457" t="s">
        <v>108</v>
      </c>
      <c r="E457" t="s">
        <v>174</v>
      </c>
      <c r="F457" t="s">
        <v>485</v>
      </c>
      <c r="G457">
        <v>6502196</v>
      </c>
      <c r="H457" t="s">
        <v>328</v>
      </c>
      <c r="I457" t="s">
        <v>471</v>
      </c>
      <c r="J457">
        <v>17.510000000000002</v>
      </c>
      <c r="K457">
        <v>16.7</v>
      </c>
      <c r="L457">
        <v>0.31</v>
      </c>
      <c r="M457">
        <v>5.18</v>
      </c>
      <c r="N457" t="s">
        <v>356</v>
      </c>
      <c r="O457">
        <f>COUNTIF(Planilha1!A:A,Dados_Combinados!G457)</f>
        <v>0</v>
      </c>
    </row>
    <row r="458" spans="1:15" hidden="1" x14ac:dyDescent="0.25">
      <c r="A458" t="s">
        <v>14</v>
      </c>
      <c r="B458" t="s">
        <v>17</v>
      </c>
      <c r="C458" t="s">
        <v>52</v>
      </c>
      <c r="D458" t="s">
        <v>108</v>
      </c>
      <c r="E458" t="s">
        <v>174</v>
      </c>
      <c r="F458" t="s">
        <v>220</v>
      </c>
      <c r="G458">
        <v>6502257</v>
      </c>
      <c r="H458" t="s">
        <v>328</v>
      </c>
      <c r="I458" t="s">
        <v>471</v>
      </c>
      <c r="J458">
        <v>343.15</v>
      </c>
      <c r="K458">
        <v>327.2</v>
      </c>
      <c r="L458">
        <v>0.31</v>
      </c>
      <c r="M458">
        <v>101.43</v>
      </c>
      <c r="N458" t="s">
        <v>356</v>
      </c>
      <c r="O458">
        <f>COUNTIF(Planilha1!A:A,Dados_Combinados!G458)</f>
        <v>0</v>
      </c>
    </row>
    <row r="459" spans="1:15" hidden="1" x14ac:dyDescent="0.25">
      <c r="A459" t="s">
        <v>14</v>
      </c>
      <c r="B459" t="s">
        <v>17</v>
      </c>
      <c r="C459" t="s">
        <v>52</v>
      </c>
      <c r="D459" t="s">
        <v>108</v>
      </c>
      <c r="E459" t="s">
        <v>174</v>
      </c>
      <c r="F459" t="s">
        <v>213</v>
      </c>
      <c r="G459">
        <v>8526489</v>
      </c>
      <c r="H459" t="s">
        <v>328</v>
      </c>
      <c r="I459" t="s">
        <v>471</v>
      </c>
      <c r="J459">
        <v>38.380000000000003</v>
      </c>
      <c r="K459">
        <v>36.590000000000003</v>
      </c>
      <c r="L459">
        <v>0.31</v>
      </c>
      <c r="M459">
        <v>11.34</v>
      </c>
      <c r="N459" t="s">
        <v>356</v>
      </c>
      <c r="O459">
        <f>COUNTIF(Planilha1!A:A,Dados_Combinados!G459)</f>
        <v>0</v>
      </c>
    </row>
    <row r="460" spans="1:15" hidden="1" x14ac:dyDescent="0.25">
      <c r="A460" t="s">
        <v>14</v>
      </c>
      <c r="B460" t="s">
        <v>17</v>
      </c>
      <c r="C460" t="s">
        <v>56</v>
      </c>
      <c r="D460" t="s">
        <v>112</v>
      </c>
      <c r="E460" t="s">
        <v>174</v>
      </c>
      <c r="F460" t="s">
        <v>214</v>
      </c>
      <c r="G460">
        <v>8526489</v>
      </c>
      <c r="H460" t="s">
        <v>328</v>
      </c>
      <c r="I460" t="s">
        <v>471</v>
      </c>
      <c r="J460">
        <v>14</v>
      </c>
      <c r="K460">
        <v>13.35</v>
      </c>
      <c r="L460">
        <v>0.34</v>
      </c>
      <c r="M460">
        <v>4.54</v>
      </c>
      <c r="N460" t="s">
        <v>356</v>
      </c>
      <c r="O460">
        <f>COUNTIF(Planilha1!A:A,Dados_Combinados!G460)</f>
        <v>0</v>
      </c>
    </row>
    <row r="461" spans="1:15" hidden="1" x14ac:dyDescent="0.25">
      <c r="A461" t="s">
        <v>14</v>
      </c>
      <c r="B461" t="s">
        <v>17</v>
      </c>
      <c r="C461" t="s">
        <v>68</v>
      </c>
      <c r="D461" t="s">
        <v>124</v>
      </c>
      <c r="E461" t="s">
        <v>174</v>
      </c>
      <c r="F461" t="s">
        <v>214</v>
      </c>
      <c r="G461">
        <v>8526489</v>
      </c>
      <c r="H461" t="s">
        <v>328</v>
      </c>
      <c r="I461" t="s">
        <v>471</v>
      </c>
      <c r="J461">
        <v>32.49</v>
      </c>
      <c r="K461">
        <v>30.98</v>
      </c>
      <c r="L461">
        <v>0.22</v>
      </c>
      <c r="M461">
        <v>6.82</v>
      </c>
      <c r="N461" t="s">
        <v>356</v>
      </c>
      <c r="O461">
        <f>COUNTIF(Planilha1!A:A,Dados_Combinados!G461)</f>
        <v>0</v>
      </c>
    </row>
    <row r="462" spans="1:15" hidden="1" x14ac:dyDescent="0.25">
      <c r="A462" t="s">
        <v>14</v>
      </c>
      <c r="B462" t="s">
        <v>17</v>
      </c>
      <c r="C462" t="s">
        <v>67</v>
      </c>
      <c r="D462" t="s">
        <v>123</v>
      </c>
      <c r="E462" t="s">
        <v>174</v>
      </c>
      <c r="F462" t="s">
        <v>215</v>
      </c>
      <c r="G462">
        <v>8526489</v>
      </c>
      <c r="H462" t="s">
        <v>328</v>
      </c>
      <c r="I462" t="s">
        <v>471</v>
      </c>
      <c r="J462">
        <v>30</v>
      </c>
      <c r="K462">
        <v>28.61</v>
      </c>
      <c r="L462">
        <v>0.28000000000000003</v>
      </c>
      <c r="M462">
        <v>7.87</v>
      </c>
      <c r="N462" t="s">
        <v>356</v>
      </c>
      <c r="O462">
        <f>COUNTIF(Planilha1!A:A,Dados_Combinados!G462)</f>
        <v>0</v>
      </c>
    </row>
    <row r="463" spans="1:15" hidden="1" x14ac:dyDescent="0.25">
      <c r="A463" t="s">
        <v>14</v>
      </c>
      <c r="B463" t="s">
        <v>17</v>
      </c>
      <c r="C463" t="s">
        <v>66</v>
      </c>
      <c r="D463" t="s">
        <v>122</v>
      </c>
      <c r="E463" t="s">
        <v>174</v>
      </c>
      <c r="F463" t="s">
        <v>224</v>
      </c>
      <c r="G463">
        <v>8948453</v>
      </c>
      <c r="H463" t="s">
        <v>328</v>
      </c>
      <c r="I463" t="s">
        <v>471</v>
      </c>
      <c r="J463">
        <v>7.41</v>
      </c>
      <c r="K463">
        <v>7.06</v>
      </c>
      <c r="L463">
        <v>0.24</v>
      </c>
      <c r="M463">
        <v>1.69</v>
      </c>
      <c r="N463" t="s">
        <v>356</v>
      </c>
      <c r="O463">
        <f>COUNTIF(Planilha1!A:A,Dados_Combinados!G463)</f>
        <v>0</v>
      </c>
    </row>
    <row r="464" spans="1:15" hidden="1" x14ac:dyDescent="0.25">
      <c r="A464" t="s">
        <v>14</v>
      </c>
      <c r="B464" t="s">
        <v>17</v>
      </c>
      <c r="C464" t="s">
        <v>52</v>
      </c>
      <c r="D464" t="s">
        <v>108</v>
      </c>
      <c r="E464" t="s">
        <v>174</v>
      </c>
      <c r="F464" t="s">
        <v>225</v>
      </c>
      <c r="G464">
        <v>8948453</v>
      </c>
      <c r="H464" t="s">
        <v>328</v>
      </c>
      <c r="I464" t="s">
        <v>471</v>
      </c>
      <c r="J464">
        <v>35.700000000000003</v>
      </c>
      <c r="K464">
        <v>34.04</v>
      </c>
      <c r="L464">
        <v>0.31</v>
      </c>
      <c r="M464">
        <v>10.55</v>
      </c>
      <c r="N464" t="s">
        <v>356</v>
      </c>
      <c r="O464">
        <f>COUNTIF(Planilha1!A:A,Dados_Combinados!G464)</f>
        <v>0</v>
      </c>
    </row>
    <row r="465" spans="1:15" hidden="1" x14ac:dyDescent="0.25">
      <c r="A465" t="s">
        <v>14</v>
      </c>
      <c r="B465" t="s">
        <v>17</v>
      </c>
      <c r="C465" t="s">
        <v>54</v>
      </c>
      <c r="D465" t="s">
        <v>110</v>
      </c>
      <c r="E465" t="s">
        <v>174</v>
      </c>
      <c r="F465" t="s">
        <v>401</v>
      </c>
      <c r="G465">
        <v>9853314</v>
      </c>
      <c r="H465" t="s">
        <v>402</v>
      </c>
      <c r="I465" t="s">
        <v>471</v>
      </c>
      <c r="J465">
        <v>0.65</v>
      </c>
      <c r="K465">
        <v>0.62</v>
      </c>
      <c r="L465">
        <v>0.23</v>
      </c>
      <c r="M465">
        <v>0.14000000000000001</v>
      </c>
      <c r="N465" t="s">
        <v>356</v>
      </c>
      <c r="O465">
        <f>COUNTIF(Planilha1!A:A,Dados_Combinados!G465)</f>
        <v>0</v>
      </c>
    </row>
    <row r="466" spans="1:15" hidden="1" x14ac:dyDescent="0.25">
      <c r="A466" t="s">
        <v>14</v>
      </c>
      <c r="B466" t="s">
        <v>17</v>
      </c>
      <c r="C466" t="s">
        <v>53</v>
      </c>
      <c r="D466" t="s">
        <v>109</v>
      </c>
      <c r="E466" t="s">
        <v>174</v>
      </c>
      <c r="F466" t="s">
        <v>207</v>
      </c>
      <c r="G466">
        <v>6437941</v>
      </c>
      <c r="H466" t="s">
        <v>333</v>
      </c>
      <c r="I466" t="s">
        <v>471</v>
      </c>
      <c r="J466">
        <v>51.74</v>
      </c>
      <c r="K466">
        <v>49.33</v>
      </c>
      <c r="L466">
        <v>0.22</v>
      </c>
      <c r="M466">
        <v>10.85</v>
      </c>
      <c r="N466" t="s">
        <v>356</v>
      </c>
      <c r="O466">
        <f>COUNTIF(Planilha1!A:A,Dados_Combinados!G466)</f>
        <v>0</v>
      </c>
    </row>
    <row r="467" spans="1:15" hidden="1" x14ac:dyDescent="0.25">
      <c r="A467" t="s">
        <v>14</v>
      </c>
      <c r="B467" t="s">
        <v>17</v>
      </c>
      <c r="C467" t="s">
        <v>54</v>
      </c>
      <c r="D467" t="s">
        <v>110</v>
      </c>
      <c r="E467" t="s">
        <v>174</v>
      </c>
      <c r="F467" t="s">
        <v>208</v>
      </c>
      <c r="G467">
        <v>6437941</v>
      </c>
      <c r="H467" t="s">
        <v>333</v>
      </c>
      <c r="I467" t="s">
        <v>471</v>
      </c>
      <c r="J467">
        <v>21.37</v>
      </c>
      <c r="K467">
        <v>20.37</v>
      </c>
      <c r="L467">
        <v>0.23</v>
      </c>
      <c r="M467">
        <v>4.6900000000000004</v>
      </c>
      <c r="N467" t="s">
        <v>356</v>
      </c>
      <c r="O467">
        <f>COUNTIF(Planilha1!A:A,Dados_Combinados!G467)</f>
        <v>0</v>
      </c>
    </row>
    <row r="468" spans="1:15" hidden="1" x14ac:dyDescent="0.25">
      <c r="A468" t="s">
        <v>14</v>
      </c>
      <c r="B468" t="s">
        <v>17</v>
      </c>
      <c r="C468" t="s">
        <v>55</v>
      </c>
      <c r="D468" t="s">
        <v>111</v>
      </c>
      <c r="E468" t="s">
        <v>174</v>
      </c>
      <c r="F468" t="s">
        <v>262</v>
      </c>
      <c r="G468">
        <v>5554975</v>
      </c>
      <c r="H468" t="s">
        <v>338</v>
      </c>
      <c r="I468" t="s">
        <v>471</v>
      </c>
      <c r="J468">
        <v>126.23</v>
      </c>
      <c r="K468">
        <v>120.36</v>
      </c>
      <c r="L468">
        <v>0.31</v>
      </c>
      <c r="M468">
        <v>37.31</v>
      </c>
      <c r="N468" t="s">
        <v>356</v>
      </c>
      <c r="O468">
        <f>COUNTIF(Planilha1!A:A,Dados_Combinados!G468)</f>
        <v>0</v>
      </c>
    </row>
    <row r="469" spans="1:15" hidden="1" x14ac:dyDescent="0.25">
      <c r="A469" t="s">
        <v>14</v>
      </c>
      <c r="B469" t="s">
        <v>17</v>
      </c>
      <c r="C469" t="s">
        <v>52</v>
      </c>
      <c r="D469" t="s">
        <v>108</v>
      </c>
      <c r="E469" t="s">
        <v>174</v>
      </c>
      <c r="F469" t="s">
        <v>233</v>
      </c>
      <c r="G469">
        <v>6594739</v>
      </c>
      <c r="H469" t="s">
        <v>335</v>
      </c>
      <c r="I469" t="s">
        <v>471</v>
      </c>
      <c r="J469">
        <v>242.95</v>
      </c>
      <c r="K469">
        <v>231.66</v>
      </c>
      <c r="L469">
        <v>0.31</v>
      </c>
      <c r="M469">
        <v>71.81</v>
      </c>
      <c r="N469" t="s">
        <v>356</v>
      </c>
      <c r="O469">
        <f>COUNTIF(Planilha1!A:A,Dados_Combinados!G469)</f>
        <v>0</v>
      </c>
    </row>
    <row r="470" spans="1:15" hidden="1" x14ac:dyDescent="0.25">
      <c r="A470" t="s">
        <v>14</v>
      </c>
      <c r="B470" t="s">
        <v>17</v>
      </c>
      <c r="C470" t="s">
        <v>56</v>
      </c>
      <c r="D470" t="s">
        <v>112</v>
      </c>
      <c r="E470" t="s">
        <v>174</v>
      </c>
      <c r="F470" t="s">
        <v>263</v>
      </c>
      <c r="G470">
        <v>5554975</v>
      </c>
      <c r="H470" t="s">
        <v>338</v>
      </c>
      <c r="I470" t="s">
        <v>471</v>
      </c>
      <c r="J470">
        <v>5.8</v>
      </c>
      <c r="K470">
        <v>5.53</v>
      </c>
      <c r="L470">
        <v>0.34</v>
      </c>
      <c r="M470">
        <v>1.88</v>
      </c>
      <c r="N470" t="s">
        <v>356</v>
      </c>
      <c r="O470">
        <f>COUNTIF(Planilha1!A:A,Dados_Combinados!G470)</f>
        <v>0</v>
      </c>
    </row>
    <row r="471" spans="1:15" hidden="1" x14ac:dyDescent="0.25">
      <c r="A471" t="s">
        <v>14</v>
      </c>
      <c r="B471" t="s">
        <v>17</v>
      </c>
      <c r="C471" t="s">
        <v>61</v>
      </c>
      <c r="D471" t="s">
        <v>117</v>
      </c>
      <c r="E471" t="s">
        <v>174</v>
      </c>
      <c r="F471" t="s">
        <v>216</v>
      </c>
      <c r="G471">
        <v>6581905</v>
      </c>
      <c r="H471" t="s">
        <v>334</v>
      </c>
      <c r="I471" t="s">
        <v>471</v>
      </c>
      <c r="J471">
        <v>84.6</v>
      </c>
      <c r="K471">
        <v>80.67</v>
      </c>
      <c r="L471">
        <v>0.15</v>
      </c>
      <c r="M471">
        <v>12.1</v>
      </c>
      <c r="N471" t="s">
        <v>356</v>
      </c>
      <c r="O471">
        <f>COUNTIF(Planilha1!A:A,Dados_Combinados!G471)</f>
        <v>0</v>
      </c>
    </row>
    <row r="472" spans="1:15" hidden="1" x14ac:dyDescent="0.25">
      <c r="A472" t="s">
        <v>14</v>
      </c>
      <c r="B472" t="s">
        <v>17</v>
      </c>
      <c r="C472" t="s">
        <v>62</v>
      </c>
      <c r="D472" t="s">
        <v>118</v>
      </c>
      <c r="E472" t="s">
        <v>174</v>
      </c>
      <c r="F472" t="s">
        <v>217</v>
      </c>
      <c r="G472">
        <v>6594653</v>
      </c>
      <c r="H472" t="s">
        <v>335</v>
      </c>
      <c r="I472" t="s">
        <v>471</v>
      </c>
      <c r="J472">
        <v>305.02999999999997</v>
      </c>
      <c r="K472">
        <v>290.83999999999997</v>
      </c>
      <c r="L472">
        <v>0.21</v>
      </c>
      <c r="M472">
        <v>61.08</v>
      </c>
      <c r="N472" t="s">
        <v>356</v>
      </c>
      <c r="O472">
        <f>COUNTIF(Planilha1!A:A,Dados_Combinados!G472)</f>
        <v>0</v>
      </c>
    </row>
    <row r="473" spans="1:15" hidden="1" x14ac:dyDescent="0.25">
      <c r="A473" t="s">
        <v>14</v>
      </c>
      <c r="B473" t="s">
        <v>17</v>
      </c>
      <c r="C473" t="s">
        <v>52</v>
      </c>
      <c r="D473" t="s">
        <v>108</v>
      </c>
      <c r="E473" t="s">
        <v>174</v>
      </c>
      <c r="F473" t="s">
        <v>213</v>
      </c>
      <c r="G473">
        <v>8526489</v>
      </c>
      <c r="H473" t="s">
        <v>328</v>
      </c>
      <c r="I473" t="s">
        <v>471</v>
      </c>
      <c r="J473">
        <v>48.57</v>
      </c>
      <c r="K473">
        <v>46.31</v>
      </c>
      <c r="L473">
        <v>0.31</v>
      </c>
      <c r="M473">
        <v>14.36</v>
      </c>
      <c r="N473" t="s">
        <v>356</v>
      </c>
      <c r="O473">
        <f>COUNTIF(Planilha1!A:A,Dados_Combinados!G473)</f>
        <v>0</v>
      </c>
    </row>
    <row r="474" spans="1:15" hidden="1" x14ac:dyDescent="0.25">
      <c r="A474" t="s">
        <v>14</v>
      </c>
      <c r="B474" t="s">
        <v>17</v>
      </c>
      <c r="C474" t="s">
        <v>59</v>
      </c>
      <c r="D474" t="s">
        <v>115</v>
      </c>
      <c r="E474" t="s">
        <v>174</v>
      </c>
      <c r="F474" t="s">
        <v>214</v>
      </c>
      <c r="G474">
        <v>8526489</v>
      </c>
      <c r="H474" t="s">
        <v>328</v>
      </c>
      <c r="I474" t="s">
        <v>471</v>
      </c>
      <c r="J474">
        <v>9.5500000000000007</v>
      </c>
      <c r="K474">
        <v>9.1</v>
      </c>
      <c r="L474">
        <v>0.21</v>
      </c>
      <c r="M474">
        <v>1.91</v>
      </c>
      <c r="N474" t="s">
        <v>356</v>
      </c>
      <c r="O474">
        <f>COUNTIF(Planilha1!A:A,Dados_Combinados!G474)</f>
        <v>0</v>
      </c>
    </row>
    <row r="475" spans="1:15" hidden="1" x14ac:dyDescent="0.25">
      <c r="A475" t="s">
        <v>14</v>
      </c>
      <c r="B475" t="s">
        <v>17</v>
      </c>
      <c r="C475" t="s">
        <v>60</v>
      </c>
      <c r="D475" t="s">
        <v>116</v>
      </c>
      <c r="E475" t="s">
        <v>174</v>
      </c>
      <c r="F475" t="s">
        <v>215</v>
      </c>
      <c r="G475">
        <v>8526489</v>
      </c>
      <c r="H475" t="s">
        <v>328</v>
      </c>
      <c r="I475" t="s">
        <v>471</v>
      </c>
      <c r="J475">
        <v>35.42</v>
      </c>
      <c r="K475">
        <v>33.78</v>
      </c>
      <c r="L475">
        <v>0.15</v>
      </c>
      <c r="M475">
        <v>5.07</v>
      </c>
      <c r="N475" t="s">
        <v>356</v>
      </c>
      <c r="O475">
        <f>COUNTIF(Planilha1!A:A,Dados_Combinados!G475)</f>
        <v>0</v>
      </c>
    </row>
    <row r="476" spans="1:15" hidden="1" x14ac:dyDescent="0.25">
      <c r="A476" t="s">
        <v>14</v>
      </c>
      <c r="B476" t="s">
        <v>17</v>
      </c>
      <c r="C476" t="s">
        <v>52</v>
      </c>
      <c r="D476" t="s">
        <v>108</v>
      </c>
      <c r="E476" t="s">
        <v>174</v>
      </c>
      <c r="F476" t="s">
        <v>221</v>
      </c>
      <c r="G476">
        <v>8948453</v>
      </c>
      <c r="H476" t="s">
        <v>328</v>
      </c>
      <c r="I476" t="s">
        <v>471</v>
      </c>
      <c r="J476">
        <v>61.93</v>
      </c>
      <c r="K476">
        <v>59.05</v>
      </c>
      <c r="L476">
        <v>0.31</v>
      </c>
      <c r="M476">
        <v>18.3</v>
      </c>
      <c r="N476" t="s">
        <v>356</v>
      </c>
      <c r="O476">
        <f>COUNTIF(Planilha1!A:A,Dados_Combinados!G476)</f>
        <v>0</v>
      </c>
    </row>
    <row r="477" spans="1:15" hidden="1" x14ac:dyDescent="0.25">
      <c r="A477" t="s">
        <v>14</v>
      </c>
      <c r="B477" t="s">
        <v>17</v>
      </c>
      <c r="C477" t="s">
        <v>64</v>
      </c>
      <c r="D477" t="s">
        <v>120</v>
      </c>
      <c r="E477" t="s">
        <v>174</v>
      </c>
      <c r="F477" t="s">
        <v>222</v>
      </c>
      <c r="G477">
        <v>8948453</v>
      </c>
      <c r="H477" t="s">
        <v>328</v>
      </c>
      <c r="I477" t="s">
        <v>471</v>
      </c>
      <c r="J477">
        <v>20.87</v>
      </c>
      <c r="K477">
        <v>19.899999999999999</v>
      </c>
      <c r="L477">
        <v>0.15</v>
      </c>
      <c r="M477">
        <v>2.98</v>
      </c>
      <c r="N477" t="s">
        <v>356</v>
      </c>
      <c r="O477">
        <f>COUNTIF(Planilha1!A:A,Dados_Combinados!G477)</f>
        <v>0</v>
      </c>
    </row>
    <row r="478" spans="1:15" hidden="1" x14ac:dyDescent="0.25">
      <c r="A478" t="s">
        <v>14</v>
      </c>
      <c r="B478" t="s">
        <v>17</v>
      </c>
      <c r="C478" t="s">
        <v>65</v>
      </c>
      <c r="D478" t="s">
        <v>121</v>
      </c>
      <c r="E478" t="s">
        <v>174</v>
      </c>
      <c r="F478" t="s">
        <v>223</v>
      </c>
      <c r="G478">
        <v>8948453</v>
      </c>
      <c r="H478" t="s">
        <v>328</v>
      </c>
      <c r="I478" t="s">
        <v>471</v>
      </c>
      <c r="J478">
        <v>8.57</v>
      </c>
      <c r="K478">
        <v>8.17</v>
      </c>
      <c r="L478">
        <v>0.19</v>
      </c>
      <c r="M478">
        <v>1.55</v>
      </c>
      <c r="N478" t="s">
        <v>356</v>
      </c>
      <c r="O478">
        <f>COUNTIF(Planilha1!A:A,Dados_Combinados!G478)</f>
        <v>0</v>
      </c>
    </row>
    <row r="479" spans="1:15" hidden="1" x14ac:dyDescent="0.25">
      <c r="A479" t="s">
        <v>14</v>
      </c>
      <c r="B479" t="s">
        <v>17</v>
      </c>
      <c r="C479" t="s">
        <v>56</v>
      </c>
      <c r="D479" t="s">
        <v>112</v>
      </c>
      <c r="E479" t="s">
        <v>174</v>
      </c>
      <c r="F479" t="s">
        <v>210</v>
      </c>
      <c r="G479">
        <v>6502196</v>
      </c>
      <c r="H479" t="s">
        <v>328</v>
      </c>
      <c r="I479" t="s">
        <v>471</v>
      </c>
      <c r="J479">
        <v>1.74</v>
      </c>
      <c r="K479">
        <v>1.66</v>
      </c>
      <c r="L479">
        <v>0.34</v>
      </c>
      <c r="M479">
        <v>0.56999999999999995</v>
      </c>
      <c r="N479" t="s">
        <v>356</v>
      </c>
      <c r="O479">
        <f>COUNTIF(Planilha1!A:A,Dados_Combinados!G479)</f>
        <v>0</v>
      </c>
    </row>
    <row r="480" spans="1:15" hidden="1" x14ac:dyDescent="0.25">
      <c r="A480" t="s">
        <v>14</v>
      </c>
      <c r="B480" t="s">
        <v>17</v>
      </c>
      <c r="C480" t="s">
        <v>403</v>
      </c>
      <c r="D480" t="s">
        <v>404</v>
      </c>
      <c r="E480" t="s">
        <v>174</v>
      </c>
      <c r="F480" t="s">
        <v>401</v>
      </c>
      <c r="G480">
        <v>9853314</v>
      </c>
      <c r="H480" t="s">
        <v>402</v>
      </c>
      <c r="I480" t="s">
        <v>471</v>
      </c>
      <c r="J480">
        <v>0.7</v>
      </c>
      <c r="K480">
        <v>0.66</v>
      </c>
      <c r="L480">
        <v>0.28000000000000003</v>
      </c>
      <c r="M480">
        <v>0.18</v>
      </c>
      <c r="N480" t="s">
        <v>356</v>
      </c>
      <c r="O480">
        <f>COUNTIF(Planilha1!A:A,Dados_Combinados!G480)</f>
        <v>0</v>
      </c>
    </row>
    <row r="481" spans="1:15" hidden="1" x14ac:dyDescent="0.25">
      <c r="A481" t="s">
        <v>14</v>
      </c>
      <c r="B481" t="s">
        <v>17</v>
      </c>
      <c r="C481" t="s">
        <v>56</v>
      </c>
      <c r="D481" t="s">
        <v>112</v>
      </c>
      <c r="E481" t="s">
        <v>174</v>
      </c>
      <c r="F481" t="s">
        <v>259</v>
      </c>
      <c r="G481">
        <v>5554975</v>
      </c>
      <c r="H481" t="s">
        <v>338</v>
      </c>
      <c r="I481" t="s">
        <v>471</v>
      </c>
      <c r="J481">
        <v>6.46</v>
      </c>
      <c r="K481">
        <v>6.16</v>
      </c>
      <c r="L481">
        <v>0.34</v>
      </c>
      <c r="M481">
        <v>2.09</v>
      </c>
      <c r="N481" t="s">
        <v>356</v>
      </c>
      <c r="O481">
        <f>COUNTIF(Planilha1!A:A,Dados_Combinados!G481)</f>
        <v>0</v>
      </c>
    </row>
    <row r="482" spans="1:15" hidden="1" x14ac:dyDescent="0.25">
      <c r="A482" t="s">
        <v>14</v>
      </c>
      <c r="B482" t="s">
        <v>17</v>
      </c>
      <c r="C482" t="s">
        <v>72</v>
      </c>
      <c r="D482" t="s">
        <v>130</v>
      </c>
      <c r="E482" t="s">
        <v>174</v>
      </c>
      <c r="F482" t="s">
        <v>255</v>
      </c>
      <c r="G482">
        <v>5890903</v>
      </c>
      <c r="H482" t="s">
        <v>335</v>
      </c>
      <c r="I482" t="s">
        <v>471</v>
      </c>
      <c r="J482">
        <v>45.31</v>
      </c>
      <c r="K482">
        <v>43.2</v>
      </c>
      <c r="L482">
        <v>0.22</v>
      </c>
      <c r="M482">
        <v>9.5</v>
      </c>
      <c r="N482" t="s">
        <v>356</v>
      </c>
      <c r="O482">
        <f>COUNTIF(Planilha1!A:A,Dados_Combinados!G482)</f>
        <v>0</v>
      </c>
    </row>
    <row r="483" spans="1:15" hidden="1" x14ac:dyDescent="0.25">
      <c r="A483" t="s">
        <v>14</v>
      </c>
      <c r="B483" t="s">
        <v>17</v>
      </c>
      <c r="C483" t="s">
        <v>52</v>
      </c>
      <c r="D483" t="s">
        <v>108</v>
      </c>
      <c r="E483" t="s">
        <v>174</v>
      </c>
      <c r="F483" t="s">
        <v>227</v>
      </c>
      <c r="G483">
        <v>11239070</v>
      </c>
      <c r="H483" t="s">
        <v>335</v>
      </c>
      <c r="I483" t="s">
        <v>471</v>
      </c>
      <c r="J483">
        <v>7.84</v>
      </c>
      <c r="K483">
        <v>7.48</v>
      </c>
      <c r="L483">
        <v>0.31</v>
      </c>
      <c r="M483">
        <v>2.3199999999999998</v>
      </c>
      <c r="N483" t="s">
        <v>356</v>
      </c>
      <c r="O483">
        <f>COUNTIF(Planilha1!A:A,Dados_Combinados!G483)</f>
        <v>0</v>
      </c>
    </row>
    <row r="484" spans="1:15" hidden="1" x14ac:dyDescent="0.25">
      <c r="A484" t="s">
        <v>14</v>
      </c>
      <c r="B484" t="s">
        <v>17</v>
      </c>
      <c r="C484" t="s">
        <v>62</v>
      </c>
      <c r="D484" t="s">
        <v>118</v>
      </c>
      <c r="E484" t="s">
        <v>174</v>
      </c>
      <c r="F484" t="s">
        <v>229</v>
      </c>
      <c r="G484">
        <v>6594577</v>
      </c>
      <c r="H484" t="s">
        <v>335</v>
      </c>
      <c r="I484" t="s">
        <v>471</v>
      </c>
      <c r="J484">
        <v>1077.94</v>
      </c>
      <c r="K484">
        <v>1027.82</v>
      </c>
      <c r="L484">
        <v>0.21</v>
      </c>
      <c r="M484">
        <v>215.84</v>
      </c>
      <c r="N484" t="s">
        <v>356</v>
      </c>
      <c r="O484">
        <f>COUNTIF(Planilha1!A:A,Dados_Combinados!G484)</f>
        <v>0</v>
      </c>
    </row>
    <row r="485" spans="1:15" hidden="1" x14ac:dyDescent="0.25">
      <c r="A485" t="s">
        <v>14</v>
      </c>
      <c r="B485" t="s">
        <v>17</v>
      </c>
      <c r="C485" t="s">
        <v>52</v>
      </c>
      <c r="D485" t="s">
        <v>108</v>
      </c>
      <c r="E485" t="s">
        <v>174</v>
      </c>
      <c r="F485" t="s">
        <v>230</v>
      </c>
      <c r="G485">
        <v>6594577</v>
      </c>
      <c r="H485" t="s">
        <v>335</v>
      </c>
      <c r="I485" t="s">
        <v>471</v>
      </c>
      <c r="J485">
        <v>43.31</v>
      </c>
      <c r="K485">
        <v>41.29</v>
      </c>
      <c r="L485">
        <v>0.31</v>
      </c>
      <c r="M485">
        <v>12.8</v>
      </c>
      <c r="N485" t="s">
        <v>356</v>
      </c>
      <c r="O485">
        <f>COUNTIF(Planilha1!A:A,Dados_Combinados!G485)</f>
        <v>0</v>
      </c>
    </row>
    <row r="486" spans="1:15" hidden="1" x14ac:dyDescent="0.25">
      <c r="A486" t="s">
        <v>14</v>
      </c>
      <c r="B486" t="s">
        <v>17</v>
      </c>
      <c r="C486" t="s">
        <v>60</v>
      </c>
      <c r="D486" t="s">
        <v>116</v>
      </c>
      <c r="E486" t="s">
        <v>174</v>
      </c>
      <c r="F486" t="s">
        <v>226</v>
      </c>
      <c r="G486">
        <v>8948453</v>
      </c>
      <c r="H486" t="s">
        <v>328</v>
      </c>
      <c r="I486" t="s">
        <v>471</v>
      </c>
      <c r="J486">
        <v>15.71</v>
      </c>
      <c r="K486">
        <v>14.98</v>
      </c>
      <c r="L486">
        <v>0.15</v>
      </c>
      <c r="M486">
        <v>2.25</v>
      </c>
      <c r="N486" t="s">
        <v>356</v>
      </c>
      <c r="O486">
        <f>COUNTIF(Planilha1!A:A,Dados_Combinados!G486)</f>
        <v>0</v>
      </c>
    </row>
    <row r="487" spans="1:15" hidden="1" x14ac:dyDescent="0.25">
      <c r="A487" t="s">
        <v>14</v>
      </c>
      <c r="B487" t="s">
        <v>17</v>
      </c>
      <c r="C487" t="s">
        <v>67</v>
      </c>
      <c r="D487" t="s">
        <v>123</v>
      </c>
      <c r="E487" t="s">
        <v>174</v>
      </c>
      <c r="F487" t="s">
        <v>219</v>
      </c>
      <c r="G487">
        <v>8948453</v>
      </c>
      <c r="H487" t="s">
        <v>328</v>
      </c>
      <c r="I487" t="s">
        <v>471</v>
      </c>
      <c r="J487">
        <v>14.49</v>
      </c>
      <c r="K487">
        <v>13.82</v>
      </c>
      <c r="L487">
        <v>0.28000000000000003</v>
      </c>
      <c r="M487">
        <v>3.8</v>
      </c>
      <c r="N487" t="s">
        <v>356</v>
      </c>
      <c r="O487">
        <f>COUNTIF(Planilha1!A:A,Dados_Combinados!G487)</f>
        <v>0</v>
      </c>
    </row>
    <row r="488" spans="1:15" hidden="1" x14ac:dyDescent="0.25">
      <c r="A488" t="s">
        <v>14</v>
      </c>
      <c r="B488" t="s">
        <v>17</v>
      </c>
      <c r="C488" t="s">
        <v>62</v>
      </c>
      <c r="D488" t="s">
        <v>118</v>
      </c>
      <c r="E488" t="s">
        <v>174</v>
      </c>
      <c r="F488" t="s">
        <v>260</v>
      </c>
      <c r="G488">
        <v>5690231</v>
      </c>
      <c r="H488" t="s">
        <v>335</v>
      </c>
      <c r="I488" t="s">
        <v>471</v>
      </c>
      <c r="J488">
        <v>646.25</v>
      </c>
      <c r="K488">
        <v>616.20000000000005</v>
      </c>
      <c r="L488">
        <v>0.21</v>
      </c>
      <c r="M488">
        <v>129.4</v>
      </c>
      <c r="N488" t="s">
        <v>356</v>
      </c>
      <c r="O488">
        <f>COUNTIF(Planilha1!A:A,Dados_Combinados!G488)</f>
        <v>0</v>
      </c>
    </row>
    <row r="489" spans="1:15" hidden="1" x14ac:dyDescent="0.25">
      <c r="A489" t="s">
        <v>14</v>
      </c>
      <c r="B489" t="s">
        <v>17</v>
      </c>
      <c r="C489" t="s">
        <v>55</v>
      </c>
      <c r="D489" t="s">
        <v>111</v>
      </c>
      <c r="E489" t="s">
        <v>174</v>
      </c>
      <c r="F489" t="s">
        <v>218</v>
      </c>
      <c r="G489">
        <v>6502087</v>
      </c>
      <c r="H489" t="s">
        <v>328</v>
      </c>
      <c r="I489" t="s">
        <v>471</v>
      </c>
      <c r="J489">
        <v>9.25</v>
      </c>
      <c r="K489">
        <v>8.82</v>
      </c>
      <c r="L489">
        <v>0.31</v>
      </c>
      <c r="M489">
        <v>2.73</v>
      </c>
      <c r="N489" t="s">
        <v>356</v>
      </c>
      <c r="O489">
        <f>COUNTIF(Planilha1!A:A,Dados_Combinados!G489)</f>
        <v>0</v>
      </c>
    </row>
    <row r="490" spans="1:15" hidden="1" x14ac:dyDescent="0.25">
      <c r="A490" t="s">
        <v>14</v>
      </c>
      <c r="B490" t="s">
        <v>17</v>
      </c>
      <c r="C490" t="s">
        <v>55</v>
      </c>
      <c r="D490" t="s">
        <v>111</v>
      </c>
      <c r="E490" t="s">
        <v>174</v>
      </c>
      <c r="F490" t="s">
        <v>260</v>
      </c>
      <c r="G490">
        <v>5690231</v>
      </c>
      <c r="H490" t="s">
        <v>335</v>
      </c>
      <c r="I490" t="s">
        <v>471</v>
      </c>
      <c r="J490">
        <v>25.05</v>
      </c>
      <c r="K490">
        <v>23.88</v>
      </c>
      <c r="L490">
        <v>0.31</v>
      </c>
      <c r="M490">
        <v>7.4</v>
      </c>
      <c r="N490" t="s">
        <v>356</v>
      </c>
      <c r="O490">
        <f>COUNTIF(Planilha1!A:A,Dados_Combinados!G490)</f>
        <v>0</v>
      </c>
    </row>
    <row r="491" spans="1:15" hidden="1" x14ac:dyDescent="0.25">
      <c r="A491" t="s">
        <v>14</v>
      </c>
      <c r="B491" t="s">
        <v>17</v>
      </c>
      <c r="C491" t="s">
        <v>56</v>
      </c>
      <c r="D491" t="s">
        <v>112</v>
      </c>
      <c r="E491" t="s">
        <v>174</v>
      </c>
      <c r="F491" t="s">
        <v>234</v>
      </c>
      <c r="G491">
        <v>3247006</v>
      </c>
      <c r="H491" t="s">
        <v>328</v>
      </c>
      <c r="I491" t="s">
        <v>471</v>
      </c>
      <c r="J491">
        <v>13.94</v>
      </c>
      <c r="K491">
        <v>13.29</v>
      </c>
      <c r="L491">
        <v>0.34</v>
      </c>
      <c r="M491">
        <v>4.5199999999999996</v>
      </c>
      <c r="N491" t="s">
        <v>356</v>
      </c>
      <c r="O491">
        <f>COUNTIF(Planilha1!A:A,Dados_Combinados!G491)</f>
        <v>0</v>
      </c>
    </row>
    <row r="492" spans="1:15" hidden="1" x14ac:dyDescent="0.25">
      <c r="A492" t="s">
        <v>14</v>
      </c>
      <c r="B492" t="s">
        <v>17</v>
      </c>
      <c r="C492" t="s">
        <v>52</v>
      </c>
      <c r="D492" t="s">
        <v>108</v>
      </c>
      <c r="E492" t="s">
        <v>174</v>
      </c>
      <c r="F492" t="s">
        <v>234</v>
      </c>
      <c r="G492">
        <v>3247006</v>
      </c>
      <c r="H492" t="s">
        <v>328</v>
      </c>
      <c r="I492" t="s">
        <v>471</v>
      </c>
      <c r="J492">
        <v>48.5</v>
      </c>
      <c r="K492">
        <v>46.25</v>
      </c>
      <c r="L492">
        <v>0.31</v>
      </c>
      <c r="M492">
        <v>14.34</v>
      </c>
      <c r="N492" t="s">
        <v>356</v>
      </c>
      <c r="O492">
        <f>COUNTIF(Planilha1!A:A,Dados_Combinados!G492)</f>
        <v>0</v>
      </c>
    </row>
    <row r="493" spans="1:15" hidden="1" x14ac:dyDescent="0.25">
      <c r="A493" t="s">
        <v>14</v>
      </c>
      <c r="B493" t="s">
        <v>17</v>
      </c>
      <c r="C493" t="s">
        <v>52</v>
      </c>
      <c r="D493" t="s">
        <v>108</v>
      </c>
      <c r="E493" t="s">
        <v>174</v>
      </c>
      <c r="F493" t="s">
        <v>241</v>
      </c>
      <c r="G493">
        <v>3320327</v>
      </c>
      <c r="H493" t="s">
        <v>328</v>
      </c>
      <c r="I493" t="s">
        <v>471</v>
      </c>
      <c r="J493">
        <v>29.43</v>
      </c>
      <c r="K493">
        <v>28.06</v>
      </c>
      <c r="L493">
        <v>0.31</v>
      </c>
      <c r="M493">
        <v>8.6999999999999993</v>
      </c>
      <c r="N493" t="s">
        <v>356</v>
      </c>
      <c r="O493">
        <f>COUNTIF(Planilha1!A:A,Dados_Combinados!G493)</f>
        <v>0</v>
      </c>
    </row>
    <row r="494" spans="1:15" hidden="1" x14ac:dyDescent="0.25">
      <c r="A494" t="s">
        <v>14</v>
      </c>
      <c r="B494" t="s">
        <v>17</v>
      </c>
      <c r="C494" t="s">
        <v>60</v>
      </c>
      <c r="D494" t="s">
        <v>116</v>
      </c>
      <c r="E494" t="s">
        <v>174</v>
      </c>
      <c r="F494" t="s">
        <v>254</v>
      </c>
      <c r="G494">
        <v>5072740</v>
      </c>
      <c r="H494" t="s">
        <v>337</v>
      </c>
      <c r="I494" t="s">
        <v>471</v>
      </c>
      <c r="J494">
        <v>338.07</v>
      </c>
      <c r="K494">
        <v>322.35000000000002</v>
      </c>
      <c r="L494">
        <v>0.15</v>
      </c>
      <c r="M494">
        <v>48.35</v>
      </c>
      <c r="N494" t="s">
        <v>356</v>
      </c>
      <c r="O494">
        <f>COUNTIF(Planilha1!A:A,Dados_Combinados!G494)</f>
        <v>0</v>
      </c>
    </row>
    <row r="495" spans="1:15" hidden="1" x14ac:dyDescent="0.25">
      <c r="A495" t="s">
        <v>14</v>
      </c>
      <c r="B495" t="s">
        <v>17</v>
      </c>
      <c r="C495" t="s">
        <v>55</v>
      </c>
      <c r="D495" t="s">
        <v>111</v>
      </c>
      <c r="E495" t="s">
        <v>174</v>
      </c>
      <c r="F495" t="s">
        <v>243</v>
      </c>
      <c r="G495">
        <v>3568094</v>
      </c>
      <c r="H495" t="s">
        <v>328</v>
      </c>
      <c r="I495" t="s">
        <v>471</v>
      </c>
      <c r="J495">
        <v>33.130000000000003</v>
      </c>
      <c r="K495">
        <v>31.59</v>
      </c>
      <c r="L495">
        <v>0.31</v>
      </c>
      <c r="M495">
        <v>9.7899999999999991</v>
      </c>
      <c r="N495" t="s">
        <v>356</v>
      </c>
      <c r="O495">
        <f>COUNTIF(Planilha1!A:A,Dados_Combinados!G495)</f>
        <v>0</v>
      </c>
    </row>
    <row r="496" spans="1:15" hidden="1" x14ac:dyDescent="0.25">
      <c r="A496" t="s">
        <v>14</v>
      </c>
      <c r="B496" t="s">
        <v>17</v>
      </c>
      <c r="C496" t="s">
        <v>52</v>
      </c>
      <c r="D496" t="s">
        <v>108</v>
      </c>
      <c r="E496" t="s">
        <v>174</v>
      </c>
      <c r="F496" t="s">
        <v>253</v>
      </c>
      <c r="G496">
        <v>4795300</v>
      </c>
      <c r="H496" t="s">
        <v>328</v>
      </c>
      <c r="I496" t="s">
        <v>471</v>
      </c>
      <c r="J496">
        <v>48.44</v>
      </c>
      <c r="K496">
        <v>46.18</v>
      </c>
      <c r="L496">
        <v>0.31</v>
      </c>
      <c r="M496">
        <v>14.32</v>
      </c>
      <c r="N496" t="s">
        <v>356</v>
      </c>
      <c r="O496">
        <f>COUNTIF(Planilha1!A:A,Dados_Combinados!G496)</f>
        <v>0</v>
      </c>
    </row>
    <row r="497" spans="1:15" hidden="1" x14ac:dyDescent="0.25">
      <c r="A497" t="s">
        <v>14</v>
      </c>
      <c r="B497" t="s">
        <v>17</v>
      </c>
      <c r="C497" t="s">
        <v>59</v>
      </c>
      <c r="D497" t="s">
        <v>115</v>
      </c>
      <c r="E497" t="s">
        <v>174</v>
      </c>
      <c r="F497" t="s">
        <v>261</v>
      </c>
      <c r="G497">
        <v>5249315</v>
      </c>
      <c r="H497" t="s">
        <v>333</v>
      </c>
      <c r="I497" t="s">
        <v>471</v>
      </c>
      <c r="J497">
        <v>127.31</v>
      </c>
      <c r="K497">
        <v>121.39</v>
      </c>
      <c r="L497">
        <v>0.21</v>
      </c>
      <c r="M497">
        <v>25.49</v>
      </c>
      <c r="N497" t="s">
        <v>356</v>
      </c>
      <c r="O497">
        <f>COUNTIF(Planilha1!A:A,Dados_Combinados!G497)</f>
        <v>0</v>
      </c>
    </row>
    <row r="498" spans="1:15" hidden="1" x14ac:dyDescent="0.25">
      <c r="A498" t="s">
        <v>14</v>
      </c>
      <c r="B498" t="s">
        <v>17</v>
      </c>
      <c r="C498" t="s">
        <v>55</v>
      </c>
      <c r="D498" t="s">
        <v>125</v>
      </c>
      <c r="E498" t="s">
        <v>174</v>
      </c>
      <c r="F498" t="s">
        <v>257</v>
      </c>
      <c r="G498">
        <v>5147345</v>
      </c>
      <c r="H498" t="s">
        <v>328</v>
      </c>
      <c r="I498" t="s">
        <v>471</v>
      </c>
      <c r="J498">
        <v>102.66</v>
      </c>
      <c r="K498">
        <v>97.89</v>
      </c>
      <c r="L498">
        <v>0</v>
      </c>
      <c r="M498">
        <v>0</v>
      </c>
      <c r="N498" t="s">
        <v>356</v>
      </c>
      <c r="O498">
        <f>COUNTIF(Planilha1!A:A,Dados_Combinados!G498)</f>
        <v>0</v>
      </c>
    </row>
    <row r="499" spans="1:15" hidden="1" x14ac:dyDescent="0.25">
      <c r="A499" t="s">
        <v>14</v>
      </c>
      <c r="B499" t="s">
        <v>17</v>
      </c>
      <c r="C499" t="s">
        <v>71</v>
      </c>
      <c r="D499" t="s">
        <v>129</v>
      </c>
      <c r="E499" t="s">
        <v>174</v>
      </c>
      <c r="F499" t="s">
        <v>258</v>
      </c>
      <c r="G499">
        <v>5147345</v>
      </c>
      <c r="H499" t="s">
        <v>328</v>
      </c>
      <c r="I499" t="s">
        <v>471</v>
      </c>
      <c r="J499">
        <v>26.3</v>
      </c>
      <c r="K499">
        <v>25.07</v>
      </c>
      <c r="L499">
        <v>0</v>
      </c>
      <c r="M499">
        <v>0</v>
      </c>
      <c r="N499" t="s">
        <v>356</v>
      </c>
      <c r="O499">
        <f>COUNTIF(Planilha1!A:A,Dados_Combinados!G499)</f>
        <v>0</v>
      </c>
    </row>
    <row r="500" spans="1:15" hidden="1" x14ac:dyDescent="0.25">
      <c r="A500" t="s">
        <v>14</v>
      </c>
      <c r="B500" t="s">
        <v>17</v>
      </c>
      <c r="C500" t="s">
        <v>73</v>
      </c>
      <c r="D500" t="s">
        <v>131</v>
      </c>
      <c r="E500" t="s">
        <v>174</v>
      </c>
      <c r="F500" t="s">
        <v>257</v>
      </c>
      <c r="G500">
        <v>5147345</v>
      </c>
      <c r="H500" t="s">
        <v>328</v>
      </c>
      <c r="I500" t="s">
        <v>471</v>
      </c>
      <c r="J500">
        <v>47.17</v>
      </c>
      <c r="K500">
        <v>44.98</v>
      </c>
      <c r="L500">
        <v>0</v>
      </c>
      <c r="M500">
        <v>0</v>
      </c>
      <c r="N500" t="s">
        <v>356</v>
      </c>
      <c r="O500">
        <f>COUNTIF(Planilha1!A:A,Dados_Combinados!G500)</f>
        <v>0</v>
      </c>
    </row>
    <row r="501" spans="1:15" hidden="1" x14ac:dyDescent="0.25">
      <c r="A501" t="s">
        <v>14</v>
      </c>
      <c r="B501" t="s">
        <v>17</v>
      </c>
      <c r="C501" t="s">
        <v>55</v>
      </c>
      <c r="D501" t="s">
        <v>125</v>
      </c>
      <c r="E501" t="s">
        <v>174</v>
      </c>
      <c r="F501" t="s">
        <v>235</v>
      </c>
      <c r="G501">
        <v>3434539</v>
      </c>
      <c r="H501" t="s">
        <v>328</v>
      </c>
      <c r="I501" t="s">
        <v>471</v>
      </c>
      <c r="J501">
        <v>30.79</v>
      </c>
      <c r="K501">
        <v>29.36</v>
      </c>
      <c r="L501">
        <v>0</v>
      </c>
      <c r="M501">
        <v>0</v>
      </c>
      <c r="N501" t="s">
        <v>356</v>
      </c>
      <c r="O501">
        <f>COUNTIF(Planilha1!A:A,Dados_Combinados!G501)</f>
        <v>0</v>
      </c>
    </row>
    <row r="502" spans="1:15" hidden="1" x14ac:dyDescent="0.25">
      <c r="A502" t="s">
        <v>14</v>
      </c>
      <c r="B502" t="s">
        <v>17</v>
      </c>
      <c r="C502" t="s">
        <v>69</v>
      </c>
      <c r="D502" t="s">
        <v>127</v>
      </c>
      <c r="E502" t="s">
        <v>174</v>
      </c>
      <c r="F502" t="s">
        <v>240</v>
      </c>
      <c r="G502">
        <v>4333272</v>
      </c>
      <c r="H502" t="s">
        <v>336</v>
      </c>
      <c r="I502" t="s">
        <v>471</v>
      </c>
      <c r="J502">
        <v>29.89</v>
      </c>
      <c r="K502">
        <v>28.5</v>
      </c>
      <c r="L502">
        <v>0.25</v>
      </c>
      <c r="M502">
        <v>7.13</v>
      </c>
      <c r="N502" t="s">
        <v>356</v>
      </c>
      <c r="O502">
        <f>COUNTIF(Planilha1!A:A,Dados_Combinados!G502)</f>
        <v>0</v>
      </c>
    </row>
    <row r="503" spans="1:15" hidden="1" x14ac:dyDescent="0.25">
      <c r="A503" t="s">
        <v>14</v>
      </c>
      <c r="B503" t="s">
        <v>17</v>
      </c>
      <c r="C503" t="s">
        <v>74</v>
      </c>
      <c r="D503" t="s">
        <v>132</v>
      </c>
      <c r="E503" t="s">
        <v>174</v>
      </c>
      <c r="F503" t="s">
        <v>257</v>
      </c>
      <c r="G503">
        <v>5147345</v>
      </c>
      <c r="H503" t="s">
        <v>328</v>
      </c>
      <c r="I503" t="s">
        <v>471</v>
      </c>
      <c r="J503">
        <v>42.67</v>
      </c>
      <c r="K503">
        <v>40.68</v>
      </c>
      <c r="L503">
        <v>0</v>
      </c>
      <c r="M503">
        <v>0</v>
      </c>
      <c r="N503" t="s">
        <v>356</v>
      </c>
      <c r="O503">
        <f>COUNTIF(Planilha1!A:A,Dados_Combinados!G503)</f>
        <v>0</v>
      </c>
    </row>
    <row r="504" spans="1:15" hidden="1" x14ac:dyDescent="0.25">
      <c r="A504" t="s">
        <v>14</v>
      </c>
      <c r="B504" t="s">
        <v>17</v>
      </c>
      <c r="C504" t="s">
        <v>75</v>
      </c>
      <c r="D504" t="s">
        <v>133</v>
      </c>
      <c r="E504" t="s">
        <v>174</v>
      </c>
      <c r="F504" t="s">
        <v>257</v>
      </c>
      <c r="G504">
        <v>5147345</v>
      </c>
      <c r="H504" t="s">
        <v>328</v>
      </c>
      <c r="I504" t="s">
        <v>471</v>
      </c>
      <c r="J504">
        <v>35</v>
      </c>
      <c r="K504">
        <v>33.369999999999997</v>
      </c>
      <c r="L504">
        <v>0</v>
      </c>
      <c r="M504">
        <v>0</v>
      </c>
      <c r="N504" t="s">
        <v>356</v>
      </c>
      <c r="O504">
        <f>COUNTIF(Planilha1!A:A,Dados_Combinados!G504)</f>
        <v>0</v>
      </c>
    </row>
    <row r="505" spans="1:15" hidden="1" x14ac:dyDescent="0.25">
      <c r="A505" t="s">
        <v>14</v>
      </c>
      <c r="B505" t="s">
        <v>17</v>
      </c>
      <c r="C505" t="s">
        <v>56</v>
      </c>
      <c r="D505" t="s">
        <v>112</v>
      </c>
      <c r="E505" t="s">
        <v>174</v>
      </c>
      <c r="F505" t="s">
        <v>239</v>
      </c>
      <c r="G505">
        <v>3568094</v>
      </c>
      <c r="H505" t="s">
        <v>328</v>
      </c>
      <c r="I505" t="s">
        <v>471</v>
      </c>
      <c r="J505">
        <v>8.68</v>
      </c>
      <c r="K505">
        <v>8.27</v>
      </c>
      <c r="L505">
        <v>0.34</v>
      </c>
      <c r="M505">
        <v>2.81</v>
      </c>
      <c r="N505" t="s">
        <v>356</v>
      </c>
      <c r="O505">
        <f>COUNTIF(Planilha1!A:A,Dados_Combinados!G505)</f>
        <v>0</v>
      </c>
    </row>
    <row r="506" spans="1:15" hidden="1" x14ac:dyDescent="0.25">
      <c r="A506" t="s">
        <v>14</v>
      </c>
      <c r="B506" t="s">
        <v>17</v>
      </c>
      <c r="C506" t="s">
        <v>52</v>
      </c>
      <c r="D506" t="s">
        <v>108</v>
      </c>
      <c r="E506" t="s">
        <v>174</v>
      </c>
      <c r="F506" t="s">
        <v>237</v>
      </c>
      <c r="G506">
        <v>3568094</v>
      </c>
      <c r="H506" t="s">
        <v>328</v>
      </c>
      <c r="I506" t="s">
        <v>471</v>
      </c>
      <c r="J506">
        <v>83.65</v>
      </c>
      <c r="K506">
        <v>79.760000000000005</v>
      </c>
      <c r="L506">
        <v>0.31</v>
      </c>
      <c r="M506">
        <v>24.73</v>
      </c>
      <c r="N506" t="s">
        <v>356</v>
      </c>
      <c r="O506">
        <f>COUNTIF(Planilha1!A:A,Dados_Combinados!G506)</f>
        <v>0</v>
      </c>
    </row>
    <row r="507" spans="1:15" hidden="1" x14ac:dyDescent="0.25">
      <c r="A507" t="s">
        <v>14</v>
      </c>
      <c r="B507" t="s">
        <v>17</v>
      </c>
      <c r="C507" t="s">
        <v>52</v>
      </c>
      <c r="D507" t="s">
        <v>126</v>
      </c>
      <c r="E507" t="s">
        <v>174</v>
      </c>
      <c r="F507" t="s">
        <v>238</v>
      </c>
      <c r="G507">
        <v>3434539</v>
      </c>
      <c r="H507" t="s">
        <v>328</v>
      </c>
      <c r="I507" t="s">
        <v>471</v>
      </c>
      <c r="J507">
        <v>34.83</v>
      </c>
      <c r="K507">
        <v>33.21</v>
      </c>
      <c r="L507">
        <v>0</v>
      </c>
      <c r="M507">
        <v>0</v>
      </c>
      <c r="N507" t="s">
        <v>356</v>
      </c>
      <c r="O507">
        <f>COUNTIF(Planilha1!A:A,Dados_Combinados!G507)</f>
        <v>0</v>
      </c>
    </row>
    <row r="508" spans="1:15" hidden="1" x14ac:dyDescent="0.25">
      <c r="A508" t="s">
        <v>14</v>
      </c>
      <c r="B508" t="s">
        <v>411</v>
      </c>
      <c r="C508" t="s">
        <v>486</v>
      </c>
      <c r="D508" t="s">
        <v>487</v>
      </c>
      <c r="E508">
        <v>1.2E-2</v>
      </c>
      <c r="F508" t="s">
        <v>488</v>
      </c>
      <c r="G508">
        <v>5738762</v>
      </c>
      <c r="H508" t="s">
        <v>328</v>
      </c>
      <c r="I508" t="s">
        <v>471</v>
      </c>
      <c r="J508">
        <v>0.92</v>
      </c>
      <c r="K508">
        <v>0.87</v>
      </c>
      <c r="L508">
        <v>1</v>
      </c>
      <c r="M508">
        <v>0.87</v>
      </c>
      <c r="N508" t="s">
        <v>357</v>
      </c>
      <c r="O508">
        <f>COUNTIF(Planilha1!A:A,Dados_Combinados!G508)</f>
        <v>0</v>
      </c>
    </row>
    <row r="509" spans="1:15" hidden="1" x14ac:dyDescent="0.25">
      <c r="A509" t="s">
        <v>14</v>
      </c>
      <c r="B509" t="s">
        <v>19</v>
      </c>
      <c r="C509" t="s">
        <v>405</v>
      </c>
      <c r="D509" t="s">
        <v>138</v>
      </c>
      <c r="E509">
        <v>7.4999999999999997E-3</v>
      </c>
      <c r="F509" t="s">
        <v>268</v>
      </c>
      <c r="G509">
        <v>11240273</v>
      </c>
      <c r="H509" t="s">
        <v>337</v>
      </c>
      <c r="I509" t="s">
        <v>471</v>
      </c>
      <c r="J509">
        <v>14.32</v>
      </c>
      <c r="K509">
        <v>13.65</v>
      </c>
      <c r="L509">
        <v>1</v>
      </c>
      <c r="M509">
        <v>13.65</v>
      </c>
      <c r="N509" t="s">
        <v>357</v>
      </c>
      <c r="O509">
        <f>COUNTIF(Planilha1!A:A,Dados_Combinados!G509)</f>
        <v>0</v>
      </c>
    </row>
    <row r="510" spans="1:15" hidden="1" x14ac:dyDescent="0.25">
      <c r="A510" t="s">
        <v>14</v>
      </c>
      <c r="B510" t="s">
        <v>411</v>
      </c>
      <c r="C510" t="s">
        <v>412</v>
      </c>
      <c r="D510" t="s">
        <v>413</v>
      </c>
      <c r="E510">
        <v>1.2E-2</v>
      </c>
      <c r="F510" t="s">
        <v>414</v>
      </c>
      <c r="G510">
        <v>12214638</v>
      </c>
      <c r="H510" t="s">
        <v>415</v>
      </c>
      <c r="I510" t="s">
        <v>471</v>
      </c>
      <c r="J510">
        <v>8.48</v>
      </c>
      <c r="K510">
        <v>8.09</v>
      </c>
      <c r="L510">
        <v>1</v>
      </c>
      <c r="M510">
        <v>8.09</v>
      </c>
      <c r="N510" t="s">
        <v>357</v>
      </c>
      <c r="O510">
        <f>COUNTIF(Planilha1!A:A,Dados_Combinados!G510)</f>
        <v>0</v>
      </c>
    </row>
    <row r="511" spans="1:15" hidden="1" x14ac:dyDescent="0.25">
      <c r="A511" t="s">
        <v>14</v>
      </c>
      <c r="B511" t="s">
        <v>19</v>
      </c>
      <c r="C511" t="s">
        <v>489</v>
      </c>
      <c r="D511" t="s">
        <v>490</v>
      </c>
      <c r="E511">
        <v>7.4999999999999997E-3</v>
      </c>
      <c r="F511" t="s">
        <v>491</v>
      </c>
      <c r="G511">
        <v>16545595</v>
      </c>
      <c r="H511" t="s">
        <v>328</v>
      </c>
      <c r="I511" t="s">
        <v>471</v>
      </c>
      <c r="J511">
        <v>1.69</v>
      </c>
      <c r="K511">
        <v>1.61</v>
      </c>
      <c r="L511">
        <v>1</v>
      </c>
      <c r="M511">
        <v>1.61</v>
      </c>
      <c r="N511" t="s">
        <v>357</v>
      </c>
      <c r="O511">
        <f>COUNTIF(Planilha1!A:A,Dados_Combinados!G511)</f>
        <v>0</v>
      </c>
    </row>
    <row r="512" spans="1:15" hidden="1" x14ac:dyDescent="0.25">
      <c r="A512" t="s">
        <v>14</v>
      </c>
      <c r="B512" t="s">
        <v>20</v>
      </c>
      <c r="C512" t="s">
        <v>408</v>
      </c>
      <c r="D512" t="s">
        <v>146</v>
      </c>
      <c r="E512">
        <v>5.0000000000000001E-3</v>
      </c>
      <c r="F512" t="s">
        <v>277</v>
      </c>
      <c r="G512">
        <v>7298496</v>
      </c>
      <c r="H512" t="s">
        <v>328</v>
      </c>
      <c r="I512" t="s">
        <v>471</v>
      </c>
      <c r="J512">
        <v>266.77</v>
      </c>
      <c r="K512">
        <v>254.36</v>
      </c>
      <c r="L512">
        <v>1</v>
      </c>
      <c r="M512">
        <v>254.36</v>
      </c>
      <c r="N512" t="s">
        <v>357</v>
      </c>
      <c r="O512">
        <f>COUNTIF(Planilha1!A:A,Dados_Combinados!G512)</f>
        <v>0</v>
      </c>
    </row>
    <row r="513" spans="1:15" hidden="1" x14ac:dyDescent="0.25">
      <c r="A513" t="s">
        <v>14</v>
      </c>
      <c r="B513" t="s">
        <v>19</v>
      </c>
      <c r="C513" t="s">
        <v>410</v>
      </c>
      <c r="D513" t="s">
        <v>136</v>
      </c>
      <c r="E513">
        <v>5.0000000000000001E-3</v>
      </c>
      <c r="F513" t="s">
        <v>267</v>
      </c>
      <c r="G513">
        <v>8821983</v>
      </c>
      <c r="H513" t="s">
        <v>336</v>
      </c>
      <c r="I513" t="s">
        <v>471</v>
      </c>
      <c r="J513">
        <v>6.06</v>
      </c>
      <c r="K513">
        <v>5.78</v>
      </c>
      <c r="L513">
        <v>1</v>
      </c>
      <c r="M513">
        <v>5.78</v>
      </c>
      <c r="N513" t="s">
        <v>357</v>
      </c>
      <c r="O513">
        <f>COUNTIF(Planilha1!A:A,Dados_Combinados!G513)</f>
        <v>0</v>
      </c>
    </row>
    <row r="514" spans="1:15" hidden="1" x14ac:dyDescent="0.25">
      <c r="A514" t="s">
        <v>14</v>
      </c>
      <c r="B514" t="s">
        <v>19</v>
      </c>
      <c r="C514" t="s">
        <v>416</v>
      </c>
      <c r="D514" t="s">
        <v>139</v>
      </c>
      <c r="E514">
        <v>5.0000000000000001E-3</v>
      </c>
      <c r="F514" t="s">
        <v>269</v>
      </c>
      <c r="G514">
        <v>7058773</v>
      </c>
      <c r="H514" t="s">
        <v>335</v>
      </c>
      <c r="I514" t="s">
        <v>471</v>
      </c>
      <c r="J514">
        <v>17.64</v>
      </c>
      <c r="K514">
        <v>16.82</v>
      </c>
      <c r="L514">
        <v>1</v>
      </c>
      <c r="M514">
        <v>16.82</v>
      </c>
      <c r="N514" t="s">
        <v>357</v>
      </c>
      <c r="O514">
        <f>COUNTIF(Planilha1!A:A,Dados_Combinados!G514)</f>
        <v>0</v>
      </c>
    </row>
    <row r="515" spans="1:15" hidden="1" x14ac:dyDescent="0.25">
      <c r="A515" t="s">
        <v>14</v>
      </c>
      <c r="B515" t="s">
        <v>19</v>
      </c>
      <c r="C515" t="s">
        <v>421</v>
      </c>
      <c r="D515" t="s">
        <v>143</v>
      </c>
      <c r="E515">
        <v>5.0000000000000001E-3</v>
      </c>
      <c r="F515" t="s">
        <v>273</v>
      </c>
      <c r="G515">
        <v>3320327</v>
      </c>
      <c r="H515" t="s">
        <v>328</v>
      </c>
      <c r="I515" t="s">
        <v>471</v>
      </c>
      <c r="J515">
        <v>2.3199999999999998</v>
      </c>
      <c r="K515">
        <v>2.21</v>
      </c>
      <c r="L515">
        <v>1</v>
      </c>
      <c r="M515">
        <v>2.21</v>
      </c>
      <c r="N515" t="s">
        <v>357</v>
      </c>
      <c r="O515">
        <f>COUNTIF(Planilha1!A:A,Dados_Combinados!G515)</f>
        <v>0</v>
      </c>
    </row>
    <row r="516" spans="1:15" hidden="1" x14ac:dyDescent="0.25">
      <c r="A516" t="s">
        <v>14</v>
      </c>
      <c r="B516" t="s">
        <v>19</v>
      </c>
      <c r="C516" t="s">
        <v>419</v>
      </c>
      <c r="D516" t="s">
        <v>141</v>
      </c>
      <c r="E516">
        <v>6.0000000000000001E-3</v>
      </c>
      <c r="F516" t="s">
        <v>271</v>
      </c>
      <c r="G516">
        <v>2129768</v>
      </c>
      <c r="H516" t="s">
        <v>330</v>
      </c>
      <c r="I516" t="s">
        <v>471</v>
      </c>
      <c r="J516">
        <v>0</v>
      </c>
      <c r="K516">
        <v>0</v>
      </c>
      <c r="L516">
        <v>1</v>
      </c>
      <c r="M516">
        <v>0</v>
      </c>
      <c r="N516" t="s">
        <v>357</v>
      </c>
      <c r="O516">
        <f>COUNTIF(Planilha1!A:A,Dados_Combinados!G516)</f>
        <v>0</v>
      </c>
    </row>
    <row r="517" spans="1:15" hidden="1" x14ac:dyDescent="0.25">
      <c r="A517" t="s">
        <v>14</v>
      </c>
      <c r="B517" t="s">
        <v>19</v>
      </c>
      <c r="C517" t="s">
        <v>420</v>
      </c>
      <c r="D517" t="s">
        <v>140</v>
      </c>
      <c r="E517">
        <v>7.4999999999999997E-3</v>
      </c>
      <c r="F517" t="s">
        <v>270</v>
      </c>
      <c r="G517">
        <v>8666755</v>
      </c>
      <c r="H517" t="s">
        <v>330</v>
      </c>
      <c r="I517" t="s">
        <v>471</v>
      </c>
      <c r="J517">
        <v>42.78</v>
      </c>
      <c r="K517">
        <v>40.79</v>
      </c>
      <c r="L517">
        <v>1</v>
      </c>
      <c r="M517">
        <v>40.79</v>
      </c>
      <c r="N517" t="s">
        <v>357</v>
      </c>
      <c r="O517">
        <f>COUNTIF(Planilha1!A:A,Dados_Combinados!G517)</f>
        <v>0</v>
      </c>
    </row>
    <row r="518" spans="1:15" hidden="1" x14ac:dyDescent="0.25">
      <c r="A518" t="s">
        <v>14</v>
      </c>
      <c r="B518" t="s">
        <v>19</v>
      </c>
      <c r="C518" t="s">
        <v>407</v>
      </c>
      <c r="D518" t="s">
        <v>136</v>
      </c>
      <c r="E518">
        <v>8.9999999999999993E-3</v>
      </c>
      <c r="F518" t="s">
        <v>276</v>
      </c>
      <c r="G518">
        <v>8821983</v>
      </c>
      <c r="H518" t="s">
        <v>336</v>
      </c>
      <c r="I518" t="s">
        <v>471</v>
      </c>
      <c r="J518">
        <v>10.1</v>
      </c>
      <c r="K518">
        <v>9.6300000000000008</v>
      </c>
      <c r="L518">
        <v>1</v>
      </c>
      <c r="M518">
        <v>9.6300000000000008</v>
      </c>
      <c r="N518" t="s">
        <v>357</v>
      </c>
      <c r="O518">
        <f>COUNTIF(Planilha1!A:A,Dados_Combinados!G518)</f>
        <v>0</v>
      </c>
    </row>
    <row r="519" spans="1:15" hidden="1" x14ac:dyDescent="0.25">
      <c r="A519" t="s">
        <v>14</v>
      </c>
      <c r="B519" t="s">
        <v>19</v>
      </c>
      <c r="C519" t="s">
        <v>418</v>
      </c>
      <c r="D519" t="s">
        <v>134</v>
      </c>
      <c r="E519">
        <v>0</v>
      </c>
      <c r="F519" t="s">
        <v>265</v>
      </c>
      <c r="G519">
        <v>4100293</v>
      </c>
      <c r="H519" t="s">
        <v>333</v>
      </c>
      <c r="I519" t="s">
        <v>471</v>
      </c>
      <c r="J519">
        <v>0</v>
      </c>
      <c r="K519">
        <v>0</v>
      </c>
      <c r="L519">
        <v>1</v>
      </c>
      <c r="M519">
        <v>0</v>
      </c>
      <c r="N519" t="s">
        <v>357</v>
      </c>
      <c r="O519">
        <f>COUNTIF(Planilha1!A:A,Dados_Combinados!G519)</f>
        <v>0</v>
      </c>
    </row>
    <row r="520" spans="1:15" hidden="1" x14ac:dyDescent="0.25">
      <c r="A520" t="s">
        <v>14</v>
      </c>
      <c r="B520" t="s">
        <v>19</v>
      </c>
      <c r="C520" t="s">
        <v>409</v>
      </c>
      <c r="D520" t="s">
        <v>147</v>
      </c>
      <c r="E520">
        <v>5.0000000000000001E-3</v>
      </c>
      <c r="F520" t="s">
        <v>278</v>
      </c>
      <c r="G520">
        <v>2747821</v>
      </c>
      <c r="H520" t="s">
        <v>330</v>
      </c>
      <c r="I520" t="s">
        <v>471</v>
      </c>
      <c r="J520">
        <v>10.23</v>
      </c>
      <c r="K520">
        <v>9.75</v>
      </c>
      <c r="L520">
        <v>1</v>
      </c>
      <c r="M520">
        <v>9.75</v>
      </c>
      <c r="N520" t="s">
        <v>357</v>
      </c>
      <c r="O520">
        <f>COUNTIF(Planilha1!A:A,Dados_Combinados!G520)</f>
        <v>0</v>
      </c>
    </row>
    <row r="521" spans="1:15" hidden="1" x14ac:dyDescent="0.25">
      <c r="A521" t="s">
        <v>14</v>
      </c>
      <c r="B521" t="s">
        <v>19</v>
      </c>
      <c r="C521" t="s">
        <v>422</v>
      </c>
      <c r="D521" t="s">
        <v>137</v>
      </c>
      <c r="E521">
        <v>0</v>
      </c>
      <c r="F521" t="s">
        <v>265</v>
      </c>
      <c r="G521">
        <v>3907515</v>
      </c>
      <c r="H521" t="s">
        <v>333</v>
      </c>
      <c r="I521" t="s">
        <v>471</v>
      </c>
      <c r="J521">
        <v>0</v>
      </c>
      <c r="K521">
        <v>0</v>
      </c>
      <c r="L521">
        <v>1</v>
      </c>
      <c r="M521">
        <v>0</v>
      </c>
      <c r="N521" t="s">
        <v>357</v>
      </c>
      <c r="O521">
        <f>COUNTIF(Planilha1!A:A,Dados_Combinados!G521)</f>
        <v>0</v>
      </c>
    </row>
    <row r="522" spans="1:15" hidden="1" x14ac:dyDescent="0.25">
      <c r="A522" t="s">
        <v>14</v>
      </c>
      <c r="B522" t="s">
        <v>19</v>
      </c>
      <c r="C522" t="s">
        <v>417</v>
      </c>
      <c r="D522" t="s">
        <v>135</v>
      </c>
      <c r="E522">
        <v>7.4999999999999997E-3</v>
      </c>
      <c r="F522" t="s">
        <v>266</v>
      </c>
      <c r="G522">
        <v>8821983</v>
      </c>
      <c r="H522" t="s">
        <v>336</v>
      </c>
      <c r="I522" t="s">
        <v>471</v>
      </c>
      <c r="J522">
        <v>8.76</v>
      </c>
      <c r="K522">
        <v>8.35</v>
      </c>
      <c r="L522">
        <v>1</v>
      </c>
      <c r="M522">
        <v>8.35</v>
      </c>
      <c r="N522" t="s">
        <v>357</v>
      </c>
      <c r="O522">
        <f>COUNTIF(Planilha1!A:A,Dados_Combinados!G522)</f>
        <v>0</v>
      </c>
    </row>
    <row r="523" spans="1:15" hidden="1" x14ac:dyDescent="0.25">
      <c r="A523" t="s">
        <v>14</v>
      </c>
      <c r="B523" t="s">
        <v>19</v>
      </c>
      <c r="C523" t="s">
        <v>406</v>
      </c>
      <c r="D523" t="s">
        <v>142</v>
      </c>
      <c r="E523">
        <v>7.4999999999999997E-3</v>
      </c>
      <c r="F523" t="s">
        <v>272</v>
      </c>
      <c r="G523">
        <v>2523970</v>
      </c>
      <c r="H523" t="s">
        <v>328</v>
      </c>
      <c r="I523" t="s">
        <v>471</v>
      </c>
      <c r="J523">
        <v>516.70000000000005</v>
      </c>
      <c r="K523">
        <v>492.67</v>
      </c>
      <c r="L523">
        <v>1</v>
      </c>
      <c r="M523">
        <v>492.67</v>
      </c>
      <c r="N523" t="s">
        <v>357</v>
      </c>
      <c r="O523">
        <f>COUNTIF(Planilha1!A:A,Dados_Combinados!G523)</f>
        <v>0</v>
      </c>
    </row>
    <row r="524" spans="1:15" hidden="1" x14ac:dyDescent="0.25">
      <c r="A524" t="s">
        <v>14</v>
      </c>
      <c r="B524" t="s">
        <v>23</v>
      </c>
      <c r="C524" t="s">
        <v>81</v>
      </c>
      <c r="D524" t="s">
        <v>148</v>
      </c>
      <c r="E524" t="s">
        <v>492</v>
      </c>
      <c r="F524" t="s">
        <v>493</v>
      </c>
      <c r="G524">
        <v>5248748</v>
      </c>
      <c r="H524" t="s">
        <v>337</v>
      </c>
      <c r="I524" t="s">
        <v>494</v>
      </c>
      <c r="J524">
        <v>1799.56</v>
      </c>
      <c r="K524">
        <v>1715.88</v>
      </c>
      <c r="L524">
        <v>0.5</v>
      </c>
      <c r="M524">
        <v>857.94</v>
      </c>
      <c r="N524" t="s">
        <v>23</v>
      </c>
      <c r="O524">
        <f>COUNTIF(Planilha1!A:A,Dados_Combinados!G524)</f>
        <v>0</v>
      </c>
    </row>
    <row r="525" spans="1:15" hidden="1" x14ac:dyDescent="0.25">
      <c r="A525" t="s">
        <v>14</v>
      </c>
      <c r="B525" t="s">
        <v>23</v>
      </c>
      <c r="C525" t="s">
        <v>81</v>
      </c>
      <c r="D525" t="s">
        <v>148</v>
      </c>
      <c r="E525" t="s">
        <v>495</v>
      </c>
      <c r="F525" t="s">
        <v>496</v>
      </c>
      <c r="G525">
        <v>5092910</v>
      </c>
      <c r="H525" t="s">
        <v>338</v>
      </c>
      <c r="I525" t="s">
        <v>497</v>
      </c>
      <c r="J525">
        <v>492.16</v>
      </c>
      <c r="K525">
        <v>469.27</v>
      </c>
      <c r="L525">
        <v>0.5</v>
      </c>
      <c r="M525">
        <v>234.64</v>
      </c>
      <c r="N525" t="s">
        <v>23</v>
      </c>
      <c r="O525">
        <f>COUNTIF(Planilha1!A:A,Dados_Combinados!G525)</f>
        <v>0</v>
      </c>
    </row>
    <row r="526" spans="1:15" x14ac:dyDescent="0.25">
      <c r="A526" t="s">
        <v>14</v>
      </c>
      <c r="B526" t="s">
        <v>23</v>
      </c>
      <c r="C526" t="s">
        <v>83</v>
      </c>
      <c r="D526" t="s">
        <v>148</v>
      </c>
      <c r="E526" t="s">
        <v>194</v>
      </c>
      <c r="F526" t="s">
        <v>498</v>
      </c>
      <c r="G526">
        <v>13666360</v>
      </c>
      <c r="H526" t="s">
        <v>340</v>
      </c>
      <c r="I526" t="s">
        <v>499</v>
      </c>
      <c r="J526">
        <v>148000</v>
      </c>
      <c r="K526">
        <v>141118</v>
      </c>
      <c r="L526">
        <v>0.5</v>
      </c>
      <c r="M526">
        <v>70559</v>
      </c>
      <c r="N526" t="s">
        <v>23</v>
      </c>
      <c r="O526">
        <f>COUNTIF(Planilha1!A:A,Dados_Combinados!G526)</f>
        <v>1</v>
      </c>
    </row>
    <row r="527" spans="1:15" hidden="1" x14ac:dyDescent="0.25">
      <c r="A527" t="s">
        <v>14</v>
      </c>
      <c r="B527" t="s">
        <v>22</v>
      </c>
      <c r="C527" t="s">
        <v>81</v>
      </c>
      <c r="D527" t="s">
        <v>148</v>
      </c>
      <c r="E527" t="s">
        <v>500</v>
      </c>
      <c r="F527" t="s">
        <v>501</v>
      </c>
      <c r="G527">
        <v>6479191</v>
      </c>
      <c r="H527" t="s">
        <v>333</v>
      </c>
      <c r="I527" t="s">
        <v>471</v>
      </c>
      <c r="J527">
        <v>633.33000000000004</v>
      </c>
      <c r="K527">
        <v>603.88</v>
      </c>
      <c r="L527">
        <v>0.5</v>
      </c>
      <c r="M527">
        <v>301.94</v>
      </c>
      <c r="N527" t="s">
        <v>23</v>
      </c>
      <c r="O527">
        <f>COUNTIF(Planilha1!A:A,Dados_Combinados!G527)</f>
        <v>0</v>
      </c>
    </row>
    <row r="528" spans="1:15" x14ac:dyDescent="0.25">
      <c r="A528" t="s">
        <v>14</v>
      </c>
      <c r="B528" t="s">
        <v>23</v>
      </c>
      <c r="C528" t="s">
        <v>82</v>
      </c>
      <c r="D528" t="s">
        <v>148</v>
      </c>
      <c r="E528" t="s">
        <v>502</v>
      </c>
      <c r="F528" t="s">
        <v>503</v>
      </c>
      <c r="G528">
        <v>15021649</v>
      </c>
      <c r="H528" t="s">
        <v>334</v>
      </c>
      <c r="I528" t="s">
        <v>504</v>
      </c>
      <c r="J528">
        <v>1582.38</v>
      </c>
      <c r="K528">
        <v>1508.8</v>
      </c>
      <c r="L528">
        <v>0.5</v>
      </c>
      <c r="M528">
        <v>754.4</v>
      </c>
      <c r="N528" t="s">
        <v>23</v>
      </c>
      <c r="O528">
        <f>COUNTIF(Planilha1!A:A,Dados_Combinados!G528)</f>
        <v>1</v>
      </c>
    </row>
    <row r="529" spans="1:15" hidden="1" x14ac:dyDescent="0.25">
      <c r="A529" t="s">
        <v>14</v>
      </c>
      <c r="B529" t="s">
        <v>22</v>
      </c>
      <c r="C529" t="s">
        <v>81</v>
      </c>
      <c r="D529" t="s">
        <v>148</v>
      </c>
      <c r="E529" t="s">
        <v>505</v>
      </c>
      <c r="F529" t="s">
        <v>506</v>
      </c>
      <c r="G529">
        <v>4295502</v>
      </c>
      <c r="H529" t="s">
        <v>328</v>
      </c>
      <c r="I529" t="s">
        <v>499</v>
      </c>
      <c r="J529">
        <v>999.15</v>
      </c>
      <c r="K529">
        <v>952.69</v>
      </c>
      <c r="L529">
        <v>0.5</v>
      </c>
      <c r="M529">
        <v>476.35</v>
      </c>
      <c r="N529" t="s">
        <v>23</v>
      </c>
      <c r="O529">
        <f>COUNTIF(Planilha1!A:A,Dados_Combinados!G529)</f>
        <v>0</v>
      </c>
    </row>
    <row r="530" spans="1:15" hidden="1" x14ac:dyDescent="0.25">
      <c r="A530" t="s">
        <v>14</v>
      </c>
      <c r="B530" t="s">
        <v>22</v>
      </c>
      <c r="C530" t="s">
        <v>82</v>
      </c>
      <c r="D530" t="s">
        <v>148</v>
      </c>
      <c r="E530" t="s">
        <v>507</v>
      </c>
      <c r="F530" t="s">
        <v>508</v>
      </c>
      <c r="G530">
        <v>6917101</v>
      </c>
      <c r="H530" t="s">
        <v>328</v>
      </c>
      <c r="I530" t="s">
        <v>509</v>
      </c>
      <c r="J530">
        <v>385.45</v>
      </c>
      <c r="K530">
        <v>367.53</v>
      </c>
      <c r="L530">
        <v>0.5</v>
      </c>
      <c r="M530">
        <v>183.77</v>
      </c>
      <c r="N530" t="s">
        <v>23</v>
      </c>
      <c r="O530">
        <f>COUNTIF(Planilha1!A:A,Dados_Combinados!G530)</f>
        <v>0</v>
      </c>
    </row>
    <row r="531" spans="1:15" hidden="1" x14ac:dyDescent="0.25">
      <c r="A531" t="s">
        <v>14</v>
      </c>
      <c r="B531" t="s">
        <v>22</v>
      </c>
      <c r="C531" t="s">
        <v>82</v>
      </c>
      <c r="D531" t="s">
        <v>148</v>
      </c>
      <c r="E531" t="s">
        <v>510</v>
      </c>
      <c r="F531" t="s">
        <v>511</v>
      </c>
      <c r="G531">
        <v>557693</v>
      </c>
      <c r="H531" t="s">
        <v>333</v>
      </c>
      <c r="I531" t="s">
        <v>512</v>
      </c>
      <c r="J531">
        <v>0.11</v>
      </c>
      <c r="K531">
        <v>0.1</v>
      </c>
      <c r="L531">
        <v>0.5</v>
      </c>
      <c r="M531">
        <v>0.05</v>
      </c>
      <c r="N531" t="s">
        <v>23</v>
      </c>
      <c r="O531">
        <f>COUNTIF(Planilha1!A:A,Dados_Combinados!G531)</f>
        <v>0</v>
      </c>
    </row>
    <row r="532" spans="1:15" hidden="1" x14ac:dyDescent="0.25">
      <c r="A532" t="s">
        <v>14</v>
      </c>
      <c r="B532" t="s">
        <v>22</v>
      </c>
      <c r="C532" t="s">
        <v>82</v>
      </c>
      <c r="D532" t="s">
        <v>148</v>
      </c>
      <c r="E532" t="s">
        <v>513</v>
      </c>
      <c r="F532" t="s">
        <v>514</v>
      </c>
      <c r="G532">
        <v>3378475</v>
      </c>
      <c r="H532" t="s">
        <v>330</v>
      </c>
      <c r="I532" t="s">
        <v>485</v>
      </c>
      <c r="J532">
        <v>47.14</v>
      </c>
      <c r="K532">
        <v>44.95</v>
      </c>
      <c r="L532">
        <v>0.5</v>
      </c>
      <c r="M532">
        <v>22.48</v>
      </c>
      <c r="N532" t="s">
        <v>23</v>
      </c>
      <c r="O532">
        <f>COUNTIF(Planilha1!A:A,Dados_Combinados!G532)</f>
        <v>0</v>
      </c>
    </row>
    <row r="533" spans="1:15" hidden="1" x14ac:dyDescent="0.25">
      <c r="A533" t="s">
        <v>14</v>
      </c>
      <c r="B533" t="s">
        <v>22</v>
      </c>
      <c r="C533" t="s">
        <v>81</v>
      </c>
      <c r="D533" t="s">
        <v>148</v>
      </c>
      <c r="E533" t="s">
        <v>515</v>
      </c>
      <c r="F533" t="s">
        <v>516</v>
      </c>
      <c r="G533">
        <v>6430277</v>
      </c>
      <c r="H533" t="s">
        <v>328</v>
      </c>
      <c r="I533" t="s">
        <v>509</v>
      </c>
      <c r="J533">
        <v>29.25</v>
      </c>
      <c r="K533">
        <v>27.89</v>
      </c>
      <c r="L533">
        <v>0.5</v>
      </c>
      <c r="M533">
        <v>13.95</v>
      </c>
      <c r="N533" t="s">
        <v>23</v>
      </c>
      <c r="O533">
        <f>COUNTIF(Planilha1!A:A,Dados_Combinados!G533)</f>
        <v>0</v>
      </c>
    </row>
    <row r="534" spans="1:15" hidden="1" x14ac:dyDescent="0.25">
      <c r="A534" t="s">
        <v>14</v>
      </c>
      <c r="B534" t="s">
        <v>23</v>
      </c>
      <c r="C534" t="s">
        <v>81</v>
      </c>
      <c r="D534" t="s">
        <v>148</v>
      </c>
      <c r="E534" t="s">
        <v>176</v>
      </c>
      <c r="F534" t="s">
        <v>517</v>
      </c>
      <c r="G534">
        <v>4971081</v>
      </c>
      <c r="H534" t="s">
        <v>334</v>
      </c>
      <c r="I534" t="s">
        <v>518</v>
      </c>
      <c r="J534">
        <v>215.51</v>
      </c>
      <c r="K534">
        <v>205.49</v>
      </c>
      <c r="L534">
        <v>0.5</v>
      </c>
      <c r="M534">
        <v>102.75</v>
      </c>
      <c r="N534" t="s">
        <v>23</v>
      </c>
      <c r="O534">
        <f>COUNTIF(Planilha1!A:A,Dados_Combinados!G534)</f>
        <v>0</v>
      </c>
    </row>
    <row r="535" spans="1:15" hidden="1" x14ac:dyDescent="0.25">
      <c r="A535" t="s">
        <v>14</v>
      </c>
      <c r="B535" t="s">
        <v>22</v>
      </c>
      <c r="C535" t="s">
        <v>82</v>
      </c>
      <c r="D535" t="s">
        <v>148</v>
      </c>
      <c r="E535" t="s">
        <v>519</v>
      </c>
      <c r="F535" t="s">
        <v>520</v>
      </c>
      <c r="G535">
        <v>8821983</v>
      </c>
      <c r="H535" t="s">
        <v>336</v>
      </c>
      <c r="I535" t="s">
        <v>521</v>
      </c>
      <c r="J535">
        <v>38.229999999999997</v>
      </c>
      <c r="K535">
        <v>36.450000000000003</v>
      </c>
      <c r="L535">
        <v>0.5</v>
      </c>
      <c r="M535">
        <v>18.23</v>
      </c>
      <c r="N535" t="s">
        <v>23</v>
      </c>
      <c r="O535">
        <f>COUNTIF(Planilha1!A:A,Dados_Combinados!G535)</f>
        <v>0</v>
      </c>
    </row>
    <row r="536" spans="1:15" hidden="1" x14ac:dyDescent="0.25">
      <c r="A536" t="s">
        <v>14</v>
      </c>
      <c r="B536" t="s">
        <v>23</v>
      </c>
      <c r="C536" t="s">
        <v>81</v>
      </c>
      <c r="D536" t="s">
        <v>148</v>
      </c>
      <c r="E536" t="s">
        <v>522</v>
      </c>
      <c r="F536" t="s">
        <v>523</v>
      </c>
      <c r="G536">
        <v>7298496</v>
      </c>
      <c r="H536" t="s">
        <v>328</v>
      </c>
      <c r="I536" t="s">
        <v>518</v>
      </c>
      <c r="J536">
        <v>146.87</v>
      </c>
      <c r="K536">
        <v>140.04</v>
      </c>
      <c r="L536">
        <v>0.5</v>
      </c>
      <c r="M536">
        <v>70.02</v>
      </c>
      <c r="N536" t="s">
        <v>23</v>
      </c>
      <c r="O536">
        <f>COUNTIF(Planilha1!A:A,Dados_Combinados!G536)</f>
        <v>0</v>
      </c>
    </row>
    <row r="537" spans="1:15" hidden="1" x14ac:dyDescent="0.25">
      <c r="A537" t="s">
        <v>14</v>
      </c>
      <c r="B537" t="s">
        <v>22</v>
      </c>
      <c r="C537" t="s">
        <v>86</v>
      </c>
      <c r="D537" t="s">
        <v>151</v>
      </c>
      <c r="E537" t="s">
        <v>524</v>
      </c>
      <c r="F537" t="s">
        <v>525</v>
      </c>
      <c r="G537">
        <v>3378475</v>
      </c>
      <c r="H537" t="s">
        <v>330</v>
      </c>
      <c r="I537" t="s">
        <v>512</v>
      </c>
      <c r="J537">
        <v>0.98</v>
      </c>
      <c r="K537">
        <v>0.98</v>
      </c>
      <c r="L537">
        <v>50</v>
      </c>
      <c r="M537">
        <v>0.49</v>
      </c>
      <c r="N537" t="s">
        <v>22</v>
      </c>
      <c r="O537">
        <f>COUNTIF(Planilha1!A:A,Dados_Combinados!G537)</f>
        <v>0</v>
      </c>
    </row>
    <row r="538" spans="1:15" hidden="1" x14ac:dyDescent="0.25">
      <c r="A538" t="s">
        <v>14</v>
      </c>
      <c r="B538" t="s">
        <v>22</v>
      </c>
      <c r="C538" t="s">
        <v>86</v>
      </c>
      <c r="D538" t="s">
        <v>151</v>
      </c>
      <c r="E538" t="s">
        <v>526</v>
      </c>
      <c r="F538" t="s">
        <v>527</v>
      </c>
      <c r="G538">
        <v>506548</v>
      </c>
      <c r="H538" t="s">
        <v>328</v>
      </c>
      <c r="I538" t="s">
        <v>499</v>
      </c>
      <c r="J538">
        <v>0.98</v>
      </c>
      <c r="K538">
        <v>0.98</v>
      </c>
      <c r="L538">
        <v>50</v>
      </c>
      <c r="M538">
        <v>0.49</v>
      </c>
      <c r="N538" t="s">
        <v>22</v>
      </c>
      <c r="O538">
        <f>COUNTIF(Planilha1!A:A,Dados_Combinados!G538)</f>
        <v>0</v>
      </c>
    </row>
    <row r="539" spans="1:15" hidden="1" x14ac:dyDescent="0.25">
      <c r="A539" t="s">
        <v>14</v>
      </c>
      <c r="B539" t="s">
        <v>22</v>
      </c>
      <c r="C539" t="s">
        <v>86</v>
      </c>
      <c r="D539" t="s">
        <v>151</v>
      </c>
      <c r="E539" t="s">
        <v>528</v>
      </c>
      <c r="F539" t="s">
        <v>529</v>
      </c>
      <c r="G539">
        <v>506548</v>
      </c>
      <c r="H539" t="s">
        <v>328</v>
      </c>
      <c r="I539" t="s">
        <v>499</v>
      </c>
      <c r="J539">
        <v>0.98</v>
      </c>
      <c r="K539">
        <v>0.98</v>
      </c>
      <c r="L539">
        <v>50</v>
      </c>
      <c r="M539">
        <v>0.49</v>
      </c>
      <c r="N539" t="s">
        <v>22</v>
      </c>
      <c r="O539">
        <f>COUNTIF(Planilha1!A:A,Dados_Combinados!G539)</f>
        <v>0</v>
      </c>
    </row>
    <row r="540" spans="1:15" hidden="1" x14ac:dyDescent="0.25">
      <c r="A540" t="s">
        <v>14</v>
      </c>
      <c r="B540" t="s">
        <v>22</v>
      </c>
      <c r="C540" t="s">
        <v>466</v>
      </c>
      <c r="D540" t="s">
        <v>151</v>
      </c>
      <c r="E540" t="s">
        <v>530</v>
      </c>
      <c r="F540" t="s">
        <v>531</v>
      </c>
      <c r="G540">
        <v>11290302</v>
      </c>
      <c r="H540" t="s">
        <v>330</v>
      </c>
      <c r="I540" t="s">
        <v>532</v>
      </c>
      <c r="J540">
        <v>80.08</v>
      </c>
      <c r="K540">
        <v>80.08</v>
      </c>
      <c r="L540">
        <v>50</v>
      </c>
      <c r="M540">
        <v>40.04</v>
      </c>
      <c r="N540" t="s">
        <v>22</v>
      </c>
      <c r="O540">
        <f>COUNTIF(Planilha1!A:A,Dados_Combinados!G540)</f>
        <v>0</v>
      </c>
    </row>
    <row r="541" spans="1:15" hidden="1" x14ac:dyDescent="0.25">
      <c r="A541" t="s">
        <v>14</v>
      </c>
      <c r="B541" t="s">
        <v>22</v>
      </c>
      <c r="C541" t="s">
        <v>86</v>
      </c>
      <c r="D541" t="s">
        <v>152</v>
      </c>
      <c r="E541" t="s">
        <v>198</v>
      </c>
      <c r="F541" t="s">
        <v>533</v>
      </c>
      <c r="G541">
        <v>3378475</v>
      </c>
      <c r="H541" t="s">
        <v>330</v>
      </c>
      <c r="I541" t="s">
        <v>512</v>
      </c>
      <c r="J541">
        <v>0.98</v>
      </c>
      <c r="K541">
        <v>0.98</v>
      </c>
      <c r="L541">
        <v>50</v>
      </c>
      <c r="M541">
        <v>0.49</v>
      </c>
      <c r="N541" t="s">
        <v>22</v>
      </c>
      <c r="O541">
        <f>COUNTIF(Planilha1!A:A,Dados_Combinados!G541)</f>
        <v>0</v>
      </c>
    </row>
    <row r="542" spans="1:15" hidden="1" x14ac:dyDescent="0.25">
      <c r="A542" t="s">
        <v>14</v>
      </c>
      <c r="B542" t="s">
        <v>22</v>
      </c>
      <c r="C542" t="s">
        <v>85</v>
      </c>
      <c r="D542" t="s">
        <v>150</v>
      </c>
      <c r="E542" t="s">
        <v>150</v>
      </c>
      <c r="F542" t="s">
        <v>150</v>
      </c>
      <c r="G542">
        <v>284288</v>
      </c>
      <c r="H542" t="s">
        <v>332</v>
      </c>
      <c r="I542" t="s">
        <v>471</v>
      </c>
      <c r="J542">
        <v>0.79</v>
      </c>
      <c r="K542">
        <v>0.79</v>
      </c>
      <c r="L542">
        <v>50</v>
      </c>
      <c r="M542">
        <v>0.4</v>
      </c>
      <c r="N542" t="s">
        <v>22</v>
      </c>
      <c r="O542">
        <f>COUNTIF(Planilha1!A:A,Dados_Combinados!G542)</f>
        <v>0</v>
      </c>
    </row>
    <row r="543" spans="1:15" hidden="1" x14ac:dyDescent="0.25">
      <c r="A543" t="s">
        <v>14</v>
      </c>
      <c r="B543" t="s">
        <v>22</v>
      </c>
      <c r="C543" t="s">
        <v>86</v>
      </c>
      <c r="D543" t="s">
        <v>151</v>
      </c>
      <c r="E543" t="s">
        <v>534</v>
      </c>
      <c r="F543" t="s">
        <v>535</v>
      </c>
      <c r="G543">
        <v>3378475</v>
      </c>
      <c r="H543" t="s">
        <v>330</v>
      </c>
      <c r="I543" t="s">
        <v>512</v>
      </c>
      <c r="J543">
        <v>0.65</v>
      </c>
      <c r="K543">
        <v>0.65</v>
      </c>
      <c r="L543">
        <v>50</v>
      </c>
      <c r="M543">
        <v>0.33</v>
      </c>
      <c r="N543" t="s">
        <v>22</v>
      </c>
      <c r="O543">
        <f>COUNTIF(Planilha1!A:A,Dados_Combinados!G543)</f>
        <v>0</v>
      </c>
    </row>
    <row r="544" spans="1:15" hidden="1" x14ac:dyDescent="0.25">
      <c r="A544" t="s">
        <v>14</v>
      </c>
      <c r="B544" t="s">
        <v>22</v>
      </c>
      <c r="C544" t="s">
        <v>86</v>
      </c>
      <c r="D544" t="s">
        <v>152</v>
      </c>
      <c r="E544" t="s">
        <v>195</v>
      </c>
      <c r="F544" t="s">
        <v>536</v>
      </c>
      <c r="G544">
        <v>3378475</v>
      </c>
      <c r="H544" t="s">
        <v>330</v>
      </c>
      <c r="I544" t="s">
        <v>512</v>
      </c>
      <c r="J544">
        <v>0.98</v>
      </c>
      <c r="K544">
        <v>0.98</v>
      </c>
      <c r="L544">
        <v>50</v>
      </c>
      <c r="M544">
        <v>0.49</v>
      </c>
      <c r="N544" t="s">
        <v>22</v>
      </c>
      <c r="O544">
        <f>COUNTIF(Planilha1!A:A,Dados_Combinados!G544)</f>
        <v>0</v>
      </c>
    </row>
    <row r="545" spans="1:15" hidden="1" x14ac:dyDescent="0.25">
      <c r="A545" t="s">
        <v>14</v>
      </c>
      <c r="B545" t="s">
        <v>22</v>
      </c>
      <c r="C545" t="s">
        <v>86</v>
      </c>
      <c r="D545" t="s">
        <v>152</v>
      </c>
      <c r="E545" t="s">
        <v>537</v>
      </c>
      <c r="F545" t="s">
        <v>538</v>
      </c>
      <c r="G545">
        <v>3378475</v>
      </c>
      <c r="H545" t="s">
        <v>330</v>
      </c>
      <c r="I545" t="s">
        <v>512</v>
      </c>
      <c r="J545">
        <v>0.98</v>
      </c>
      <c r="K545">
        <v>0.98</v>
      </c>
      <c r="L545">
        <v>50</v>
      </c>
      <c r="M545">
        <v>0.49</v>
      </c>
      <c r="N545" t="s">
        <v>22</v>
      </c>
      <c r="O545">
        <f>COUNTIF(Planilha1!A:A,Dados_Combinados!G545)</f>
        <v>0</v>
      </c>
    </row>
    <row r="546" spans="1:15" hidden="1" x14ac:dyDescent="0.25">
      <c r="A546" t="s">
        <v>14</v>
      </c>
      <c r="B546" t="s">
        <v>22</v>
      </c>
      <c r="C546" t="s">
        <v>85</v>
      </c>
      <c r="D546" t="s">
        <v>150</v>
      </c>
      <c r="E546" t="s">
        <v>150</v>
      </c>
      <c r="F546" t="s">
        <v>150</v>
      </c>
      <c r="G546">
        <v>7646188</v>
      </c>
      <c r="H546" t="s">
        <v>328</v>
      </c>
      <c r="I546" t="s">
        <v>471</v>
      </c>
      <c r="J546">
        <v>0.75</v>
      </c>
      <c r="K546">
        <v>0.75</v>
      </c>
      <c r="L546">
        <v>50</v>
      </c>
      <c r="M546">
        <v>0.38</v>
      </c>
      <c r="N546" t="s">
        <v>22</v>
      </c>
      <c r="O546">
        <f>COUNTIF(Planilha1!A:A,Dados_Combinados!G546)</f>
        <v>0</v>
      </c>
    </row>
    <row r="547" spans="1:15" hidden="1" x14ac:dyDescent="0.25">
      <c r="A547" t="s">
        <v>14</v>
      </c>
      <c r="B547" t="s">
        <v>22</v>
      </c>
      <c r="C547" t="s">
        <v>86</v>
      </c>
      <c r="D547" t="s">
        <v>151</v>
      </c>
      <c r="E547" t="s">
        <v>539</v>
      </c>
      <c r="F547" t="s">
        <v>540</v>
      </c>
      <c r="G547">
        <v>3378475</v>
      </c>
      <c r="H547" t="s">
        <v>330</v>
      </c>
      <c r="I547" t="s">
        <v>512</v>
      </c>
      <c r="J547">
        <v>0.98</v>
      </c>
      <c r="K547">
        <v>0.98</v>
      </c>
      <c r="L547">
        <v>50</v>
      </c>
      <c r="M547">
        <v>0.49</v>
      </c>
      <c r="N547" t="s">
        <v>22</v>
      </c>
      <c r="O547">
        <f>COUNTIF(Planilha1!A:A,Dados_Combinados!G547)</f>
        <v>0</v>
      </c>
    </row>
    <row r="548" spans="1:15" hidden="1" x14ac:dyDescent="0.25">
      <c r="A548" t="s">
        <v>14</v>
      </c>
      <c r="B548" t="s">
        <v>24</v>
      </c>
      <c r="C548" t="s">
        <v>94</v>
      </c>
      <c r="D548" t="s">
        <v>158</v>
      </c>
      <c r="E548" t="s">
        <v>199</v>
      </c>
      <c r="F548" t="s">
        <v>314</v>
      </c>
      <c r="G548">
        <v>15159010</v>
      </c>
      <c r="H548" t="s">
        <v>332</v>
      </c>
      <c r="I548" t="s">
        <v>471</v>
      </c>
      <c r="J548">
        <v>301.68</v>
      </c>
      <c r="K548">
        <v>284.63</v>
      </c>
      <c r="L548">
        <v>0.3</v>
      </c>
      <c r="M548">
        <v>85.39</v>
      </c>
      <c r="N548" t="s">
        <v>358</v>
      </c>
      <c r="O548">
        <f>COUNTIF(Planilha1!A:A,Dados_Combinados!G548)</f>
        <v>0</v>
      </c>
    </row>
    <row r="549" spans="1:15" hidden="1" x14ac:dyDescent="0.25">
      <c r="A549" t="s">
        <v>14</v>
      </c>
      <c r="B549" t="s">
        <v>24</v>
      </c>
      <c r="C549" t="s">
        <v>88</v>
      </c>
      <c r="D549" t="s">
        <v>154</v>
      </c>
      <c r="E549" t="s">
        <v>199</v>
      </c>
      <c r="F549" t="s">
        <v>308</v>
      </c>
      <c r="G549">
        <v>7435860</v>
      </c>
      <c r="H549" t="s">
        <v>335</v>
      </c>
      <c r="I549" t="s">
        <v>471</v>
      </c>
      <c r="J549">
        <v>188.19</v>
      </c>
      <c r="K549">
        <v>177.56</v>
      </c>
      <c r="L549">
        <v>0.3</v>
      </c>
      <c r="M549">
        <v>53.27</v>
      </c>
      <c r="N549" t="s">
        <v>358</v>
      </c>
      <c r="O549">
        <f>COUNTIF(Planilha1!A:A,Dados_Combinados!G549)</f>
        <v>0</v>
      </c>
    </row>
    <row r="550" spans="1:15" hidden="1" x14ac:dyDescent="0.25">
      <c r="A550" t="s">
        <v>14</v>
      </c>
      <c r="B550" t="s">
        <v>24</v>
      </c>
      <c r="C550" t="s">
        <v>88</v>
      </c>
      <c r="D550" t="s">
        <v>154</v>
      </c>
      <c r="E550" t="s">
        <v>199</v>
      </c>
      <c r="F550" t="s">
        <v>308</v>
      </c>
      <c r="G550">
        <v>7436033</v>
      </c>
      <c r="H550" t="s">
        <v>335</v>
      </c>
      <c r="I550" t="s">
        <v>471</v>
      </c>
      <c r="J550">
        <v>1260.01</v>
      </c>
      <c r="K550">
        <v>1188.82</v>
      </c>
      <c r="L550">
        <v>0.3</v>
      </c>
      <c r="M550">
        <v>356.65</v>
      </c>
      <c r="N550" t="s">
        <v>358</v>
      </c>
      <c r="O550">
        <f>COUNTIF(Planilha1!A:A,Dados_Combinados!G550)</f>
        <v>0</v>
      </c>
    </row>
    <row r="551" spans="1:15" hidden="1" x14ac:dyDescent="0.25">
      <c r="A551" t="s">
        <v>14</v>
      </c>
      <c r="B551" t="s">
        <v>24</v>
      </c>
      <c r="C551" t="s">
        <v>88</v>
      </c>
      <c r="D551" t="s">
        <v>154</v>
      </c>
      <c r="E551" t="s">
        <v>199</v>
      </c>
      <c r="F551" t="s">
        <v>309</v>
      </c>
      <c r="G551">
        <v>7324611</v>
      </c>
      <c r="H551" t="s">
        <v>335</v>
      </c>
      <c r="I551" t="s">
        <v>471</v>
      </c>
      <c r="J551">
        <v>165.48</v>
      </c>
      <c r="K551">
        <v>156.13</v>
      </c>
      <c r="L551">
        <v>0.3</v>
      </c>
      <c r="M551">
        <v>46.84</v>
      </c>
      <c r="N551" t="s">
        <v>358</v>
      </c>
      <c r="O551">
        <f>COUNTIF(Planilha1!A:A,Dados_Combinados!G551)</f>
        <v>0</v>
      </c>
    </row>
    <row r="552" spans="1:15" hidden="1" x14ac:dyDescent="0.25">
      <c r="A552" t="s">
        <v>14</v>
      </c>
      <c r="B552" t="s">
        <v>24</v>
      </c>
      <c r="C552" t="s">
        <v>93</v>
      </c>
      <c r="D552" t="s">
        <v>157</v>
      </c>
      <c r="E552" t="s">
        <v>199</v>
      </c>
      <c r="F552" t="s">
        <v>312</v>
      </c>
      <c r="G552">
        <v>15156930</v>
      </c>
      <c r="H552" t="s">
        <v>332</v>
      </c>
      <c r="I552" t="s">
        <v>471</v>
      </c>
      <c r="J552">
        <v>1067.6199999999999</v>
      </c>
      <c r="K552">
        <v>1007.3</v>
      </c>
      <c r="L552">
        <v>0.2</v>
      </c>
      <c r="M552">
        <v>201.46</v>
      </c>
      <c r="N552" t="s">
        <v>358</v>
      </c>
      <c r="O552">
        <f>COUNTIF(Planilha1!A:A,Dados_Combinados!G552)</f>
        <v>0</v>
      </c>
    </row>
    <row r="553" spans="1:15" hidden="1" x14ac:dyDescent="0.25">
      <c r="A553" t="s">
        <v>14</v>
      </c>
      <c r="B553" t="s">
        <v>24</v>
      </c>
      <c r="C553" t="s">
        <v>541</v>
      </c>
      <c r="D553" t="s">
        <v>542</v>
      </c>
      <c r="E553" t="s">
        <v>199</v>
      </c>
      <c r="F553" t="s">
        <v>432</v>
      </c>
      <c r="G553">
        <v>9853314</v>
      </c>
      <c r="H553" t="s">
        <v>402</v>
      </c>
      <c r="I553" t="s">
        <v>471</v>
      </c>
      <c r="J553">
        <v>0.62</v>
      </c>
      <c r="K553">
        <v>0.59</v>
      </c>
      <c r="L553">
        <v>0.33</v>
      </c>
      <c r="M553">
        <v>0.2</v>
      </c>
      <c r="N553" t="s">
        <v>358</v>
      </c>
      <c r="O553">
        <f>COUNTIF(Planilha1!A:A,Dados_Combinados!G553)</f>
        <v>0</v>
      </c>
    </row>
    <row r="554" spans="1:15" hidden="1" x14ac:dyDescent="0.25">
      <c r="A554" t="s">
        <v>14</v>
      </c>
      <c r="B554" t="s">
        <v>24</v>
      </c>
      <c r="C554" t="s">
        <v>88</v>
      </c>
      <c r="D554" t="s">
        <v>154</v>
      </c>
      <c r="E554" t="s">
        <v>199</v>
      </c>
      <c r="F554" t="s">
        <v>310</v>
      </c>
      <c r="G554">
        <v>15057953</v>
      </c>
      <c r="H554" t="s">
        <v>332</v>
      </c>
      <c r="I554" t="s">
        <v>471</v>
      </c>
      <c r="J554">
        <v>59.24</v>
      </c>
      <c r="K554">
        <v>55.89</v>
      </c>
      <c r="L554">
        <v>0.3</v>
      </c>
      <c r="M554">
        <v>16.77</v>
      </c>
      <c r="N554" t="s">
        <v>358</v>
      </c>
      <c r="O554">
        <f>COUNTIF(Planilha1!A:A,Dados_Combinados!G554)</f>
        <v>0</v>
      </c>
    </row>
    <row r="555" spans="1:15" hidden="1" x14ac:dyDescent="0.25">
      <c r="A555" t="s">
        <v>14</v>
      </c>
      <c r="B555" t="s">
        <v>24</v>
      </c>
      <c r="C555" t="s">
        <v>88</v>
      </c>
      <c r="D555" t="s">
        <v>154</v>
      </c>
      <c r="E555" t="s">
        <v>199</v>
      </c>
      <c r="F555" t="s">
        <v>310</v>
      </c>
      <c r="G555">
        <v>15057953</v>
      </c>
      <c r="H555" t="s">
        <v>332</v>
      </c>
      <c r="I555" t="s">
        <v>471</v>
      </c>
      <c r="J555">
        <v>79.900000000000006</v>
      </c>
      <c r="K555">
        <v>75.39</v>
      </c>
      <c r="L555">
        <v>0.3</v>
      </c>
      <c r="M555">
        <v>22.62</v>
      </c>
      <c r="N555" t="s">
        <v>358</v>
      </c>
      <c r="O555">
        <f>COUNTIF(Planilha1!A:A,Dados_Combinados!G555)</f>
        <v>0</v>
      </c>
    </row>
    <row r="556" spans="1:15" hidden="1" x14ac:dyDescent="0.25">
      <c r="A556" t="s">
        <v>14</v>
      </c>
      <c r="B556" t="s">
        <v>24</v>
      </c>
      <c r="C556" t="s">
        <v>97</v>
      </c>
      <c r="D556" t="s">
        <v>172</v>
      </c>
      <c r="E556" t="s">
        <v>199</v>
      </c>
      <c r="F556" t="s">
        <v>326</v>
      </c>
      <c r="G556">
        <v>3087624</v>
      </c>
      <c r="H556" t="s">
        <v>335</v>
      </c>
      <c r="I556" t="s">
        <v>471</v>
      </c>
      <c r="J556">
        <v>117.81</v>
      </c>
      <c r="K556">
        <v>111.16</v>
      </c>
      <c r="L556">
        <v>0.3</v>
      </c>
      <c r="M556">
        <v>33.35</v>
      </c>
      <c r="N556" t="s">
        <v>358</v>
      </c>
      <c r="O556">
        <f>COUNTIF(Planilha1!A:A,Dados_Combinados!G556)</f>
        <v>0</v>
      </c>
    </row>
    <row r="557" spans="1:15" hidden="1" x14ac:dyDescent="0.25">
      <c r="A557" t="s">
        <v>14</v>
      </c>
      <c r="B557" t="s">
        <v>24</v>
      </c>
      <c r="C557" t="s">
        <v>98</v>
      </c>
      <c r="D557" t="s">
        <v>162</v>
      </c>
      <c r="E557" t="s">
        <v>200</v>
      </c>
      <c r="F557" t="s">
        <v>318</v>
      </c>
      <c r="G557">
        <v>2670856</v>
      </c>
      <c r="H557" t="s">
        <v>328</v>
      </c>
      <c r="I557" t="s">
        <v>471</v>
      </c>
      <c r="J557">
        <v>8.69</v>
      </c>
      <c r="K557">
        <v>8.19</v>
      </c>
      <c r="L557">
        <v>0.2</v>
      </c>
      <c r="M557">
        <v>1.64</v>
      </c>
      <c r="N557" t="s">
        <v>358</v>
      </c>
      <c r="O557">
        <f>COUNTIF(Planilha1!A:A,Dados_Combinados!G557)</f>
        <v>0</v>
      </c>
    </row>
    <row r="558" spans="1:15" hidden="1" x14ac:dyDescent="0.25">
      <c r="A558" t="s">
        <v>14</v>
      </c>
      <c r="B558" t="s">
        <v>24</v>
      </c>
      <c r="C558" t="s">
        <v>107</v>
      </c>
      <c r="D558" t="s">
        <v>173</v>
      </c>
      <c r="E558" t="s">
        <v>200</v>
      </c>
      <c r="F558" t="s">
        <v>327</v>
      </c>
      <c r="G558">
        <v>2935900</v>
      </c>
      <c r="H558" t="s">
        <v>328</v>
      </c>
      <c r="I558" t="s">
        <v>471</v>
      </c>
      <c r="J558">
        <v>33.56</v>
      </c>
      <c r="K558">
        <v>31.66</v>
      </c>
      <c r="L558">
        <v>0.23</v>
      </c>
      <c r="M558">
        <v>7.28</v>
      </c>
      <c r="N558" t="s">
        <v>358</v>
      </c>
      <c r="O558">
        <f>COUNTIF(Planilha1!A:A,Dados_Combinados!G558)</f>
        <v>0</v>
      </c>
    </row>
    <row r="559" spans="1:15" hidden="1" x14ac:dyDescent="0.25">
      <c r="A559" t="s">
        <v>14</v>
      </c>
      <c r="B559" t="s">
        <v>24</v>
      </c>
      <c r="C559" t="s">
        <v>98</v>
      </c>
      <c r="D559" t="s">
        <v>162</v>
      </c>
      <c r="E559" t="s">
        <v>200</v>
      </c>
      <c r="F559" t="s">
        <v>246</v>
      </c>
      <c r="G559">
        <v>2513443</v>
      </c>
      <c r="H559" t="s">
        <v>336</v>
      </c>
      <c r="I559" t="s">
        <v>471</v>
      </c>
      <c r="J559">
        <v>10.029999999999999</v>
      </c>
      <c r="K559">
        <v>9.4600000000000009</v>
      </c>
      <c r="L559">
        <v>0.2</v>
      </c>
      <c r="M559">
        <v>1.89</v>
      </c>
      <c r="N559" t="s">
        <v>358</v>
      </c>
      <c r="O559">
        <f>COUNTIF(Planilha1!A:A,Dados_Combinados!G559)</f>
        <v>0</v>
      </c>
    </row>
    <row r="560" spans="1:15" hidden="1" x14ac:dyDescent="0.25">
      <c r="A560" t="s">
        <v>14</v>
      </c>
      <c r="B560" t="s">
        <v>24</v>
      </c>
      <c r="C560" t="s">
        <v>104</v>
      </c>
      <c r="D560" t="s">
        <v>169</v>
      </c>
      <c r="E560" t="s">
        <v>200</v>
      </c>
      <c r="F560" t="s">
        <v>324</v>
      </c>
      <c r="G560">
        <v>557693</v>
      </c>
      <c r="H560" t="s">
        <v>333</v>
      </c>
      <c r="I560" t="s">
        <v>471</v>
      </c>
      <c r="J560">
        <v>13.42</v>
      </c>
      <c r="K560">
        <v>12.66</v>
      </c>
      <c r="L560">
        <v>0.3</v>
      </c>
      <c r="M560">
        <v>3.8</v>
      </c>
      <c r="N560" t="s">
        <v>358</v>
      </c>
      <c r="O560">
        <f>COUNTIF(Planilha1!A:A,Dados_Combinados!G560)</f>
        <v>0</v>
      </c>
    </row>
    <row r="561" spans="1:15" hidden="1" x14ac:dyDescent="0.25">
      <c r="A561" t="s">
        <v>14</v>
      </c>
      <c r="B561" t="s">
        <v>24</v>
      </c>
      <c r="C561" t="s">
        <v>97</v>
      </c>
      <c r="D561" t="s">
        <v>161</v>
      </c>
      <c r="E561" t="s">
        <v>199</v>
      </c>
      <c r="F561" t="s">
        <v>317</v>
      </c>
      <c r="G561">
        <v>2220863</v>
      </c>
      <c r="H561" t="s">
        <v>328</v>
      </c>
      <c r="I561" t="s">
        <v>471</v>
      </c>
      <c r="J561">
        <v>98.92</v>
      </c>
      <c r="K561">
        <v>93.33</v>
      </c>
      <c r="L561">
        <v>0</v>
      </c>
      <c r="M561">
        <v>0</v>
      </c>
      <c r="N561" t="s">
        <v>358</v>
      </c>
      <c r="O561">
        <f>COUNTIF(Planilha1!A:A,Dados_Combinados!G561)</f>
        <v>0</v>
      </c>
    </row>
    <row r="562" spans="1:15" hidden="1" x14ac:dyDescent="0.25">
      <c r="A562" t="s">
        <v>14</v>
      </c>
      <c r="B562" t="s">
        <v>24</v>
      </c>
      <c r="C562" t="s">
        <v>100</v>
      </c>
      <c r="D562" t="s">
        <v>164</v>
      </c>
      <c r="E562" t="s">
        <v>199</v>
      </c>
      <c r="F562" t="s">
        <v>319</v>
      </c>
      <c r="G562">
        <v>2220863</v>
      </c>
      <c r="H562" t="s">
        <v>328</v>
      </c>
      <c r="I562" t="s">
        <v>471</v>
      </c>
      <c r="J562">
        <v>72.97</v>
      </c>
      <c r="K562">
        <v>68.849999999999994</v>
      </c>
      <c r="L562">
        <v>0</v>
      </c>
      <c r="M562">
        <v>0</v>
      </c>
      <c r="N562" t="s">
        <v>358</v>
      </c>
      <c r="O562">
        <f>COUNTIF(Planilha1!A:A,Dados_Combinados!G562)</f>
        <v>0</v>
      </c>
    </row>
    <row r="563" spans="1:15" hidden="1" x14ac:dyDescent="0.25">
      <c r="A563" t="s">
        <v>14</v>
      </c>
      <c r="B563" t="s">
        <v>24</v>
      </c>
      <c r="C563" t="s">
        <v>99</v>
      </c>
      <c r="D563" t="s">
        <v>163</v>
      </c>
      <c r="E563" t="s">
        <v>199</v>
      </c>
      <c r="F563" t="s">
        <v>319</v>
      </c>
      <c r="G563">
        <v>2220863</v>
      </c>
      <c r="H563" t="s">
        <v>328</v>
      </c>
      <c r="I563" t="s">
        <v>471</v>
      </c>
      <c r="J563">
        <v>72.64</v>
      </c>
      <c r="K563">
        <v>68.540000000000006</v>
      </c>
      <c r="L563">
        <v>0</v>
      </c>
      <c r="M563">
        <v>0</v>
      </c>
      <c r="N563" t="s">
        <v>358</v>
      </c>
      <c r="O563">
        <f>COUNTIF(Planilha1!A:A,Dados_Combinados!G563)</f>
        <v>0</v>
      </c>
    </row>
    <row r="564" spans="1:15" hidden="1" x14ac:dyDescent="0.25">
      <c r="A564" t="s">
        <v>14</v>
      </c>
      <c r="B564" t="s">
        <v>24</v>
      </c>
      <c r="C564" t="s">
        <v>105</v>
      </c>
      <c r="D564" t="s">
        <v>170</v>
      </c>
      <c r="E564" t="s">
        <v>200</v>
      </c>
      <c r="F564" t="s">
        <v>323</v>
      </c>
      <c r="G564">
        <v>557693</v>
      </c>
      <c r="H564" t="s">
        <v>333</v>
      </c>
      <c r="I564" t="s">
        <v>471</v>
      </c>
      <c r="J564">
        <v>35.81</v>
      </c>
      <c r="K564">
        <v>33.79</v>
      </c>
      <c r="L564">
        <v>0.3</v>
      </c>
      <c r="M564">
        <v>10.14</v>
      </c>
      <c r="N564" t="s">
        <v>358</v>
      </c>
      <c r="O564">
        <f>COUNTIF(Planilha1!A:A,Dados_Combinados!G564)</f>
        <v>0</v>
      </c>
    </row>
    <row r="565" spans="1:15" hidden="1" x14ac:dyDescent="0.25">
      <c r="A565" t="s">
        <v>14</v>
      </c>
      <c r="B565" t="s">
        <v>24</v>
      </c>
      <c r="C565" t="s">
        <v>103</v>
      </c>
      <c r="D565" t="s">
        <v>168</v>
      </c>
      <c r="E565" t="s">
        <v>199</v>
      </c>
      <c r="F565" t="s">
        <v>323</v>
      </c>
      <c r="G565">
        <v>557693</v>
      </c>
      <c r="H565" t="s">
        <v>333</v>
      </c>
      <c r="I565" t="s">
        <v>471</v>
      </c>
      <c r="J565">
        <v>44.04</v>
      </c>
      <c r="K565">
        <v>41.55</v>
      </c>
      <c r="L565">
        <v>0.2</v>
      </c>
      <c r="M565">
        <v>8.31</v>
      </c>
      <c r="N565" t="s">
        <v>358</v>
      </c>
      <c r="O565">
        <f>COUNTIF(Planilha1!A:A,Dados_Combinados!G565)</f>
        <v>0</v>
      </c>
    </row>
    <row r="566" spans="1:15" hidden="1" x14ac:dyDescent="0.25">
      <c r="A566" t="s">
        <v>14</v>
      </c>
      <c r="B566" t="s">
        <v>24</v>
      </c>
      <c r="C566" t="s">
        <v>106</v>
      </c>
      <c r="D566" t="s">
        <v>171</v>
      </c>
      <c r="E566" t="s">
        <v>199</v>
      </c>
      <c r="F566" t="s">
        <v>325</v>
      </c>
      <c r="G566">
        <v>3378475</v>
      </c>
      <c r="H566" t="s">
        <v>330</v>
      </c>
      <c r="I566" t="s">
        <v>471</v>
      </c>
      <c r="J566">
        <v>43.98</v>
      </c>
      <c r="K566">
        <v>41.49</v>
      </c>
      <c r="L566">
        <v>0.2</v>
      </c>
      <c r="M566">
        <v>8.3000000000000007</v>
      </c>
      <c r="N566" t="s">
        <v>358</v>
      </c>
      <c r="O566">
        <f>COUNTIF(Planilha1!A:A,Dados_Combinados!G566)</f>
        <v>0</v>
      </c>
    </row>
    <row r="567" spans="1:15" hidden="1" x14ac:dyDescent="0.25">
      <c r="A567" t="s">
        <v>14</v>
      </c>
      <c r="B567" t="s">
        <v>24</v>
      </c>
      <c r="C567" t="s">
        <v>106</v>
      </c>
      <c r="D567" t="s">
        <v>171</v>
      </c>
      <c r="E567" t="s">
        <v>199</v>
      </c>
      <c r="F567" t="s">
        <v>325</v>
      </c>
      <c r="G567">
        <v>3378475</v>
      </c>
      <c r="H567" t="s">
        <v>330</v>
      </c>
      <c r="I567" t="s">
        <v>471</v>
      </c>
      <c r="J567">
        <v>64.47</v>
      </c>
      <c r="K567">
        <v>60.83</v>
      </c>
      <c r="L567">
        <v>0.2</v>
      </c>
      <c r="M567">
        <v>12.17</v>
      </c>
      <c r="N567" t="s">
        <v>358</v>
      </c>
      <c r="O567">
        <f>COUNTIF(Planilha1!A:A,Dados_Combinados!G567)</f>
        <v>0</v>
      </c>
    </row>
    <row r="568" spans="1:15" hidden="1" x14ac:dyDescent="0.25">
      <c r="A568" t="s">
        <v>14</v>
      </c>
      <c r="B568" t="s">
        <v>24</v>
      </c>
      <c r="C568" t="s">
        <v>100</v>
      </c>
      <c r="D568" t="s">
        <v>166</v>
      </c>
      <c r="E568" t="s">
        <v>199</v>
      </c>
      <c r="F568" t="s">
        <v>321</v>
      </c>
      <c r="G568">
        <v>5072740</v>
      </c>
      <c r="H568" t="s">
        <v>337</v>
      </c>
      <c r="I568" t="s">
        <v>471</v>
      </c>
      <c r="J568">
        <v>179.15</v>
      </c>
      <c r="K568">
        <v>169.03</v>
      </c>
      <c r="L568">
        <v>0.2</v>
      </c>
      <c r="M568">
        <v>33.81</v>
      </c>
      <c r="N568" t="s">
        <v>358</v>
      </c>
      <c r="O568">
        <f>COUNTIF(Planilha1!A:A,Dados_Combinados!G568)</f>
        <v>0</v>
      </c>
    </row>
    <row r="569" spans="1:15" hidden="1" x14ac:dyDescent="0.25">
      <c r="A569" t="s">
        <v>14</v>
      </c>
      <c r="B569" t="s">
        <v>24</v>
      </c>
      <c r="C569" t="s">
        <v>88</v>
      </c>
      <c r="D569" t="s">
        <v>154</v>
      </c>
      <c r="E569" t="s">
        <v>199</v>
      </c>
      <c r="F569" t="s">
        <v>311</v>
      </c>
      <c r="G569">
        <v>5690231</v>
      </c>
      <c r="H569" t="s">
        <v>335</v>
      </c>
      <c r="I569" t="s">
        <v>471</v>
      </c>
      <c r="J569">
        <v>407.17</v>
      </c>
      <c r="K569">
        <v>384.17</v>
      </c>
      <c r="L569">
        <v>0.3</v>
      </c>
      <c r="M569">
        <v>115.25</v>
      </c>
      <c r="N569" t="s">
        <v>358</v>
      </c>
      <c r="O569">
        <f>COUNTIF(Planilha1!A:A,Dados_Combinados!G569)</f>
        <v>0</v>
      </c>
    </row>
    <row r="570" spans="1:15" hidden="1" x14ac:dyDescent="0.25">
      <c r="A570" t="s">
        <v>14</v>
      </c>
      <c r="B570" t="s">
        <v>24</v>
      </c>
      <c r="C570" t="s">
        <v>102</v>
      </c>
      <c r="D570" t="s">
        <v>167</v>
      </c>
      <c r="E570" t="s">
        <v>200</v>
      </c>
      <c r="F570" t="s">
        <v>322</v>
      </c>
      <c r="G570">
        <v>5147345</v>
      </c>
      <c r="H570" t="s">
        <v>328</v>
      </c>
      <c r="I570" t="s">
        <v>471</v>
      </c>
      <c r="J570">
        <v>56.4</v>
      </c>
      <c r="K570">
        <v>53.22</v>
      </c>
      <c r="L570">
        <v>0</v>
      </c>
      <c r="M570">
        <v>0</v>
      </c>
      <c r="N570" t="s">
        <v>358</v>
      </c>
      <c r="O570">
        <f>COUNTIF(Planilha1!A:A,Dados_Combinados!G570)</f>
        <v>0</v>
      </c>
    </row>
    <row r="571" spans="1:15" hidden="1" x14ac:dyDescent="0.25">
      <c r="A571" t="s">
        <v>14</v>
      </c>
      <c r="B571" t="s">
        <v>24</v>
      </c>
      <c r="C571" t="s">
        <v>96</v>
      </c>
      <c r="D571" t="s">
        <v>160</v>
      </c>
      <c r="E571" t="s">
        <v>199</v>
      </c>
      <c r="F571" t="s">
        <v>316</v>
      </c>
      <c r="G571">
        <v>5890903</v>
      </c>
      <c r="H571" t="s">
        <v>335</v>
      </c>
      <c r="I571" t="s">
        <v>471</v>
      </c>
      <c r="J571">
        <v>14.5</v>
      </c>
      <c r="K571">
        <v>13.68</v>
      </c>
      <c r="L571">
        <v>0.2</v>
      </c>
      <c r="M571">
        <v>2.74</v>
      </c>
      <c r="N571" t="s">
        <v>358</v>
      </c>
      <c r="O571">
        <f>COUNTIF(Planilha1!A:A,Dados_Combinados!G571)</f>
        <v>0</v>
      </c>
    </row>
    <row r="572" spans="1:15" hidden="1" x14ac:dyDescent="0.25">
      <c r="A572" t="s">
        <v>14</v>
      </c>
      <c r="B572" t="s">
        <v>24</v>
      </c>
      <c r="C572" t="s">
        <v>95</v>
      </c>
      <c r="D572" t="s">
        <v>159</v>
      </c>
      <c r="E572" t="s">
        <v>199</v>
      </c>
      <c r="F572" t="s">
        <v>315</v>
      </c>
      <c r="G572">
        <v>6437941</v>
      </c>
      <c r="H572" t="s">
        <v>333</v>
      </c>
      <c r="I572" t="s">
        <v>471</v>
      </c>
      <c r="J572">
        <v>18.7</v>
      </c>
      <c r="K572">
        <v>17.64</v>
      </c>
      <c r="L572">
        <v>0.35</v>
      </c>
      <c r="M572">
        <v>6.17</v>
      </c>
      <c r="N572" t="s">
        <v>358</v>
      </c>
      <c r="O572">
        <f>COUNTIF(Planilha1!A:A,Dados_Combinados!G572)</f>
        <v>0</v>
      </c>
    </row>
    <row r="573" spans="1:15" hidden="1" x14ac:dyDescent="0.25">
      <c r="A573" t="s">
        <v>14</v>
      </c>
      <c r="B573" t="s">
        <v>24</v>
      </c>
      <c r="C573" t="s">
        <v>101</v>
      </c>
      <c r="D573" t="s">
        <v>165</v>
      </c>
      <c r="E573" t="s">
        <v>199</v>
      </c>
      <c r="F573" t="s">
        <v>320</v>
      </c>
      <c r="G573">
        <v>5072740</v>
      </c>
      <c r="H573" t="s">
        <v>337</v>
      </c>
      <c r="I573" t="s">
        <v>471</v>
      </c>
      <c r="J573">
        <v>43.01</v>
      </c>
      <c r="K573">
        <v>40.58</v>
      </c>
      <c r="L573">
        <v>0.3</v>
      </c>
      <c r="M573">
        <v>12.18</v>
      </c>
      <c r="N573" t="s">
        <v>358</v>
      </c>
      <c r="O573">
        <f>COUNTIF(Planilha1!A:A,Dados_Combinados!G573)</f>
        <v>0</v>
      </c>
    </row>
    <row r="574" spans="1:15" hidden="1" x14ac:dyDescent="0.25">
      <c r="A574" t="s">
        <v>14</v>
      </c>
      <c r="B574" t="s">
        <v>24</v>
      </c>
      <c r="C574" t="s">
        <v>87</v>
      </c>
      <c r="D574" t="s">
        <v>153</v>
      </c>
      <c r="E574" t="s">
        <v>199</v>
      </c>
      <c r="F574" t="s">
        <v>307</v>
      </c>
      <c r="G574">
        <v>6437941</v>
      </c>
      <c r="H574" t="s">
        <v>333</v>
      </c>
      <c r="I574" t="s">
        <v>471</v>
      </c>
      <c r="J574">
        <v>359.3</v>
      </c>
      <c r="K574">
        <v>339</v>
      </c>
      <c r="L574">
        <v>0.26</v>
      </c>
      <c r="M574">
        <v>88.14</v>
      </c>
      <c r="N574" t="s">
        <v>358</v>
      </c>
      <c r="O574">
        <f>COUNTIF(Planilha1!A:A,Dados_Combinados!G574)</f>
        <v>0</v>
      </c>
    </row>
    <row r="575" spans="1:15" hidden="1" x14ac:dyDescent="0.25">
      <c r="A575" t="s">
        <v>14</v>
      </c>
      <c r="B575" t="s">
        <v>24</v>
      </c>
      <c r="C575" t="s">
        <v>88</v>
      </c>
      <c r="D575" t="s">
        <v>154</v>
      </c>
      <c r="E575" t="s">
        <v>199</v>
      </c>
      <c r="F575" t="s">
        <v>313</v>
      </c>
      <c r="G575">
        <v>6594577</v>
      </c>
      <c r="H575" t="s">
        <v>335</v>
      </c>
      <c r="I575" t="s">
        <v>471</v>
      </c>
      <c r="J575">
        <v>238.36</v>
      </c>
      <c r="K575">
        <v>224.89</v>
      </c>
      <c r="L575">
        <v>0.3</v>
      </c>
      <c r="M575">
        <v>67.47</v>
      </c>
      <c r="N575" t="s">
        <v>358</v>
      </c>
      <c r="O575">
        <f>COUNTIF(Planilha1!A:A,Dados_Combinados!G575)</f>
        <v>0</v>
      </c>
    </row>
    <row r="576" spans="1:15" hidden="1" x14ac:dyDescent="0.25">
      <c r="A576" t="s">
        <v>14</v>
      </c>
      <c r="B576" t="s">
        <v>16</v>
      </c>
      <c r="C576" t="s">
        <v>543</v>
      </c>
      <c r="D576">
        <v>1133657272301</v>
      </c>
      <c r="E576" t="s">
        <v>360</v>
      </c>
      <c r="F576" t="s">
        <v>204</v>
      </c>
      <c r="G576">
        <v>4306201</v>
      </c>
      <c r="H576" t="s">
        <v>544</v>
      </c>
      <c r="I576" t="s">
        <v>545</v>
      </c>
      <c r="J576">
        <v>14.77</v>
      </c>
      <c r="K576">
        <v>14.77</v>
      </c>
      <c r="L576">
        <v>0.21</v>
      </c>
      <c r="M576">
        <v>3.1</v>
      </c>
      <c r="N576" t="s">
        <v>355</v>
      </c>
      <c r="O576">
        <f>COUNTIF(Planilha1!A:A,Dados_Combinados!G576)</f>
        <v>0</v>
      </c>
    </row>
    <row r="577" spans="1:15" hidden="1" x14ac:dyDescent="0.25">
      <c r="A577" t="s">
        <v>14</v>
      </c>
      <c r="B577" t="s">
        <v>16</v>
      </c>
      <c r="C577" t="s">
        <v>546</v>
      </c>
      <c r="D577">
        <v>1133657272278</v>
      </c>
      <c r="E577" t="s">
        <v>360</v>
      </c>
      <c r="F577" t="s">
        <v>204</v>
      </c>
      <c r="G577">
        <v>4306201</v>
      </c>
      <c r="H577" t="s">
        <v>544</v>
      </c>
      <c r="I577" t="s">
        <v>545</v>
      </c>
      <c r="J577">
        <v>37.880000000000003</v>
      </c>
      <c r="K577">
        <v>37.880000000000003</v>
      </c>
      <c r="L577">
        <v>0.21</v>
      </c>
      <c r="M577">
        <v>7.95</v>
      </c>
      <c r="N577" t="s">
        <v>355</v>
      </c>
      <c r="O577">
        <f>COUNTIF(Planilha1!A:A,Dados_Combinados!G577)</f>
        <v>0</v>
      </c>
    </row>
    <row r="578" spans="1:15" hidden="1" x14ac:dyDescent="0.25">
      <c r="A578" t="s">
        <v>14</v>
      </c>
      <c r="B578" t="s">
        <v>16</v>
      </c>
      <c r="C578" t="s">
        <v>547</v>
      </c>
      <c r="D578">
        <v>1145071191501</v>
      </c>
      <c r="E578" t="s">
        <v>360</v>
      </c>
      <c r="F578" t="s">
        <v>548</v>
      </c>
      <c r="G578">
        <v>17922247</v>
      </c>
      <c r="H578" t="s">
        <v>334</v>
      </c>
      <c r="I578" t="s">
        <v>545</v>
      </c>
      <c r="J578">
        <v>33.33</v>
      </c>
      <c r="K578">
        <v>33.33</v>
      </c>
      <c r="L578">
        <v>1.5</v>
      </c>
      <c r="M578">
        <v>50</v>
      </c>
      <c r="N578" t="s">
        <v>355</v>
      </c>
      <c r="O578">
        <f>COUNTIF(Planilha1!A:A,Dados_Combinados!G578)</f>
        <v>0</v>
      </c>
    </row>
    <row r="579" spans="1:15" hidden="1" x14ac:dyDescent="0.25">
      <c r="A579" t="s">
        <v>14</v>
      </c>
      <c r="B579" t="s">
        <v>16</v>
      </c>
      <c r="C579" t="s">
        <v>483</v>
      </c>
      <c r="D579">
        <v>1140968342799</v>
      </c>
      <c r="E579" t="s">
        <v>360</v>
      </c>
      <c r="F579" t="s">
        <v>201</v>
      </c>
      <c r="G579">
        <v>2523970</v>
      </c>
      <c r="H579" t="s">
        <v>328</v>
      </c>
      <c r="I579" t="s">
        <v>545</v>
      </c>
      <c r="J579">
        <v>2482.4699999999998</v>
      </c>
      <c r="K579">
        <v>2482.4699999999998</v>
      </c>
      <c r="L579">
        <v>0.5</v>
      </c>
      <c r="M579">
        <v>1241.24</v>
      </c>
      <c r="N579" t="s">
        <v>355</v>
      </c>
      <c r="O579">
        <f>COUNTIF(Planilha1!A:A,Dados_Combinados!G579)</f>
        <v>0</v>
      </c>
    </row>
    <row r="580" spans="1:15" hidden="1" x14ac:dyDescent="0.25">
      <c r="A580" t="s">
        <v>14</v>
      </c>
      <c r="B580" t="s">
        <v>16</v>
      </c>
      <c r="C580" t="s">
        <v>395</v>
      </c>
      <c r="D580">
        <v>457966</v>
      </c>
      <c r="E580" t="s">
        <v>396</v>
      </c>
      <c r="G580">
        <v>15246520</v>
      </c>
      <c r="H580" t="s">
        <v>397</v>
      </c>
      <c r="I580" t="s">
        <v>545</v>
      </c>
      <c r="J580">
        <v>39.01</v>
      </c>
      <c r="K580">
        <v>39.01</v>
      </c>
      <c r="L580">
        <v>0.5</v>
      </c>
      <c r="M580">
        <v>19.510000000000002</v>
      </c>
      <c r="N580" t="s">
        <v>355</v>
      </c>
      <c r="O580">
        <f>COUNTIF(Planilha1!A:A,Dados_Combinados!G580)</f>
        <v>0</v>
      </c>
    </row>
    <row r="581" spans="1:15" hidden="1" x14ac:dyDescent="0.25">
      <c r="A581" t="s">
        <v>14</v>
      </c>
      <c r="B581" t="s">
        <v>16</v>
      </c>
      <c r="C581" t="s">
        <v>395</v>
      </c>
      <c r="D581">
        <v>457966</v>
      </c>
      <c r="E581" t="s">
        <v>396</v>
      </c>
      <c r="G581">
        <v>15246520</v>
      </c>
      <c r="H581" t="s">
        <v>397</v>
      </c>
      <c r="I581" t="s">
        <v>545</v>
      </c>
      <c r="J581">
        <v>135</v>
      </c>
      <c r="K581">
        <v>135</v>
      </c>
      <c r="L581">
        <v>0.5</v>
      </c>
      <c r="M581">
        <v>67.5</v>
      </c>
      <c r="N581" t="s">
        <v>355</v>
      </c>
      <c r="O581">
        <f>COUNTIF(Planilha1!A:A,Dados_Combinados!G581)</f>
        <v>0</v>
      </c>
    </row>
    <row r="582" spans="1:15" hidden="1" x14ac:dyDescent="0.25">
      <c r="A582" t="s">
        <v>14</v>
      </c>
      <c r="B582" t="s">
        <v>16</v>
      </c>
      <c r="C582" t="s">
        <v>395</v>
      </c>
      <c r="D582">
        <v>457966</v>
      </c>
      <c r="E582" t="s">
        <v>396</v>
      </c>
      <c r="G582">
        <v>15246520</v>
      </c>
      <c r="H582" t="s">
        <v>397</v>
      </c>
      <c r="I582" t="s">
        <v>545</v>
      </c>
      <c r="J582">
        <v>339.66</v>
      </c>
      <c r="K582">
        <v>339.66</v>
      </c>
      <c r="L582">
        <v>0.5</v>
      </c>
      <c r="M582">
        <v>169.83</v>
      </c>
      <c r="N582" t="s">
        <v>355</v>
      </c>
      <c r="O582">
        <f>COUNTIF(Planilha1!A:A,Dados_Combinados!G582)</f>
        <v>0</v>
      </c>
    </row>
    <row r="583" spans="1:15" hidden="1" x14ac:dyDescent="0.25">
      <c r="A583" t="s">
        <v>14</v>
      </c>
      <c r="B583" t="s">
        <v>16</v>
      </c>
      <c r="C583" t="s">
        <v>395</v>
      </c>
      <c r="D583">
        <v>457966</v>
      </c>
      <c r="E583" t="s">
        <v>396</v>
      </c>
      <c r="G583">
        <v>15246520</v>
      </c>
      <c r="H583" t="s">
        <v>397</v>
      </c>
      <c r="I583" t="s">
        <v>545</v>
      </c>
      <c r="J583">
        <v>734.3</v>
      </c>
      <c r="K583">
        <v>734.3</v>
      </c>
      <c r="L583">
        <v>0.5</v>
      </c>
      <c r="M583">
        <v>367.15</v>
      </c>
      <c r="N583" t="s">
        <v>355</v>
      </c>
      <c r="O583">
        <f>COUNTIF(Planilha1!A:A,Dados_Combinados!G583)</f>
        <v>0</v>
      </c>
    </row>
    <row r="584" spans="1:15" hidden="1" x14ac:dyDescent="0.25">
      <c r="A584" t="s">
        <v>14</v>
      </c>
      <c r="B584" t="s">
        <v>16</v>
      </c>
      <c r="C584" t="s">
        <v>395</v>
      </c>
      <c r="D584">
        <v>457966</v>
      </c>
      <c r="E584" t="s">
        <v>396</v>
      </c>
      <c r="G584">
        <v>15246520</v>
      </c>
      <c r="H584" t="s">
        <v>397</v>
      </c>
      <c r="I584" t="s">
        <v>545</v>
      </c>
      <c r="J584">
        <v>641.20000000000005</v>
      </c>
      <c r="K584">
        <v>641.20000000000005</v>
      </c>
      <c r="L584">
        <v>0.5</v>
      </c>
      <c r="M584">
        <v>320.60000000000002</v>
      </c>
      <c r="N584" t="s">
        <v>355</v>
      </c>
      <c r="O584">
        <f>COUNTIF(Planilha1!A:A,Dados_Combinados!G584)</f>
        <v>0</v>
      </c>
    </row>
    <row r="585" spans="1:15" hidden="1" x14ac:dyDescent="0.25">
      <c r="A585" t="s">
        <v>14</v>
      </c>
      <c r="B585" t="s">
        <v>16</v>
      </c>
      <c r="C585" t="s">
        <v>549</v>
      </c>
      <c r="D585">
        <v>1121972342117</v>
      </c>
      <c r="E585" t="s">
        <v>360</v>
      </c>
      <c r="F585" t="s">
        <v>203</v>
      </c>
      <c r="G585">
        <v>15663907</v>
      </c>
      <c r="H585" t="s">
        <v>330</v>
      </c>
      <c r="I585" t="s">
        <v>545</v>
      </c>
      <c r="J585">
        <v>1.02</v>
      </c>
      <c r="K585">
        <v>1.02</v>
      </c>
      <c r="L585">
        <v>0.21</v>
      </c>
      <c r="M585">
        <v>0.21</v>
      </c>
      <c r="N585" t="s">
        <v>355</v>
      </c>
      <c r="O585">
        <f>COUNTIF(Planilha1!A:A,Dados_Combinados!G585)</f>
        <v>0</v>
      </c>
    </row>
    <row r="586" spans="1:15" hidden="1" x14ac:dyDescent="0.25">
      <c r="A586" t="s">
        <v>14</v>
      </c>
      <c r="B586" t="s">
        <v>16</v>
      </c>
      <c r="C586" t="s">
        <v>363</v>
      </c>
      <c r="D586">
        <v>1121972342278</v>
      </c>
      <c r="E586" t="s">
        <v>360</v>
      </c>
      <c r="F586" t="s">
        <v>203</v>
      </c>
      <c r="G586">
        <v>15663907</v>
      </c>
      <c r="H586" t="s">
        <v>330</v>
      </c>
      <c r="I586" t="s">
        <v>545</v>
      </c>
      <c r="J586">
        <v>75.760000000000005</v>
      </c>
      <c r="K586">
        <v>75.760000000000005</v>
      </c>
      <c r="L586">
        <v>0.21</v>
      </c>
      <c r="M586">
        <v>15.91</v>
      </c>
      <c r="N586" t="s">
        <v>355</v>
      </c>
      <c r="O586">
        <f>COUNTIF(Planilha1!A:A,Dados_Combinados!G586)</f>
        <v>0</v>
      </c>
    </row>
    <row r="587" spans="1:15" hidden="1" x14ac:dyDescent="0.25">
      <c r="A587" t="s">
        <v>14</v>
      </c>
      <c r="B587" t="s">
        <v>16</v>
      </c>
      <c r="C587" t="s">
        <v>376</v>
      </c>
      <c r="D587">
        <v>1140973602405</v>
      </c>
      <c r="E587" t="s">
        <v>360</v>
      </c>
      <c r="F587" t="s">
        <v>474</v>
      </c>
      <c r="G587">
        <v>13804355</v>
      </c>
      <c r="H587" t="s">
        <v>475</v>
      </c>
      <c r="I587" t="s">
        <v>545</v>
      </c>
      <c r="J587">
        <v>64.39</v>
      </c>
      <c r="K587">
        <v>64.39</v>
      </c>
      <c r="L587">
        <v>0.21</v>
      </c>
      <c r="M587">
        <v>13.52</v>
      </c>
      <c r="N587" t="s">
        <v>355</v>
      </c>
      <c r="O587">
        <f>COUNTIF(Planilha1!A:A,Dados_Combinados!G587)</f>
        <v>0</v>
      </c>
    </row>
    <row r="588" spans="1:15" hidden="1" x14ac:dyDescent="0.25">
      <c r="A588" t="s">
        <v>14</v>
      </c>
      <c r="B588" t="s">
        <v>16</v>
      </c>
      <c r="C588" t="s">
        <v>39</v>
      </c>
      <c r="D588">
        <v>1140973602408</v>
      </c>
      <c r="E588" t="s">
        <v>360</v>
      </c>
      <c r="F588" t="s">
        <v>474</v>
      </c>
      <c r="G588">
        <v>13804355</v>
      </c>
      <c r="H588" t="s">
        <v>475</v>
      </c>
      <c r="I588" t="s">
        <v>545</v>
      </c>
      <c r="J588">
        <v>30.47</v>
      </c>
      <c r="K588">
        <v>30.47</v>
      </c>
      <c r="L588">
        <v>0.21</v>
      </c>
      <c r="M588">
        <v>6.4</v>
      </c>
      <c r="N588" t="s">
        <v>355</v>
      </c>
      <c r="O588">
        <f>COUNTIF(Planilha1!A:A,Dados_Combinados!G588)</f>
        <v>0</v>
      </c>
    </row>
    <row r="589" spans="1:15" hidden="1" x14ac:dyDescent="0.25">
      <c r="A589" t="s">
        <v>14</v>
      </c>
      <c r="B589" t="s">
        <v>16</v>
      </c>
      <c r="C589" t="s">
        <v>362</v>
      </c>
      <c r="D589">
        <v>1121972332230</v>
      </c>
      <c r="E589" t="s">
        <v>360</v>
      </c>
      <c r="F589" t="s">
        <v>203</v>
      </c>
      <c r="G589">
        <v>5947810</v>
      </c>
      <c r="H589" t="s">
        <v>330</v>
      </c>
      <c r="I589" t="s">
        <v>545</v>
      </c>
      <c r="J589">
        <v>105.27</v>
      </c>
      <c r="K589">
        <v>105.27</v>
      </c>
      <c r="L589">
        <v>0.21</v>
      </c>
      <c r="M589">
        <v>22.11</v>
      </c>
      <c r="N589" t="s">
        <v>355</v>
      </c>
      <c r="O589">
        <f>COUNTIF(Planilha1!A:A,Dados_Combinados!G589)</f>
        <v>0</v>
      </c>
    </row>
    <row r="590" spans="1:15" hidden="1" x14ac:dyDescent="0.25">
      <c r="A590" t="s">
        <v>14</v>
      </c>
      <c r="B590" t="s">
        <v>16</v>
      </c>
      <c r="C590" t="s">
        <v>363</v>
      </c>
      <c r="D590">
        <v>1121972332278</v>
      </c>
      <c r="E590" t="s">
        <v>360</v>
      </c>
      <c r="F590" t="s">
        <v>203</v>
      </c>
      <c r="G590">
        <v>5947810</v>
      </c>
      <c r="H590" t="s">
        <v>330</v>
      </c>
      <c r="I590" t="s">
        <v>545</v>
      </c>
      <c r="J590">
        <v>75.760000000000005</v>
      </c>
      <c r="K590">
        <v>75.760000000000005</v>
      </c>
      <c r="L590">
        <v>0.21</v>
      </c>
      <c r="M590">
        <v>15.91</v>
      </c>
      <c r="N590" t="s">
        <v>355</v>
      </c>
      <c r="O590">
        <f>COUNTIF(Planilha1!A:A,Dados_Combinados!G590)</f>
        <v>0</v>
      </c>
    </row>
    <row r="591" spans="1:15" hidden="1" x14ac:dyDescent="0.25">
      <c r="A591" t="s">
        <v>14</v>
      </c>
      <c r="B591" t="s">
        <v>16</v>
      </c>
      <c r="C591" t="s">
        <v>364</v>
      </c>
      <c r="D591">
        <v>1121972332301</v>
      </c>
      <c r="E591" t="s">
        <v>360</v>
      </c>
      <c r="F591" t="s">
        <v>203</v>
      </c>
      <c r="G591">
        <v>5947810</v>
      </c>
      <c r="H591" t="s">
        <v>330</v>
      </c>
      <c r="I591" t="s">
        <v>545</v>
      </c>
      <c r="J591">
        <v>18.760000000000002</v>
      </c>
      <c r="K591">
        <v>18.760000000000002</v>
      </c>
      <c r="L591">
        <v>0.21</v>
      </c>
      <c r="M591">
        <v>3.94</v>
      </c>
      <c r="N591" t="s">
        <v>355</v>
      </c>
      <c r="O591">
        <f>COUNTIF(Planilha1!A:A,Dados_Combinados!G591)</f>
        <v>0</v>
      </c>
    </row>
    <row r="592" spans="1:15" hidden="1" x14ac:dyDescent="0.25">
      <c r="A592" t="s">
        <v>14</v>
      </c>
      <c r="B592" t="s">
        <v>16</v>
      </c>
      <c r="C592" t="s">
        <v>549</v>
      </c>
      <c r="D592">
        <v>1121972342114</v>
      </c>
      <c r="E592" t="s">
        <v>360</v>
      </c>
      <c r="F592" t="s">
        <v>203</v>
      </c>
      <c r="G592">
        <v>15663907</v>
      </c>
      <c r="H592" t="s">
        <v>330</v>
      </c>
      <c r="I592" t="s">
        <v>545</v>
      </c>
      <c r="J592">
        <v>12.18</v>
      </c>
      <c r="K592">
        <v>12.18</v>
      </c>
      <c r="L592">
        <v>0.21</v>
      </c>
      <c r="M592">
        <v>2.56</v>
      </c>
      <c r="N592" t="s">
        <v>355</v>
      </c>
      <c r="O592">
        <f>COUNTIF(Planilha1!A:A,Dados_Combinados!G592)</f>
        <v>0</v>
      </c>
    </row>
    <row r="593" spans="1:15" hidden="1" x14ac:dyDescent="0.25">
      <c r="A593" t="s">
        <v>14</v>
      </c>
      <c r="B593" t="s">
        <v>16</v>
      </c>
      <c r="C593" t="s">
        <v>550</v>
      </c>
      <c r="D593">
        <v>1145071192230</v>
      </c>
      <c r="E593" t="s">
        <v>360</v>
      </c>
      <c r="F593" t="s">
        <v>548</v>
      </c>
      <c r="G593">
        <v>17922247</v>
      </c>
      <c r="H593" t="s">
        <v>334</v>
      </c>
      <c r="I593" t="s">
        <v>545</v>
      </c>
      <c r="J593">
        <v>42.11</v>
      </c>
      <c r="K593">
        <v>42.11</v>
      </c>
      <c r="L593">
        <v>1.5</v>
      </c>
      <c r="M593">
        <v>63.16</v>
      </c>
      <c r="N593" t="s">
        <v>355</v>
      </c>
      <c r="O593">
        <f>COUNTIF(Planilha1!A:A,Dados_Combinados!G593)</f>
        <v>0</v>
      </c>
    </row>
    <row r="594" spans="1:15" hidden="1" x14ac:dyDescent="0.25">
      <c r="A594" t="s">
        <v>14</v>
      </c>
      <c r="B594" t="s">
        <v>16</v>
      </c>
      <c r="C594" t="s">
        <v>551</v>
      </c>
      <c r="D594">
        <v>1133657272230</v>
      </c>
      <c r="E594" t="s">
        <v>360</v>
      </c>
      <c r="F594" t="s">
        <v>204</v>
      </c>
      <c r="G594">
        <v>4306201</v>
      </c>
      <c r="H594" t="s">
        <v>544</v>
      </c>
      <c r="I594" t="s">
        <v>545</v>
      </c>
      <c r="J594">
        <v>33.11</v>
      </c>
      <c r="K594">
        <v>33.11</v>
      </c>
      <c r="L594">
        <v>0.21</v>
      </c>
      <c r="M594">
        <v>6.95</v>
      </c>
      <c r="N594" t="s">
        <v>355</v>
      </c>
      <c r="O594">
        <f>COUNTIF(Planilha1!A:A,Dados_Combinados!G594)</f>
        <v>0</v>
      </c>
    </row>
    <row r="595" spans="1:15" hidden="1" x14ac:dyDescent="0.25">
      <c r="A595" t="s">
        <v>14</v>
      </c>
      <c r="B595" t="s">
        <v>16</v>
      </c>
      <c r="C595" t="s">
        <v>552</v>
      </c>
      <c r="D595">
        <v>1133657272028</v>
      </c>
      <c r="E595" t="s">
        <v>360</v>
      </c>
      <c r="F595" t="s">
        <v>204</v>
      </c>
      <c r="G595">
        <v>4306201</v>
      </c>
      <c r="H595" t="s">
        <v>544</v>
      </c>
      <c r="I595" t="s">
        <v>545</v>
      </c>
      <c r="J595">
        <v>6.36</v>
      </c>
      <c r="K595">
        <v>6.36</v>
      </c>
      <c r="L595">
        <v>0.21</v>
      </c>
      <c r="M595">
        <v>1.34</v>
      </c>
      <c r="N595" t="s">
        <v>355</v>
      </c>
      <c r="O595">
        <f>COUNTIF(Planilha1!A:A,Dados_Combinados!G595)</f>
        <v>0</v>
      </c>
    </row>
    <row r="596" spans="1:15" hidden="1" x14ac:dyDescent="0.25">
      <c r="A596" t="s">
        <v>14</v>
      </c>
      <c r="B596" t="s">
        <v>16</v>
      </c>
      <c r="C596" t="s">
        <v>553</v>
      </c>
      <c r="D596">
        <v>1140968342395</v>
      </c>
      <c r="E596" t="s">
        <v>360</v>
      </c>
      <c r="F596" t="s">
        <v>201</v>
      </c>
      <c r="G596">
        <v>2523970</v>
      </c>
      <c r="H596" t="s">
        <v>328</v>
      </c>
      <c r="I596" t="s">
        <v>545</v>
      </c>
      <c r="J596">
        <v>452.8</v>
      </c>
      <c r="K596">
        <v>452.8</v>
      </c>
      <c r="L596">
        <v>0.55000000000000004</v>
      </c>
      <c r="M596">
        <v>249.04</v>
      </c>
      <c r="N596" t="s">
        <v>355</v>
      </c>
      <c r="O596">
        <f>COUNTIF(Planilha1!A:A,Dados_Combinados!G596)</f>
        <v>0</v>
      </c>
    </row>
    <row r="597" spans="1:15" hidden="1" x14ac:dyDescent="0.25">
      <c r="A597" t="s">
        <v>14</v>
      </c>
      <c r="B597" t="s">
        <v>16</v>
      </c>
      <c r="C597" t="s">
        <v>378</v>
      </c>
      <c r="D597">
        <v>1140973602430</v>
      </c>
      <c r="E597" t="s">
        <v>360</v>
      </c>
      <c r="F597" t="s">
        <v>474</v>
      </c>
      <c r="G597">
        <v>13804355</v>
      </c>
      <c r="H597" t="s">
        <v>475</v>
      </c>
      <c r="I597" t="s">
        <v>545</v>
      </c>
      <c r="J597">
        <v>15.94</v>
      </c>
      <c r="K597">
        <v>15.94</v>
      </c>
      <c r="L597">
        <v>0.21</v>
      </c>
      <c r="M597">
        <v>3.35</v>
      </c>
      <c r="N597" t="s">
        <v>355</v>
      </c>
      <c r="O597">
        <f>COUNTIF(Planilha1!A:A,Dados_Combinados!G597)</f>
        <v>0</v>
      </c>
    </row>
    <row r="598" spans="1:15" hidden="1" x14ac:dyDescent="0.25">
      <c r="A598" t="s">
        <v>14</v>
      </c>
      <c r="B598" t="s">
        <v>16</v>
      </c>
      <c r="C598" t="s">
        <v>554</v>
      </c>
      <c r="D598">
        <v>1140973602532</v>
      </c>
      <c r="E598" t="s">
        <v>360</v>
      </c>
      <c r="F598" t="s">
        <v>474</v>
      </c>
      <c r="G598">
        <v>13804355</v>
      </c>
      <c r="H598" t="s">
        <v>475</v>
      </c>
      <c r="I598" t="s">
        <v>545</v>
      </c>
      <c r="J598">
        <v>174.91</v>
      </c>
      <c r="K598">
        <v>174.91</v>
      </c>
      <c r="L598">
        <v>0.21</v>
      </c>
      <c r="M598">
        <v>36.729999999999997</v>
      </c>
      <c r="N598" t="s">
        <v>355</v>
      </c>
      <c r="O598">
        <f>COUNTIF(Planilha1!A:A,Dados_Combinados!G598)</f>
        <v>0</v>
      </c>
    </row>
    <row r="599" spans="1:15" hidden="1" x14ac:dyDescent="0.25">
      <c r="A599" t="s">
        <v>14</v>
      </c>
      <c r="B599" t="s">
        <v>16</v>
      </c>
      <c r="C599" t="s">
        <v>555</v>
      </c>
      <c r="D599">
        <v>1140973602583</v>
      </c>
      <c r="E599" t="s">
        <v>360</v>
      </c>
      <c r="F599" t="s">
        <v>474</v>
      </c>
      <c r="G599">
        <v>13804355</v>
      </c>
      <c r="H599" t="s">
        <v>475</v>
      </c>
      <c r="I599" t="s">
        <v>545</v>
      </c>
      <c r="J599">
        <v>82.77</v>
      </c>
      <c r="K599">
        <v>82.77</v>
      </c>
      <c r="L599">
        <v>0.21</v>
      </c>
      <c r="M599">
        <v>17.38</v>
      </c>
      <c r="N599" t="s">
        <v>355</v>
      </c>
      <c r="O599">
        <f>COUNTIF(Planilha1!A:A,Dados_Combinados!G599)</f>
        <v>0</v>
      </c>
    </row>
    <row r="600" spans="1:15" hidden="1" x14ac:dyDescent="0.25">
      <c r="A600" t="s">
        <v>14</v>
      </c>
      <c r="B600" t="s">
        <v>16</v>
      </c>
      <c r="C600" t="s">
        <v>556</v>
      </c>
      <c r="D600">
        <v>1140969112405</v>
      </c>
      <c r="E600" t="s">
        <v>360</v>
      </c>
      <c r="F600" t="s">
        <v>202</v>
      </c>
      <c r="G600">
        <v>4103597</v>
      </c>
      <c r="H600" t="s">
        <v>329</v>
      </c>
      <c r="I600" t="s">
        <v>545</v>
      </c>
      <c r="J600">
        <v>30.3</v>
      </c>
      <c r="K600">
        <v>30.3</v>
      </c>
      <c r="L600">
        <v>0.21</v>
      </c>
      <c r="M600">
        <v>6.36</v>
      </c>
      <c r="N600" t="s">
        <v>355</v>
      </c>
      <c r="O600">
        <f>COUNTIF(Planilha1!A:A,Dados_Combinados!G600)</f>
        <v>0</v>
      </c>
    </row>
    <row r="601" spans="1:15" hidden="1" x14ac:dyDescent="0.25">
      <c r="A601" t="s">
        <v>14</v>
      </c>
      <c r="B601" t="s">
        <v>16</v>
      </c>
      <c r="C601" t="s">
        <v>39</v>
      </c>
      <c r="D601">
        <v>1140973602411</v>
      </c>
      <c r="E601" t="s">
        <v>360</v>
      </c>
      <c r="F601" t="s">
        <v>474</v>
      </c>
      <c r="G601">
        <v>13804355</v>
      </c>
      <c r="H601" t="s">
        <v>475</v>
      </c>
      <c r="I601" t="s">
        <v>545</v>
      </c>
      <c r="J601">
        <v>1.7</v>
      </c>
      <c r="K601">
        <v>1.7</v>
      </c>
      <c r="L601">
        <v>0.21</v>
      </c>
      <c r="M601">
        <v>0.36</v>
      </c>
      <c r="N601" t="s">
        <v>355</v>
      </c>
      <c r="O601">
        <f>COUNTIF(Planilha1!A:A,Dados_Combinados!G601)</f>
        <v>0</v>
      </c>
    </row>
    <row r="602" spans="1:15" hidden="1" x14ac:dyDescent="0.25">
      <c r="A602" t="s">
        <v>14</v>
      </c>
      <c r="B602" t="s">
        <v>16</v>
      </c>
      <c r="C602" t="s">
        <v>557</v>
      </c>
      <c r="D602">
        <v>1121972331501</v>
      </c>
      <c r="E602" t="s">
        <v>360</v>
      </c>
      <c r="F602" t="s">
        <v>203</v>
      </c>
      <c r="G602">
        <v>5947810</v>
      </c>
      <c r="H602" t="s">
        <v>330</v>
      </c>
      <c r="I602" t="s">
        <v>545</v>
      </c>
      <c r="J602">
        <v>48</v>
      </c>
      <c r="K602">
        <v>48</v>
      </c>
      <c r="L602">
        <v>0.21</v>
      </c>
      <c r="M602">
        <v>10.08</v>
      </c>
      <c r="N602" t="s">
        <v>355</v>
      </c>
      <c r="O602">
        <f>COUNTIF(Planilha1!A:A,Dados_Combinados!G602)</f>
        <v>0</v>
      </c>
    </row>
    <row r="603" spans="1:15" hidden="1" x14ac:dyDescent="0.25">
      <c r="A603" t="s">
        <v>14</v>
      </c>
      <c r="B603" t="s">
        <v>16</v>
      </c>
      <c r="C603" t="s">
        <v>547</v>
      </c>
      <c r="D603">
        <v>1145071161501</v>
      </c>
      <c r="E603" t="s">
        <v>360</v>
      </c>
      <c r="F603" t="s">
        <v>548</v>
      </c>
      <c r="G603">
        <v>18085390</v>
      </c>
      <c r="H603" t="s">
        <v>330</v>
      </c>
      <c r="I603" t="s">
        <v>545</v>
      </c>
      <c r="J603">
        <v>16.670000000000002</v>
      </c>
      <c r="K603">
        <v>16.670000000000002</v>
      </c>
      <c r="L603">
        <v>1.5</v>
      </c>
      <c r="M603">
        <v>25</v>
      </c>
      <c r="N603" t="s">
        <v>355</v>
      </c>
      <c r="O603">
        <f>COUNTIF(Planilha1!A:A,Dados_Combinados!G603)</f>
        <v>0</v>
      </c>
    </row>
    <row r="604" spans="1:15" hidden="1" x14ac:dyDescent="0.25">
      <c r="A604" t="s">
        <v>14</v>
      </c>
      <c r="B604" t="s">
        <v>16</v>
      </c>
      <c r="C604" t="s">
        <v>374</v>
      </c>
      <c r="D604">
        <v>1145071193082</v>
      </c>
      <c r="E604" t="s">
        <v>360</v>
      </c>
      <c r="F604" t="s">
        <v>548</v>
      </c>
      <c r="G604">
        <v>17922247</v>
      </c>
      <c r="H604" t="s">
        <v>334</v>
      </c>
      <c r="I604" t="s">
        <v>545</v>
      </c>
      <c r="J604">
        <v>94.62</v>
      </c>
      <c r="K604">
        <v>94.62</v>
      </c>
      <c r="L604">
        <v>1.5</v>
      </c>
      <c r="M604">
        <v>141.93</v>
      </c>
      <c r="N604" t="s">
        <v>355</v>
      </c>
      <c r="O604">
        <f>COUNTIF(Planilha1!A:A,Dados_Combinados!G604)</f>
        <v>0</v>
      </c>
    </row>
    <row r="605" spans="1:15" hidden="1" x14ac:dyDescent="0.25">
      <c r="A605" t="s">
        <v>14</v>
      </c>
      <c r="B605" t="s">
        <v>16</v>
      </c>
      <c r="C605" t="s">
        <v>364</v>
      </c>
      <c r="D605">
        <v>1121972342301</v>
      </c>
      <c r="E605" t="s">
        <v>360</v>
      </c>
      <c r="F605" t="s">
        <v>203</v>
      </c>
      <c r="G605">
        <v>15663907</v>
      </c>
      <c r="H605" t="s">
        <v>330</v>
      </c>
      <c r="I605" t="s">
        <v>545</v>
      </c>
      <c r="J605">
        <v>20.23</v>
      </c>
      <c r="K605">
        <v>20.23</v>
      </c>
      <c r="L605">
        <v>0.21</v>
      </c>
      <c r="M605">
        <v>4.25</v>
      </c>
      <c r="N605" t="s">
        <v>355</v>
      </c>
      <c r="O605">
        <f>COUNTIF(Planilha1!A:A,Dados_Combinados!G605)</f>
        <v>0</v>
      </c>
    </row>
    <row r="606" spans="1:15" hidden="1" x14ac:dyDescent="0.25">
      <c r="A606" t="s">
        <v>14</v>
      </c>
      <c r="B606" t="s">
        <v>16</v>
      </c>
      <c r="C606" t="s">
        <v>41</v>
      </c>
      <c r="D606">
        <v>1140968342413</v>
      </c>
      <c r="E606" t="s">
        <v>360</v>
      </c>
      <c r="F606" t="s">
        <v>201</v>
      </c>
      <c r="G606">
        <v>2523970</v>
      </c>
      <c r="H606" t="s">
        <v>328</v>
      </c>
      <c r="I606" t="s">
        <v>545</v>
      </c>
      <c r="J606">
        <v>263.18</v>
      </c>
      <c r="K606">
        <v>263.18</v>
      </c>
      <c r="L606">
        <v>0.21</v>
      </c>
      <c r="M606">
        <v>55.27</v>
      </c>
      <c r="N606" t="s">
        <v>355</v>
      </c>
      <c r="O606">
        <f>COUNTIF(Planilha1!A:A,Dados_Combinados!G606)</f>
        <v>0</v>
      </c>
    </row>
    <row r="607" spans="1:15" hidden="1" x14ac:dyDescent="0.25">
      <c r="A607" t="s">
        <v>14</v>
      </c>
      <c r="B607" t="s">
        <v>16</v>
      </c>
      <c r="C607" t="s">
        <v>558</v>
      </c>
      <c r="D607">
        <v>1121972332694</v>
      </c>
      <c r="E607" t="s">
        <v>360</v>
      </c>
      <c r="F607" t="s">
        <v>203</v>
      </c>
      <c r="G607">
        <v>5947810</v>
      </c>
      <c r="H607" t="s">
        <v>330</v>
      </c>
      <c r="I607" t="s">
        <v>545</v>
      </c>
      <c r="J607">
        <v>153.09</v>
      </c>
      <c r="K607">
        <v>153.09</v>
      </c>
      <c r="L607">
        <v>0.21</v>
      </c>
      <c r="M607">
        <v>32.15</v>
      </c>
      <c r="N607" t="s">
        <v>355</v>
      </c>
      <c r="O607">
        <f>COUNTIF(Planilha1!A:A,Dados_Combinados!G607)</f>
        <v>0</v>
      </c>
    </row>
    <row r="608" spans="1:15" hidden="1" x14ac:dyDescent="0.25">
      <c r="A608" t="s">
        <v>14</v>
      </c>
      <c r="B608" t="s">
        <v>16</v>
      </c>
      <c r="C608" t="s">
        <v>559</v>
      </c>
      <c r="D608">
        <v>1121972342599</v>
      </c>
      <c r="E608" t="s">
        <v>360</v>
      </c>
      <c r="F608" t="s">
        <v>203</v>
      </c>
      <c r="G608">
        <v>15663907</v>
      </c>
      <c r="H608" t="s">
        <v>330</v>
      </c>
      <c r="I608" t="s">
        <v>545</v>
      </c>
      <c r="J608">
        <v>128.96</v>
      </c>
      <c r="K608">
        <v>128.96</v>
      </c>
      <c r="L608">
        <v>0.21</v>
      </c>
      <c r="M608">
        <v>27.08</v>
      </c>
      <c r="N608" t="s">
        <v>355</v>
      </c>
      <c r="O608">
        <f>COUNTIF(Planilha1!A:A,Dados_Combinados!G608)</f>
        <v>0</v>
      </c>
    </row>
    <row r="609" spans="1:15" hidden="1" x14ac:dyDescent="0.25">
      <c r="A609" t="s">
        <v>14</v>
      </c>
      <c r="B609" t="s">
        <v>16</v>
      </c>
      <c r="C609" t="s">
        <v>483</v>
      </c>
      <c r="D609">
        <v>1140969112798</v>
      </c>
      <c r="E609" t="s">
        <v>360</v>
      </c>
      <c r="F609" t="s">
        <v>202</v>
      </c>
      <c r="G609">
        <v>4103597</v>
      </c>
      <c r="H609" t="s">
        <v>329</v>
      </c>
      <c r="I609" t="s">
        <v>545</v>
      </c>
      <c r="J609">
        <v>727.25</v>
      </c>
      <c r="K609">
        <v>727.25</v>
      </c>
      <c r="L609">
        <v>0.55000000000000004</v>
      </c>
      <c r="M609">
        <v>399.99</v>
      </c>
      <c r="N609" t="s">
        <v>355</v>
      </c>
      <c r="O609">
        <f>COUNTIF(Planilha1!A:A,Dados_Combinados!G609)</f>
        <v>0</v>
      </c>
    </row>
    <row r="610" spans="1:15" hidden="1" x14ac:dyDescent="0.25">
      <c r="A610" t="s">
        <v>14</v>
      </c>
      <c r="B610" t="s">
        <v>16</v>
      </c>
      <c r="C610" t="s">
        <v>375</v>
      </c>
      <c r="D610">
        <v>1140973602395</v>
      </c>
      <c r="E610" t="s">
        <v>360</v>
      </c>
      <c r="F610" t="s">
        <v>474</v>
      </c>
      <c r="G610">
        <v>13804355</v>
      </c>
      <c r="H610" t="s">
        <v>475</v>
      </c>
      <c r="I610" t="s">
        <v>545</v>
      </c>
      <c r="J610">
        <v>63.82</v>
      </c>
      <c r="K610">
        <v>63.82</v>
      </c>
      <c r="L610">
        <v>0.45</v>
      </c>
      <c r="M610">
        <v>28.72</v>
      </c>
      <c r="N610" t="s">
        <v>355</v>
      </c>
      <c r="O610">
        <f>COUNTIF(Planilha1!A:A,Dados_Combinados!G610)</f>
        <v>0</v>
      </c>
    </row>
    <row r="611" spans="1:15" hidden="1" x14ac:dyDescent="0.25">
      <c r="A611" t="s">
        <v>14</v>
      </c>
      <c r="B611" t="s">
        <v>16</v>
      </c>
      <c r="C611" t="s">
        <v>38</v>
      </c>
      <c r="D611">
        <v>1140973602418</v>
      </c>
      <c r="E611" t="s">
        <v>360</v>
      </c>
      <c r="F611" t="s">
        <v>474</v>
      </c>
      <c r="G611">
        <v>13804355</v>
      </c>
      <c r="H611" t="s">
        <v>475</v>
      </c>
      <c r="I611" t="s">
        <v>545</v>
      </c>
      <c r="J611">
        <v>6.36</v>
      </c>
      <c r="K611">
        <v>6.36</v>
      </c>
      <c r="L611">
        <v>0.21</v>
      </c>
      <c r="M611">
        <v>1.34</v>
      </c>
      <c r="N611" t="s">
        <v>355</v>
      </c>
      <c r="O611">
        <f>COUNTIF(Planilha1!A:A,Dados_Combinados!G611)</f>
        <v>0</v>
      </c>
    </row>
    <row r="612" spans="1:15" hidden="1" x14ac:dyDescent="0.25">
      <c r="A612" t="s">
        <v>14</v>
      </c>
      <c r="B612" t="s">
        <v>16</v>
      </c>
      <c r="C612" t="s">
        <v>550</v>
      </c>
      <c r="D612">
        <v>1145071162230</v>
      </c>
      <c r="E612" t="s">
        <v>360</v>
      </c>
      <c r="F612" t="s">
        <v>548</v>
      </c>
      <c r="G612">
        <v>18085390</v>
      </c>
      <c r="H612" t="s">
        <v>330</v>
      </c>
      <c r="I612" t="s">
        <v>545</v>
      </c>
      <c r="J612">
        <v>42.11</v>
      </c>
      <c r="K612">
        <v>42.11</v>
      </c>
      <c r="L612">
        <v>1.5</v>
      </c>
      <c r="M612">
        <v>63.16</v>
      </c>
      <c r="N612" t="s">
        <v>355</v>
      </c>
      <c r="O612">
        <f>COUNTIF(Planilha1!A:A,Dados_Combinados!G612)</f>
        <v>0</v>
      </c>
    </row>
    <row r="613" spans="1:15" hidden="1" x14ac:dyDescent="0.25">
      <c r="A613" t="s">
        <v>14</v>
      </c>
      <c r="B613" t="s">
        <v>16</v>
      </c>
      <c r="C613" t="s">
        <v>560</v>
      </c>
      <c r="D613">
        <v>1145071192301</v>
      </c>
      <c r="E613" t="s">
        <v>360</v>
      </c>
      <c r="F613" t="s">
        <v>548</v>
      </c>
      <c r="G613">
        <v>17922247</v>
      </c>
      <c r="H613" t="s">
        <v>334</v>
      </c>
      <c r="I613" t="s">
        <v>545</v>
      </c>
      <c r="J613">
        <v>18.760000000000002</v>
      </c>
      <c r="K613">
        <v>18.760000000000002</v>
      </c>
      <c r="L613">
        <v>1.5</v>
      </c>
      <c r="M613">
        <v>28.14</v>
      </c>
      <c r="N613" t="s">
        <v>355</v>
      </c>
      <c r="O613">
        <f>COUNTIF(Planilha1!A:A,Dados_Combinados!G613)</f>
        <v>0</v>
      </c>
    </row>
    <row r="614" spans="1:15" hidden="1" x14ac:dyDescent="0.25">
      <c r="A614" t="s">
        <v>14</v>
      </c>
      <c r="B614" t="s">
        <v>16</v>
      </c>
      <c r="C614" t="s">
        <v>556</v>
      </c>
      <c r="D614">
        <v>1140968342405</v>
      </c>
      <c r="E614" t="s">
        <v>360</v>
      </c>
      <c r="F614" t="s">
        <v>201</v>
      </c>
      <c r="G614">
        <v>2523970</v>
      </c>
      <c r="H614" t="s">
        <v>328</v>
      </c>
      <c r="I614" t="s">
        <v>545</v>
      </c>
      <c r="J614">
        <v>151.51</v>
      </c>
      <c r="K614">
        <v>151.51</v>
      </c>
      <c r="L614">
        <v>0.21</v>
      </c>
      <c r="M614">
        <v>31.82</v>
      </c>
      <c r="N614" t="s">
        <v>355</v>
      </c>
      <c r="O614">
        <f>COUNTIF(Planilha1!A:A,Dados_Combinados!G614)</f>
        <v>0</v>
      </c>
    </row>
    <row r="615" spans="1:15" hidden="1" x14ac:dyDescent="0.25">
      <c r="A615" t="s">
        <v>14</v>
      </c>
      <c r="B615" t="s">
        <v>16</v>
      </c>
      <c r="C615" t="s">
        <v>561</v>
      </c>
      <c r="D615">
        <v>1140969112422</v>
      </c>
      <c r="E615" t="s">
        <v>360</v>
      </c>
      <c r="F615" t="s">
        <v>202</v>
      </c>
      <c r="G615">
        <v>4103597</v>
      </c>
      <c r="H615" t="s">
        <v>329</v>
      </c>
      <c r="I615" t="s">
        <v>545</v>
      </c>
      <c r="J615">
        <v>118.62</v>
      </c>
      <c r="K615">
        <v>118.62</v>
      </c>
      <c r="L615">
        <v>0.21</v>
      </c>
      <c r="M615">
        <v>24.91</v>
      </c>
      <c r="N615" t="s">
        <v>355</v>
      </c>
      <c r="O615">
        <f>COUNTIF(Planilha1!A:A,Dados_Combinados!G615)</f>
        <v>0</v>
      </c>
    </row>
    <row r="616" spans="1:15" hidden="1" x14ac:dyDescent="0.25">
      <c r="A616" t="s">
        <v>14</v>
      </c>
      <c r="B616" t="s">
        <v>16</v>
      </c>
      <c r="C616" t="s">
        <v>562</v>
      </c>
      <c r="D616">
        <v>1133657272400</v>
      </c>
      <c r="E616" t="s">
        <v>360</v>
      </c>
      <c r="F616" t="s">
        <v>204</v>
      </c>
      <c r="G616">
        <v>4306201</v>
      </c>
      <c r="H616" t="s">
        <v>544</v>
      </c>
      <c r="I616" t="s">
        <v>545</v>
      </c>
      <c r="J616">
        <v>500.54</v>
      </c>
      <c r="K616">
        <v>500.54</v>
      </c>
      <c r="L616">
        <v>0.21</v>
      </c>
      <c r="M616">
        <v>105.11</v>
      </c>
      <c r="N616" t="s">
        <v>355</v>
      </c>
      <c r="O616">
        <f>COUNTIF(Planilha1!A:A,Dados_Combinados!G616)</f>
        <v>0</v>
      </c>
    </row>
    <row r="617" spans="1:15" hidden="1" x14ac:dyDescent="0.25">
      <c r="A617" t="s">
        <v>14</v>
      </c>
      <c r="B617" t="s">
        <v>16</v>
      </c>
      <c r="C617" t="s">
        <v>563</v>
      </c>
      <c r="D617">
        <v>1145071162278</v>
      </c>
      <c r="E617" t="s">
        <v>360</v>
      </c>
      <c r="F617" t="s">
        <v>548</v>
      </c>
      <c r="G617">
        <v>18085390</v>
      </c>
      <c r="H617" t="s">
        <v>330</v>
      </c>
      <c r="I617" t="s">
        <v>545</v>
      </c>
      <c r="J617">
        <v>37.880000000000003</v>
      </c>
      <c r="K617">
        <v>37.880000000000003</v>
      </c>
      <c r="L617">
        <v>1.5</v>
      </c>
      <c r="M617">
        <v>56.82</v>
      </c>
      <c r="N617" t="s">
        <v>355</v>
      </c>
      <c r="O617">
        <f>COUNTIF(Planilha1!A:A,Dados_Combinados!G617)</f>
        <v>0</v>
      </c>
    </row>
    <row r="618" spans="1:15" hidden="1" x14ac:dyDescent="0.25">
      <c r="A618" t="s">
        <v>14</v>
      </c>
      <c r="B618" t="s">
        <v>16</v>
      </c>
      <c r="C618" t="s">
        <v>557</v>
      </c>
      <c r="D618">
        <v>1121972341501</v>
      </c>
      <c r="E618" t="s">
        <v>360</v>
      </c>
      <c r="F618" t="s">
        <v>203</v>
      </c>
      <c r="G618">
        <v>15663907</v>
      </c>
      <c r="H618" t="s">
        <v>330</v>
      </c>
      <c r="I618" t="s">
        <v>545</v>
      </c>
      <c r="J618">
        <v>54</v>
      </c>
      <c r="K618">
        <v>54</v>
      </c>
      <c r="L618">
        <v>0.21</v>
      </c>
      <c r="M618">
        <v>11.34</v>
      </c>
      <c r="N618" t="s">
        <v>355</v>
      </c>
      <c r="O618">
        <f>COUNTIF(Planilha1!A:A,Dados_Combinados!G618)</f>
        <v>0</v>
      </c>
    </row>
    <row r="619" spans="1:15" hidden="1" x14ac:dyDescent="0.25">
      <c r="A619" t="s">
        <v>14</v>
      </c>
      <c r="B619" t="s">
        <v>16</v>
      </c>
      <c r="C619" t="s">
        <v>41</v>
      </c>
      <c r="D619">
        <v>1140969112413</v>
      </c>
      <c r="E619" t="s">
        <v>360</v>
      </c>
      <c r="F619" t="s">
        <v>202</v>
      </c>
      <c r="G619">
        <v>4103597</v>
      </c>
      <c r="H619" t="s">
        <v>329</v>
      </c>
      <c r="I619" t="s">
        <v>545</v>
      </c>
      <c r="J619">
        <v>21.45</v>
      </c>
      <c r="K619">
        <v>21.45</v>
      </c>
      <c r="L619">
        <v>0.21</v>
      </c>
      <c r="M619">
        <v>4.5</v>
      </c>
      <c r="N619" t="s">
        <v>355</v>
      </c>
      <c r="O619">
        <f>COUNTIF(Planilha1!A:A,Dados_Combinados!G619)</f>
        <v>0</v>
      </c>
    </row>
    <row r="620" spans="1:15" hidden="1" x14ac:dyDescent="0.25">
      <c r="A620" t="s">
        <v>14</v>
      </c>
      <c r="B620" t="s">
        <v>16</v>
      </c>
      <c r="C620" t="s">
        <v>564</v>
      </c>
      <c r="D620">
        <v>1140969112430</v>
      </c>
      <c r="E620" t="s">
        <v>360</v>
      </c>
      <c r="F620" t="s">
        <v>202</v>
      </c>
      <c r="G620">
        <v>4103597</v>
      </c>
      <c r="H620" t="s">
        <v>329</v>
      </c>
      <c r="I620" t="s">
        <v>545</v>
      </c>
      <c r="J620">
        <v>8.06</v>
      </c>
      <c r="K620">
        <v>8.06</v>
      </c>
      <c r="L620">
        <v>0.21</v>
      </c>
      <c r="M620">
        <v>1.69</v>
      </c>
      <c r="N620" t="s">
        <v>355</v>
      </c>
      <c r="O620">
        <f>COUNTIF(Planilha1!A:A,Dados_Combinados!G620)</f>
        <v>0</v>
      </c>
    </row>
    <row r="621" spans="1:15" hidden="1" x14ac:dyDescent="0.25">
      <c r="A621" t="s">
        <v>14</v>
      </c>
      <c r="B621" t="s">
        <v>16</v>
      </c>
      <c r="C621" t="s">
        <v>560</v>
      </c>
      <c r="D621">
        <v>1145071162301</v>
      </c>
      <c r="E621" t="s">
        <v>360</v>
      </c>
      <c r="F621" t="s">
        <v>548</v>
      </c>
      <c r="G621">
        <v>18085390</v>
      </c>
      <c r="H621" t="s">
        <v>330</v>
      </c>
      <c r="I621" t="s">
        <v>545</v>
      </c>
      <c r="J621">
        <v>25.39</v>
      </c>
      <c r="K621">
        <v>25.39</v>
      </c>
      <c r="L621">
        <v>1.5</v>
      </c>
      <c r="M621">
        <v>38.08</v>
      </c>
      <c r="N621" t="s">
        <v>355</v>
      </c>
      <c r="O621">
        <f>COUNTIF(Planilha1!A:A,Dados_Combinados!G621)</f>
        <v>0</v>
      </c>
    </row>
    <row r="622" spans="1:15" hidden="1" x14ac:dyDescent="0.25">
      <c r="A622" t="s">
        <v>14</v>
      </c>
      <c r="B622" t="s">
        <v>16</v>
      </c>
      <c r="C622" t="s">
        <v>374</v>
      </c>
      <c r="D622">
        <v>1145071163082</v>
      </c>
      <c r="E622" t="s">
        <v>360</v>
      </c>
      <c r="F622" t="s">
        <v>548</v>
      </c>
      <c r="G622">
        <v>18085390</v>
      </c>
      <c r="H622" t="s">
        <v>330</v>
      </c>
      <c r="I622" t="s">
        <v>545</v>
      </c>
      <c r="J622">
        <v>39.15</v>
      </c>
      <c r="K622">
        <v>39.15</v>
      </c>
      <c r="L622">
        <v>1.5</v>
      </c>
      <c r="M622">
        <v>58.72</v>
      </c>
      <c r="N622" t="s">
        <v>355</v>
      </c>
      <c r="O622">
        <f>COUNTIF(Planilha1!A:A,Dados_Combinados!G622)</f>
        <v>0</v>
      </c>
    </row>
    <row r="623" spans="1:15" hidden="1" x14ac:dyDescent="0.25">
      <c r="A623" t="s">
        <v>14</v>
      </c>
      <c r="B623" t="s">
        <v>16</v>
      </c>
      <c r="C623" t="s">
        <v>563</v>
      </c>
      <c r="D623">
        <v>1145071192278</v>
      </c>
      <c r="E623" t="s">
        <v>360</v>
      </c>
      <c r="F623" t="s">
        <v>548</v>
      </c>
      <c r="G623">
        <v>17922247</v>
      </c>
      <c r="H623" t="s">
        <v>334</v>
      </c>
      <c r="I623" t="s">
        <v>545</v>
      </c>
      <c r="J623">
        <v>53.03</v>
      </c>
      <c r="K623">
        <v>53.03</v>
      </c>
      <c r="L623">
        <v>1.5</v>
      </c>
      <c r="M623">
        <v>79.540000000000006</v>
      </c>
      <c r="N623" t="s">
        <v>355</v>
      </c>
      <c r="O623">
        <f>COUNTIF(Planilha1!A:A,Dados_Combinados!G623)</f>
        <v>0</v>
      </c>
    </row>
    <row r="624" spans="1:15" hidden="1" x14ac:dyDescent="0.25">
      <c r="A624" t="s">
        <v>14</v>
      </c>
      <c r="B624" t="s">
        <v>16</v>
      </c>
      <c r="C624" t="s">
        <v>359</v>
      </c>
      <c r="D624">
        <v>1121972342028</v>
      </c>
      <c r="E624" t="s">
        <v>360</v>
      </c>
      <c r="F624" t="s">
        <v>203</v>
      </c>
      <c r="G624">
        <v>15663907</v>
      </c>
      <c r="H624" t="s">
        <v>330</v>
      </c>
      <c r="I624" t="s">
        <v>545</v>
      </c>
      <c r="J624">
        <v>8.58</v>
      </c>
      <c r="K624">
        <v>8.58</v>
      </c>
      <c r="L624">
        <v>0.21</v>
      </c>
      <c r="M624">
        <v>1.8</v>
      </c>
      <c r="N624" t="s">
        <v>355</v>
      </c>
      <c r="O624">
        <f>COUNTIF(Planilha1!A:A,Dados_Combinados!G624)</f>
        <v>0</v>
      </c>
    </row>
    <row r="625" spans="1:15" hidden="1" x14ac:dyDescent="0.25">
      <c r="A625" t="s">
        <v>14</v>
      </c>
      <c r="B625" t="s">
        <v>16</v>
      </c>
      <c r="C625" t="s">
        <v>558</v>
      </c>
      <c r="D625">
        <v>1121972342694</v>
      </c>
      <c r="E625" t="s">
        <v>360</v>
      </c>
      <c r="F625" t="s">
        <v>203</v>
      </c>
      <c r="G625">
        <v>15663907</v>
      </c>
      <c r="H625" t="s">
        <v>330</v>
      </c>
      <c r="I625" t="s">
        <v>545</v>
      </c>
      <c r="J625">
        <v>92.57</v>
      </c>
      <c r="K625">
        <v>92.57</v>
      </c>
      <c r="L625">
        <v>0.21</v>
      </c>
      <c r="M625">
        <v>19.440000000000001</v>
      </c>
      <c r="N625" t="s">
        <v>355</v>
      </c>
      <c r="O625">
        <f>COUNTIF(Planilha1!A:A,Dados_Combinados!G625)</f>
        <v>0</v>
      </c>
    </row>
    <row r="626" spans="1:15" hidden="1" x14ac:dyDescent="0.25">
      <c r="A626" t="s">
        <v>14</v>
      </c>
      <c r="B626" t="s">
        <v>17</v>
      </c>
      <c r="C626" t="s">
        <v>60</v>
      </c>
      <c r="D626" t="s">
        <v>116</v>
      </c>
      <c r="E626" t="s">
        <v>565</v>
      </c>
      <c r="G626">
        <v>5890903</v>
      </c>
      <c r="H626" t="s">
        <v>335</v>
      </c>
      <c r="I626" t="s">
        <v>566</v>
      </c>
      <c r="J626">
        <v>67.849999999999994</v>
      </c>
      <c r="K626">
        <v>64.7</v>
      </c>
      <c r="L626">
        <v>0.15</v>
      </c>
      <c r="M626">
        <v>9.6999999999999993</v>
      </c>
      <c r="N626" t="s">
        <v>356</v>
      </c>
      <c r="O626">
        <f>COUNTIF(Planilha1!A:A,Dados_Combinados!G626)</f>
        <v>0</v>
      </c>
    </row>
    <row r="627" spans="1:15" hidden="1" x14ac:dyDescent="0.25">
      <c r="A627" t="s">
        <v>14</v>
      </c>
      <c r="B627" t="s">
        <v>17</v>
      </c>
      <c r="C627" t="s">
        <v>72</v>
      </c>
      <c r="D627" t="s">
        <v>130</v>
      </c>
      <c r="E627" t="s">
        <v>565</v>
      </c>
      <c r="G627">
        <v>5890903</v>
      </c>
      <c r="H627" t="s">
        <v>335</v>
      </c>
      <c r="I627" t="s">
        <v>566</v>
      </c>
      <c r="J627">
        <v>47.75</v>
      </c>
      <c r="K627">
        <v>45.53</v>
      </c>
      <c r="L627">
        <v>0.22</v>
      </c>
      <c r="M627">
        <v>10.02</v>
      </c>
      <c r="N627" t="s">
        <v>356</v>
      </c>
      <c r="O627">
        <f>COUNTIF(Planilha1!A:A,Dados_Combinados!G627)</f>
        <v>0</v>
      </c>
    </row>
    <row r="628" spans="1:15" hidden="1" x14ac:dyDescent="0.25">
      <c r="A628" t="s">
        <v>14</v>
      </c>
      <c r="B628" t="s">
        <v>17</v>
      </c>
      <c r="C628" t="s">
        <v>52</v>
      </c>
      <c r="D628" t="s">
        <v>108</v>
      </c>
      <c r="E628" t="s">
        <v>565</v>
      </c>
      <c r="G628">
        <v>6135544</v>
      </c>
      <c r="H628" t="s">
        <v>335</v>
      </c>
      <c r="I628" t="s">
        <v>566</v>
      </c>
      <c r="J628">
        <v>132.25</v>
      </c>
      <c r="K628">
        <v>126.1</v>
      </c>
      <c r="L628">
        <v>0.31</v>
      </c>
      <c r="M628">
        <v>39.090000000000003</v>
      </c>
      <c r="N628" t="s">
        <v>356</v>
      </c>
      <c r="O628">
        <f>COUNTIF(Planilha1!A:A,Dados_Combinados!G628)</f>
        <v>0</v>
      </c>
    </row>
    <row r="629" spans="1:15" hidden="1" x14ac:dyDescent="0.25">
      <c r="A629" t="s">
        <v>14</v>
      </c>
      <c r="B629" t="s">
        <v>17</v>
      </c>
      <c r="C629" t="s">
        <v>69</v>
      </c>
      <c r="D629" t="s">
        <v>127</v>
      </c>
      <c r="E629" t="s">
        <v>565</v>
      </c>
      <c r="G629">
        <v>4333272</v>
      </c>
      <c r="H629" t="s">
        <v>336</v>
      </c>
      <c r="I629" t="s">
        <v>566</v>
      </c>
      <c r="J629">
        <v>34.6</v>
      </c>
      <c r="K629">
        <v>33</v>
      </c>
      <c r="L629">
        <v>0.25</v>
      </c>
      <c r="M629">
        <v>8.25</v>
      </c>
      <c r="N629" t="s">
        <v>356</v>
      </c>
      <c r="O629">
        <f>COUNTIF(Planilha1!A:A,Dados_Combinados!G629)</f>
        <v>0</v>
      </c>
    </row>
    <row r="630" spans="1:15" hidden="1" x14ac:dyDescent="0.25">
      <c r="A630" t="s">
        <v>14</v>
      </c>
      <c r="B630" t="s">
        <v>17</v>
      </c>
      <c r="C630" t="s">
        <v>56</v>
      </c>
      <c r="D630" t="s">
        <v>112</v>
      </c>
      <c r="E630" t="s">
        <v>565</v>
      </c>
      <c r="G630">
        <v>3568094</v>
      </c>
      <c r="H630" t="s">
        <v>328</v>
      </c>
      <c r="I630" t="s">
        <v>566</v>
      </c>
      <c r="J630">
        <v>9.75</v>
      </c>
      <c r="K630">
        <v>9.3000000000000007</v>
      </c>
      <c r="L630">
        <v>0.34</v>
      </c>
      <c r="M630">
        <v>3.16</v>
      </c>
      <c r="N630" t="s">
        <v>356</v>
      </c>
      <c r="O630">
        <f>COUNTIF(Planilha1!A:A,Dados_Combinados!G630)</f>
        <v>0</v>
      </c>
    </row>
    <row r="631" spans="1:15" hidden="1" x14ac:dyDescent="0.25">
      <c r="A631" t="s">
        <v>14</v>
      </c>
      <c r="B631" t="s">
        <v>17</v>
      </c>
      <c r="C631" t="s">
        <v>55</v>
      </c>
      <c r="D631" t="s">
        <v>111</v>
      </c>
      <c r="E631" t="s">
        <v>565</v>
      </c>
      <c r="G631">
        <v>3568094</v>
      </c>
      <c r="H631" t="s">
        <v>328</v>
      </c>
      <c r="I631" t="s">
        <v>566</v>
      </c>
      <c r="J631">
        <v>37.4</v>
      </c>
      <c r="K631">
        <v>35.659999999999997</v>
      </c>
      <c r="L631">
        <v>0.31</v>
      </c>
      <c r="M631">
        <v>11.05</v>
      </c>
      <c r="N631" t="s">
        <v>356</v>
      </c>
      <c r="O631">
        <f>COUNTIF(Planilha1!A:A,Dados_Combinados!G631)</f>
        <v>0</v>
      </c>
    </row>
    <row r="632" spans="1:15" hidden="1" x14ac:dyDescent="0.25">
      <c r="A632" t="s">
        <v>14</v>
      </c>
      <c r="B632" t="s">
        <v>17</v>
      </c>
      <c r="C632" t="s">
        <v>52</v>
      </c>
      <c r="D632" t="s">
        <v>108</v>
      </c>
      <c r="E632" t="s">
        <v>565</v>
      </c>
      <c r="G632">
        <v>3568094</v>
      </c>
      <c r="H632" t="s">
        <v>328</v>
      </c>
      <c r="I632" t="s">
        <v>566</v>
      </c>
      <c r="J632">
        <v>94.4</v>
      </c>
      <c r="K632">
        <v>90.01</v>
      </c>
      <c r="L632">
        <v>0.31</v>
      </c>
      <c r="M632">
        <v>27.9</v>
      </c>
      <c r="N632" t="s">
        <v>356</v>
      </c>
      <c r="O632">
        <f>COUNTIF(Planilha1!A:A,Dados_Combinados!G632)</f>
        <v>0</v>
      </c>
    </row>
    <row r="633" spans="1:15" hidden="1" x14ac:dyDescent="0.25">
      <c r="A633" t="s">
        <v>14</v>
      </c>
      <c r="B633" t="s">
        <v>17</v>
      </c>
      <c r="C633" t="s">
        <v>60</v>
      </c>
      <c r="D633" t="s">
        <v>116</v>
      </c>
      <c r="E633" t="s">
        <v>565</v>
      </c>
      <c r="G633">
        <v>5072740</v>
      </c>
      <c r="H633" t="s">
        <v>337</v>
      </c>
      <c r="I633" t="s">
        <v>566</v>
      </c>
      <c r="J633">
        <v>401.38</v>
      </c>
      <c r="K633">
        <v>382.72</v>
      </c>
      <c r="L633">
        <v>0.15</v>
      </c>
      <c r="M633">
        <v>57.41</v>
      </c>
      <c r="N633" t="s">
        <v>356</v>
      </c>
      <c r="O633">
        <f>COUNTIF(Planilha1!A:A,Dados_Combinados!G633)</f>
        <v>0</v>
      </c>
    </row>
    <row r="634" spans="1:15" hidden="1" x14ac:dyDescent="0.25">
      <c r="A634" t="s">
        <v>14</v>
      </c>
      <c r="B634" t="s">
        <v>17</v>
      </c>
      <c r="C634" t="s">
        <v>52</v>
      </c>
      <c r="D634" t="s">
        <v>108</v>
      </c>
      <c r="E634" t="s">
        <v>565</v>
      </c>
      <c r="G634">
        <v>6594577</v>
      </c>
      <c r="H634" t="s">
        <v>335</v>
      </c>
      <c r="I634" t="s">
        <v>566</v>
      </c>
      <c r="J634">
        <v>48.87</v>
      </c>
      <c r="K634">
        <v>46.6</v>
      </c>
      <c r="L634">
        <v>0.31</v>
      </c>
      <c r="M634">
        <v>14.45</v>
      </c>
      <c r="N634" t="s">
        <v>356</v>
      </c>
      <c r="O634">
        <f>COUNTIF(Planilha1!A:A,Dados_Combinados!G634)</f>
        <v>0</v>
      </c>
    </row>
    <row r="635" spans="1:15" hidden="1" x14ac:dyDescent="0.25">
      <c r="A635" t="s">
        <v>14</v>
      </c>
      <c r="B635" t="s">
        <v>17</v>
      </c>
      <c r="C635" t="s">
        <v>62</v>
      </c>
      <c r="D635" t="s">
        <v>118</v>
      </c>
      <c r="E635" t="s">
        <v>565</v>
      </c>
      <c r="G635">
        <v>6594577</v>
      </c>
      <c r="H635" t="s">
        <v>335</v>
      </c>
      <c r="I635" t="s">
        <v>566</v>
      </c>
      <c r="J635">
        <v>1212.69</v>
      </c>
      <c r="K635">
        <v>1156.3</v>
      </c>
      <c r="L635">
        <v>0.21</v>
      </c>
      <c r="M635">
        <v>242.82</v>
      </c>
      <c r="N635" t="s">
        <v>356</v>
      </c>
      <c r="O635">
        <f>COUNTIF(Planilha1!A:A,Dados_Combinados!G635)</f>
        <v>0</v>
      </c>
    </row>
    <row r="636" spans="1:15" hidden="1" x14ac:dyDescent="0.25">
      <c r="A636" t="s">
        <v>14</v>
      </c>
      <c r="B636" t="s">
        <v>17</v>
      </c>
      <c r="C636" t="s">
        <v>52</v>
      </c>
      <c r="D636" t="s">
        <v>108</v>
      </c>
      <c r="E636" t="s">
        <v>565</v>
      </c>
      <c r="G636">
        <v>8526489</v>
      </c>
      <c r="H636" t="s">
        <v>328</v>
      </c>
      <c r="I636" t="s">
        <v>566</v>
      </c>
      <c r="J636">
        <v>43.31</v>
      </c>
      <c r="K636">
        <v>41.3</v>
      </c>
      <c r="L636">
        <v>0.31</v>
      </c>
      <c r="M636">
        <v>12.8</v>
      </c>
      <c r="N636" t="s">
        <v>356</v>
      </c>
      <c r="O636">
        <f>COUNTIF(Planilha1!A:A,Dados_Combinados!G636)</f>
        <v>0</v>
      </c>
    </row>
    <row r="637" spans="1:15" hidden="1" x14ac:dyDescent="0.25">
      <c r="A637" t="s">
        <v>14</v>
      </c>
      <c r="B637" t="s">
        <v>17</v>
      </c>
      <c r="C637" t="s">
        <v>60</v>
      </c>
      <c r="D637" t="s">
        <v>116</v>
      </c>
      <c r="E637" t="s">
        <v>565</v>
      </c>
      <c r="G637">
        <v>8526489</v>
      </c>
      <c r="H637" t="s">
        <v>328</v>
      </c>
      <c r="I637" t="s">
        <v>566</v>
      </c>
      <c r="J637">
        <v>42.06</v>
      </c>
      <c r="K637">
        <v>40.11</v>
      </c>
      <c r="L637">
        <v>0.15</v>
      </c>
      <c r="M637">
        <v>6.02</v>
      </c>
      <c r="N637" t="s">
        <v>356</v>
      </c>
      <c r="O637">
        <f>COUNTIF(Planilha1!A:A,Dados_Combinados!G637)</f>
        <v>0</v>
      </c>
    </row>
    <row r="638" spans="1:15" hidden="1" x14ac:dyDescent="0.25">
      <c r="A638" t="s">
        <v>14</v>
      </c>
      <c r="B638" t="s">
        <v>17</v>
      </c>
      <c r="C638" t="s">
        <v>68</v>
      </c>
      <c r="D638" t="s">
        <v>124</v>
      </c>
      <c r="E638" t="s">
        <v>565</v>
      </c>
      <c r="G638">
        <v>8526489</v>
      </c>
      <c r="H638" t="s">
        <v>328</v>
      </c>
      <c r="I638" t="s">
        <v>566</v>
      </c>
      <c r="J638">
        <v>37.18</v>
      </c>
      <c r="K638">
        <v>35.450000000000003</v>
      </c>
      <c r="L638">
        <v>0.22</v>
      </c>
      <c r="M638">
        <v>7.8</v>
      </c>
      <c r="N638" t="s">
        <v>356</v>
      </c>
      <c r="O638">
        <f>COUNTIF(Planilha1!A:A,Dados_Combinados!G638)</f>
        <v>0</v>
      </c>
    </row>
    <row r="639" spans="1:15" hidden="1" x14ac:dyDescent="0.25">
      <c r="A639" t="s">
        <v>14</v>
      </c>
      <c r="B639" t="s">
        <v>17</v>
      </c>
      <c r="C639" t="s">
        <v>56</v>
      </c>
      <c r="D639" t="s">
        <v>112</v>
      </c>
      <c r="E639" t="s">
        <v>565</v>
      </c>
      <c r="G639">
        <v>8526489</v>
      </c>
      <c r="H639" t="s">
        <v>328</v>
      </c>
      <c r="I639" t="s">
        <v>566</v>
      </c>
      <c r="J639">
        <v>15.73</v>
      </c>
      <c r="K639">
        <v>15</v>
      </c>
      <c r="L639">
        <v>0.34</v>
      </c>
      <c r="M639">
        <v>5.0999999999999996</v>
      </c>
      <c r="N639" t="s">
        <v>356</v>
      </c>
      <c r="O639">
        <f>COUNTIF(Planilha1!A:A,Dados_Combinados!G639)</f>
        <v>0</v>
      </c>
    </row>
    <row r="640" spans="1:15" hidden="1" x14ac:dyDescent="0.25">
      <c r="A640" t="s">
        <v>14</v>
      </c>
      <c r="B640" t="s">
        <v>17</v>
      </c>
      <c r="C640" t="s">
        <v>59</v>
      </c>
      <c r="D640" t="s">
        <v>115</v>
      </c>
      <c r="E640" t="s">
        <v>565</v>
      </c>
      <c r="G640">
        <v>8526489</v>
      </c>
      <c r="H640" t="s">
        <v>328</v>
      </c>
      <c r="I640" t="s">
        <v>566</v>
      </c>
      <c r="J640">
        <v>10.81</v>
      </c>
      <c r="K640">
        <v>10.31</v>
      </c>
      <c r="L640">
        <v>0.21</v>
      </c>
      <c r="M640">
        <v>2.17</v>
      </c>
      <c r="N640" t="s">
        <v>356</v>
      </c>
      <c r="O640">
        <f>COUNTIF(Planilha1!A:A,Dados_Combinados!G640)</f>
        <v>0</v>
      </c>
    </row>
    <row r="641" spans="1:15" hidden="1" x14ac:dyDescent="0.25">
      <c r="A641" t="s">
        <v>14</v>
      </c>
      <c r="B641" t="s">
        <v>17</v>
      </c>
      <c r="C641" t="s">
        <v>52</v>
      </c>
      <c r="D641" t="s">
        <v>108</v>
      </c>
      <c r="E641" t="s">
        <v>565</v>
      </c>
      <c r="G641">
        <v>8526489</v>
      </c>
      <c r="H641" t="s">
        <v>328</v>
      </c>
      <c r="I641" t="s">
        <v>566</v>
      </c>
      <c r="J641">
        <v>54.81</v>
      </c>
      <c r="K641">
        <v>52.26</v>
      </c>
      <c r="L641">
        <v>0.31</v>
      </c>
      <c r="M641">
        <v>16.2</v>
      </c>
      <c r="N641" t="s">
        <v>356</v>
      </c>
      <c r="O641">
        <f>COUNTIF(Planilha1!A:A,Dados_Combinados!G641)</f>
        <v>0</v>
      </c>
    </row>
    <row r="642" spans="1:15" hidden="1" x14ac:dyDescent="0.25">
      <c r="A642" t="s">
        <v>14</v>
      </c>
      <c r="B642" t="s">
        <v>17</v>
      </c>
      <c r="C642" t="s">
        <v>67</v>
      </c>
      <c r="D642" t="s">
        <v>123</v>
      </c>
      <c r="E642" t="s">
        <v>565</v>
      </c>
      <c r="G642">
        <v>8526489</v>
      </c>
      <c r="H642" t="s">
        <v>328</v>
      </c>
      <c r="I642" t="s">
        <v>566</v>
      </c>
      <c r="J642">
        <v>34.19</v>
      </c>
      <c r="K642">
        <v>32.6</v>
      </c>
      <c r="L642">
        <v>0.28000000000000003</v>
      </c>
      <c r="M642">
        <v>8.9600000000000009</v>
      </c>
      <c r="N642" t="s">
        <v>356</v>
      </c>
      <c r="O642">
        <f>COUNTIF(Planilha1!A:A,Dados_Combinados!G642)</f>
        <v>0</v>
      </c>
    </row>
    <row r="643" spans="1:15" hidden="1" x14ac:dyDescent="0.25">
      <c r="A643" t="s">
        <v>14</v>
      </c>
      <c r="B643" t="s">
        <v>17</v>
      </c>
      <c r="C643" t="s">
        <v>59</v>
      </c>
      <c r="D643" t="s">
        <v>115</v>
      </c>
      <c r="E643" t="s">
        <v>565</v>
      </c>
      <c r="G643">
        <v>5249315</v>
      </c>
      <c r="H643" t="s">
        <v>333</v>
      </c>
      <c r="I643" t="s">
        <v>566</v>
      </c>
      <c r="J643">
        <v>135.25</v>
      </c>
      <c r="K643">
        <v>128.96</v>
      </c>
      <c r="L643">
        <v>0.21</v>
      </c>
      <c r="M643">
        <v>27.08</v>
      </c>
      <c r="N643" t="s">
        <v>356</v>
      </c>
      <c r="O643">
        <f>COUNTIF(Planilha1!A:A,Dados_Combinados!G643)</f>
        <v>0</v>
      </c>
    </row>
    <row r="644" spans="1:15" hidden="1" x14ac:dyDescent="0.25">
      <c r="A644" t="s">
        <v>14</v>
      </c>
      <c r="B644" t="s">
        <v>17</v>
      </c>
      <c r="C644" t="s">
        <v>52</v>
      </c>
      <c r="D644" t="s">
        <v>108</v>
      </c>
      <c r="E644" t="s">
        <v>565</v>
      </c>
      <c r="G644">
        <v>15159010</v>
      </c>
      <c r="H644" t="s">
        <v>332</v>
      </c>
      <c r="I644" t="s">
        <v>566</v>
      </c>
      <c r="J644">
        <v>474.39</v>
      </c>
      <c r="K644">
        <v>452.34</v>
      </c>
      <c r="L644">
        <v>0.31</v>
      </c>
      <c r="M644">
        <v>140.22</v>
      </c>
      <c r="N644" t="s">
        <v>356</v>
      </c>
      <c r="O644">
        <f>COUNTIF(Planilha1!A:A,Dados_Combinados!G644)</f>
        <v>0</v>
      </c>
    </row>
    <row r="645" spans="1:15" hidden="1" x14ac:dyDescent="0.25">
      <c r="A645" t="s">
        <v>14</v>
      </c>
      <c r="B645" t="s">
        <v>17</v>
      </c>
      <c r="C645" t="s">
        <v>52</v>
      </c>
      <c r="D645" t="s">
        <v>126</v>
      </c>
      <c r="E645" t="s">
        <v>565</v>
      </c>
      <c r="G645">
        <v>2220863</v>
      </c>
      <c r="H645" t="s">
        <v>328</v>
      </c>
      <c r="I645" t="s">
        <v>566</v>
      </c>
      <c r="J645">
        <v>130.55000000000001</v>
      </c>
      <c r="K645">
        <v>124.48</v>
      </c>
      <c r="L645">
        <v>0</v>
      </c>
      <c r="M645">
        <v>0</v>
      </c>
      <c r="N645" t="s">
        <v>356</v>
      </c>
      <c r="O645">
        <f>COUNTIF(Planilha1!A:A,Dados_Combinados!G645)</f>
        <v>0</v>
      </c>
    </row>
    <row r="646" spans="1:15" hidden="1" x14ac:dyDescent="0.25">
      <c r="A646" t="s">
        <v>14</v>
      </c>
      <c r="B646" t="s">
        <v>17</v>
      </c>
      <c r="C646" t="s">
        <v>55</v>
      </c>
      <c r="D646" t="s">
        <v>125</v>
      </c>
      <c r="E646" t="s">
        <v>565</v>
      </c>
      <c r="G646">
        <v>2220863</v>
      </c>
      <c r="H646" t="s">
        <v>328</v>
      </c>
      <c r="I646" t="s">
        <v>566</v>
      </c>
      <c r="J646">
        <v>168.46</v>
      </c>
      <c r="K646">
        <v>160.62</v>
      </c>
      <c r="L646">
        <v>0</v>
      </c>
      <c r="M646">
        <v>0</v>
      </c>
      <c r="N646" t="s">
        <v>356</v>
      </c>
      <c r="O646">
        <f>COUNTIF(Planilha1!A:A,Dados_Combinados!G646)</f>
        <v>0</v>
      </c>
    </row>
    <row r="647" spans="1:15" hidden="1" x14ac:dyDescent="0.25">
      <c r="A647" t="s">
        <v>14</v>
      </c>
      <c r="B647" t="s">
        <v>17</v>
      </c>
      <c r="C647" t="s">
        <v>71</v>
      </c>
      <c r="D647" t="s">
        <v>129</v>
      </c>
      <c r="E647" t="s">
        <v>565</v>
      </c>
      <c r="G647">
        <v>2220863</v>
      </c>
      <c r="H647" t="s">
        <v>328</v>
      </c>
      <c r="I647" t="s">
        <v>566</v>
      </c>
      <c r="J647">
        <v>42.58</v>
      </c>
      <c r="K647">
        <v>40.6</v>
      </c>
      <c r="L647">
        <v>0</v>
      </c>
      <c r="M647">
        <v>0</v>
      </c>
      <c r="N647" t="s">
        <v>356</v>
      </c>
      <c r="O647">
        <f>COUNTIF(Planilha1!A:A,Dados_Combinados!G647)</f>
        <v>0</v>
      </c>
    </row>
    <row r="648" spans="1:15" hidden="1" x14ac:dyDescent="0.25">
      <c r="A648" t="s">
        <v>14</v>
      </c>
      <c r="B648" t="s">
        <v>17</v>
      </c>
      <c r="C648" t="s">
        <v>70</v>
      </c>
      <c r="D648" t="s">
        <v>128</v>
      </c>
      <c r="E648" t="s">
        <v>565</v>
      </c>
      <c r="G648">
        <v>2220863</v>
      </c>
      <c r="H648" t="s">
        <v>328</v>
      </c>
      <c r="I648" t="s">
        <v>566</v>
      </c>
      <c r="J648">
        <v>39.96</v>
      </c>
      <c r="K648">
        <v>38.1</v>
      </c>
      <c r="L648">
        <v>0</v>
      </c>
      <c r="M648">
        <v>0</v>
      </c>
      <c r="N648" t="s">
        <v>356</v>
      </c>
      <c r="O648">
        <f>COUNTIF(Planilha1!A:A,Dados_Combinados!G648)</f>
        <v>0</v>
      </c>
    </row>
    <row r="649" spans="1:15" hidden="1" x14ac:dyDescent="0.25">
      <c r="A649" t="s">
        <v>14</v>
      </c>
      <c r="B649" t="s">
        <v>17</v>
      </c>
      <c r="C649" t="s">
        <v>52</v>
      </c>
      <c r="D649" t="s">
        <v>108</v>
      </c>
      <c r="E649" t="s">
        <v>565</v>
      </c>
      <c r="G649">
        <v>15428854</v>
      </c>
      <c r="H649" t="s">
        <v>332</v>
      </c>
      <c r="I649" t="s">
        <v>566</v>
      </c>
      <c r="J649">
        <v>11.83</v>
      </c>
      <c r="K649">
        <v>11.28</v>
      </c>
      <c r="L649">
        <v>0.31</v>
      </c>
      <c r="M649">
        <v>3.5</v>
      </c>
      <c r="N649" t="s">
        <v>356</v>
      </c>
      <c r="O649">
        <f>COUNTIF(Planilha1!A:A,Dados_Combinados!G649)</f>
        <v>0</v>
      </c>
    </row>
    <row r="650" spans="1:15" hidden="1" x14ac:dyDescent="0.25">
      <c r="A650" t="s">
        <v>14</v>
      </c>
      <c r="B650" t="s">
        <v>17</v>
      </c>
      <c r="C650" t="s">
        <v>55</v>
      </c>
      <c r="D650" t="s">
        <v>111</v>
      </c>
      <c r="E650" t="s">
        <v>565</v>
      </c>
      <c r="G650">
        <v>2670856</v>
      </c>
      <c r="H650" t="s">
        <v>328</v>
      </c>
      <c r="I650" t="s">
        <v>566</v>
      </c>
      <c r="J650">
        <v>35.68</v>
      </c>
      <c r="K650">
        <v>34.020000000000003</v>
      </c>
      <c r="L650">
        <v>0.31</v>
      </c>
      <c r="M650">
        <v>10.55</v>
      </c>
      <c r="N650" t="s">
        <v>356</v>
      </c>
      <c r="O650">
        <f>COUNTIF(Planilha1!A:A,Dados_Combinados!G650)</f>
        <v>0</v>
      </c>
    </row>
    <row r="651" spans="1:15" hidden="1" x14ac:dyDescent="0.25">
      <c r="A651" t="s">
        <v>14</v>
      </c>
      <c r="B651" t="s">
        <v>17</v>
      </c>
      <c r="C651" t="s">
        <v>55</v>
      </c>
      <c r="D651" t="s">
        <v>111</v>
      </c>
      <c r="E651" t="s">
        <v>565</v>
      </c>
      <c r="G651">
        <v>5690231</v>
      </c>
      <c r="H651" t="s">
        <v>335</v>
      </c>
      <c r="I651" t="s">
        <v>566</v>
      </c>
      <c r="J651">
        <v>28.28</v>
      </c>
      <c r="K651">
        <v>26.96</v>
      </c>
      <c r="L651">
        <v>0.31</v>
      </c>
      <c r="M651">
        <v>8.36</v>
      </c>
      <c r="N651" t="s">
        <v>356</v>
      </c>
      <c r="O651">
        <f>COUNTIF(Planilha1!A:A,Dados_Combinados!G651)</f>
        <v>0</v>
      </c>
    </row>
    <row r="652" spans="1:15" hidden="1" x14ac:dyDescent="0.25">
      <c r="A652" t="s">
        <v>14</v>
      </c>
      <c r="B652" t="s">
        <v>17</v>
      </c>
      <c r="C652" t="s">
        <v>62</v>
      </c>
      <c r="D652" t="s">
        <v>118</v>
      </c>
      <c r="E652" t="s">
        <v>565</v>
      </c>
      <c r="G652">
        <v>5690231</v>
      </c>
      <c r="H652" t="s">
        <v>335</v>
      </c>
      <c r="I652" t="s">
        <v>566</v>
      </c>
      <c r="J652">
        <v>727.04</v>
      </c>
      <c r="K652">
        <v>693.23</v>
      </c>
      <c r="L652">
        <v>0.21</v>
      </c>
      <c r="M652">
        <v>145.58000000000001</v>
      </c>
      <c r="N652" t="s">
        <v>356</v>
      </c>
      <c r="O652">
        <f>COUNTIF(Planilha1!A:A,Dados_Combinados!G652)</f>
        <v>0</v>
      </c>
    </row>
    <row r="653" spans="1:15" hidden="1" x14ac:dyDescent="0.25">
      <c r="A653" t="s">
        <v>14</v>
      </c>
      <c r="B653" t="s">
        <v>17</v>
      </c>
      <c r="C653" t="s">
        <v>52</v>
      </c>
      <c r="D653" t="s">
        <v>126</v>
      </c>
      <c r="E653" t="s">
        <v>565</v>
      </c>
      <c r="G653">
        <v>3434539</v>
      </c>
      <c r="H653" t="s">
        <v>328</v>
      </c>
      <c r="I653" t="s">
        <v>566</v>
      </c>
      <c r="J653">
        <v>39.31</v>
      </c>
      <c r="K653">
        <v>37.479999999999997</v>
      </c>
      <c r="L653">
        <v>0</v>
      </c>
      <c r="M653">
        <v>0</v>
      </c>
      <c r="N653" t="s">
        <v>356</v>
      </c>
      <c r="O653">
        <f>COUNTIF(Planilha1!A:A,Dados_Combinados!G653)</f>
        <v>0</v>
      </c>
    </row>
    <row r="654" spans="1:15" hidden="1" x14ac:dyDescent="0.25">
      <c r="A654" t="s">
        <v>14</v>
      </c>
      <c r="B654" t="s">
        <v>17</v>
      </c>
      <c r="C654" t="s">
        <v>55</v>
      </c>
      <c r="D654" t="s">
        <v>125</v>
      </c>
      <c r="E654" t="s">
        <v>565</v>
      </c>
      <c r="G654">
        <v>3434539</v>
      </c>
      <c r="H654" t="s">
        <v>328</v>
      </c>
      <c r="I654" t="s">
        <v>566</v>
      </c>
      <c r="J654">
        <v>34.770000000000003</v>
      </c>
      <c r="K654">
        <v>33.15</v>
      </c>
      <c r="L654">
        <v>0</v>
      </c>
      <c r="M654">
        <v>0</v>
      </c>
      <c r="N654" t="s">
        <v>356</v>
      </c>
      <c r="O654">
        <f>COUNTIF(Planilha1!A:A,Dados_Combinados!G654)</f>
        <v>0</v>
      </c>
    </row>
    <row r="655" spans="1:15" hidden="1" x14ac:dyDescent="0.25">
      <c r="A655" t="s">
        <v>14</v>
      </c>
      <c r="B655" t="s">
        <v>17</v>
      </c>
      <c r="C655" t="s">
        <v>52</v>
      </c>
      <c r="D655" t="s">
        <v>108</v>
      </c>
      <c r="E655" t="s">
        <v>565</v>
      </c>
      <c r="G655">
        <v>4795300</v>
      </c>
      <c r="H655" t="s">
        <v>328</v>
      </c>
      <c r="I655" t="s">
        <v>566</v>
      </c>
      <c r="J655">
        <v>54.66</v>
      </c>
      <c r="K655">
        <v>52.12</v>
      </c>
      <c r="L655">
        <v>0.31</v>
      </c>
      <c r="M655">
        <v>16.16</v>
      </c>
      <c r="N655" t="s">
        <v>356</v>
      </c>
      <c r="O655">
        <f>COUNTIF(Planilha1!A:A,Dados_Combinados!G655)</f>
        <v>0</v>
      </c>
    </row>
    <row r="656" spans="1:15" hidden="1" x14ac:dyDescent="0.25">
      <c r="A656" t="s">
        <v>14</v>
      </c>
      <c r="B656" t="s">
        <v>17</v>
      </c>
      <c r="C656" t="s">
        <v>64</v>
      </c>
      <c r="D656" t="s">
        <v>120</v>
      </c>
      <c r="E656" t="s">
        <v>565</v>
      </c>
      <c r="G656">
        <v>557693</v>
      </c>
      <c r="H656" t="s">
        <v>333</v>
      </c>
      <c r="I656" t="s">
        <v>566</v>
      </c>
      <c r="J656">
        <v>35.049999999999997</v>
      </c>
      <c r="K656">
        <v>33.42</v>
      </c>
      <c r="L656">
        <v>0.15</v>
      </c>
      <c r="M656">
        <v>5.01</v>
      </c>
      <c r="N656" t="s">
        <v>356</v>
      </c>
      <c r="O656">
        <f>COUNTIF(Planilha1!A:A,Dados_Combinados!G656)</f>
        <v>0</v>
      </c>
    </row>
    <row r="657" spans="1:15" hidden="1" x14ac:dyDescent="0.25">
      <c r="A657" t="s">
        <v>14</v>
      </c>
      <c r="B657" t="s">
        <v>17</v>
      </c>
      <c r="C657" t="s">
        <v>567</v>
      </c>
      <c r="D657" t="s">
        <v>568</v>
      </c>
      <c r="E657" t="s">
        <v>565</v>
      </c>
      <c r="G657">
        <v>557693</v>
      </c>
      <c r="H657" t="s">
        <v>333</v>
      </c>
      <c r="I657" t="s">
        <v>566</v>
      </c>
      <c r="J657">
        <v>44.49</v>
      </c>
      <c r="K657">
        <v>42.42</v>
      </c>
      <c r="L657">
        <v>0.25</v>
      </c>
      <c r="M657">
        <v>10.61</v>
      </c>
      <c r="N657" t="s">
        <v>356</v>
      </c>
      <c r="O657">
        <f>COUNTIF(Planilha1!A:A,Dados_Combinados!G657)</f>
        <v>0</v>
      </c>
    </row>
    <row r="658" spans="1:15" hidden="1" x14ac:dyDescent="0.25">
      <c r="A658" t="s">
        <v>14</v>
      </c>
      <c r="B658" t="s">
        <v>17</v>
      </c>
      <c r="C658" t="s">
        <v>398</v>
      </c>
      <c r="D658" t="s">
        <v>399</v>
      </c>
      <c r="E658" t="s">
        <v>565</v>
      </c>
      <c r="G658">
        <v>16487007</v>
      </c>
      <c r="H658" t="s">
        <v>336</v>
      </c>
      <c r="I658" t="s">
        <v>566</v>
      </c>
      <c r="J658">
        <v>1.43</v>
      </c>
      <c r="K658">
        <v>1.37</v>
      </c>
      <c r="L658">
        <v>0.22</v>
      </c>
      <c r="M658">
        <v>0.3</v>
      </c>
      <c r="N658" t="s">
        <v>356</v>
      </c>
      <c r="O658">
        <f>COUNTIF(Planilha1!A:A,Dados_Combinados!G658)</f>
        <v>0</v>
      </c>
    </row>
    <row r="659" spans="1:15" hidden="1" x14ac:dyDescent="0.25">
      <c r="A659" t="s">
        <v>14</v>
      </c>
      <c r="B659" t="s">
        <v>17</v>
      </c>
      <c r="C659" t="s">
        <v>52</v>
      </c>
      <c r="D659" t="s">
        <v>108</v>
      </c>
      <c r="E659" t="s">
        <v>565</v>
      </c>
      <c r="G659">
        <v>11239070</v>
      </c>
      <c r="H659" t="s">
        <v>335</v>
      </c>
      <c r="I659" t="s">
        <v>566</v>
      </c>
      <c r="J659">
        <v>8.85</v>
      </c>
      <c r="K659">
        <v>8.44</v>
      </c>
      <c r="L659">
        <v>0.31</v>
      </c>
      <c r="M659">
        <v>2.62</v>
      </c>
      <c r="N659" t="s">
        <v>356</v>
      </c>
      <c r="O659">
        <f>COUNTIF(Planilha1!A:A,Dados_Combinados!G659)</f>
        <v>0</v>
      </c>
    </row>
    <row r="660" spans="1:15" hidden="1" x14ac:dyDescent="0.25">
      <c r="A660" t="s">
        <v>14</v>
      </c>
      <c r="B660" t="s">
        <v>17</v>
      </c>
      <c r="C660" t="s">
        <v>52</v>
      </c>
      <c r="D660" t="s">
        <v>108</v>
      </c>
      <c r="E660" t="s">
        <v>565</v>
      </c>
      <c r="G660">
        <v>16974080</v>
      </c>
      <c r="H660" t="s">
        <v>335</v>
      </c>
      <c r="I660" t="s">
        <v>566</v>
      </c>
      <c r="J660">
        <v>138.81</v>
      </c>
      <c r="K660">
        <v>132.36000000000001</v>
      </c>
      <c r="L660">
        <v>0.31</v>
      </c>
      <c r="M660">
        <v>41.03</v>
      </c>
      <c r="N660" t="s">
        <v>356</v>
      </c>
      <c r="O660">
        <f>COUNTIF(Planilha1!A:A,Dados_Combinados!G660)</f>
        <v>0</v>
      </c>
    </row>
    <row r="661" spans="1:15" hidden="1" x14ac:dyDescent="0.25">
      <c r="A661" t="s">
        <v>14</v>
      </c>
      <c r="B661" t="s">
        <v>17</v>
      </c>
      <c r="C661" t="s">
        <v>53</v>
      </c>
      <c r="D661" t="s">
        <v>109</v>
      </c>
      <c r="E661" t="s">
        <v>565</v>
      </c>
      <c r="G661">
        <v>6437941</v>
      </c>
      <c r="H661" t="s">
        <v>333</v>
      </c>
      <c r="I661" t="s">
        <v>566</v>
      </c>
      <c r="J661">
        <v>58.39</v>
      </c>
      <c r="K661">
        <v>55.67</v>
      </c>
      <c r="L661">
        <v>0.22</v>
      </c>
      <c r="M661">
        <v>12.25</v>
      </c>
      <c r="N661" t="s">
        <v>356</v>
      </c>
      <c r="O661">
        <f>COUNTIF(Planilha1!A:A,Dados_Combinados!G661)</f>
        <v>0</v>
      </c>
    </row>
    <row r="662" spans="1:15" hidden="1" x14ac:dyDescent="0.25">
      <c r="A662" t="s">
        <v>14</v>
      </c>
      <c r="B662" t="s">
        <v>17</v>
      </c>
      <c r="C662" t="s">
        <v>55</v>
      </c>
      <c r="D662" t="s">
        <v>111</v>
      </c>
      <c r="E662" t="s">
        <v>565</v>
      </c>
      <c r="G662">
        <v>6437941</v>
      </c>
      <c r="H662" t="s">
        <v>333</v>
      </c>
      <c r="I662" t="s">
        <v>566</v>
      </c>
      <c r="J662">
        <v>89.77</v>
      </c>
      <c r="K662">
        <v>85.6</v>
      </c>
      <c r="L662">
        <v>0.31</v>
      </c>
      <c r="M662">
        <v>26.53</v>
      </c>
      <c r="N662" t="s">
        <v>356</v>
      </c>
      <c r="O662">
        <f>COUNTIF(Planilha1!A:A,Dados_Combinados!G662)</f>
        <v>0</v>
      </c>
    </row>
    <row r="663" spans="1:15" hidden="1" x14ac:dyDescent="0.25">
      <c r="A663" t="s">
        <v>14</v>
      </c>
      <c r="B663" t="s">
        <v>17</v>
      </c>
      <c r="C663" t="s">
        <v>54</v>
      </c>
      <c r="D663" t="s">
        <v>110</v>
      </c>
      <c r="E663" t="s">
        <v>565</v>
      </c>
      <c r="G663">
        <v>6437941</v>
      </c>
      <c r="H663" t="s">
        <v>333</v>
      </c>
      <c r="I663" t="s">
        <v>566</v>
      </c>
      <c r="J663">
        <v>24.14</v>
      </c>
      <c r="K663">
        <v>23.02</v>
      </c>
      <c r="L663">
        <v>0.23</v>
      </c>
      <c r="M663">
        <v>5.29</v>
      </c>
      <c r="N663" t="s">
        <v>356</v>
      </c>
      <c r="O663">
        <f>COUNTIF(Planilha1!A:A,Dados_Combinados!G663)</f>
        <v>0</v>
      </c>
    </row>
    <row r="664" spans="1:15" hidden="1" x14ac:dyDescent="0.25">
      <c r="A664" t="s">
        <v>14</v>
      </c>
      <c r="B664" t="s">
        <v>17</v>
      </c>
      <c r="C664" t="s">
        <v>57</v>
      </c>
      <c r="D664" t="s">
        <v>113</v>
      </c>
      <c r="E664" t="s">
        <v>565</v>
      </c>
      <c r="G664">
        <v>6437941</v>
      </c>
      <c r="H664" t="s">
        <v>333</v>
      </c>
      <c r="I664" t="s">
        <v>566</v>
      </c>
      <c r="J664">
        <v>63.4</v>
      </c>
      <c r="K664">
        <v>60.45</v>
      </c>
      <c r="L664">
        <v>0.25</v>
      </c>
      <c r="M664">
        <v>15.11</v>
      </c>
      <c r="N664" t="s">
        <v>356</v>
      </c>
      <c r="O664">
        <f>COUNTIF(Planilha1!A:A,Dados_Combinados!G664)</f>
        <v>0</v>
      </c>
    </row>
    <row r="665" spans="1:15" hidden="1" x14ac:dyDescent="0.25">
      <c r="A665" t="s">
        <v>14</v>
      </c>
      <c r="B665" t="s">
        <v>17</v>
      </c>
      <c r="C665" t="s">
        <v>58</v>
      </c>
      <c r="D665" t="s">
        <v>114</v>
      </c>
      <c r="E665" t="s">
        <v>565</v>
      </c>
      <c r="G665">
        <v>6437941</v>
      </c>
      <c r="H665" t="s">
        <v>333</v>
      </c>
      <c r="I665" t="s">
        <v>566</v>
      </c>
      <c r="J665">
        <v>50.57</v>
      </c>
      <c r="K665">
        <v>48.22</v>
      </c>
      <c r="L665">
        <v>0.15</v>
      </c>
      <c r="M665">
        <v>7.23</v>
      </c>
      <c r="N665" t="s">
        <v>356</v>
      </c>
      <c r="O665">
        <f>COUNTIF(Planilha1!A:A,Dados_Combinados!G665)</f>
        <v>0</v>
      </c>
    </row>
    <row r="666" spans="1:15" hidden="1" x14ac:dyDescent="0.25">
      <c r="A666" t="s">
        <v>14</v>
      </c>
      <c r="B666" t="s">
        <v>17</v>
      </c>
      <c r="C666" t="s">
        <v>61</v>
      </c>
      <c r="D666" t="s">
        <v>117</v>
      </c>
      <c r="E666" t="s">
        <v>565</v>
      </c>
      <c r="G666">
        <v>6581905</v>
      </c>
      <c r="H666" t="s">
        <v>334</v>
      </c>
      <c r="I666" t="s">
        <v>566</v>
      </c>
      <c r="J666">
        <v>95.89</v>
      </c>
      <c r="K666">
        <v>91.43</v>
      </c>
      <c r="L666">
        <v>0.15</v>
      </c>
      <c r="M666">
        <v>13.72</v>
      </c>
      <c r="N666" t="s">
        <v>356</v>
      </c>
      <c r="O666">
        <f>COUNTIF(Planilha1!A:A,Dados_Combinados!G666)</f>
        <v>0</v>
      </c>
    </row>
    <row r="667" spans="1:15" hidden="1" x14ac:dyDescent="0.25">
      <c r="A667" t="s">
        <v>14</v>
      </c>
      <c r="B667" t="s">
        <v>17</v>
      </c>
      <c r="C667" t="s">
        <v>52</v>
      </c>
      <c r="D667" t="s">
        <v>108</v>
      </c>
      <c r="E667" t="s">
        <v>565</v>
      </c>
      <c r="G667">
        <v>6502087</v>
      </c>
      <c r="H667" t="s">
        <v>328</v>
      </c>
      <c r="I667" t="s">
        <v>566</v>
      </c>
      <c r="J667">
        <v>34.99</v>
      </c>
      <c r="K667">
        <v>33.36</v>
      </c>
      <c r="L667">
        <v>0.31</v>
      </c>
      <c r="M667">
        <v>10.34</v>
      </c>
      <c r="N667" t="s">
        <v>356</v>
      </c>
      <c r="O667">
        <f>COUNTIF(Planilha1!A:A,Dados_Combinados!G667)</f>
        <v>0</v>
      </c>
    </row>
    <row r="668" spans="1:15" hidden="1" x14ac:dyDescent="0.25">
      <c r="A668" t="s">
        <v>14</v>
      </c>
      <c r="B668" t="s">
        <v>17</v>
      </c>
      <c r="C668" t="s">
        <v>55</v>
      </c>
      <c r="D668" t="s">
        <v>111</v>
      </c>
      <c r="E668" t="s">
        <v>565</v>
      </c>
      <c r="G668">
        <v>6502087</v>
      </c>
      <c r="H668" t="s">
        <v>328</v>
      </c>
      <c r="I668" t="s">
        <v>566</v>
      </c>
      <c r="J668">
        <v>10.44</v>
      </c>
      <c r="K668">
        <v>9.9499999999999993</v>
      </c>
      <c r="L668">
        <v>0.31</v>
      </c>
      <c r="M668">
        <v>3.09</v>
      </c>
      <c r="N668" t="s">
        <v>356</v>
      </c>
      <c r="O668">
        <f>COUNTIF(Planilha1!A:A,Dados_Combinados!G668)</f>
        <v>0</v>
      </c>
    </row>
    <row r="669" spans="1:15" hidden="1" x14ac:dyDescent="0.25">
      <c r="A669" t="s">
        <v>14</v>
      </c>
      <c r="B669" t="s">
        <v>17</v>
      </c>
      <c r="C669" t="s">
        <v>55</v>
      </c>
      <c r="D669" t="s">
        <v>111</v>
      </c>
      <c r="E669" t="s">
        <v>565</v>
      </c>
      <c r="G669">
        <v>6502087</v>
      </c>
      <c r="H669" t="s">
        <v>328</v>
      </c>
      <c r="I669" t="s">
        <v>566</v>
      </c>
      <c r="J669">
        <v>89.6</v>
      </c>
      <c r="K669">
        <v>85.44</v>
      </c>
      <c r="L669">
        <v>0.31</v>
      </c>
      <c r="M669">
        <v>26.49</v>
      </c>
      <c r="N669" t="s">
        <v>356</v>
      </c>
      <c r="O669">
        <f>COUNTIF(Planilha1!A:A,Dados_Combinados!G669)</f>
        <v>0</v>
      </c>
    </row>
    <row r="670" spans="1:15" hidden="1" x14ac:dyDescent="0.25">
      <c r="A670" t="s">
        <v>14</v>
      </c>
      <c r="B670" t="s">
        <v>17</v>
      </c>
      <c r="C670" t="s">
        <v>63</v>
      </c>
      <c r="D670" t="s">
        <v>119</v>
      </c>
      <c r="E670" t="s">
        <v>565</v>
      </c>
      <c r="G670">
        <v>6502087</v>
      </c>
      <c r="H670" t="s">
        <v>328</v>
      </c>
      <c r="I670" t="s">
        <v>566</v>
      </c>
      <c r="J670">
        <v>0.53</v>
      </c>
      <c r="K670">
        <v>0.51</v>
      </c>
      <c r="L670">
        <v>0.3</v>
      </c>
      <c r="M670">
        <v>0.15</v>
      </c>
      <c r="N670" t="s">
        <v>356</v>
      </c>
      <c r="O670">
        <f>COUNTIF(Planilha1!A:A,Dados_Combinados!G670)</f>
        <v>0</v>
      </c>
    </row>
    <row r="671" spans="1:15" hidden="1" x14ac:dyDescent="0.25">
      <c r="A671" t="s">
        <v>14</v>
      </c>
      <c r="B671" t="s">
        <v>17</v>
      </c>
      <c r="C671" t="s">
        <v>52</v>
      </c>
      <c r="D671" t="s">
        <v>126</v>
      </c>
      <c r="E671" t="s">
        <v>565</v>
      </c>
      <c r="G671">
        <v>6875789</v>
      </c>
      <c r="H671" t="s">
        <v>328</v>
      </c>
      <c r="I671" t="s">
        <v>566</v>
      </c>
      <c r="J671">
        <v>35.36</v>
      </c>
      <c r="K671">
        <v>33.72</v>
      </c>
      <c r="L671">
        <v>0</v>
      </c>
      <c r="M671">
        <v>0</v>
      </c>
      <c r="N671" t="s">
        <v>356</v>
      </c>
      <c r="O671">
        <f>COUNTIF(Planilha1!A:A,Dados_Combinados!G671)</f>
        <v>0</v>
      </c>
    </row>
    <row r="672" spans="1:15" hidden="1" x14ac:dyDescent="0.25">
      <c r="A672" t="s">
        <v>14</v>
      </c>
      <c r="B672" t="s">
        <v>17</v>
      </c>
      <c r="C672" t="s">
        <v>403</v>
      </c>
      <c r="D672" t="s">
        <v>404</v>
      </c>
      <c r="E672" t="s">
        <v>565</v>
      </c>
      <c r="G672">
        <v>9853314</v>
      </c>
      <c r="H672" t="s">
        <v>402</v>
      </c>
      <c r="I672" t="s">
        <v>566</v>
      </c>
      <c r="J672">
        <v>1.98</v>
      </c>
      <c r="K672">
        <v>1.88</v>
      </c>
      <c r="L672">
        <v>0.28000000000000003</v>
      </c>
      <c r="M672">
        <v>0.52</v>
      </c>
      <c r="N672" t="s">
        <v>356</v>
      </c>
      <c r="O672">
        <f>COUNTIF(Planilha1!A:A,Dados_Combinados!G672)</f>
        <v>0</v>
      </c>
    </row>
    <row r="673" spans="1:15" hidden="1" x14ac:dyDescent="0.25">
      <c r="A673" t="s">
        <v>14</v>
      </c>
      <c r="B673" t="s">
        <v>17</v>
      </c>
      <c r="C673" t="s">
        <v>54</v>
      </c>
      <c r="D673" t="s">
        <v>110</v>
      </c>
      <c r="E673" t="s">
        <v>565</v>
      </c>
      <c r="G673">
        <v>9853314</v>
      </c>
      <c r="H673" t="s">
        <v>402</v>
      </c>
      <c r="I673" t="s">
        <v>566</v>
      </c>
      <c r="J673">
        <v>1.85</v>
      </c>
      <c r="K673">
        <v>1.77</v>
      </c>
      <c r="L673">
        <v>0.23</v>
      </c>
      <c r="M673">
        <v>0.41</v>
      </c>
      <c r="N673" t="s">
        <v>356</v>
      </c>
      <c r="O673">
        <f>COUNTIF(Planilha1!A:A,Dados_Combinados!G673)</f>
        <v>0</v>
      </c>
    </row>
    <row r="674" spans="1:15" hidden="1" x14ac:dyDescent="0.25">
      <c r="A674" t="s">
        <v>14</v>
      </c>
      <c r="B674" t="s">
        <v>17</v>
      </c>
      <c r="C674" t="s">
        <v>62</v>
      </c>
      <c r="D674" t="s">
        <v>118</v>
      </c>
      <c r="E674" t="s">
        <v>565</v>
      </c>
      <c r="G674">
        <v>6594653</v>
      </c>
      <c r="H674" t="s">
        <v>335</v>
      </c>
      <c r="I674" t="s">
        <v>566</v>
      </c>
      <c r="J674">
        <v>343.16</v>
      </c>
      <c r="K674">
        <v>327.2</v>
      </c>
      <c r="L674">
        <v>0.21</v>
      </c>
      <c r="M674">
        <v>68.709999999999994</v>
      </c>
      <c r="N674" t="s">
        <v>356</v>
      </c>
      <c r="O674">
        <f>COUNTIF(Planilha1!A:A,Dados_Combinados!G674)</f>
        <v>0</v>
      </c>
    </row>
    <row r="675" spans="1:15" hidden="1" x14ac:dyDescent="0.25">
      <c r="A675" t="s">
        <v>14</v>
      </c>
      <c r="B675" t="s">
        <v>17</v>
      </c>
      <c r="C675" t="s">
        <v>52</v>
      </c>
      <c r="D675" t="s">
        <v>108</v>
      </c>
      <c r="E675" t="s">
        <v>565</v>
      </c>
      <c r="G675">
        <v>6502257</v>
      </c>
      <c r="H675" t="s">
        <v>328</v>
      </c>
      <c r="I675" t="s">
        <v>566</v>
      </c>
      <c r="J675">
        <v>387.26</v>
      </c>
      <c r="K675">
        <v>369.25</v>
      </c>
      <c r="L675">
        <v>0.31</v>
      </c>
      <c r="M675">
        <v>114.47</v>
      </c>
      <c r="N675" t="s">
        <v>356</v>
      </c>
      <c r="O675">
        <f>COUNTIF(Planilha1!A:A,Dados_Combinados!G675)</f>
        <v>0</v>
      </c>
    </row>
    <row r="676" spans="1:15" hidden="1" x14ac:dyDescent="0.25">
      <c r="A676" t="s">
        <v>14</v>
      </c>
      <c r="B676" t="s">
        <v>17</v>
      </c>
      <c r="C676" t="s">
        <v>52</v>
      </c>
      <c r="D676" t="s">
        <v>108</v>
      </c>
      <c r="E676" t="s">
        <v>565</v>
      </c>
      <c r="G676">
        <v>6594739</v>
      </c>
      <c r="H676" t="s">
        <v>335</v>
      </c>
      <c r="I676" t="s">
        <v>566</v>
      </c>
      <c r="J676">
        <v>274.18</v>
      </c>
      <c r="K676">
        <v>261.43</v>
      </c>
      <c r="L676">
        <v>0.31</v>
      </c>
      <c r="M676">
        <v>81.040000000000006</v>
      </c>
      <c r="N676" t="s">
        <v>356</v>
      </c>
      <c r="O676">
        <f>COUNTIF(Planilha1!A:A,Dados_Combinados!G676)</f>
        <v>0</v>
      </c>
    </row>
    <row r="677" spans="1:15" hidden="1" x14ac:dyDescent="0.25">
      <c r="A677" t="s">
        <v>14</v>
      </c>
      <c r="B677" t="s">
        <v>17</v>
      </c>
      <c r="C677" t="s">
        <v>52</v>
      </c>
      <c r="D677" t="s">
        <v>108</v>
      </c>
      <c r="E677" t="s">
        <v>565</v>
      </c>
      <c r="G677">
        <v>506548</v>
      </c>
      <c r="H677" t="s">
        <v>328</v>
      </c>
      <c r="I677" t="s">
        <v>566</v>
      </c>
      <c r="J677">
        <v>19.95</v>
      </c>
      <c r="K677">
        <v>19.02</v>
      </c>
      <c r="L677">
        <v>0.31</v>
      </c>
      <c r="M677">
        <v>5.9</v>
      </c>
      <c r="N677" t="s">
        <v>356</v>
      </c>
      <c r="O677">
        <f>COUNTIF(Planilha1!A:A,Dados_Combinados!G677)</f>
        <v>0</v>
      </c>
    </row>
    <row r="678" spans="1:15" hidden="1" x14ac:dyDescent="0.25">
      <c r="A678" t="s">
        <v>14</v>
      </c>
      <c r="B678" t="s">
        <v>17</v>
      </c>
      <c r="C678" t="s">
        <v>52</v>
      </c>
      <c r="D678" t="s">
        <v>108</v>
      </c>
      <c r="E678" t="s">
        <v>565</v>
      </c>
      <c r="G678">
        <v>3145725</v>
      </c>
      <c r="H678" t="s">
        <v>328</v>
      </c>
      <c r="I678" t="s">
        <v>566</v>
      </c>
      <c r="J678">
        <v>53.39</v>
      </c>
      <c r="K678">
        <v>50.91</v>
      </c>
      <c r="L678">
        <v>0.31</v>
      </c>
      <c r="M678">
        <v>15.78</v>
      </c>
      <c r="N678" t="s">
        <v>356</v>
      </c>
      <c r="O678">
        <f>COUNTIF(Planilha1!A:A,Dados_Combinados!G678)</f>
        <v>0</v>
      </c>
    </row>
    <row r="679" spans="1:15" hidden="1" x14ac:dyDescent="0.25">
      <c r="A679" t="s">
        <v>14</v>
      </c>
      <c r="B679" t="s">
        <v>17</v>
      </c>
      <c r="C679" t="s">
        <v>52</v>
      </c>
      <c r="D679" t="s">
        <v>108</v>
      </c>
      <c r="E679" t="s">
        <v>565</v>
      </c>
      <c r="G679">
        <v>3145725</v>
      </c>
      <c r="H679" t="s">
        <v>328</v>
      </c>
      <c r="I679" t="s">
        <v>566</v>
      </c>
      <c r="J679">
        <v>214.71</v>
      </c>
      <c r="K679">
        <v>204.73</v>
      </c>
      <c r="L679">
        <v>0.31</v>
      </c>
      <c r="M679">
        <v>63.47</v>
      </c>
      <c r="N679" t="s">
        <v>356</v>
      </c>
      <c r="O679">
        <f>COUNTIF(Planilha1!A:A,Dados_Combinados!G679)</f>
        <v>0</v>
      </c>
    </row>
    <row r="680" spans="1:15" hidden="1" x14ac:dyDescent="0.25">
      <c r="A680" t="s">
        <v>14</v>
      </c>
      <c r="B680" t="s">
        <v>17</v>
      </c>
      <c r="C680" t="s">
        <v>52</v>
      </c>
      <c r="D680" t="s">
        <v>108</v>
      </c>
      <c r="E680" t="s">
        <v>565</v>
      </c>
      <c r="G680">
        <v>8966112</v>
      </c>
      <c r="H680" t="s">
        <v>335</v>
      </c>
      <c r="I680" t="s">
        <v>566</v>
      </c>
      <c r="J680">
        <v>21.95</v>
      </c>
      <c r="K680">
        <v>20.93</v>
      </c>
      <c r="L680">
        <v>0.31</v>
      </c>
      <c r="M680">
        <v>6.49</v>
      </c>
      <c r="N680" t="s">
        <v>356</v>
      </c>
      <c r="O680">
        <f>COUNTIF(Planilha1!A:A,Dados_Combinados!G680)</f>
        <v>0</v>
      </c>
    </row>
    <row r="681" spans="1:15" hidden="1" x14ac:dyDescent="0.25">
      <c r="A681" t="s">
        <v>14</v>
      </c>
      <c r="B681" t="s">
        <v>17</v>
      </c>
      <c r="C681" t="s">
        <v>73</v>
      </c>
      <c r="D681" t="s">
        <v>131</v>
      </c>
      <c r="E681" t="s">
        <v>565</v>
      </c>
      <c r="G681">
        <v>5147345</v>
      </c>
      <c r="H681" t="s">
        <v>328</v>
      </c>
      <c r="I681" t="s">
        <v>566</v>
      </c>
      <c r="J681">
        <v>53.24</v>
      </c>
      <c r="K681">
        <v>50.76</v>
      </c>
      <c r="L681">
        <v>0</v>
      </c>
      <c r="M681">
        <v>0</v>
      </c>
      <c r="N681" t="s">
        <v>356</v>
      </c>
      <c r="O681">
        <f>COUNTIF(Planilha1!A:A,Dados_Combinados!G681)</f>
        <v>0</v>
      </c>
    </row>
    <row r="682" spans="1:15" hidden="1" x14ac:dyDescent="0.25">
      <c r="A682" t="s">
        <v>14</v>
      </c>
      <c r="B682" t="s">
        <v>17</v>
      </c>
      <c r="C682" t="s">
        <v>74</v>
      </c>
      <c r="D682" t="s">
        <v>132</v>
      </c>
      <c r="E682" t="s">
        <v>565</v>
      </c>
      <c r="G682">
        <v>5147345</v>
      </c>
      <c r="H682" t="s">
        <v>328</v>
      </c>
      <c r="I682" t="s">
        <v>566</v>
      </c>
      <c r="J682">
        <v>50.89</v>
      </c>
      <c r="K682">
        <v>48.53</v>
      </c>
      <c r="L682">
        <v>0</v>
      </c>
      <c r="M682">
        <v>0</v>
      </c>
      <c r="N682" t="s">
        <v>356</v>
      </c>
      <c r="O682">
        <f>COUNTIF(Planilha1!A:A,Dados_Combinados!G682)</f>
        <v>0</v>
      </c>
    </row>
    <row r="683" spans="1:15" hidden="1" x14ac:dyDescent="0.25">
      <c r="A683" t="s">
        <v>14</v>
      </c>
      <c r="B683" t="s">
        <v>17</v>
      </c>
      <c r="C683" t="s">
        <v>71</v>
      </c>
      <c r="D683" t="s">
        <v>129</v>
      </c>
      <c r="E683" t="s">
        <v>565</v>
      </c>
      <c r="G683">
        <v>5147345</v>
      </c>
      <c r="H683" t="s">
        <v>328</v>
      </c>
      <c r="I683" t="s">
        <v>566</v>
      </c>
      <c r="J683">
        <v>29.6</v>
      </c>
      <c r="K683">
        <v>28.23</v>
      </c>
      <c r="L683">
        <v>0</v>
      </c>
      <c r="M683">
        <v>0</v>
      </c>
      <c r="N683" t="s">
        <v>356</v>
      </c>
      <c r="O683">
        <f>COUNTIF(Planilha1!A:A,Dados_Combinados!G683)</f>
        <v>0</v>
      </c>
    </row>
    <row r="684" spans="1:15" hidden="1" x14ac:dyDescent="0.25">
      <c r="A684" t="s">
        <v>14</v>
      </c>
      <c r="B684" t="s">
        <v>17</v>
      </c>
      <c r="C684" t="s">
        <v>55</v>
      </c>
      <c r="D684" t="s">
        <v>125</v>
      </c>
      <c r="E684" t="s">
        <v>565</v>
      </c>
      <c r="G684">
        <v>5147345</v>
      </c>
      <c r="H684" t="s">
        <v>328</v>
      </c>
      <c r="I684" t="s">
        <v>566</v>
      </c>
      <c r="J684">
        <v>115.9</v>
      </c>
      <c r="K684">
        <v>110.51</v>
      </c>
      <c r="L684">
        <v>0</v>
      </c>
      <c r="M684">
        <v>0</v>
      </c>
      <c r="N684" t="s">
        <v>356</v>
      </c>
      <c r="O684">
        <f>COUNTIF(Planilha1!A:A,Dados_Combinados!G684)</f>
        <v>0</v>
      </c>
    </row>
    <row r="685" spans="1:15" hidden="1" x14ac:dyDescent="0.25">
      <c r="A685" t="s">
        <v>14</v>
      </c>
      <c r="B685" t="s">
        <v>17</v>
      </c>
      <c r="C685" t="s">
        <v>75</v>
      </c>
      <c r="D685" t="s">
        <v>133</v>
      </c>
      <c r="E685" t="s">
        <v>565</v>
      </c>
      <c r="G685">
        <v>5147345</v>
      </c>
      <c r="H685" t="s">
        <v>328</v>
      </c>
      <c r="I685" t="s">
        <v>566</v>
      </c>
      <c r="J685">
        <v>41.75</v>
      </c>
      <c r="K685">
        <v>39.81</v>
      </c>
      <c r="L685">
        <v>0</v>
      </c>
      <c r="M685">
        <v>0</v>
      </c>
      <c r="N685" t="s">
        <v>356</v>
      </c>
      <c r="O685">
        <f>COUNTIF(Planilha1!A:A,Dados_Combinados!G685)</f>
        <v>0</v>
      </c>
    </row>
    <row r="686" spans="1:15" hidden="1" x14ac:dyDescent="0.25">
      <c r="A686" t="s">
        <v>14</v>
      </c>
      <c r="B686" t="s">
        <v>17</v>
      </c>
      <c r="C686" t="s">
        <v>65</v>
      </c>
      <c r="D686" t="s">
        <v>121</v>
      </c>
      <c r="E686" t="s">
        <v>565</v>
      </c>
      <c r="G686">
        <v>8948453</v>
      </c>
      <c r="H686" t="s">
        <v>328</v>
      </c>
      <c r="I686" t="s">
        <v>566</v>
      </c>
      <c r="J686">
        <v>10.119999999999999</v>
      </c>
      <c r="K686">
        <v>9.65</v>
      </c>
      <c r="L686">
        <v>0.19</v>
      </c>
      <c r="M686">
        <v>1.83</v>
      </c>
      <c r="N686" t="s">
        <v>356</v>
      </c>
      <c r="O686">
        <f>COUNTIF(Planilha1!A:A,Dados_Combinados!G686)</f>
        <v>0</v>
      </c>
    </row>
    <row r="687" spans="1:15" hidden="1" x14ac:dyDescent="0.25">
      <c r="A687" t="s">
        <v>14</v>
      </c>
      <c r="B687" t="s">
        <v>17</v>
      </c>
      <c r="C687" t="s">
        <v>64</v>
      </c>
      <c r="D687" t="s">
        <v>120</v>
      </c>
      <c r="E687" t="s">
        <v>565</v>
      </c>
      <c r="G687">
        <v>8948453</v>
      </c>
      <c r="H687" t="s">
        <v>328</v>
      </c>
      <c r="I687" t="s">
        <v>566</v>
      </c>
      <c r="J687">
        <v>23.55</v>
      </c>
      <c r="K687">
        <v>22.46</v>
      </c>
      <c r="L687">
        <v>0.15</v>
      </c>
      <c r="M687">
        <v>3.37</v>
      </c>
      <c r="N687" t="s">
        <v>356</v>
      </c>
      <c r="O687">
        <f>COUNTIF(Planilha1!A:A,Dados_Combinados!G687)</f>
        <v>0</v>
      </c>
    </row>
    <row r="688" spans="1:15" hidden="1" x14ac:dyDescent="0.25">
      <c r="A688" t="s">
        <v>14</v>
      </c>
      <c r="B688" t="s">
        <v>17</v>
      </c>
      <c r="C688" t="s">
        <v>67</v>
      </c>
      <c r="D688" t="s">
        <v>123</v>
      </c>
      <c r="E688" t="s">
        <v>565</v>
      </c>
      <c r="G688">
        <v>8948453</v>
      </c>
      <c r="H688" t="s">
        <v>328</v>
      </c>
      <c r="I688" t="s">
        <v>566</v>
      </c>
      <c r="J688">
        <v>16.52</v>
      </c>
      <c r="K688">
        <v>15.75</v>
      </c>
      <c r="L688">
        <v>0.28000000000000003</v>
      </c>
      <c r="M688">
        <v>4.33</v>
      </c>
      <c r="N688" t="s">
        <v>356</v>
      </c>
      <c r="O688">
        <f>COUNTIF(Planilha1!A:A,Dados_Combinados!G688)</f>
        <v>0</v>
      </c>
    </row>
    <row r="689" spans="1:15" hidden="1" x14ac:dyDescent="0.25">
      <c r="A689" t="s">
        <v>14</v>
      </c>
      <c r="B689" t="s">
        <v>17</v>
      </c>
      <c r="C689" t="s">
        <v>60</v>
      </c>
      <c r="D689" t="s">
        <v>116</v>
      </c>
      <c r="E689" t="s">
        <v>565</v>
      </c>
      <c r="G689">
        <v>8948453</v>
      </c>
      <c r="H689" t="s">
        <v>328</v>
      </c>
      <c r="I689" t="s">
        <v>566</v>
      </c>
      <c r="J689">
        <v>18.66</v>
      </c>
      <c r="K689">
        <v>17.79</v>
      </c>
      <c r="L689">
        <v>0.15</v>
      </c>
      <c r="M689">
        <v>2.67</v>
      </c>
      <c r="N689" t="s">
        <v>356</v>
      </c>
      <c r="O689">
        <f>COUNTIF(Planilha1!A:A,Dados_Combinados!G689)</f>
        <v>0</v>
      </c>
    </row>
    <row r="690" spans="1:15" hidden="1" x14ac:dyDescent="0.25">
      <c r="A690" t="s">
        <v>14</v>
      </c>
      <c r="B690" t="s">
        <v>17</v>
      </c>
      <c r="C690" t="s">
        <v>52</v>
      </c>
      <c r="D690" t="s">
        <v>108</v>
      </c>
      <c r="E690" t="s">
        <v>565</v>
      </c>
      <c r="G690">
        <v>8948453</v>
      </c>
      <c r="H690" t="s">
        <v>328</v>
      </c>
      <c r="I690" t="s">
        <v>566</v>
      </c>
      <c r="J690">
        <v>40.29</v>
      </c>
      <c r="K690">
        <v>38.42</v>
      </c>
      <c r="L690">
        <v>0.31</v>
      </c>
      <c r="M690">
        <v>11.91</v>
      </c>
      <c r="N690" t="s">
        <v>356</v>
      </c>
      <c r="O690">
        <f>COUNTIF(Planilha1!A:A,Dados_Combinados!G690)</f>
        <v>0</v>
      </c>
    </row>
    <row r="691" spans="1:15" hidden="1" x14ac:dyDescent="0.25">
      <c r="A691" t="s">
        <v>14</v>
      </c>
      <c r="B691" t="s">
        <v>17</v>
      </c>
      <c r="C691" t="s">
        <v>66</v>
      </c>
      <c r="D691" t="s">
        <v>122</v>
      </c>
      <c r="E691" t="s">
        <v>565</v>
      </c>
      <c r="G691">
        <v>8948453</v>
      </c>
      <c r="H691" t="s">
        <v>328</v>
      </c>
      <c r="I691" t="s">
        <v>566</v>
      </c>
      <c r="J691">
        <v>8.3800000000000008</v>
      </c>
      <c r="K691">
        <v>7.99</v>
      </c>
      <c r="L691">
        <v>0.24</v>
      </c>
      <c r="M691">
        <v>1.92</v>
      </c>
      <c r="N691" t="s">
        <v>356</v>
      </c>
      <c r="O691">
        <f>COUNTIF(Planilha1!A:A,Dados_Combinados!G691)</f>
        <v>0</v>
      </c>
    </row>
    <row r="692" spans="1:15" hidden="1" x14ac:dyDescent="0.25">
      <c r="A692" t="s">
        <v>14</v>
      </c>
      <c r="B692" t="s">
        <v>17</v>
      </c>
      <c r="C692" t="s">
        <v>52</v>
      </c>
      <c r="D692" t="s">
        <v>108</v>
      </c>
      <c r="E692" t="s">
        <v>565</v>
      </c>
      <c r="G692">
        <v>8948453</v>
      </c>
      <c r="H692" t="s">
        <v>328</v>
      </c>
      <c r="I692" t="s">
        <v>566</v>
      </c>
      <c r="J692">
        <v>69.89</v>
      </c>
      <c r="K692">
        <v>66.64</v>
      </c>
      <c r="L692">
        <v>0.31</v>
      </c>
      <c r="M692">
        <v>20.66</v>
      </c>
      <c r="N692" t="s">
        <v>356</v>
      </c>
      <c r="O692">
        <f>COUNTIF(Planilha1!A:A,Dados_Combinados!G692)</f>
        <v>0</v>
      </c>
    </row>
    <row r="693" spans="1:15" hidden="1" x14ac:dyDescent="0.25">
      <c r="A693" t="s">
        <v>14</v>
      </c>
      <c r="B693" t="s">
        <v>17</v>
      </c>
      <c r="C693" t="s">
        <v>56</v>
      </c>
      <c r="D693" t="s">
        <v>112</v>
      </c>
      <c r="E693" t="s">
        <v>565</v>
      </c>
      <c r="G693">
        <v>3247006</v>
      </c>
      <c r="H693" t="s">
        <v>328</v>
      </c>
      <c r="I693" t="s">
        <v>566</v>
      </c>
      <c r="J693">
        <v>15.66</v>
      </c>
      <c r="K693">
        <v>14.94</v>
      </c>
      <c r="L693">
        <v>0.34</v>
      </c>
      <c r="M693">
        <v>5.08</v>
      </c>
      <c r="N693" t="s">
        <v>356</v>
      </c>
      <c r="O693">
        <f>COUNTIF(Planilha1!A:A,Dados_Combinados!G693)</f>
        <v>0</v>
      </c>
    </row>
    <row r="694" spans="1:15" hidden="1" x14ac:dyDescent="0.25">
      <c r="A694" t="s">
        <v>14</v>
      </c>
      <c r="B694" t="s">
        <v>17</v>
      </c>
      <c r="C694" t="s">
        <v>52</v>
      </c>
      <c r="D694" t="s">
        <v>108</v>
      </c>
      <c r="E694" t="s">
        <v>565</v>
      </c>
      <c r="G694">
        <v>3247006</v>
      </c>
      <c r="H694" t="s">
        <v>328</v>
      </c>
      <c r="I694" t="s">
        <v>566</v>
      </c>
      <c r="J694">
        <v>54.74</v>
      </c>
      <c r="K694">
        <v>52.19</v>
      </c>
      <c r="L694">
        <v>0.31</v>
      </c>
      <c r="M694">
        <v>16.18</v>
      </c>
      <c r="N694" t="s">
        <v>356</v>
      </c>
      <c r="O694">
        <f>COUNTIF(Planilha1!A:A,Dados_Combinados!G694)</f>
        <v>0</v>
      </c>
    </row>
    <row r="695" spans="1:15" hidden="1" x14ac:dyDescent="0.25">
      <c r="A695" t="s">
        <v>14</v>
      </c>
      <c r="B695" t="s">
        <v>17</v>
      </c>
      <c r="C695" t="s">
        <v>55</v>
      </c>
      <c r="D695" t="s">
        <v>111</v>
      </c>
      <c r="E695" t="s">
        <v>565</v>
      </c>
      <c r="G695">
        <v>6502196</v>
      </c>
      <c r="H695" t="s">
        <v>328</v>
      </c>
      <c r="I695" t="s">
        <v>566</v>
      </c>
      <c r="J695">
        <v>10.44</v>
      </c>
      <c r="K695">
        <v>9.9499999999999993</v>
      </c>
      <c r="L695">
        <v>0.31</v>
      </c>
      <c r="M695">
        <v>3.09</v>
      </c>
      <c r="N695" t="s">
        <v>356</v>
      </c>
      <c r="O695">
        <f>COUNTIF(Planilha1!A:A,Dados_Combinados!G695)</f>
        <v>0</v>
      </c>
    </row>
    <row r="696" spans="1:15" hidden="1" x14ac:dyDescent="0.25">
      <c r="A696" t="s">
        <v>14</v>
      </c>
      <c r="B696" t="s">
        <v>17</v>
      </c>
      <c r="C696" t="s">
        <v>55</v>
      </c>
      <c r="D696" t="s">
        <v>111</v>
      </c>
      <c r="E696" t="s">
        <v>565</v>
      </c>
      <c r="G696">
        <v>6502196</v>
      </c>
      <c r="H696" t="s">
        <v>328</v>
      </c>
      <c r="I696" t="s">
        <v>566</v>
      </c>
      <c r="J696">
        <v>92.28</v>
      </c>
      <c r="K696">
        <v>87.99</v>
      </c>
      <c r="L696">
        <v>0.31</v>
      </c>
      <c r="M696">
        <v>27.28</v>
      </c>
      <c r="N696" t="s">
        <v>356</v>
      </c>
      <c r="O696">
        <f>COUNTIF(Planilha1!A:A,Dados_Combinados!G696)</f>
        <v>0</v>
      </c>
    </row>
    <row r="697" spans="1:15" hidden="1" x14ac:dyDescent="0.25">
      <c r="A697" t="s">
        <v>14</v>
      </c>
      <c r="B697" t="s">
        <v>17</v>
      </c>
      <c r="C697" t="s">
        <v>52</v>
      </c>
      <c r="D697" t="s">
        <v>108</v>
      </c>
      <c r="E697" t="s">
        <v>565</v>
      </c>
      <c r="G697">
        <v>6502196</v>
      </c>
      <c r="H697" t="s">
        <v>328</v>
      </c>
      <c r="I697" t="s">
        <v>566</v>
      </c>
      <c r="J697">
        <v>28.33</v>
      </c>
      <c r="K697">
        <v>27.01</v>
      </c>
      <c r="L697">
        <v>0.31</v>
      </c>
      <c r="M697">
        <v>8.3699999999999992</v>
      </c>
      <c r="N697" t="s">
        <v>356</v>
      </c>
      <c r="O697">
        <f>COUNTIF(Planilha1!A:A,Dados_Combinados!G697)</f>
        <v>0</v>
      </c>
    </row>
    <row r="698" spans="1:15" hidden="1" x14ac:dyDescent="0.25">
      <c r="A698" t="s">
        <v>14</v>
      </c>
      <c r="B698" t="s">
        <v>17</v>
      </c>
      <c r="C698" t="s">
        <v>52</v>
      </c>
      <c r="D698" t="s">
        <v>108</v>
      </c>
      <c r="E698" t="s">
        <v>565</v>
      </c>
      <c r="G698">
        <v>3320327</v>
      </c>
      <c r="H698" t="s">
        <v>328</v>
      </c>
      <c r="I698" t="s">
        <v>566</v>
      </c>
      <c r="J698">
        <v>33.22</v>
      </c>
      <c r="K698">
        <v>31.67</v>
      </c>
      <c r="L698">
        <v>0.31</v>
      </c>
      <c r="M698">
        <v>9.82</v>
      </c>
      <c r="N698" t="s">
        <v>356</v>
      </c>
      <c r="O698">
        <f>COUNTIF(Planilha1!A:A,Dados_Combinados!G698)</f>
        <v>0</v>
      </c>
    </row>
    <row r="699" spans="1:15" hidden="1" x14ac:dyDescent="0.25">
      <c r="A699" t="s">
        <v>14</v>
      </c>
      <c r="B699" t="s">
        <v>17</v>
      </c>
      <c r="C699" t="s">
        <v>60</v>
      </c>
      <c r="D699" t="s">
        <v>116</v>
      </c>
      <c r="E699" t="s">
        <v>565</v>
      </c>
      <c r="G699">
        <v>2663564</v>
      </c>
      <c r="H699" t="s">
        <v>330</v>
      </c>
      <c r="I699" t="s">
        <v>566</v>
      </c>
      <c r="J699">
        <v>2.98</v>
      </c>
      <c r="K699">
        <v>2.84</v>
      </c>
      <c r="L699">
        <v>0.15</v>
      </c>
      <c r="M699">
        <v>0.43</v>
      </c>
      <c r="N699" t="s">
        <v>356</v>
      </c>
      <c r="O699">
        <f>COUNTIF(Planilha1!A:A,Dados_Combinados!G699)</f>
        <v>0</v>
      </c>
    </row>
    <row r="700" spans="1:15" hidden="1" x14ac:dyDescent="0.25">
      <c r="A700" t="s">
        <v>14</v>
      </c>
      <c r="B700" t="s">
        <v>19</v>
      </c>
      <c r="C700" t="s">
        <v>569</v>
      </c>
      <c r="D700" t="s">
        <v>138</v>
      </c>
      <c r="E700">
        <v>7.4999999999999997E-3</v>
      </c>
      <c r="F700" t="s">
        <v>268</v>
      </c>
      <c r="G700">
        <v>11240273</v>
      </c>
      <c r="H700" t="s">
        <v>337</v>
      </c>
      <c r="I700" t="s">
        <v>566</v>
      </c>
      <c r="J700">
        <v>6.77</v>
      </c>
      <c r="K700">
        <v>6.45</v>
      </c>
      <c r="L700">
        <v>1</v>
      </c>
      <c r="M700">
        <v>6.45</v>
      </c>
      <c r="N700" t="s">
        <v>357</v>
      </c>
      <c r="O700">
        <f>COUNTIF(Planilha1!A:A,Dados_Combinados!G700)</f>
        <v>0</v>
      </c>
    </row>
    <row r="701" spans="1:15" hidden="1" x14ac:dyDescent="0.25">
      <c r="A701" t="s">
        <v>14</v>
      </c>
      <c r="B701" t="s">
        <v>570</v>
      </c>
      <c r="C701" t="s">
        <v>571</v>
      </c>
      <c r="D701" t="s">
        <v>134</v>
      </c>
      <c r="E701">
        <v>0</v>
      </c>
      <c r="F701" t="s">
        <v>265</v>
      </c>
      <c r="G701">
        <v>4100293</v>
      </c>
      <c r="H701" t="s">
        <v>333</v>
      </c>
      <c r="I701" t="s">
        <v>566</v>
      </c>
      <c r="J701">
        <v>0</v>
      </c>
      <c r="K701">
        <v>0</v>
      </c>
      <c r="L701">
        <v>1</v>
      </c>
      <c r="M701">
        <v>0</v>
      </c>
      <c r="N701" t="s">
        <v>357</v>
      </c>
      <c r="O701">
        <f>COUNTIF(Planilha1!A:A,Dados_Combinados!G701)</f>
        <v>0</v>
      </c>
    </row>
    <row r="702" spans="1:15" hidden="1" x14ac:dyDescent="0.25">
      <c r="A702" t="s">
        <v>14</v>
      </c>
      <c r="B702" t="s">
        <v>19</v>
      </c>
      <c r="C702" t="s">
        <v>572</v>
      </c>
      <c r="D702" t="s">
        <v>146</v>
      </c>
      <c r="E702">
        <v>5.0000000000000001E-3</v>
      </c>
      <c r="F702" t="s">
        <v>277</v>
      </c>
      <c r="G702">
        <v>7298496</v>
      </c>
      <c r="H702" t="s">
        <v>328</v>
      </c>
      <c r="I702" t="s">
        <v>566</v>
      </c>
      <c r="J702">
        <v>188.92</v>
      </c>
      <c r="K702">
        <v>180.14</v>
      </c>
      <c r="L702">
        <v>1</v>
      </c>
      <c r="M702">
        <v>180.14</v>
      </c>
      <c r="N702" t="s">
        <v>357</v>
      </c>
      <c r="O702">
        <f>COUNTIF(Planilha1!A:A,Dados_Combinados!G702)</f>
        <v>0</v>
      </c>
    </row>
    <row r="703" spans="1:15" hidden="1" x14ac:dyDescent="0.25">
      <c r="A703" t="s">
        <v>14</v>
      </c>
      <c r="B703" t="s">
        <v>19</v>
      </c>
      <c r="C703" t="s">
        <v>573</v>
      </c>
      <c r="D703" t="s">
        <v>136</v>
      </c>
      <c r="E703">
        <v>8.9999999999999993E-3</v>
      </c>
      <c r="F703" t="s">
        <v>276</v>
      </c>
      <c r="G703">
        <v>8821983</v>
      </c>
      <c r="H703" t="s">
        <v>336</v>
      </c>
      <c r="I703" t="s">
        <v>566</v>
      </c>
      <c r="J703">
        <v>10.83</v>
      </c>
      <c r="K703">
        <v>10.32</v>
      </c>
      <c r="L703">
        <v>1</v>
      </c>
      <c r="M703">
        <v>10.32</v>
      </c>
      <c r="N703" t="s">
        <v>357</v>
      </c>
      <c r="O703">
        <f>COUNTIF(Planilha1!A:A,Dados_Combinados!G703)</f>
        <v>0</v>
      </c>
    </row>
    <row r="704" spans="1:15" hidden="1" x14ac:dyDescent="0.25">
      <c r="A704" t="s">
        <v>14</v>
      </c>
      <c r="B704" t="s">
        <v>19</v>
      </c>
      <c r="C704" t="s">
        <v>574</v>
      </c>
      <c r="D704" t="s">
        <v>143</v>
      </c>
      <c r="E704">
        <v>5.0000000000000001E-3</v>
      </c>
      <c r="F704" t="s">
        <v>273</v>
      </c>
      <c r="G704">
        <v>3320327</v>
      </c>
      <c r="H704" t="s">
        <v>328</v>
      </c>
      <c r="I704" t="s">
        <v>566</v>
      </c>
      <c r="J704">
        <v>1.89</v>
      </c>
      <c r="K704">
        <v>1.81</v>
      </c>
      <c r="L704">
        <v>1</v>
      </c>
      <c r="M704">
        <v>1.81</v>
      </c>
      <c r="N704" t="s">
        <v>357</v>
      </c>
      <c r="O704">
        <f>COUNTIF(Planilha1!A:A,Dados_Combinados!G704)</f>
        <v>0</v>
      </c>
    </row>
    <row r="705" spans="1:15" hidden="1" x14ac:dyDescent="0.25">
      <c r="A705" t="s">
        <v>14</v>
      </c>
      <c r="B705" t="s">
        <v>19</v>
      </c>
      <c r="C705" t="s">
        <v>575</v>
      </c>
      <c r="D705" t="s">
        <v>147</v>
      </c>
      <c r="E705">
        <v>5.0000000000000001E-3</v>
      </c>
      <c r="F705" t="s">
        <v>278</v>
      </c>
      <c r="G705">
        <v>2747821</v>
      </c>
      <c r="H705" t="s">
        <v>330</v>
      </c>
      <c r="I705" t="s">
        <v>566</v>
      </c>
      <c r="J705">
        <v>9.5399999999999991</v>
      </c>
      <c r="K705">
        <v>9.09</v>
      </c>
      <c r="L705">
        <v>1</v>
      </c>
      <c r="M705">
        <v>9.09</v>
      </c>
      <c r="N705" t="s">
        <v>357</v>
      </c>
      <c r="O705">
        <f>COUNTIF(Planilha1!A:A,Dados_Combinados!G705)</f>
        <v>0</v>
      </c>
    </row>
    <row r="706" spans="1:15" hidden="1" x14ac:dyDescent="0.25">
      <c r="A706" t="s">
        <v>14</v>
      </c>
      <c r="B706" t="s">
        <v>411</v>
      </c>
      <c r="C706" t="s">
        <v>576</v>
      </c>
      <c r="D706" t="s">
        <v>577</v>
      </c>
      <c r="E706">
        <v>1.2E-2</v>
      </c>
      <c r="F706" t="s">
        <v>578</v>
      </c>
      <c r="G706">
        <v>7498020</v>
      </c>
      <c r="H706" t="s">
        <v>333</v>
      </c>
      <c r="I706" t="s">
        <v>566</v>
      </c>
      <c r="J706">
        <v>4.6500000000000004</v>
      </c>
      <c r="K706">
        <v>4.43</v>
      </c>
      <c r="L706">
        <v>1</v>
      </c>
      <c r="M706">
        <v>4.43</v>
      </c>
      <c r="N706" t="s">
        <v>357</v>
      </c>
      <c r="O706">
        <f>COUNTIF(Planilha1!A:A,Dados_Combinados!G706)</f>
        <v>0</v>
      </c>
    </row>
    <row r="707" spans="1:15" hidden="1" x14ac:dyDescent="0.25">
      <c r="A707" t="s">
        <v>14</v>
      </c>
      <c r="B707" t="s">
        <v>570</v>
      </c>
      <c r="C707" t="s">
        <v>579</v>
      </c>
      <c r="D707" t="s">
        <v>137</v>
      </c>
      <c r="E707">
        <v>0</v>
      </c>
      <c r="F707" t="s">
        <v>265</v>
      </c>
      <c r="G707">
        <v>3907515</v>
      </c>
      <c r="H707" t="s">
        <v>333</v>
      </c>
      <c r="I707" t="s">
        <v>566</v>
      </c>
      <c r="J707">
        <v>0</v>
      </c>
      <c r="K707">
        <v>0</v>
      </c>
      <c r="L707">
        <v>1</v>
      </c>
      <c r="M707">
        <v>0</v>
      </c>
      <c r="N707" t="s">
        <v>357</v>
      </c>
      <c r="O707">
        <f>COUNTIF(Planilha1!A:A,Dados_Combinados!G707)</f>
        <v>0</v>
      </c>
    </row>
    <row r="708" spans="1:15" hidden="1" x14ac:dyDescent="0.25">
      <c r="A708" t="s">
        <v>14</v>
      </c>
      <c r="B708" t="s">
        <v>19</v>
      </c>
      <c r="C708" t="s">
        <v>580</v>
      </c>
      <c r="D708" t="s">
        <v>136</v>
      </c>
      <c r="E708">
        <v>5.0000000000000001E-3</v>
      </c>
      <c r="F708" t="s">
        <v>267</v>
      </c>
      <c r="G708">
        <v>8821983</v>
      </c>
      <c r="H708" t="s">
        <v>336</v>
      </c>
      <c r="I708" t="s">
        <v>566</v>
      </c>
      <c r="J708">
        <v>2.41</v>
      </c>
      <c r="K708">
        <v>2.2999999999999998</v>
      </c>
      <c r="L708">
        <v>1</v>
      </c>
      <c r="M708">
        <v>2.2999999999999998</v>
      </c>
      <c r="N708" t="s">
        <v>357</v>
      </c>
      <c r="O708">
        <f>COUNTIF(Planilha1!A:A,Dados_Combinados!G708)</f>
        <v>0</v>
      </c>
    </row>
    <row r="709" spans="1:15" hidden="1" x14ac:dyDescent="0.25">
      <c r="A709" t="s">
        <v>14</v>
      </c>
      <c r="B709" t="s">
        <v>19</v>
      </c>
      <c r="C709" t="s">
        <v>581</v>
      </c>
      <c r="D709" t="s">
        <v>135</v>
      </c>
      <c r="E709">
        <v>7.4999999999999997E-3</v>
      </c>
      <c r="F709" t="s">
        <v>266</v>
      </c>
      <c r="G709">
        <v>8821983</v>
      </c>
      <c r="H709" t="s">
        <v>336</v>
      </c>
      <c r="I709" t="s">
        <v>566</v>
      </c>
      <c r="J709">
        <v>9.1199999999999992</v>
      </c>
      <c r="K709">
        <v>8.69</v>
      </c>
      <c r="L709">
        <v>1</v>
      </c>
      <c r="M709">
        <v>8.69</v>
      </c>
      <c r="N709" t="s">
        <v>357</v>
      </c>
      <c r="O709">
        <f>COUNTIF(Planilha1!A:A,Dados_Combinados!G709)</f>
        <v>0</v>
      </c>
    </row>
    <row r="710" spans="1:15" hidden="1" x14ac:dyDescent="0.25">
      <c r="A710" t="s">
        <v>14</v>
      </c>
      <c r="B710" t="s">
        <v>19</v>
      </c>
      <c r="C710" t="s">
        <v>582</v>
      </c>
      <c r="D710" t="s">
        <v>140</v>
      </c>
      <c r="E710">
        <v>7.4999999999999997E-3</v>
      </c>
      <c r="F710" t="s">
        <v>270</v>
      </c>
      <c r="G710">
        <v>8666755</v>
      </c>
      <c r="H710" t="s">
        <v>330</v>
      </c>
      <c r="I710" t="s">
        <v>566</v>
      </c>
      <c r="J710">
        <v>44.22</v>
      </c>
      <c r="K710">
        <v>42.16</v>
      </c>
      <c r="L710">
        <v>1</v>
      </c>
      <c r="M710">
        <v>42.16</v>
      </c>
      <c r="N710" t="s">
        <v>357</v>
      </c>
      <c r="O710">
        <f>COUNTIF(Planilha1!A:A,Dados_Combinados!G710)</f>
        <v>0</v>
      </c>
    </row>
    <row r="711" spans="1:15" hidden="1" x14ac:dyDescent="0.25">
      <c r="A711" t="s">
        <v>14</v>
      </c>
      <c r="B711" t="s">
        <v>19</v>
      </c>
      <c r="C711" t="s">
        <v>583</v>
      </c>
      <c r="D711" t="s">
        <v>584</v>
      </c>
      <c r="E711">
        <v>7.4999999999999997E-3</v>
      </c>
      <c r="F711" t="s">
        <v>585</v>
      </c>
      <c r="G711">
        <v>16545595</v>
      </c>
      <c r="H711" t="s">
        <v>328</v>
      </c>
      <c r="I711" t="s">
        <v>566</v>
      </c>
      <c r="J711">
        <v>14.75</v>
      </c>
      <c r="K711">
        <v>14.06</v>
      </c>
      <c r="L711">
        <v>1</v>
      </c>
      <c r="M711">
        <v>14.06</v>
      </c>
      <c r="N711" t="s">
        <v>357</v>
      </c>
      <c r="O711">
        <f>COUNTIF(Planilha1!A:A,Dados_Combinados!G711)</f>
        <v>0</v>
      </c>
    </row>
    <row r="712" spans="1:15" hidden="1" x14ac:dyDescent="0.25">
      <c r="A712" t="s">
        <v>14</v>
      </c>
      <c r="B712" t="s">
        <v>19</v>
      </c>
      <c r="C712" t="s">
        <v>586</v>
      </c>
      <c r="D712" t="s">
        <v>142</v>
      </c>
      <c r="E712">
        <v>7.4999999999999997E-3</v>
      </c>
      <c r="F712" t="s">
        <v>272</v>
      </c>
      <c r="G712">
        <v>2523970</v>
      </c>
      <c r="H712" t="s">
        <v>328</v>
      </c>
      <c r="I712" t="s">
        <v>566</v>
      </c>
      <c r="J712">
        <v>461.8</v>
      </c>
      <c r="K712">
        <v>440.33</v>
      </c>
      <c r="L712">
        <v>1</v>
      </c>
      <c r="M712">
        <v>440.33</v>
      </c>
      <c r="N712" t="s">
        <v>357</v>
      </c>
      <c r="O712">
        <f>COUNTIF(Planilha1!A:A,Dados_Combinados!G712)</f>
        <v>0</v>
      </c>
    </row>
    <row r="713" spans="1:15" hidden="1" x14ac:dyDescent="0.25">
      <c r="A713" t="s">
        <v>14</v>
      </c>
      <c r="B713" t="s">
        <v>19</v>
      </c>
      <c r="C713" t="s">
        <v>587</v>
      </c>
      <c r="D713" t="s">
        <v>588</v>
      </c>
      <c r="E713">
        <v>7.4999999999999997E-3</v>
      </c>
      <c r="F713" t="s">
        <v>589</v>
      </c>
      <c r="G713">
        <v>16545595</v>
      </c>
      <c r="H713" t="s">
        <v>328</v>
      </c>
      <c r="I713" t="s">
        <v>566</v>
      </c>
      <c r="J713">
        <v>154.85</v>
      </c>
      <c r="K713">
        <v>147.63999999999999</v>
      </c>
      <c r="L713">
        <v>1</v>
      </c>
      <c r="M713">
        <v>147.63999999999999</v>
      </c>
      <c r="N713" t="s">
        <v>357</v>
      </c>
      <c r="O713">
        <f>COUNTIF(Planilha1!A:A,Dados_Combinados!G713)</f>
        <v>0</v>
      </c>
    </row>
    <row r="714" spans="1:15" hidden="1" x14ac:dyDescent="0.25">
      <c r="A714" t="s">
        <v>14</v>
      </c>
      <c r="B714" t="s">
        <v>19</v>
      </c>
      <c r="C714" t="s">
        <v>590</v>
      </c>
      <c r="D714" t="s">
        <v>591</v>
      </c>
      <c r="E714">
        <v>7.4999999999999997E-3</v>
      </c>
      <c r="F714" t="s">
        <v>592</v>
      </c>
      <c r="G714">
        <v>7173052</v>
      </c>
      <c r="H714" t="s">
        <v>335</v>
      </c>
      <c r="I714" t="s">
        <v>566</v>
      </c>
      <c r="J714">
        <v>0.13</v>
      </c>
      <c r="K714">
        <v>0.12</v>
      </c>
      <c r="L714">
        <v>1</v>
      </c>
      <c r="M714">
        <v>0.12</v>
      </c>
      <c r="N714" t="s">
        <v>357</v>
      </c>
      <c r="O714">
        <f>COUNTIF(Planilha1!A:A,Dados_Combinados!G714)</f>
        <v>0</v>
      </c>
    </row>
    <row r="715" spans="1:15" hidden="1" x14ac:dyDescent="0.25">
      <c r="A715" t="s">
        <v>14</v>
      </c>
      <c r="B715" t="s">
        <v>19</v>
      </c>
      <c r="C715" t="s">
        <v>593</v>
      </c>
      <c r="D715" t="s">
        <v>490</v>
      </c>
      <c r="E715">
        <v>7.4999999999999997E-3</v>
      </c>
      <c r="F715" t="s">
        <v>491</v>
      </c>
      <c r="G715">
        <v>16545595</v>
      </c>
      <c r="H715" t="s">
        <v>328</v>
      </c>
      <c r="I715" t="s">
        <v>566</v>
      </c>
      <c r="J715">
        <v>21.48</v>
      </c>
      <c r="K715">
        <v>20.48</v>
      </c>
      <c r="L715">
        <v>1</v>
      </c>
      <c r="M715">
        <v>20.48</v>
      </c>
      <c r="N715" t="s">
        <v>357</v>
      </c>
      <c r="O715">
        <f>COUNTIF(Planilha1!A:A,Dados_Combinados!G715)</f>
        <v>0</v>
      </c>
    </row>
    <row r="716" spans="1:15" hidden="1" x14ac:dyDescent="0.25">
      <c r="A716" t="s">
        <v>14</v>
      </c>
      <c r="B716" t="s">
        <v>19</v>
      </c>
      <c r="C716" t="s">
        <v>594</v>
      </c>
      <c r="D716" t="s">
        <v>595</v>
      </c>
      <c r="E716">
        <v>7.3200000000000001E-3</v>
      </c>
      <c r="F716" t="s">
        <v>596</v>
      </c>
      <c r="G716">
        <v>4069506</v>
      </c>
      <c r="H716" t="s">
        <v>335</v>
      </c>
      <c r="I716" t="s">
        <v>566</v>
      </c>
      <c r="J716">
        <v>2.4900000000000002</v>
      </c>
      <c r="K716">
        <v>2.37</v>
      </c>
      <c r="L716">
        <v>1</v>
      </c>
      <c r="M716">
        <v>2.37</v>
      </c>
      <c r="N716" t="s">
        <v>357</v>
      </c>
      <c r="O716">
        <f>COUNTIF(Planilha1!A:A,Dados_Combinados!G716)</f>
        <v>0</v>
      </c>
    </row>
    <row r="717" spans="1:15" hidden="1" x14ac:dyDescent="0.25">
      <c r="A717" t="s">
        <v>14</v>
      </c>
      <c r="B717" t="s">
        <v>19</v>
      </c>
      <c r="C717" t="s">
        <v>597</v>
      </c>
      <c r="D717" t="s">
        <v>139</v>
      </c>
      <c r="E717">
        <v>5.0000000000000001E-3</v>
      </c>
      <c r="F717" t="s">
        <v>269</v>
      </c>
      <c r="G717">
        <v>7058773</v>
      </c>
      <c r="H717" t="s">
        <v>335</v>
      </c>
      <c r="I717" t="s">
        <v>566</v>
      </c>
      <c r="J717">
        <v>18.190000000000001</v>
      </c>
      <c r="K717">
        <v>17.34</v>
      </c>
      <c r="L717">
        <v>1</v>
      </c>
      <c r="M717">
        <v>17.34</v>
      </c>
      <c r="N717" t="s">
        <v>357</v>
      </c>
      <c r="O717">
        <f>COUNTIF(Planilha1!A:A,Dados_Combinados!G717)</f>
        <v>0</v>
      </c>
    </row>
    <row r="718" spans="1:15" hidden="1" x14ac:dyDescent="0.25">
      <c r="A718" t="s">
        <v>14</v>
      </c>
      <c r="B718" t="s">
        <v>19</v>
      </c>
      <c r="C718" t="s">
        <v>598</v>
      </c>
      <c r="D718" t="s">
        <v>599</v>
      </c>
      <c r="E718">
        <v>7.4999999999999997E-3</v>
      </c>
      <c r="F718" t="s">
        <v>600</v>
      </c>
      <c r="G718">
        <v>11716903</v>
      </c>
      <c r="H718" t="s">
        <v>333</v>
      </c>
      <c r="I718" t="s">
        <v>566</v>
      </c>
      <c r="J718">
        <v>67.31</v>
      </c>
      <c r="K718">
        <v>64.180000000000007</v>
      </c>
      <c r="L718">
        <v>1</v>
      </c>
      <c r="M718">
        <v>64.180000000000007</v>
      </c>
      <c r="N718" t="s">
        <v>357</v>
      </c>
      <c r="O718">
        <f>COUNTIF(Planilha1!A:A,Dados_Combinados!G718)</f>
        <v>0</v>
      </c>
    </row>
    <row r="719" spans="1:15" hidden="1" x14ac:dyDescent="0.25">
      <c r="A719" t="s">
        <v>14</v>
      </c>
      <c r="B719" t="s">
        <v>23</v>
      </c>
      <c r="C719" t="s">
        <v>81</v>
      </c>
      <c r="D719" t="s">
        <v>601</v>
      </c>
      <c r="E719" t="s">
        <v>602</v>
      </c>
      <c r="F719" t="s">
        <v>603</v>
      </c>
      <c r="G719">
        <v>7298496</v>
      </c>
      <c r="H719" t="s">
        <v>328</v>
      </c>
      <c r="I719" t="s">
        <v>604</v>
      </c>
      <c r="J719">
        <v>15.59</v>
      </c>
      <c r="K719">
        <v>14.86</v>
      </c>
      <c r="L719">
        <v>0.5</v>
      </c>
      <c r="M719">
        <v>7.43</v>
      </c>
      <c r="N719" t="s">
        <v>23</v>
      </c>
      <c r="O719">
        <f>COUNTIF(Planilha1!A:A,Dados_Combinados!G719)</f>
        <v>0</v>
      </c>
    </row>
    <row r="720" spans="1:15" hidden="1" x14ac:dyDescent="0.25">
      <c r="A720" t="s">
        <v>14</v>
      </c>
      <c r="B720" t="s">
        <v>23</v>
      </c>
      <c r="C720" t="s">
        <v>81</v>
      </c>
      <c r="D720" t="s">
        <v>601</v>
      </c>
      <c r="E720" t="s">
        <v>605</v>
      </c>
      <c r="F720" t="s">
        <v>606</v>
      </c>
      <c r="G720">
        <v>7298496</v>
      </c>
      <c r="H720" t="s">
        <v>328</v>
      </c>
      <c r="I720" t="s">
        <v>607</v>
      </c>
      <c r="J720">
        <v>127.4</v>
      </c>
      <c r="K720">
        <v>121.47</v>
      </c>
      <c r="L720">
        <v>0.5</v>
      </c>
      <c r="M720">
        <v>60.74</v>
      </c>
      <c r="N720" t="s">
        <v>23</v>
      </c>
      <c r="O720">
        <f>COUNTIF(Planilha1!A:A,Dados_Combinados!G720)</f>
        <v>0</v>
      </c>
    </row>
    <row r="721" spans="1:15" hidden="1" x14ac:dyDescent="0.25">
      <c r="A721" t="s">
        <v>14</v>
      </c>
      <c r="B721" t="s">
        <v>23</v>
      </c>
      <c r="C721" t="s">
        <v>81</v>
      </c>
      <c r="D721" t="s">
        <v>601</v>
      </c>
      <c r="E721" t="s">
        <v>608</v>
      </c>
      <c r="F721" t="s">
        <v>609</v>
      </c>
      <c r="G721">
        <v>7298496</v>
      </c>
      <c r="H721" t="s">
        <v>328</v>
      </c>
      <c r="I721" t="s">
        <v>610</v>
      </c>
      <c r="J721">
        <v>3918.53</v>
      </c>
      <c r="K721">
        <v>3736.32</v>
      </c>
      <c r="L721">
        <v>0.5</v>
      </c>
      <c r="M721">
        <v>1868.16</v>
      </c>
      <c r="N721" t="s">
        <v>23</v>
      </c>
      <c r="O721">
        <f>COUNTIF(Planilha1!A:A,Dados_Combinados!G721)</f>
        <v>0</v>
      </c>
    </row>
    <row r="722" spans="1:15" hidden="1" x14ac:dyDescent="0.25">
      <c r="A722" t="s">
        <v>14</v>
      </c>
      <c r="B722" t="s">
        <v>23</v>
      </c>
      <c r="C722" t="s">
        <v>81</v>
      </c>
      <c r="D722" t="s">
        <v>148</v>
      </c>
      <c r="E722" t="s">
        <v>611</v>
      </c>
      <c r="F722" t="s">
        <v>612</v>
      </c>
      <c r="G722">
        <v>7298496</v>
      </c>
      <c r="H722" t="s">
        <v>328</v>
      </c>
      <c r="I722" t="s">
        <v>613</v>
      </c>
      <c r="J722">
        <v>241.77</v>
      </c>
      <c r="K722">
        <v>230.52</v>
      </c>
      <c r="L722">
        <v>0.5</v>
      </c>
      <c r="M722">
        <v>115.26</v>
      </c>
      <c r="N722" t="s">
        <v>23</v>
      </c>
      <c r="O722">
        <f>COUNTIF(Planilha1!A:A,Dados_Combinados!G722)</f>
        <v>0</v>
      </c>
    </row>
    <row r="723" spans="1:15" x14ac:dyDescent="0.25">
      <c r="A723" t="s">
        <v>14</v>
      </c>
      <c r="B723" t="s">
        <v>23</v>
      </c>
      <c r="C723" t="s">
        <v>81</v>
      </c>
      <c r="D723" t="s">
        <v>148</v>
      </c>
      <c r="E723" t="s">
        <v>187</v>
      </c>
      <c r="F723" t="s">
        <v>614</v>
      </c>
      <c r="G723">
        <v>16476459</v>
      </c>
      <c r="H723" t="s">
        <v>339</v>
      </c>
      <c r="I723" t="s">
        <v>604</v>
      </c>
      <c r="J723">
        <v>115.27</v>
      </c>
      <c r="K723">
        <v>109.91</v>
      </c>
      <c r="L723">
        <v>0.5</v>
      </c>
      <c r="M723">
        <v>54.96</v>
      </c>
      <c r="N723" t="s">
        <v>23</v>
      </c>
      <c r="O723">
        <f>COUNTIF(Planilha1!A:A,Dados_Combinados!G723)</f>
        <v>1</v>
      </c>
    </row>
    <row r="724" spans="1:15" hidden="1" x14ac:dyDescent="0.25">
      <c r="A724" t="s">
        <v>14</v>
      </c>
      <c r="B724" t="s">
        <v>22</v>
      </c>
      <c r="C724" t="s">
        <v>82</v>
      </c>
      <c r="D724" t="s">
        <v>148</v>
      </c>
      <c r="E724" t="s">
        <v>615</v>
      </c>
      <c r="F724" t="s">
        <v>616</v>
      </c>
      <c r="G724">
        <v>3378475</v>
      </c>
      <c r="H724" t="s">
        <v>330</v>
      </c>
      <c r="I724" t="s">
        <v>617</v>
      </c>
      <c r="J724">
        <v>49.61</v>
      </c>
      <c r="K724">
        <v>47.31</v>
      </c>
      <c r="L724">
        <v>0.5</v>
      </c>
      <c r="M724">
        <v>23.66</v>
      </c>
      <c r="N724" t="s">
        <v>23</v>
      </c>
      <c r="O724">
        <f>COUNTIF(Planilha1!A:A,Dados_Combinados!G724)</f>
        <v>0</v>
      </c>
    </row>
    <row r="725" spans="1:15" hidden="1" x14ac:dyDescent="0.25">
      <c r="A725" t="s">
        <v>14</v>
      </c>
      <c r="B725" t="s">
        <v>23</v>
      </c>
      <c r="C725" t="s">
        <v>82</v>
      </c>
      <c r="D725" t="s">
        <v>148</v>
      </c>
      <c r="E725" t="s">
        <v>618</v>
      </c>
      <c r="F725" t="s">
        <v>619</v>
      </c>
      <c r="G725">
        <v>9675346</v>
      </c>
      <c r="H725" t="s">
        <v>337</v>
      </c>
      <c r="I725" t="s">
        <v>607</v>
      </c>
      <c r="J725">
        <v>6369.48</v>
      </c>
      <c r="K725">
        <v>6073.3</v>
      </c>
      <c r="L725">
        <v>0.5</v>
      </c>
      <c r="M725">
        <v>3036.65</v>
      </c>
      <c r="N725" t="s">
        <v>23</v>
      </c>
      <c r="O725">
        <f>COUNTIF(Planilha1!A:A,Dados_Combinados!G725)</f>
        <v>0</v>
      </c>
    </row>
    <row r="726" spans="1:15" hidden="1" x14ac:dyDescent="0.25">
      <c r="A726" t="s">
        <v>14</v>
      </c>
      <c r="B726" t="s">
        <v>23</v>
      </c>
      <c r="C726" t="s">
        <v>81</v>
      </c>
      <c r="D726" t="s">
        <v>148</v>
      </c>
      <c r="E726" t="s">
        <v>620</v>
      </c>
      <c r="F726" t="s">
        <v>621</v>
      </c>
      <c r="G726">
        <v>7245059</v>
      </c>
      <c r="H726" t="s">
        <v>334</v>
      </c>
      <c r="I726" t="s">
        <v>548</v>
      </c>
      <c r="J726">
        <v>1551.2</v>
      </c>
      <c r="K726">
        <v>1479.07</v>
      </c>
      <c r="L726">
        <v>0.5</v>
      </c>
      <c r="M726">
        <v>739.54</v>
      </c>
      <c r="N726" t="s">
        <v>23</v>
      </c>
      <c r="O726">
        <f>COUNTIF(Planilha1!A:A,Dados_Combinados!G726)</f>
        <v>0</v>
      </c>
    </row>
    <row r="727" spans="1:15" hidden="1" x14ac:dyDescent="0.25">
      <c r="A727" t="s">
        <v>15</v>
      </c>
      <c r="B727" t="s">
        <v>622</v>
      </c>
      <c r="C727" t="s">
        <v>623</v>
      </c>
      <c r="I727" t="s">
        <v>624</v>
      </c>
      <c r="J727">
        <v>16642.77</v>
      </c>
      <c r="K727">
        <v>16642.77</v>
      </c>
      <c r="L727">
        <v>1</v>
      </c>
      <c r="M727">
        <v>16642.77</v>
      </c>
      <c r="N727" t="s">
        <v>23</v>
      </c>
      <c r="O727">
        <f>COUNTIF(Planilha1!A:A,Dados_Combinados!G727)</f>
        <v>0</v>
      </c>
    </row>
    <row r="728" spans="1:15" hidden="1" x14ac:dyDescent="0.25">
      <c r="A728" t="s">
        <v>14</v>
      </c>
      <c r="B728" t="s">
        <v>23</v>
      </c>
      <c r="C728" t="s">
        <v>81</v>
      </c>
      <c r="D728" t="s">
        <v>148</v>
      </c>
      <c r="E728" t="s">
        <v>176</v>
      </c>
      <c r="F728" t="s">
        <v>625</v>
      </c>
      <c r="G728">
        <v>4971081</v>
      </c>
      <c r="H728" t="s">
        <v>334</v>
      </c>
      <c r="I728" t="s">
        <v>626</v>
      </c>
      <c r="J728">
        <v>373.85</v>
      </c>
      <c r="K728">
        <v>356.47</v>
      </c>
      <c r="L728">
        <v>0.5</v>
      </c>
      <c r="M728">
        <v>178.24</v>
      </c>
      <c r="N728" t="s">
        <v>23</v>
      </c>
      <c r="O728">
        <f>COUNTIF(Planilha1!A:A,Dados_Combinados!G728)</f>
        <v>0</v>
      </c>
    </row>
    <row r="729" spans="1:15" hidden="1" x14ac:dyDescent="0.25">
      <c r="A729" t="s">
        <v>14</v>
      </c>
      <c r="B729" t="s">
        <v>23</v>
      </c>
      <c r="C729" t="s">
        <v>82</v>
      </c>
      <c r="D729" t="s">
        <v>148</v>
      </c>
      <c r="E729" t="s">
        <v>627</v>
      </c>
      <c r="F729" t="s">
        <v>628</v>
      </c>
      <c r="G729">
        <v>9675343</v>
      </c>
      <c r="H729" t="s">
        <v>337</v>
      </c>
      <c r="I729" t="s">
        <v>629</v>
      </c>
      <c r="J729">
        <v>73143.72</v>
      </c>
      <c r="K729">
        <v>69742.539999999994</v>
      </c>
      <c r="L729">
        <v>0.5</v>
      </c>
      <c r="M729">
        <v>34871.269999999997</v>
      </c>
      <c r="N729" t="s">
        <v>23</v>
      </c>
      <c r="O729">
        <f>COUNTIF(Planilha1!A:A,Dados_Combinados!G729)</f>
        <v>0</v>
      </c>
    </row>
    <row r="730" spans="1:15" hidden="1" x14ac:dyDescent="0.25">
      <c r="A730" t="s">
        <v>14</v>
      </c>
      <c r="B730" t="s">
        <v>23</v>
      </c>
      <c r="C730" t="s">
        <v>82</v>
      </c>
      <c r="D730" t="s">
        <v>148</v>
      </c>
      <c r="E730" t="s">
        <v>630</v>
      </c>
      <c r="F730" t="s">
        <v>631</v>
      </c>
      <c r="G730">
        <v>9675343</v>
      </c>
      <c r="H730" t="s">
        <v>337</v>
      </c>
      <c r="I730" t="s">
        <v>617</v>
      </c>
      <c r="J730">
        <v>80570.81</v>
      </c>
      <c r="K730">
        <v>76824.259999999995</v>
      </c>
      <c r="L730">
        <v>0.5</v>
      </c>
      <c r="M730">
        <v>38412.129999999997</v>
      </c>
      <c r="N730" t="s">
        <v>23</v>
      </c>
      <c r="O730">
        <f>COUNTIF(Planilha1!A:A,Dados_Combinados!G730)</f>
        <v>0</v>
      </c>
    </row>
    <row r="731" spans="1:15" hidden="1" x14ac:dyDescent="0.25">
      <c r="A731" t="s">
        <v>14</v>
      </c>
      <c r="B731" t="s">
        <v>22</v>
      </c>
      <c r="C731" t="s">
        <v>81</v>
      </c>
      <c r="D731" t="s">
        <v>148</v>
      </c>
      <c r="E731" t="s">
        <v>632</v>
      </c>
      <c r="F731" t="s">
        <v>633</v>
      </c>
      <c r="G731">
        <v>2354372</v>
      </c>
      <c r="H731" t="s">
        <v>415</v>
      </c>
      <c r="I731" t="s">
        <v>613</v>
      </c>
      <c r="J731">
        <v>37.14</v>
      </c>
      <c r="K731">
        <v>35.42</v>
      </c>
      <c r="L731">
        <v>0.5</v>
      </c>
      <c r="M731">
        <v>17.71</v>
      </c>
      <c r="N731" t="s">
        <v>23</v>
      </c>
      <c r="O731">
        <f>COUNTIF(Planilha1!A:A,Dados_Combinados!G731)</f>
        <v>0</v>
      </c>
    </row>
    <row r="732" spans="1:15" hidden="1" x14ac:dyDescent="0.25">
      <c r="A732" t="s">
        <v>14</v>
      </c>
      <c r="B732" t="s">
        <v>22</v>
      </c>
      <c r="C732" t="s">
        <v>81</v>
      </c>
      <c r="D732" t="s">
        <v>148</v>
      </c>
      <c r="E732" t="s">
        <v>634</v>
      </c>
      <c r="F732" t="s">
        <v>635</v>
      </c>
      <c r="G732">
        <v>2354372</v>
      </c>
      <c r="H732" t="s">
        <v>415</v>
      </c>
      <c r="I732" t="s">
        <v>613</v>
      </c>
      <c r="J732">
        <v>59.43</v>
      </c>
      <c r="K732">
        <v>56.67</v>
      </c>
      <c r="L732">
        <v>0.5</v>
      </c>
      <c r="M732">
        <v>28.34</v>
      </c>
      <c r="N732" t="s">
        <v>23</v>
      </c>
      <c r="O732">
        <f>COUNTIF(Planilha1!A:A,Dados_Combinados!G732)</f>
        <v>0</v>
      </c>
    </row>
    <row r="733" spans="1:15" hidden="1" x14ac:dyDescent="0.25">
      <c r="A733" t="s">
        <v>14</v>
      </c>
      <c r="B733" t="s">
        <v>22</v>
      </c>
      <c r="C733" t="s">
        <v>81</v>
      </c>
      <c r="D733" t="s">
        <v>148</v>
      </c>
      <c r="E733" t="s">
        <v>636</v>
      </c>
      <c r="F733" t="s">
        <v>637</v>
      </c>
      <c r="G733">
        <v>2354372</v>
      </c>
      <c r="H733" t="s">
        <v>415</v>
      </c>
      <c r="I733" t="s">
        <v>638</v>
      </c>
      <c r="J733">
        <v>108.25</v>
      </c>
      <c r="K733">
        <v>103.22</v>
      </c>
      <c r="L733">
        <v>0.5</v>
      </c>
      <c r="M733">
        <v>51.61</v>
      </c>
      <c r="N733" t="s">
        <v>23</v>
      </c>
      <c r="O733">
        <f>COUNTIF(Planilha1!A:A,Dados_Combinados!G733)</f>
        <v>0</v>
      </c>
    </row>
    <row r="734" spans="1:15" hidden="1" x14ac:dyDescent="0.25">
      <c r="A734" t="s">
        <v>14</v>
      </c>
      <c r="B734" t="s">
        <v>22</v>
      </c>
      <c r="C734" t="s">
        <v>86</v>
      </c>
      <c r="D734" t="s">
        <v>151</v>
      </c>
      <c r="E734" t="s">
        <v>539</v>
      </c>
      <c r="F734" t="s">
        <v>639</v>
      </c>
      <c r="G734">
        <v>3378475</v>
      </c>
      <c r="H734" t="s">
        <v>330</v>
      </c>
      <c r="I734" t="s">
        <v>640</v>
      </c>
      <c r="J734">
        <v>0.98</v>
      </c>
      <c r="K734">
        <v>0.98</v>
      </c>
      <c r="L734">
        <v>50</v>
      </c>
      <c r="M734">
        <v>0.49</v>
      </c>
      <c r="N734" t="s">
        <v>22</v>
      </c>
      <c r="O734">
        <f>COUNTIF(Planilha1!A:A,Dados_Combinados!G734)</f>
        <v>0</v>
      </c>
    </row>
    <row r="735" spans="1:15" hidden="1" x14ac:dyDescent="0.25">
      <c r="A735" t="s">
        <v>14</v>
      </c>
      <c r="B735" t="s">
        <v>22</v>
      </c>
      <c r="C735" t="s">
        <v>86</v>
      </c>
      <c r="D735" t="s">
        <v>152</v>
      </c>
      <c r="E735" t="s">
        <v>198</v>
      </c>
      <c r="F735" t="s">
        <v>641</v>
      </c>
      <c r="G735">
        <v>3378475</v>
      </c>
      <c r="H735" t="s">
        <v>330</v>
      </c>
      <c r="I735" t="s">
        <v>640</v>
      </c>
      <c r="J735">
        <v>0.98</v>
      </c>
      <c r="K735">
        <v>0.98</v>
      </c>
      <c r="L735">
        <v>50</v>
      </c>
      <c r="M735">
        <v>0.49</v>
      </c>
      <c r="N735" t="s">
        <v>22</v>
      </c>
      <c r="O735">
        <f>COUNTIF(Planilha1!A:A,Dados_Combinados!G735)</f>
        <v>0</v>
      </c>
    </row>
    <row r="736" spans="1:15" hidden="1" x14ac:dyDescent="0.25">
      <c r="A736" t="s">
        <v>14</v>
      </c>
      <c r="B736" t="s">
        <v>22</v>
      </c>
      <c r="C736" t="s">
        <v>86</v>
      </c>
      <c r="D736" t="s">
        <v>151</v>
      </c>
      <c r="E736" t="s">
        <v>642</v>
      </c>
      <c r="F736" t="s">
        <v>643</v>
      </c>
      <c r="G736">
        <v>3378475</v>
      </c>
      <c r="H736" t="s">
        <v>330</v>
      </c>
      <c r="I736" t="s">
        <v>640</v>
      </c>
      <c r="J736">
        <v>0.98</v>
      </c>
      <c r="K736">
        <v>0.98</v>
      </c>
      <c r="L736">
        <v>50</v>
      </c>
      <c r="M736">
        <v>0.49</v>
      </c>
      <c r="N736" t="s">
        <v>22</v>
      </c>
      <c r="O736">
        <f>COUNTIF(Planilha1!A:A,Dados_Combinados!G736)</f>
        <v>0</v>
      </c>
    </row>
    <row r="737" spans="1:15" hidden="1" x14ac:dyDescent="0.25">
      <c r="A737" t="s">
        <v>14</v>
      </c>
      <c r="B737" t="s">
        <v>22</v>
      </c>
      <c r="C737" t="s">
        <v>86</v>
      </c>
      <c r="D737" t="s">
        <v>151</v>
      </c>
      <c r="E737" t="s">
        <v>644</v>
      </c>
      <c r="F737" t="s">
        <v>645</v>
      </c>
      <c r="G737">
        <v>2354372</v>
      </c>
      <c r="H737" t="s">
        <v>415</v>
      </c>
      <c r="I737" t="s">
        <v>638</v>
      </c>
      <c r="J737">
        <v>2.8</v>
      </c>
      <c r="K737">
        <v>2.8</v>
      </c>
      <c r="L737">
        <v>50</v>
      </c>
      <c r="M737">
        <v>1.4</v>
      </c>
      <c r="N737" t="s">
        <v>22</v>
      </c>
      <c r="O737">
        <f>COUNTIF(Planilha1!A:A,Dados_Combinados!G737)</f>
        <v>0</v>
      </c>
    </row>
    <row r="738" spans="1:15" hidden="1" x14ac:dyDescent="0.25">
      <c r="A738" t="s">
        <v>14</v>
      </c>
      <c r="B738" t="s">
        <v>22</v>
      </c>
      <c r="C738" t="s">
        <v>85</v>
      </c>
      <c r="D738" t="s">
        <v>150</v>
      </c>
      <c r="E738" t="s">
        <v>150</v>
      </c>
      <c r="F738" t="s">
        <v>150</v>
      </c>
      <c r="G738">
        <v>7646188</v>
      </c>
      <c r="H738" t="s">
        <v>328</v>
      </c>
      <c r="I738" t="s">
        <v>566</v>
      </c>
      <c r="J738">
        <v>0.76</v>
      </c>
      <c r="K738">
        <v>0.76</v>
      </c>
      <c r="L738">
        <v>50</v>
      </c>
      <c r="M738">
        <v>0.38</v>
      </c>
      <c r="N738" t="s">
        <v>22</v>
      </c>
      <c r="O738">
        <f>COUNTIF(Planilha1!A:A,Dados_Combinados!G738)</f>
        <v>0</v>
      </c>
    </row>
    <row r="739" spans="1:15" hidden="1" x14ac:dyDescent="0.25">
      <c r="A739" t="s">
        <v>14</v>
      </c>
      <c r="B739" t="s">
        <v>22</v>
      </c>
      <c r="C739" t="s">
        <v>85</v>
      </c>
      <c r="D739" t="s">
        <v>150</v>
      </c>
      <c r="E739" t="s">
        <v>150</v>
      </c>
      <c r="F739" t="s">
        <v>150</v>
      </c>
      <c r="G739">
        <v>284288</v>
      </c>
      <c r="H739" t="s">
        <v>332</v>
      </c>
      <c r="I739" t="s">
        <v>566</v>
      </c>
      <c r="J739">
        <v>0.79</v>
      </c>
      <c r="K739">
        <v>0.79</v>
      </c>
      <c r="L739">
        <v>50</v>
      </c>
      <c r="M739">
        <v>0.4</v>
      </c>
      <c r="N739" t="s">
        <v>22</v>
      </c>
      <c r="O739">
        <f>COUNTIF(Planilha1!A:A,Dados_Combinados!G739)</f>
        <v>0</v>
      </c>
    </row>
    <row r="740" spans="1:15" hidden="1" x14ac:dyDescent="0.25">
      <c r="A740" t="s">
        <v>14</v>
      </c>
      <c r="B740" t="s">
        <v>22</v>
      </c>
      <c r="C740" t="s">
        <v>86</v>
      </c>
      <c r="D740" t="s">
        <v>151</v>
      </c>
      <c r="E740" t="s">
        <v>464</v>
      </c>
      <c r="F740" t="s">
        <v>646</v>
      </c>
      <c r="G740">
        <v>3378475</v>
      </c>
      <c r="H740" t="s">
        <v>330</v>
      </c>
      <c r="I740" t="s">
        <v>640</v>
      </c>
      <c r="J740">
        <v>0.98</v>
      </c>
      <c r="K740">
        <v>0.98</v>
      </c>
      <c r="L740">
        <v>50</v>
      </c>
      <c r="M740">
        <v>0.49</v>
      </c>
      <c r="N740" t="s">
        <v>22</v>
      </c>
      <c r="O740">
        <f>COUNTIF(Planilha1!A:A,Dados_Combinados!G740)</f>
        <v>0</v>
      </c>
    </row>
    <row r="741" spans="1:15" hidden="1" x14ac:dyDescent="0.25">
      <c r="A741" t="s">
        <v>14</v>
      </c>
      <c r="B741" t="s">
        <v>22</v>
      </c>
      <c r="C741" t="s">
        <v>86</v>
      </c>
      <c r="D741" t="s">
        <v>152</v>
      </c>
      <c r="E741" t="s">
        <v>537</v>
      </c>
      <c r="F741" t="s">
        <v>647</v>
      </c>
      <c r="G741">
        <v>3378475</v>
      </c>
      <c r="H741" t="s">
        <v>330</v>
      </c>
      <c r="I741" t="s">
        <v>640</v>
      </c>
      <c r="J741">
        <v>0.98</v>
      </c>
      <c r="K741">
        <v>0.98</v>
      </c>
      <c r="L741">
        <v>50</v>
      </c>
      <c r="M741">
        <v>0.49</v>
      </c>
      <c r="N741" t="s">
        <v>22</v>
      </c>
      <c r="O741">
        <f>COUNTIF(Planilha1!A:A,Dados_Combinados!G741)</f>
        <v>0</v>
      </c>
    </row>
    <row r="742" spans="1:15" hidden="1" x14ac:dyDescent="0.25">
      <c r="A742" t="s">
        <v>14</v>
      </c>
      <c r="B742" t="s">
        <v>22</v>
      </c>
      <c r="C742" t="s">
        <v>466</v>
      </c>
      <c r="D742" t="s">
        <v>151</v>
      </c>
      <c r="E742" t="s">
        <v>648</v>
      </c>
      <c r="F742" t="s">
        <v>649</v>
      </c>
      <c r="G742">
        <v>2354372</v>
      </c>
      <c r="H742" t="s">
        <v>415</v>
      </c>
      <c r="I742" t="s">
        <v>613</v>
      </c>
      <c r="J742">
        <v>9.43</v>
      </c>
      <c r="K742">
        <v>9.43</v>
      </c>
      <c r="L742">
        <v>50</v>
      </c>
      <c r="M742">
        <v>4.71</v>
      </c>
      <c r="N742" t="s">
        <v>22</v>
      </c>
      <c r="O742">
        <f>COUNTIF(Planilha1!A:A,Dados_Combinados!G742)</f>
        <v>0</v>
      </c>
    </row>
    <row r="743" spans="1:15" hidden="1" x14ac:dyDescent="0.25">
      <c r="A743" t="s">
        <v>14</v>
      </c>
      <c r="B743" t="s">
        <v>24</v>
      </c>
      <c r="C743" t="s">
        <v>107</v>
      </c>
      <c r="D743" t="s">
        <v>173</v>
      </c>
      <c r="E743" t="s">
        <v>650</v>
      </c>
      <c r="G743">
        <v>2935900</v>
      </c>
      <c r="H743" t="s">
        <v>328</v>
      </c>
      <c r="I743" t="s">
        <v>566</v>
      </c>
      <c r="J743">
        <v>37.880000000000003</v>
      </c>
      <c r="K743">
        <v>35.74</v>
      </c>
      <c r="L743">
        <v>0.23</v>
      </c>
      <c r="M743">
        <v>8.2200000000000006</v>
      </c>
      <c r="N743" t="s">
        <v>358</v>
      </c>
      <c r="O743">
        <f>COUNTIF(Planilha1!A:A,Dados_Combinados!G743)</f>
        <v>0</v>
      </c>
    </row>
    <row r="744" spans="1:15" hidden="1" x14ac:dyDescent="0.25">
      <c r="A744" t="s">
        <v>14</v>
      </c>
      <c r="B744" t="s">
        <v>24</v>
      </c>
      <c r="C744" t="s">
        <v>88</v>
      </c>
      <c r="D744" t="s">
        <v>154</v>
      </c>
      <c r="E744" t="s">
        <v>199</v>
      </c>
      <c r="G744">
        <v>5690231</v>
      </c>
      <c r="H744" t="s">
        <v>335</v>
      </c>
      <c r="I744" t="s">
        <v>566</v>
      </c>
      <c r="J744">
        <v>459.5</v>
      </c>
      <c r="K744">
        <v>433.54</v>
      </c>
      <c r="L744">
        <v>0.3</v>
      </c>
      <c r="M744">
        <v>130.06</v>
      </c>
      <c r="N744" t="s">
        <v>358</v>
      </c>
      <c r="O744">
        <f>COUNTIF(Planilha1!A:A,Dados_Combinados!G744)</f>
        <v>0</v>
      </c>
    </row>
    <row r="745" spans="1:15" hidden="1" x14ac:dyDescent="0.25">
      <c r="A745" t="s">
        <v>14</v>
      </c>
      <c r="B745" t="s">
        <v>24</v>
      </c>
      <c r="C745" t="s">
        <v>100</v>
      </c>
      <c r="D745" t="s">
        <v>164</v>
      </c>
      <c r="E745" t="s">
        <v>199</v>
      </c>
      <c r="G745">
        <v>2220863</v>
      </c>
      <c r="H745" t="s">
        <v>328</v>
      </c>
      <c r="I745" t="s">
        <v>566</v>
      </c>
      <c r="J745">
        <v>83.61</v>
      </c>
      <c r="K745">
        <v>78.89</v>
      </c>
      <c r="L745">
        <v>0</v>
      </c>
      <c r="M745">
        <v>0</v>
      </c>
      <c r="N745" t="s">
        <v>358</v>
      </c>
      <c r="O745">
        <f>COUNTIF(Planilha1!A:A,Dados_Combinados!G745)</f>
        <v>0</v>
      </c>
    </row>
    <row r="746" spans="1:15" hidden="1" x14ac:dyDescent="0.25">
      <c r="A746" t="s">
        <v>14</v>
      </c>
      <c r="B746" t="s">
        <v>24</v>
      </c>
      <c r="C746" t="s">
        <v>97</v>
      </c>
      <c r="D746" t="s">
        <v>161</v>
      </c>
      <c r="E746" t="s">
        <v>199</v>
      </c>
      <c r="G746">
        <v>2220863</v>
      </c>
      <c r="H746" t="s">
        <v>328</v>
      </c>
      <c r="I746" t="s">
        <v>566</v>
      </c>
      <c r="J746">
        <v>111.15</v>
      </c>
      <c r="K746">
        <v>104.87</v>
      </c>
      <c r="L746">
        <v>0</v>
      </c>
      <c r="M746">
        <v>0</v>
      </c>
      <c r="N746" t="s">
        <v>358</v>
      </c>
      <c r="O746">
        <f>COUNTIF(Planilha1!A:A,Dados_Combinados!G746)</f>
        <v>0</v>
      </c>
    </row>
    <row r="747" spans="1:15" hidden="1" x14ac:dyDescent="0.25">
      <c r="A747" t="s">
        <v>14</v>
      </c>
      <c r="B747" t="s">
        <v>24</v>
      </c>
      <c r="C747" t="s">
        <v>99</v>
      </c>
      <c r="D747" t="s">
        <v>163</v>
      </c>
      <c r="E747" t="s">
        <v>199</v>
      </c>
      <c r="G747">
        <v>2220863</v>
      </c>
      <c r="H747" t="s">
        <v>328</v>
      </c>
      <c r="I747" t="s">
        <v>566</v>
      </c>
      <c r="J747">
        <v>82.22</v>
      </c>
      <c r="K747">
        <v>77.569999999999993</v>
      </c>
      <c r="L747">
        <v>0</v>
      </c>
      <c r="M747">
        <v>0</v>
      </c>
      <c r="N747" t="s">
        <v>358</v>
      </c>
      <c r="O747">
        <f>COUNTIF(Planilha1!A:A,Dados_Combinados!G747)</f>
        <v>0</v>
      </c>
    </row>
    <row r="748" spans="1:15" hidden="1" x14ac:dyDescent="0.25">
      <c r="A748" t="s">
        <v>14</v>
      </c>
      <c r="B748" t="s">
        <v>24</v>
      </c>
      <c r="C748" t="s">
        <v>98</v>
      </c>
      <c r="D748" t="s">
        <v>162</v>
      </c>
      <c r="E748" t="s">
        <v>650</v>
      </c>
      <c r="G748">
        <v>2670856</v>
      </c>
      <c r="H748" t="s">
        <v>328</v>
      </c>
      <c r="I748" t="s">
        <v>566</v>
      </c>
      <c r="J748">
        <v>9.81</v>
      </c>
      <c r="K748">
        <v>9.26</v>
      </c>
      <c r="L748">
        <v>0.2</v>
      </c>
      <c r="M748">
        <v>1.85</v>
      </c>
      <c r="N748" t="s">
        <v>358</v>
      </c>
      <c r="O748">
        <f>COUNTIF(Planilha1!A:A,Dados_Combinados!G748)</f>
        <v>0</v>
      </c>
    </row>
    <row r="749" spans="1:15" hidden="1" x14ac:dyDescent="0.25">
      <c r="A749" t="s">
        <v>14</v>
      </c>
      <c r="B749" t="s">
        <v>24</v>
      </c>
      <c r="C749" t="s">
        <v>97</v>
      </c>
      <c r="D749" t="s">
        <v>172</v>
      </c>
      <c r="E749" t="s">
        <v>199</v>
      </c>
      <c r="G749">
        <v>3087624</v>
      </c>
      <c r="H749" t="s">
        <v>335</v>
      </c>
      <c r="I749" t="s">
        <v>566</v>
      </c>
      <c r="J749">
        <v>132.37</v>
      </c>
      <c r="K749">
        <v>124.9</v>
      </c>
      <c r="L749">
        <v>0.3</v>
      </c>
      <c r="M749">
        <v>37.47</v>
      </c>
      <c r="N749" t="s">
        <v>358</v>
      </c>
      <c r="O749">
        <f>COUNTIF(Planilha1!A:A,Dados_Combinados!G749)</f>
        <v>0</v>
      </c>
    </row>
    <row r="750" spans="1:15" hidden="1" x14ac:dyDescent="0.25">
      <c r="A750" t="s">
        <v>14</v>
      </c>
      <c r="B750" t="s">
        <v>24</v>
      </c>
      <c r="C750" t="s">
        <v>541</v>
      </c>
      <c r="D750" t="s">
        <v>542</v>
      </c>
      <c r="E750" t="s">
        <v>199</v>
      </c>
      <c r="G750">
        <v>9853314</v>
      </c>
      <c r="H750" t="s">
        <v>402</v>
      </c>
      <c r="I750" t="s">
        <v>566</v>
      </c>
      <c r="J750">
        <v>1.67</v>
      </c>
      <c r="K750">
        <v>1.58</v>
      </c>
      <c r="L750">
        <v>0.33</v>
      </c>
      <c r="M750">
        <v>0.53</v>
      </c>
      <c r="N750" t="s">
        <v>358</v>
      </c>
      <c r="O750">
        <f>COUNTIF(Planilha1!A:A,Dados_Combinados!G750)</f>
        <v>0</v>
      </c>
    </row>
    <row r="751" spans="1:15" hidden="1" x14ac:dyDescent="0.25">
      <c r="A751" t="s">
        <v>14</v>
      </c>
      <c r="B751" t="s">
        <v>24</v>
      </c>
      <c r="C751" t="s">
        <v>96</v>
      </c>
      <c r="D751" t="s">
        <v>160</v>
      </c>
      <c r="E751" t="s">
        <v>199</v>
      </c>
      <c r="G751">
        <v>5890903</v>
      </c>
      <c r="H751" t="s">
        <v>335</v>
      </c>
      <c r="I751" t="s">
        <v>566</v>
      </c>
      <c r="J751">
        <v>16.63</v>
      </c>
      <c r="K751">
        <v>15.69</v>
      </c>
      <c r="L751">
        <v>0.2</v>
      </c>
      <c r="M751">
        <v>3.14</v>
      </c>
      <c r="N751" t="s">
        <v>358</v>
      </c>
      <c r="O751">
        <f>COUNTIF(Planilha1!A:A,Dados_Combinados!G751)</f>
        <v>0</v>
      </c>
    </row>
    <row r="752" spans="1:15" hidden="1" x14ac:dyDescent="0.25">
      <c r="A752" t="s">
        <v>14</v>
      </c>
      <c r="B752" t="s">
        <v>24</v>
      </c>
      <c r="C752" t="s">
        <v>88</v>
      </c>
      <c r="D752" t="s">
        <v>154</v>
      </c>
      <c r="E752" t="s">
        <v>199</v>
      </c>
      <c r="G752">
        <v>6594577</v>
      </c>
      <c r="H752" t="s">
        <v>335</v>
      </c>
      <c r="I752" t="s">
        <v>566</v>
      </c>
      <c r="J752">
        <v>268.99</v>
      </c>
      <c r="K752">
        <v>253.8</v>
      </c>
      <c r="L752">
        <v>0.3</v>
      </c>
      <c r="M752">
        <v>76.14</v>
      </c>
      <c r="N752" t="s">
        <v>358</v>
      </c>
      <c r="O752">
        <f>COUNTIF(Planilha1!A:A,Dados_Combinados!G752)</f>
        <v>0</v>
      </c>
    </row>
    <row r="753" spans="1:15" hidden="1" x14ac:dyDescent="0.25">
      <c r="A753" t="s">
        <v>14</v>
      </c>
      <c r="B753" t="s">
        <v>24</v>
      </c>
      <c r="C753" t="s">
        <v>98</v>
      </c>
      <c r="D753" t="s">
        <v>162</v>
      </c>
      <c r="E753" t="s">
        <v>650</v>
      </c>
      <c r="G753">
        <v>2513443</v>
      </c>
      <c r="H753" t="s">
        <v>336</v>
      </c>
      <c r="I753" t="s">
        <v>566</v>
      </c>
      <c r="J753">
        <v>11.33</v>
      </c>
      <c r="K753">
        <v>10.69</v>
      </c>
      <c r="L753">
        <v>0.2</v>
      </c>
      <c r="M753">
        <v>2.14</v>
      </c>
      <c r="N753" t="s">
        <v>358</v>
      </c>
      <c r="O753">
        <f>COUNTIF(Planilha1!A:A,Dados_Combinados!G753)</f>
        <v>0</v>
      </c>
    </row>
    <row r="754" spans="1:15" hidden="1" x14ac:dyDescent="0.25">
      <c r="A754" t="s">
        <v>14</v>
      </c>
      <c r="B754" t="s">
        <v>24</v>
      </c>
      <c r="C754" t="s">
        <v>88</v>
      </c>
      <c r="D754" t="s">
        <v>154</v>
      </c>
      <c r="E754" t="s">
        <v>199</v>
      </c>
      <c r="G754">
        <v>15057953</v>
      </c>
      <c r="H754" t="s">
        <v>332</v>
      </c>
      <c r="I754" t="s">
        <v>566</v>
      </c>
      <c r="J754">
        <v>66.849999999999994</v>
      </c>
      <c r="K754">
        <v>63.07</v>
      </c>
      <c r="L754">
        <v>0.3</v>
      </c>
      <c r="M754">
        <v>18.920000000000002</v>
      </c>
      <c r="N754" t="s">
        <v>358</v>
      </c>
      <c r="O754">
        <f>COUNTIF(Planilha1!A:A,Dados_Combinados!G754)</f>
        <v>0</v>
      </c>
    </row>
    <row r="755" spans="1:15" hidden="1" x14ac:dyDescent="0.25">
      <c r="A755" t="s">
        <v>14</v>
      </c>
      <c r="B755" t="s">
        <v>24</v>
      </c>
      <c r="C755" t="s">
        <v>88</v>
      </c>
      <c r="D755" t="s">
        <v>154</v>
      </c>
      <c r="E755" t="s">
        <v>199</v>
      </c>
      <c r="G755">
        <v>15057953</v>
      </c>
      <c r="H755" t="s">
        <v>332</v>
      </c>
      <c r="I755" t="s">
        <v>566</v>
      </c>
      <c r="J755">
        <v>90.17</v>
      </c>
      <c r="K755">
        <v>85.07</v>
      </c>
      <c r="L755">
        <v>0.3</v>
      </c>
      <c r="M755">
        <v>25.52</v>
      </c>
      <c r="N755" t="s">
        <v>358</v>
      </c>
      <c r="O755">
        <f>COUNTIF(Planilha1!A:A,Dados_Combinados!G755)</f>
        <v>0</v>
      </c>
    </row>
    <row r="756" spans="1:15" hidden="1" x14ac:dyDescent="0.25">
      <c r="A756" t="s">
        <v>14</v>
      </c>
      <c r="B756" t="s">
        <v>24</v>
      </c>
      <c r="C756" t="s">
        <v>94</v>
      </c>
      <c r="D756" t="s">
        <v>158</v>
      </c>
      <c r="E756" t="s">
        <v>199</v>
      </c>
      <c r="G756">
        <v>15159010</v>
      </c>
      <c r="H756" t="s">
        <v>332</v>
      </c>
      <c r="I756" t="s">
        <v>566</v>
      </c>
      <c r="J756">
        <v>340.78</v>
      </c>
      <c r="K756">
        <v>321.52999999999997</v>
      </c>
      <c r="L756">
        <v>0.3</v>
      </c>
      <c r="M756">
        <v>96.46</v>
      </c>
      <c r="N756" t="s">
        <v>358</v>
      </c>
      <c r="O756">
        <f>COUNTIF(Planilha1!A:A,Dados_Combinados!G756)</f>
        <v>0</v>
      </c>
    </row>
    <row r="757" spans="1:15" hidden="1" x14ac:dyDescent="0.25">
      <c r="A757" t="s">
        <v>14</v>
      </c>
      <c r="B757" t="s">
        <v>24</v>
      </c>
      <c r="C757" t="s">
        <v>100</v>
      </c>
      <c r="D757" t="s">
        <v>166</v>
      </c>
      <c r="E757" t="s">
        <v>199</v>
      </c>
      <c r="G757">
        <v>5072740</v>
      </c>
      <c r="H757" t="s">
        <v>337</v>
      </c>
      <c r="I757" t="s">
        <v>566</v>
      </c>
      <c r="J757">
        <v>205.28</v>
      </c>
      <c r="K757">
        <v>193.68</v>
      </c>
      <c r="L757">
        <v>0.2</v>
      </c>
      <c r="M757">
        <v>38.74</v>
      </c>
      <c r="N757" t="s">
        <v>358</v>
      </c>
      <c r="O757">
        <f>COUNTIF(Planilha1!A:A,Dados_Combinados!G757)</f>
        <v>0</v>
      </c>
    </row>
    <row r="758" spans="1:15" hidden="1" x14ac:dyDescent="0.25">
      <c r="A758" t="s">
        <v>14</v>
      </c>
      <c r="B758" t="s">
        <v>24</v>
      </c>
      <c r="C758" t="s">
        <v>101</v>
      </c>
      <c r="D758" t="s">
        <v>165</v>
      </c>
      <c r="E758" t="s">
        <v>199</v>
      </c>
      <c r="G758">
        <v>5072740</v>
      </c>
      <c r="H758" t="s">
        <v>337</v>
      </c>
      <c r="I758" t="s">
        <v>566</v>
      </c>
      <c r="J758">
        <v>48.54</v>
      </c>
      <c r="K758">
        <v>45.8</v>
      </c>
      <c r="L758">
        <v>0.3</v>
      </c>
      <c r="M758">
        <v>13.74</v>
      </c>
      <c r="N758" t="s">
        <v>358</v>
      </c>
      <c r="O758">
        <f>COUNTIF(Planilha1!A:A,Dados_Combinados!G758)</f>
        <v>0</v>
      </c>
    </row>
    <row r="759" spans="1:15" hidden="1" x14ac:dyDescent="0.25">
      <c r="A759" t="s">
        <v>14</v>
      </c>
      <c r="B759" t="s">
        <v>24</v>
      </c>
      <c r="C759" t="s">
        <v>88</v>
      </c>
      <c r="D759" t="s">
        <v>154</v>
      </c>
      <c r="E759" t="s">
        <v>199</v>
      </c>
      <c r="G759">
        <v>7435860</v>
      </c>
      <c r="H759" t="s">
        <v>335</v>
      </c>
      <c r="I759" t="s">
        <v>566</v>
      </c>
      <c r="J759">
        <v>212.38</v>
      </c>
      <c r="K759">
        <v>200.38</v>
      </c>
      <c r="L759">
        <v>0.3</v>
      </c>
      <c r="M759">
        <v>60.11</v>
      </c>
      <c r="N759" t="s">
        <v>358</v>
      </c>
      <c r="O759">
        <f>COUNTIF(Planilha1!A:A,Dados_Combinados!G759)</f>
        <v>0</v>
      </c>
    </row>
    <row r="760" spans="1:15" hidden="1" x14ac:dyDescent="0.25">
      <c r="A760" t="s">
        <v>14</v>
      </c>
      <c r="B760" t="s">
        <v>24</v>
      </c>
      <c r="C760" t="s">
        <v>88</v>
      </c>
      <c r="D760" t="s">
        <v>154</v>
      </c>
      <c r="E760" t="s">
        <v>199</v>
      </c>
      <c r="G760">
        <v>7436033</v>
      </c>
      <c r="H760" t="s">
        <v>335</v>
      </c>
      <c r="I760" t="s">
        <v>566</v>
      </c>
      <c r="J760">
        <v>1421.93</v>
      </c>
      <c r="K760">
        <v>1341.59</v>
      </c>
      <c r="L760">
        <v>0.3</v>
      </c>
      <c r="M760">
        <v>402.48</v>
      </c>
      <c r="N760" t="s">
        <v>358</v>
      </c>
      <c r="O760">
        <f>COUNTIF(Planilha1!A:A,Dados_Combinados!G760)</f>
        <v>0</v>
      </c>
    </row>
    <row r="761" spans="1:15" hidden="1" x14ac:dyDescent="0.25">
      <c r="A761" t="s">
        <v>14</v>
      </c>
      <c r="B761" t="s">
        <v>24</v>
      </c>
      <c r="C761" t="s">
        <v>88</v>
      </c>
      <c r="D761" t="s">
        <v>154</v>
      </c>
      <c r="E761" t="s">
        <v>199</v>
      </c>
      <c r="G761">
        <v>7324611</v>
      </c>
      <c r="H761" t="s">
        <v>335</v>
      </c>
      <c r="I761" t="s">
        <v>566</v>
      </c>
      <c r="J761">
        <v>186.75</v>
      </c>
      <c r="K761">
        <v>176.2</v>
      </c>
      <c r="L761">
        <v>0.3</v>
      </c>
      <c r="M761">
        <v>52.86</v>
      </c>
      <c r="N761" t="s">
        <v>358</v>
      </c>
      <c r="O761">
        <f>COUNTIF(Planilha1!A:A,Dados_Combinados!G761)</f>
        <v>0</v>
      </c>
    </row>
    <row r="762" spans="1:15" hidden="1" x14ac:dyDescent="0.25">
      <c r="A762" t="s">
        <v>14</v>
      </c>
      <c r="B762" t="s">
        <v>24</v>
      </c>
      <c r="C762" t="s">
        <v>102</v>
      </c>
      <c r="D762" t="s">
        <v>167</v>
      </c>
      <c r="E762" t="s">
        <v>650</v>
      </c>
      <c r="G762">
        <v>5147345</v>
      </c>
      <c r="H762" t="s">
        <v>328</v>
      </c>
      <c r="I762" t="s">
        <v>566</v>
      </c>
      <c r="J762">
        <v>63.57</v>
      </c>
      <c r="K762">
        <v>59.98</v>
      </c>
      <c r="L762">
        <v>0</v>
      </c>
      <c r="M762">
        <v>0</v>
      </c>
      <c r="N762" t="s">
        <v>358</v>
      </c>
      <c r="O762">
        <f>COUNTIF(Planilha1!A:A,Dados_Combinados!G762)</f>
        <v>0</v>
      </c>
    </row>
    <row r="763" spans="1:15" hidden="1" x14ac:dyDescent="0.25">
      <c r="A763" t="s">
        <v>14</v>
      </c>
      <c r="B763" t="s">
        <v>24</v>
      </c>
      <c r="C763" t="s">
        <v>93</v>
      </c>
      <c r="D763" t="s">
        <v>157</v>
      </c>
      <c r="E763" t="s">
        <v>199</v>
      </c>
      <c r="G763">
        <v>15156930</v>
      </c>
      <c r="H763" t="s">
        <v>332</v>
      </c>
      <c r="I763" t="s">
        <v>566</v>
      </c>
      <c r="J763">
        <v>1255.48</v>
      </c>
      <c r="K763">
        <v>1184.55</v>
      </c>
      <c r="L763">
        <v>0.2</v>
      </c>
      <c r="M763">
        <v>236.91</v>
      </c>
      <c r="N763" t="s">
        <v>358</v>
      </c>
      <c r="O763">
        <f>COUNTIF(Planilha1!A:A,Dados_Combinados!G763)</f>
        <v>0</v>
      </c>
    </row>
    <row r="764" spans="1:15" hidden="1" x14ac:dyDescent="0.25">
      <c r="A764" t="s">
        <v>14</v>
      </c>
      <c r="B764" t="s">
        <v>24</v>
      </c>
      <c r="C764" t="s">
        <v>104</v>
      </c>
      <c r="D764" t="s">
        <v>169</v>
      </c>
      <c r="E764" t="s">
        <v>650</v>
      </c>
      <c r="G764">
        <v>557693</v>
      </c>
      <c r="H764" t="s">
        <v>333</v>
      </c>
      <c r="I764" t="s">
        <v>566</v>
      </c>
      <c r="J764">
        <v>15.12</v>
      </c>
      <c r="K764">
        <v>14.27</v>
      </c>
      <c r="L764">
        <v>0.3</v>
      </c>
      <c r="M764">
        <v>4.28</v>
      </c>
      <c r="N764" t="s">
        <v>358</v>
      </c>
      <c r="O764">
        <f>COUNTIF(Planilha1!A:A,Dados_Combinados!G764)</f>
        <v>0</v>
      </c>
    </row>
    <row r="765" spans="1:15" hidden="1" x14ac:dyDescent="0.25">
      <c r="A765" t="s">
        <v>14</v>
      </c>
      <c r="B765" t="s">
        <v>24</v>
      </c>
      <c r="C765" t="s">
        <v>105</v>
      </c>
      <c r="D765" t="s">
        <v>170</v>
      </c>
      <c r="E765" t="s">
        <v>650</v>
      </c>
      <c r="G765">
        <v>557693</v>
      </c>
      <c r="H765" t="s">
        <v>333</v>
      </c>
      <c r="I765" t="s">
        <v>566</v>
      </c>
      <c r="J765">
        <v>40.39</v>
      </c>
      <c r="K765">
        <v>38.11</v>
      </c>
      <c r="L765">
        <v>0.3</v>
      </c>
      <c r="M765">
        <v>11.43</v>
      </c>
      <c r="N765" t="s">
        <v>358</v>
      </c>
      <c r="O765">
        <f>COUNTIF(Planilha1!A:A,Dados_Combinados!G765)</f>
        <v>0</v>
      </c>
    </row>
    <row r="766" spans="1:15" hidden="1" x14ac:dyDescent="0.25">
      <c r="A766" t="s">
        <v>14</v>
      </c>
      <c r="B766" t="s">
        <v>24</v>
      </c>
      <c r="C766" t="s">
        <v>103</v>
      </c>
      <c r="D766" t="s">
        <v>168</v>
      </c>
      <c r="E766" t="s">
        <v>199</v>
      </c>
      <c r="G766">
        <v>557693</v>
      </c>
      <c r="H766" t="s">
        <v>333</v>
      </c>
      <c r="I766" t="s">
        <v>566</v>
      </c>
      <c r="J766">
        <v>49.79</v>
      </c>
      <c r="K766">
        <v>46.98</v>
      </c>
      <c r="L766">
        <v>0.2</v>
      </c>
      <c r="M766">
        <v>9.4</v>
      </c>
      <c r="N766" t="s">
        <v>358</v>
      </c>
      <c r="O766">
        <f>COUNTIF(Planilha1!A:A,Dados_Combinados!G766)</f>
        <v>0</v>
      </c>
    </row>
    <row r="767" spans="1:15" hidden="1" x14ac:dyDescent="0.25">
      <c r="A767" t="s">
        <v>14</v>
      </c>
      <c r="B767" t="s">
        <v>24</v>
      </c>
      <c r="C767" t="s">
        <v>87</v>
      </c>
      <c r="D767" t="s">
        <v>153</v>
      </c>
      <c r="E767" t="s">
        <v>199</v>
      </c>
      <c r="G767">
        <v>6437941</v>
      </c>
      <c r="H767" t="s">
        <v>333</v>
      </c>
      <c r="I767" t="s">
        <v>566</v>
      </c>
      <c r="J767">
        <v>406.94</v>
      </c>
      <c r="K767">
        <v>383.95</v>
      </c>
      <c r="L767">
        <v>0.26</v>
      </c>
      <c r="M767">
        <v>99.83</v>
      </c>
      <c r="N767" t="s">
        <v>358</v>
      </c>
      <c r="O767">
        <f>COUNTIF(Planilha1!A:A,Dados_Combinados!G767)</f>
        <v>0</v>
      </c>
    </row>
    <row r="768" spans="1:15" hidden="1" x14ac:dyDescent="0.25">
      <c r="A768" t="s">
        <v>14</v>
      </c>
      <c r="B768" t="s">
        <v>24</v>
      </c>
      <c r="C768" t="s">
        <v>95</v>
      </c>
      <c r="D768" t="s">
        <v>159</v>
      </c>
      <c r="E768" t="s">
        <v>199</v>
      </c>
      <c r="G768">
        <v>6437941</v>
      </c>
      <c r="H768" t="s">
        <v>333</v>
      </c>
      <c r="I768" t="s">
        <v>566</v>
      </c>
      <c r="J768">
        <v>21.09</v>
      </c>
      <c r="K768">
        <v>19.899999999999999</v>
      </c>
      <c r="L768">
        <v>0.35</v>
      </c>
      <c r="M768">
        <v>6.96</v>
      </c>
      <c r="N768" t="s">
        <v>358</v>
      </c>
      <c r="O768">
        <f>COUNTIF(Planilha1!A:A,Dados_Combinados!G768)</f>
        <v>0</v>
      </c>
    </row>
    <row r="769" spans="1:15" hidden="1" x14ac:dyDescent="0.25">
      <c r="A769" t="s">
        <v>14</v>
      </c>
      <c r="B769" t="s">
        <v>24</v>
      </c>
      <c r="C769" t="s">
        <v>106</v>
      </c>
      <c r="D769" t="s">
        <v>171</v>
      </c>
      <c r="E769" t="s">
        <v>199</v>
      </c>
      <c r="G769">
        <v>3378475</v>
      </c>
      <c r="H769" t="s">
        <v>330</v>
      </c>
      <c r="I769" t="s">
        <v>566</v>
      </c>
      <c r="J769">
        <v>73.47</v>
      </c>
      <c r="K769">
        <v>69.319999999999993</v>
      </c>
      <c r="L769">
        <v>0.2</v>
      </c>
      <c r="M769">
        <v>13.86</v>
      </c>
      <c r="N769" t="s">
        <v>358</v>
      </c>
      <c r="O769">
        <f>COUNTIF(Planilha1!A:A,Dados_Combinados!G769)</f>
        <v>0</v>
      </c>
    </row>
    <row r="770" spans="1:15" hidden="1" x14ac:dyDescent="0.25">
      <c r="A770" t="s">
        <v>14</v>
      </c>
      <c r="B770" t="s">
        <v>24</v>
      </c>
      <c r="C770" t="s">
        <v>106</v>
      </c>
      <c r="D770" t="s">
        <v>171</v>
      </c>
      <c r="E770" t="s">
        <v>199</v>
      </c>
      <c r="G770">
        <v>3378475</v>
      </c>
      <c r="H770" t="s">
        <v>330</v>
      </c>
      <c r="I770" t="s">
        <v>566</v>
      </c>
      <c r="J770">
        <v>50.32</v>
      </c>
      <c r="K770">
        <v>47.48</v>
      </c>
      <c r="L770">
        <v>0.2</v>
      </c>
      <c r="M770">
        <v>9.5</v>
      </c>
      <c r="N770" t="s">
        <v>358</v>
      </c>
      <c r="O770">
        <f>COUNTIF(Planilha1!A:A,Dados_Combinados!G770)</f>
        <v>0</v>
      </c>
    </row>
    <row r="771" spans="1:15" hidden="1" x14ac:dyDescent="0.25">
      <c r="A771" t="s">
        <v>14</v>
      </c>
      <c r="B771" t="s">
        <v>16</v>
      </c>
      <c r="C771" t="s">
        <v>389</v>
      </c>
      <c r="D771">
        <v>1121972342278</v>
      </c>
      <c r="E771" t="s">
        <v>360</v>
      </c>
      <c r="F771" t="s">
        <v>203</v>
      </c>
      <c r="G771">
        <v>15663907</v>
      </c>
      <c r="H771" t="s">
        <v>330</v>
      </c>
      <c r="I771" t="s">
        <v>651</v>
      </c>
      <c r="J771">
        <v>75.760000000000005</v>
      </c>
      <c r="K771">
        <v>75.760000000000005</v>
      </c>
      <c r="L771">
        <v>0.21</v>
      </c>
      <c r="M771">
        <v>15.91</v>
      </c>
      <c r="N771" t="s">
        <v>355</v>
      </c>
      <c r="O771">
        <f>COUNTIF(Planilha1!A:A,Dados_Combinados!G771)</f>
        <v>0</v>
      </c>
    </row>
    <row r="772" spans="1:15" hidden="1" x14ac:dyDescent="0.25">
      <c r="A772" t="s">
        <v>14</v>
      </c>
      <c r="B772" t="s">
        <v>16</v>
      </c>
      <c r="C772" t="s">
        <v>652</v>
      </c>
      <c r="D772">
        <v>1121972342117</v>
      </c>
      <c r="E772" t="s">
        <v>360</v>
      </c>
      <c r="F772" t="s">
        <v>203</v>
      </c>
      <c r="G772">
        <v>15663907</v>
      </c>
      <c r="H772" t="s">
        <v>330</v>
      </c>
      <c r="I772" t="s">
        <v>651</v>
      </c>
      <c r="J772">
        <v>1.02</v>
      </c>
      <c r="K772">
        <v>1.02</v>
      </c>
      <c r="L772">
        <v>0.21</v>
      </c>
      <c r="M772">
        <v>0.21</v>
      </c>
      <c r="N772" t="s">
        <v>355</v>
      </c>
      <c r="O772">
        <f>COUNTIF(Planilha1!A:A,Dados_Combinados!G772)</f>
        <v>0</v>
      </c>
    </row>
    <row r="773" spans="1:15" hidden="1" x14ac:dyDescent="0.25">
      <c r="A773" t="s">
        <v>14</v>
      </c>
      <c r="B773" t="s">
        <v>16</v>
      </c>
      <c r="C773" t="s">
        <v>653</v>
      </c>
      <c r="D773">
        <v>1140969112430</v>
      </c>
      <c r="E773" t="s">
        <v>360</v>
      </c>
      <c r="F773" t="s">
        <v>202</v>
      </c>
      <c r="G773">
        <v>4103597</v>
      </c>
      <c r="H773" t="s">
        <v>329</v>
      </c>
      <c r="I773" t="s">
        <v>651</v>
      </c>
      <c r="J773">
        <v>8.06</v>
      </c>
      <c r="K773">
        <v>8.06</v>
      </c>
      <c r="L773">
        <v>0.21</v>
      </c>
      <c r="M773">
        <v>1.69</v>
      </c>
      <c r="N773" t="s">
        <v>355</v>
      </c>
      <c r="O773">
        <f>COUNTIF(Planilha1!A:A,Dados_Combinados!G773)</f>
        <v>0</v>
      </c>
    </row>
    <row r="774" spans="1:15" hidden="1" x14ac:dyDescent="0.25">
      <c r="A774" t="s">
        <v>14</v>
      </c>
      <c r="B774" t="s">
        <v>16</v>
      </c>
      <c r="C774" t="s">
        <v>26</v>
      </c>
      <c r="D774">
        <v>1140973602405</v>
      </c>
      <c r="E774" t="s">
        <v>360</v>
      </c>
      <c r="F774" t="s">
        <v>474</v>
      </c>
      <c r="G774">
        <v>13804355</v>
      </c>
      <c r="H774" t="s">
        <v>475</v>
      </c>
      <c r="I774" t="s">
        <v>651</v>
      </c>
      <c r="J774">
        <v>64.39</v>
      </c>
      <c r="K774">
        <v>64.39</v>
      </c>
      <c r="L774">
        <v>0.21</v>
      </c>
      <c r="M774">
        <v>13.52</v>
      </c>
      <c r="N774" t="s">
        <v>355</v>
      </c>
      <c r="O774">
        <f>COUNTIF(Planilha1!A:A,Dados_Combinados!G774)</f>
        <v>0</v>
      </c>
    </row>
    <row r="775" spans="1:15" hidden="1" x14ac:dyDescent="0.25">
      <c r="A775" t="s">
        <v>14</v>
      </c>
      <c r="B775" t="s">
        <v>16</v>
      </c>
      <c r="C775" t="s">
        <v>654</v>
      </c>
      <c r="D775">
        <v>1140968342395</v>
      </c>
      <c r="E775" t="s">
        <v>360</v>
      </c>
      <c r="F775" t="s">
        <v>201</v>
      </c>
      <c r="G775">
        <v>2523970</v>
      </c>
      <c r="H775" t="s">
        <v>328</v>
      </c>
      <c r="I775" t="s">
        <v>651</v>
      </c>
      <c r="J775">
        <v>452.8</v>
      </c>
      <c r="K775">
        <v>452.8</v>
      </c>
      <c r="L775">
        <v>0.55000000000000004</v>
      </c>
      <c r="M775">
        <v>249.04</v>
      </c>
      <c r="N775" t="s">
        <v>355</v>
      </c>
      <c r="O775">
        <f>COUNTIF(Planilha1!A:A,Dados_Combinados!G775)</f>
        <v>0</v>
      </c>
    </row>
    <row r="776" spans="1:15" hidden="1" x14ac:dyDescent="0.25">
      <c r="A776" t="s">
        <v>14</v>
      </c>
      <c r="B776" t="s">
        <v>16</v>
      </c>
      <c r="C776" t="s">
        <v>386</v>
      </c>
      <c r="D776">
        <v>1140968342799</v>
      </c>
      <c r="E776" t="s">
        <v>360</v>
      </c>
      <c r="F776" t="s">
        <v>201</v>
      </c>
      <c r="G776">
        <v>2523970</v>
      </c>
      <c r="H776" t="s">
        <v>328</v>
      </c>
      <c r="I776" t="s">
        <v>651</v>
      </c>
      <c r="J776">
        <v>2482.4699999999998</v>
      </c>
      <c r="K776">
        <v>2482.4699999999998</v>
      </c>
      <c r="L776">
        <v>0.5</v>
      </c>
      <c r="M776">
        <v>1241.24</v>
      </c>
      <c r="N776" t="s">
        <v>355</v>
      </c>
      <c r="O776">
        <f>COUNTIF(Planilha1!A:A,Dados_Combinados!G776)</f>
        <v>0</v>
      </c>
    </row>
    <row r="777" spans="1:15" hidden="1" x14ac:dyDescent="0.25">
      <c r="A777" t="s">
        <v>14</v>
      </c>
      <c r="B777" t="s">
        <v>16</v>
      </c>
      <c r="C777" t="s">
        <v>50</v>
      </c>
      <c r="D777">
        <v>1140973602395</v>
      </c>
      <c r="E777" t="s">
        <v>360</v>
      </c>
      <c r="F777" t="s">
        <v>474</v>
      </c>
      <c r="G777">
        <v>13804355</v>
      </c>
      <c r="H777" t="s">
        <v>475</v>
      </c>
      <c r="I777" t="s">
        <v>651</v>
      </c>
      <c r="J777">
        <v>63.82</v>
      </c>
      <c r="K777">
        <v>63.82</v>
      </c>
      <c r="L777">
        <v>0.45</v>
      </c>
      <c r="M777">
        <v>28.72</v>
      </c>
      <c r="N777" t="s">
        <v>355</v>
      </c>
      <c r="O777">
        <f>COUNTIF(Planilha1!A:A,Dados_Combinados!G777)</f>
        <v>0</v>
      </c>
    </row>
    <row r="778" spans="1:15" hidden="1" x14ac:dyDescent="0.25">
      <c r="A778" t="s">
        <v>14</v>
      </c>
      <c r="B778" t="s">
        <v>16</v>
      </c>
      <c r="C778" t="s">
        <v>27</v>
      </c>
      <c r="D778">
        <v>1140973602418</v>
      </c>
      <c r="E778" t="s">
        <v>360</v>
      </c>
      <c r="F778" t="s">
        <v>474</v>
      </c>
      <c r="G778">
        <v>13804355</v>
      </c>
      <c r="H778" t="s">
        <v>475</v>
      </c>
      <c r="I778" t="s">
        <v>651</v>
      </c>
      <c r="J778">
        <v>6.36</v>
      </c>
      <c r="K778">
        <v>6.36</v>
      </c>
      <c r="L778">
        <v>0.21</v>
      </c>
      <c r="M778">
        <v>1.34</v>
      </c>
      <c r="N778" t="s">
        <v>355</v>
      </c>
      <c r="O778">
        <f>COUNTIF(Planilha1!A:A,Dados_Combinados!G778)</f>
        <v>0</v>
      </c>
    </row>
    <row r="779" spans="1:15" hidden="1" x14ac:dyDescent="0.25">
      <c r="A779" t="s">
        <v>14</v>
      </c>
      <c r="B779" t="s">
        <v>16</v>
      </c>
      <c r="C779" t="s">
        <v>655</v>
      </c>
      <c r="D779">
        <v>1140969112422</v>
      </c>
      <c r="E779" t="s">
        <v>360</v>
      </c>
      <c r="F779" t="s">
        <v>202</v>
      </c>
      <c r="G779">
        <v>4103597</v>
      </c>
      <c r="H779" t="s">
        <v>329</v>
      </c>
      <c r="I779" t="s">
        <v>651</v>
      </c>
      <c r="J779">
        <v>118.62</v>
      </c>
      <c r="K779">
        <v>118.62</v>
      </c>
      <c r="L779">
        <v>0.21</v>
      </c>
      <c r="M779">
        <v>24.91</v>
      </c>
      <c r="N779" t="s">
        <v>355</v>
      </c>
      <c r="O779">
        <f>COUNTIF(Planilha1!A:A,Dados_Combinados!G779)</f>
        <v>0</v>
      </c>
    </row>
    <row r="780" spans="1:15" hidden="1" x14ac:dyDescent="0.25">
      <c r="A780" t="s">
        <v>14</v>
      </c>
      <c r="B780" t="s">
        <v>16</v>
      </c>
      <c r="C780" t="s">
        <v>386</v>
      </c>
      <c r="D780">
        <v>1140969112798</v>
      </c>
      <c r="E780" t="s">
        <v>360</v>
      </c>
      <c r="F780" t="s">
        <v>202</v>
      </c>
      <c r="G780">
        <v>4103597</v>
      </c>
      <c r="H780" t="s">
        <v>329</v>
      </c>
      <c r="I780" t="s">
        <v>651</v>
      </c>
      <c r="J780">
        <v>727.25</v>
      </c>
      <c r="K780">
        <v>727.25</v>
      </c>
      <c r="L780">
        <v>0.55000000000000004</v>
      </c>
      <c r="M780">
        <v>399.99</v>
      </c>
      <c r="N780" t="s">
        <v>355</v>
      </c>
      <c r="O780">
        <f>COUNTIF(Planilha1!A:A,Dados_Combinados!G780)</f>
        <v>0</v>
      </c>
    </row>
    <row r="781" spans="1:15" hidden="1" x14ac:dyDescent="0.25">
      <c r="A781" t="s">
        <v>14</v>
      </c>
      <c r="B781" t="s">
        <v>16</v>
      </c>
      <c r="C781" t="s">
        <v>29</v>
      </c>
      <c r="D781">
        <v>1140973602430</v>
      </c>
      <c r="E781" t="s">
        <v>360</v>
      </c>
      <c r="F781" t="s">
        <v>474</v>
      </c>
      <c r="G781">
        <v>13804355</v>
      </c>
      <c r="H781" t="s">
        <v>475</v>
      </c>
      <c r="I781" t="s">
        <v>651</v>
      </c>
      <c r="J781">
        <v>15.94</v>
      </c>
      <c r="K781">
        <v>15.94</v>
      </c>
      <c r="L781">
        <v>0.21</v>
      </c>
      <c r="M781">
        <v>3.35</v>
      </c>
      <c r="N781" t="s">
        <v>355</v>
      </c>
      <c r="O781">
        <f>COUNTIF(Planilha1!A:A,Dados_Combinados!G781)</f>
        <v>0</v>
      </c>
    </row>
    <row r="782" spans="1:15" hidden="1" x14ac:dyDescent="0.25">
      <c r="A782" t="s">
        <v>14</v>
      </c>
      <c r="B782" t="s">
        <v>16</v>
      </c>
      <c r="C782" t="s">
        <v>656</v>
      </c>
      <c r="D782">
        <v>1140973602532</v>
      </c>
      <c r="E782" t="s">
        <v>360</v>
      </c>
      <c r="F782" t="s">
        <v>474</v>
      </c>
      <c r="G782">
        <v>13804355</v>
      </c>
      <c r="H782" t="s">
        <v>475</v>
      </c>
      <c r="I782" t="s">
        <v>651</v>
      </c>
      <c r="J782">
        <v>174.91</v>
      </c>
      <c r="K782">
        <v>174.91</v>
      </c>
      <c r="L782">
        <v>0.21</v>
      </c>
      <c r="M782">
        <v>36.729999999999997</v>
      </c>
      <c r="N782" t="s">
        <v>355</v>
      </c>
      <c r="O782">
        <f>COUNTIF(Planilha1!A:A,Dados_Combinados!G782)</f>
        <v>0</v>
      </c>
    </row>
    <row r="783" spans="1:15" hidden="1" x14ac:dyDescent="0.25">
      <c r="A783" t="s">
        <v>14</v>
      </c>
      <c r="B783" t="s">
        <v>16</v>
      </c>
      <c r="C783" t="s">
        <v>473</v>
      </c>
      <c r="D783">
        <v>1140973602583</v>
      </c>
      <c r="E783" t="s">
        <v>360</v>
      </c>
      <c r="F783" t="s">
        <v>474</v>
      </c>
      <c r="G783">
        <v>13804355</v>
      </c>
      <c r="H783" t="s">
        <v>475</v>
      </c>
      <c r="I783" t="s">
        <v>651</v>
      </c>
      <c r="J783">
        <v>82.77</v>
      </c>
      <c r="K783">
        <v>82.77</v>
      </c>
      <c r="L783">
        <v>0.21</v>
      </c>
      <c r="M783">
        <v>17.38</v>
      </c>
      <c r="N783" t="s">
        <v>355</v>
      </c>
      <c r="O783">
        <f>COUNTIF(Planilha1!A:A,Dados_Combinados!G783)</f>
        <v>0</v>
      </c>
    </row>
    <row r="784" spans="1:15" hidden="1" x14ac:dyDescent="0.25">
      <c r="A784" t="s">
        <v>14</v>
      </c>
      <c r="B784" t="s">
        <v>16</v>
      </c>
      <c r="C784" t="s">
        <v>472</v>
      </c>
      <c r="D784">
        <v>1140973602408</v>
      </c>
      <c r="E784" t="s">
        <v>360</v>
      </c>
      <c r="F784" t="s">
        <v>474</v>
      </c>
      <c r="G784">
        <v>13804355</v>
      </c>
      <c r="H784" t="s">
        <v>475</v>
      </c>
      <c r="I784" t="s">
        <v>651</v>
      </c>
      <c r="J784">
        <v>30.47</v>
      </c>
      <c r="K784">
        <v>30.47</v>
      </c>
      <c r="L784">
        <v>0.21</v>
      </c>
      <c r="M784">
        <v>6.4</v>
      </c>
      <c r="N784" t="s">
        <v>355</v>
      </c>
      <c r="O784">
        <f>COUNTIF(Planilha1!A:A,Dados_Combinados!G784)</f>
        <v>0</v>
      </c>
    </row>
    <row r="785" spans="1:15" hidden="1" x14ac:dyDescent="0.25">
      <c r="A785" t="s">
        <v>14</v>
      </c>
      <c r="B785" t="s">
        <v>16</v>
      </c>
      <c r="C785" t="s">
        <v>472</v>
      </c>
      <c r="D785">
        <v>1140973602411</v>
      </c>
      <c r="E785" t="s">
        <v>360</v>
      </c>
      <c r="F785" t="s">
        <v>474</v>
      </c>
      <c r="G785">
        <v>13804355</v>
      </c>
      <c r="H785" t="s">
        <v>475</v>
      </c>
      <c r="I785" t="s">
        <v>651</v>
      </c>
      <c r="J785">
        <v>1.7</v>
      </c>
      <c r="K785">
        <v>1.7</v>
      </c>
      <c r="L785">
        <v>0.21</v>
      </c>
      <c r="M785">
        <v>0.36</v>
      </c>
      <c r="N785" t="s">
        <v>355</v>
      </c>
      <c r="O785">
        <f>COUNTIF(Planilha1!A:A,Dados_Combinados!G785)</f>
        <v>0</v>
      </c>
    </row>
    <row r="786" spans="1:15" hidden="1" x14ac:dyDescent="0.25">
      <c r="A786" t="s">
        <v>14</v>
      </c>
      <c r="B786" t="s">
        <v>16</v>
      </c>
      <c r="C786" t="s">
        <v>657</v>
      </c>
      <c r="D786">
        <v>1121972332694</v>
      </c>
      <c r="E786" t="s">
        <v>360</v>
      </c>
      <c r="F786" t="s">
        <v>203</v>
      </c>
      <c r="G786">
        <v>5947810</v>
      </c>
      <c r="H786" t="s">
        <v>330</v>
      </c>
      <c r="I786" t="s">
        <v>651</v>
      </c>
      <c r="J786">
        <v>153.09</v>
      </c>
      <c r="K786">
        <v>153.09</v>
      </c>
      <c r="L786">
        <v>0.21</v>
      </c>
      <c r="M786">
        <v>32.15</v>
      </c>
      <c r="N786" t="s">
        <v>355</v>
      </c>
      <c r="O786">
        <f>COUNTIF(Planilha1!A:A,Dados_Combinados!G786)</f>
        <v>0</v>
      </c>
    </row>
    <row r="787" spans="1:15" hidden="1" x14ac:dyDescent="0.25">
      <c r="A787" t="s">
        <v>14</v>
      </c>
      <c r="B787" t="s">
        <v>16</v>
      </c>
      <c r="C787" t="s">
        <v>389</v>
      </c>
      <c r="D787">
        <v>1121972332278</v>
      </c>
      <c r="E787" t="s">
        <v>360</v>
      </c>
      <c r="F787" t="s">
        <v>203</v>
      </c>
      <c r="G787">
        <v>5947810</v>
      </c>
      <c r="H787" t="s">
        <v>330</v>
      </c>
      <c r="I787" t="s">
        <v>651</v>
      </c>
      <c r="J787">
        <v>75.760000000000005</v>
      </c>
      <c r="K787">
        <v>75.760000000000005</v>
      </c>
      <c r="L787">
        <v>0.21</v>
      </c>
      <c r="M787">
        <v>15.91</v>
      </c>
      <c r="N787" t="s">
        <v>355</v>
      </c>
      <c r="O787">
        <f>COUNTIF(Planilha1!A:A,Dados_Combinados!G787)</f>
        <v>0</v>
      </c>
    </row>
    <row r="788" spans="1:15" hidden="1" x14ac:dyDescent="0.25">
      <c r="A788" t="s">
        <v>14</v>
      </c>
      <c r="B788" t="s">
        <v>16</v>
      </c>
      <c r="C788" t="s">
        <v>652</v>
      </c>
      <c r="D788">
        <v>1121972342114</v>
      </c>
      <c r="E788" t="s">
        <v>360</v>
      </c>
      <c r="F788" t="s">
        <v>203</v>
      </c>
      <c r="G788">
        <v>15663907</v>
      </c>
      <c r="H788" t="s">
        <v>330</v>
      </c>
      <c r="I788" t="s">
        <v>651</v>
      </c>
      <c r="J788">
        <v>12.18</v>
      </c>
      <c r="K788">
        <v>12.18</v>
      </c>
      <c r="L788">
        <v>0.21</v>
      </c>
      <c r="M788">
        <v>2.56</v>
      </c>
      <c r="N788" t="s">
        <v>355</v>
      </c>
      <c r="O788">
        <f>COUNTIF(Planilha1!A:A,Dados_Combinados!G788)</f>
        <v>0</v>
      </c>
    </row>
    <row r="789" spans="1:15" hidden="1" x14ac:dyDescent="0.25">
      <c r="A789" t="s">
        <v>14</v>
      </c>
      <c r="B789" t="s">
        <v>16</v>
      </c>
      <c r="C789" t="s">
        <v>390</v>
      </c>
      <c r="D789">
        <v>1121972342301</v>
      </c>
      <c r="E789" t="s">
        <v>360</v>
      </c>
      <c r="F789" t="s">
        <v>203</v>
      </c>
      <c r="G789">
        <v>15663907</v>
      </c>
      <c r="H789" t="s">
        <v>330</v>
      </c>
      <c r="I789" t="s">
        <v>651</v>
      </c>
      <c r="J789">
        <v>20.23</v>
      </c>
      <c r="K789">
        <v>20.23</v>
      </c>
      <c r="L789">
        <v>0.21</v>
      </c>
      <c r="M789">
        <v>4.25</v>
      </c>
      <c r="N789" t="s">
        <v>355</v>
      </c>
      <c r="O789">
        <f>COUNTIF(Planilha1!A:A,Dados_Combinados!G789)</f>
        <v>0</v>
      </c>
    </row>
    <row r="790" spans="1:15" hidden="1" x14ac:dyDescent="0.25">
      <c r="A790" t="s">
        <v>14</v>
      </c>
      <c r="B790" t="s">
        <v>16</v>
      </c>
      <c r="C790" t="s">
        <v>657</v>
      </c>
      <c r="D790">
        <v>1121972342694</v>
      </c>
      <c r="E790" t="s">
        <v>360</v>
      </c>
      <c r="F790" t="s">
        <v>203</v>
      </c>
      <c r="G790">
        <v>15663907</v>
      </c>
      <c r="H790" t="s">
        <v>330</v>
      </c>
      <c r="I790" t="s">
        <v>651</v>
      </c>
      <c r="J790">
        <v>92.57</v>
      </c>
      <c r="K790">
        <v>92.57</v>
      </c>
      <c r="L790">
        <v>0.21</v>
      </c>
      <c r="M790">
        <v>19.440000000000001</v>
      </c>
      <c r="N790" t="s">
        <v>355</v>
      </c>
      <c r="O790">
        <f>COUNTIF(Planilha1!A:A,Dados_Combinados!G790)</f>
        <v>0</v>
      </c>
    </row>
    <row r="791" spans="1:15" hidden="1" x14ac:dyDescent="0.25">
      <c r="A791" t="s">
        <v>14</v>
      </c>
      <c r="B791" t="s">
        <v>16</v>
      </c>
      <c r="C791" t="s">
        <v>390</v>
      </c>
      <c r="D791">
        <v>1121972332301</v>
      </c>
      <c r="E791" t="s">
        <v>360</v>
      </c>
      <c r="F791" t="s">
        <v>203</v>
      </c>
      <c r="G791">
        <v>5947810</v>
      </c>
      <c r="H791" t="s">
        <v>330</v>
      </c>
      <c r="I791" t="s">
        <v>651</v>
      </c>
      <c r="J791">
        <v>18.760000000000002</v>
      </c>
      <c r="K791">
        <v>18.760000000000002</v>
      </c>
      <c r="L791">
        <v>0.21</v>
      </c>
      <c r="M791">
        <v>3.94</v>
      </c>
      <c r="N791" t="s">
        <v>355</v>
      </c>
      <c r="O791">
        <f>COUNTIF(Planilha1!A:A,Dados_Combinados!G791)</f>
        <v>0</v>
      </c>
    </row>
    <row r="792" spans="1:15" hidden="1" x14ac:dyDescent="0.25">
      <c r="A792" t="s">
        <v>14</v>
      </c>
      <c r="B792" t="s">
        <v>16</v>
      </c>
      <c r="C792" t="s">
        <v>658</v>
      </c>
      <c r="D792">
        <v>1121972341501</v>
      </c>
      <c r="E792" t="s">
        <v>360</v>
      </c>
      <c r="F792" t="s">
        <v>203</v>
      </c>
      <c r="G792">
        <v>15663907</v>
      </c>
      <c r="H792" t="s">
        <v>330</v>
      </c>
      <c r="I792" t="s">
        <v>651</v>
      </c>
      <c r="J792">
        <v>54</v>
      </c>
      <c r="K792">
        <v>54</v>
      </c>
      <c r="L792">
        <v>0.21</v>
      </c>
      <c r="M792">
        <v>11.34</v>
      </c>
      <c r="N792" t="s">
        <v>355</v>
      </c>
      <c r="O792">
        <f>COUNTIF(Planilha1!A:A,Dados_Combinados!G792)</f>
        <v>0</v>
      </c>
    </row>
    <row r="793" spans="1:15" hidden="1" x14ac:dyDescent="0.25">
      <c r="A793" t="s">
        <v>14</v>
      </c>
      <c r="B793" t="s">
        <v>16</v>
      </c>
      <c r="C793" t="s">
        <v>659</v>
      </c>
      <c r="D793">
        <v>1121972342599</v>
      </c>
      <c r="E793" t="s">
        <v>360</v>
      </c>
      <c r="F793" t="s">
        <v>203</v>
      </c>
      <c r="G793">
        <v>15663907</v>
      </c>
      <c r="H793" t="s">
        <v>330</v>
      </c>
      <c r="I793" t="s">
        <v>651</v>
      </c>
      <c r="J793">
        <v>128.96</v>
      </c>
      <c r="K793">
        <v>128.96</v>
      </c>
      <c r="L793">
        <v>0.21</v>
      </c>
      <c r="M793">
        <v>27.08</v>
      </c>
      <c r="N793" t="s">
        <v>355</v>
      </c>
      <c r="O793">
        <f>COUNTIF(Planilha1!A:A,Dados_Combinados!G793)</f>
        <v>0</v>
      </c>
    </row>
    <row r="794" spans="1:15" hidden="1" x14ac:dyDescent="0.25">
      <c r="A794" t="s">
        <v>14</v>
      </c>
      <c r="B794" t="s">
        <v>16</v>
      </c>
      <c r="C794" t="s">
        <v>658</v>
      </c>
      <c r="D794">
        <v>1121972331501</v>
      </c>
      <c r="E794" t="s">
        <v>360</v>
      </c>
      <c r="F794" t="s">
        <v>203</v>
      </c>
      <c r="G794">
        <v>5947810</v>
      </c>
      <c r="H794" t="s">
        <v>330</v>
      </c>
      <c r="I794" t="s">
        <v>651</v>
      </c>
      <c r="J794">
        <v>48</v>
      </c>
      <c r="K794">
        <v>48</v>
      </c>
      <c r="L794">
        <v>0.21</v>
      </c>
      <c r="M794">
        <v>10.08</v>
      </c>
      <c r="N794" t="s">
        <v>355</v>
      </c>
      <c r="O794">
        <f>COUNTIF(Planilha1!A:A,Dados_Combinados!G794)</f>
        <v>0</v>
      </c>
    </row>
    <row r="795" spans="1:15" hidden="1" x14ac:dyDescent="0.25">
      <c r="A795" t="s">
        <v>14</v>
      </c>
      <c r="B795" t="s">
        <v>16</v>
      </c>
      <c r="C795" t="s">
        <v>388</v>
      </c>
      <c r="D795">
        <v>1121972332230</v>
      </c>
      <c r="E795" t="s">
        <v>360</v>
      </c>
      <c r="F795" t="s">
        <v>203</v>
      </c>
      <c r="G795">
        <v>5947810</v>
      </c>
      <c r="H795" t="s">
        <v>330</v>
      </c>
      <c r="I795" t="s">
        <v>651</v>
      </c>
      <c r="J795">
        <v>105.27</v>
      </c>
      <c r="K795">
        <v>105.27</v>
      </c>
      <c r="L795">
        <v>0.21</v>
      </c>
      <c r="M795">
        <v>22.11</v>
      </c>
      <c r="N795" t="s">
        <v>355</v>
      </c>
      <c r="O795">
        <f>COUNTIF(Planilha1!A:A,Dados_Combinados!G795)</f>
        <v>0</v>
      </c>
    </row>
    <row r="796" spans="1:15" hidden="1" x14ac:dyDescent="0.25">
      <c r="A796" t="s">
        <v>14</v>
      </c>
      <c r="B796" t="s">
        <v>16</v>
      </c>
      <c r="C796" t="s">
        <v>387</v>
      </c>
      <c r="D796">
        <v>1121972342028</v>
      </c>
      <c r="E796" t="s">
        <v>360</v>
      </c>
      <c r="F796" t="s">
        <v>203</v>
      </c>
      <c r="G796">
        <v>15663907</v>
      </c>
      <c r="H796" t="s">
        <v>330</v>
      </c>
      <c r="I796" t="s">
        <v>651</v>
      </c>
      <c r="J796">
        <v>8.58</v>
      </c>
      <c r="K796">
        <v>8.58</v>
      </c>
      <c r="L796">
        <v>0.21</v>
      </c>
      <c r="M796">
        <v>1.8</v>
      </c>
      <c r="N796" t="s">
        <v>355</v>
      </c>
      <c r="O796">
        <f>COUNTIF(Planilha1!A:A,Dados_Combinados!G796)</f>
        <v>0</v>
      </c>
    </row>
    <row r="797" spans="1:15" hidden="1" x14ac:dyDescent="0.25">
      <c r="A797" t="s">
        <v>14</v>
      </c>
      <c r="B797" t="s">
        <v>16</v>
      </c>
      <c r="C797" t="s">
        <v>384</v>
      </c>
      <c r="D797">
        <v>1140968342413</v>
      </c>
      <c r="E797" t="s">
        <v>360</v>
      </c>
      <c r="F797" t="s">
        <v>201</v>
      </c>
      <c r="G797">
        <v>2523970</v>
      </c>
      <c r="H797" t="s">
        <v>328</v>
      </c>
      <c r="I797" t="s">
        <v>651</v>
      </c>
      <c r="J797">
        <v>263.18</v>
      </c>
      <c r="K797">
        <v>263.18</v>
      </c>
      <c r="L797">
        <v>0.21</v>
      </c>
      <c r="M797">
        <v>55.27</v>
      </c>
      <c r="N797" t="s">
        <v>355</v>
      </c>
      <c r="O797">
        <f>COUNTIF(Planilha1!A:A,Dados_Combinados!G797)</f>
        <v>0</v>
      </c>
    </row>
    <row r="798" spans="1:15" hidden="1" x14ac:dyDescent="0.25">
      <c r="A798" t="s">
        <v>14</v>
      </c>
      <c r="B798" t="s">
        <v>16</v>
      </c>
      <c r="C798" t="s">
        <v>660</v>
      </c>
      <c r="D798">
        <v>1140969112405</v>
      </c>
      <c r="E798" t="s">
        <v>360</v>
      </c>
      <c r="F798" t="s">
        <v>202</v>
      </c>
      <c r="G798">
        <v>4103597</v>
      </c>
      <c r="H798" t="s">
        <v>329</v>
      </c>
      <c r="I798" t="s">
        <v>651</v>
      </c>
      <c r="J798">
        <v>30.3</v>
      </c>
      <c r="K798">
        <v>30.3</v>
      </c>
      <c r="L798">
        <v>0.21</v>
      </c>
      <c r="M798">
        <v>6.36</v>
      </c>
      <c r="N798" t="s">
        <v>355</v>
      </c>
      <c r="O798">
        <f>COUNTIF(Planilha1!A:A,Dados_Combinados!G798)</f>
        <v>0</v>
      </c>
    </row>
    <row r="799" spans="1:15" hidden="1" x14ac:dyDescent="0.25">
      <c r="A799" t="s">
        <v>14</v>
      </c>
      <c r="B799" t="s">
        <v>16</v>
      </c>
      <c r="C799" t="s">
        <v>384</v>
      </c>
      <c r="D799">
        <v>1140969112413</v>
      </c>
      <c r="E799" t="s">
        <v>360</v>
      </c>
      <c r="F799" t="s">
        <v>202</v>
      </c>
      <c r="G799">
        <v>4103597</v>
      </c>
      <c r="H799" t="s">
        <v>329</v>
      </c>
      <c r="I799" t="s">
        <v>651</v>
      </c>
      <c r="J799">
        <v>21.45</v>
      </c>
      <c r="K799">
        <v>21.45</v>
      </c>
      <c r="L799">
        <v>0.21</v>
      </c>
      <c r="M799">
        <v>4.5</v>
      </c>
      <c r="N799" t="s">
        <v>355</v>
      </c>
      <c r="O799">
        <f>COUNTIF(Planilha1!A:A,Dados_Combinados!G799)</f>
        <v>0</v>
      </c>
    </row>
    <row r="800" spans="1:15" hidden="1" x14ac:dyDescent="0.25">
      <c r="A800" t="s">
        <v>14</v>
      </c>
      <c r="B800" t="s">
        <v>16</v>
      </c>
      <c r="C800" t="s">
        <v>660</v>
      </c>
      <c r="D800">
        <v>1140968342405</v>
      </c>
      <c r="E800" t="s">
        <v>360</v>
      </c>
      <c r="F800" t="s">
        <v>201</v>
      </c>
      <c r="G800">
        <v>2523970</v>
      </c>
      <c r="H800" t="s">
        <v>328</v>
      </c>
      <c r="I800" t="s">
        <v>651</v>
      </c>
      <c r="J800">
        <v>151.51</v>
      </c>
      <c r="K800">
        <v>151.51</v>
      </c>
      <c r="L800">
        <v>0.21</v>
      </c>
      <c r="M800">
        <v>31.82</v>
      </c>
      <c r="N800" t="s">
        <v>355</v>
      </c>
      <c r="O800">
        <f>COUNTIF(Planilha1!A:A,Dados_Combinados!G800)</f>
        <v>0</v>
      </c>
    </row>
    <row r="801" spans="1:15" hidden="1" x14ac:dyDescent="0.25">
      <c r="A801" t="s">
        <v>14</v>
      </c>
      <c r="B801" t="s">
        <v>16</v>
      </c>
      <c r="C801" t="s">
        <v>661</v>
      </c>
      <c r="D801">
        <v>1133657272028</v>
      </c>
      <c r="E801" t="s">
        <v>360</v>
      </c>
      <c r="F801" t="s">
        <v>204</v>
      </c>
      <c r="G801">
        <v>4306201</v>
      </c>
      <c r="H801" t="s">
        <v>544</v>
      </c>
      <c r="I801" t="s">
        <v>651</v>
      </c>
      <c r="J801">
        <v>6.36</v>
      </c>
      <c r="K801">
        <v>6.36</v>
      </c>
      <c r="L801">
        <v>0.21</v>
      </c>
      <c r="M801">
        <v>1.34</v>
      </c>
      <c r="N801" t="s">
        <v>355</v>
      </c>
      <c r="O801">
        <f>COUNTIF(Planilha1!A:A,Dados_Combinados!G801)</f>
        <v>0</v>
      </c>
    </row>
    <row r="802" spans="1:15" hidden="1" x14ac:dyDescent="0.25">
      <c r="A802" t="s">
        <v>14</v>
      </c>
      <c r="B802" t="s">
        <v>16</v>
      </c>
      <c r="C802" t="s">
        <v>662</v>
      </c>
      <c r="D802">
        <v>1133657272230</v>
      </c>
      <c r="E802" t="s">
        <v>360</v>
      </c>
      <c r="F802" t="s">
        <v>204</v>
      </c>
      <c r="G802">
        <v>4306201</v>
      </c>
      <c r="H802" t="s">
        <v>544</v>
      </c>
      <c r="I802" t="s">
        <v>651</v>
      </c>
      <c r="J802">
        <v>33.11</v>
      </c>
      <c r="K802">
        <v>33.11</v>
      </c>
      <c r="L802">
        <v>0.21</v>
      </c>
      <c r="M802">
        <v>6.95</v>
      </c>
      <c r="N802" t="s">
        <v>355</v>
      </c>
      <c r="O802">
        <f>COUNTIF(Planilha1!A:A,Dados_Combinados!G802)</f>
        <v>0</v>
      </c>
    </row>
    <row r="803" spans="1:15" hidden="1" x14ac:dyDescent="0.25">
      <c r="A803" t="s">
        <v>14</v>
      </c>
      <c r="B803" t="s">
        <v>16</v>
      </c>
      <c r="C803" t="s">
        <v>663</v>
      </c>
      <c r="D803">
        <v>1133657272301</v>
      </c>
      <c r="E803" t="s">
        <v>360</v>
      </c>
      <c r="F803" t="s">
        <v>204</v>
      </c>
      <c r="G803">
        <v>4306201</v>
      </c>
      <c r="H803" t="s">
        <v>544</v>
      </c>
      <c r="I803" t="s">
        <v>651</v>
      </c>
      <c r="J803">
        <v>14.77</v>
      </c>
      <c r="K803">
        <v>14.77</v>
      </c>
      <c r="L803">
        <v>0.21</v>
      </c>
      <c r="M803">
        <v>3.1</v>
      </c>
      <c r="N803" t="s">
        <v>355</v>
      </c>
      <c r="O803">
        <f>COUNTIF(Planilha1!A:A,Dados_Combinados!G803)</f>
        <v>0</v>
      </c>
    </row>
    <row r="804" spans="1:15" hidden="1" x14ac:dyDescent="0.25">
      <c r="A804" t="s">
        <v>14</v>
      </c>
      <c r="B804" t="s">
        <v>16</v>
      </c>
      <c r="C804" t="s">
        <v>664</v>
      </c>
      <c r="D804">
        <v>1133657272400</v>
      </c>
      <c r="E804" t="s">
        <v>360</v>
      </c>
      <c r="F804" t="s">
        <v>204</v>
      </c>
      <c r="G804">
        <v>4306201</v>
      </c>
      <c r="H804" t="s">
        <v>544</v>
      </c>
      <c r="I804" t="s">
        <v>651</v>
      </c>
      <c r="J804">
        <v>500.54</v>
      </c>
      <c r="K804">
        <v>500.54</v>
      </c>
      <c r="L804">
        <v>0.21</v>
      </c>
      <c r="M804">
        <v>105.11</v>
      </c>
      <c r="N804" t="s">
        <v>355</v>
      </c>
      <c r="O804">
        <f>COUNTIF(Planilha1!A:A,Dados_Combinados!G804)</f>
        <v>0</v>
      </c>
    </row>
    <row r="805" spans="1:15" hidden="1" x14ac:dyDescent="0.25">
      <c r="A805" t="s">
        <v>14</v>
      </c>
      <c r="B805" t="s">
        <v>16</v>
      </c>
      <c r="C805" t="s">
        <v>665</v>
      </c>
      <c r="D805">
        <v>1133657272278</v>
      </c>
      <c r="E805" t="s">
        <v>360</v>
      </c>
      <c r="F805" t="s">
        <v>204</v>
      </c>
      <c r="G805">
        <v>4306201</v>
      </c>
      <c r="H805" t="s">
        <v>544</v>
      </c>
      <c r="I805" t="s">
        <v>651</v>
      </c>
      <c r="J805">
        <v>37.880000000000003</v>
      </c>
      <c r="K805">
        <v>37.880000000000003</v>
      </c>
      <c r="L805">
        <v>0.21</v>
      </c>
      <c r="M805">
        <v>7.95</v>
      </c>
      <c r="N805" t="s">
        <v>355</v>
      </c>
      <c r="O805">
        <f>COUNTIF(Planilha1!A:A,Dados_Combinados!G805)</f>
        <v>0</v>
      </c>
    </row>
    <row r="806" spans="1:15" hidden="1" x14ac:dyDescent="0.25">
      <c r="A806" t="s">
        <v>14</v>
      </c>
      <c r="B806" t="s">
        <v>17</v>
      </c>
      <c r="C806" t="s">
        <v>52</v>
      </c>
      <c r="D806" t="s">
        <v>108</v>
      </c>
      <c r="E806" t="s">
        <v>565</v>
      </c>
      <c r="G806">
        <v>8966112</v>
      </c>
      <c r="H806" t="s">
        <v>335</v>
      </c>
      <c r="I806" t="s">
        <v>651</v>
      </c>
      <c r="J806">
        <v>20.69</v>
      </c>
      <c r="K806">
        <v>19.73</v>
      </c>
      <c r="L806">
        <v>0.31</v>
      </c>
      <c r="M806">
        <v>6.12</v>
      </c>
      <c r="N806" t="s">
        <v>356</v>
      </c>
      <c r="O806">
        <f>COUNTIF(Planilha1!A:A,Dados_Combinados!G806)</f>
        <v>0</v>
      </c>
    </row>
    <row r="807" spans="1:15" hidden="1" x14ac:dyDescent="0.25">
      <c r="A807" t="s">
        <v>14</v>
      </c>
      <c r="B807" t="s">
        <v>17</v>
      </c>
      <c r="C807" t="s">
        <v>52</v>
      </c>
      <c r="D807" t="s">
        <v>108</v>
      </c>
      <c r="E807" t="s">
        <v>565</v>
      </c>
      <c r="G807">
        <v>3145725</v>
      </c>
      <c r="H807" t="s">
        <v>328</v>
      </c>
      <c r="I807" t="s">
        <v>651</v>
      </c>
      <c r="J807">
        <v>202.41</v>
      </c>
      <c r="K807">
        <v>192.99</v>
      </c>
      <c r="L807">
        <v>0.31</v>
      </c>
      <c r="M807">
        <v>59.83</v>
      </c>
      <c r="N807" t="s">
        <v>356</v>
      </c>
      <c r="O807">
        <f>COUNTIF(Planilha1!A:A,Dados_Combinados!G807)</f>
        <v>0</v>
      </c>
    </row>
    <row r="808" spans="1:15" hidden="1" x14ac:dyDescent="0.25">
      <c r="A808" t="s">
        <v>14</v>
      </c>
      <c r="B808" t="s">
        <v>17</v>
      </c>
      <c r="C808" t="s">
        <v>52</v>
      </c>
      <c r="D808" t="s">
        <v>108</v>
      </c>
      <c r="E808" t="s">
        <v>565</v>
      </c>
      <c r="G808">
        <v>8948453</v>
      </c>
      <c r="H808" t="s">
        <v>328</v>
      </c>
      <c r="I808" t="s">
        <v>651</v>
      </c>
      <c r="J808">
        <v>37.979999999999997</v>
      </c>
      <c r="K808">
        <v>36.22</v>
      </c>
      <c r="L808">
        <v>0.31</v>
      </c>
      <c r="M808">
        <v>11.23</v>
      </c>
      <c r="N808" t="s">
        <v>356</v>
      </c>
      <c r="O808">
        <f>COUNTIF(Planilha1!A:A,Dados_Combinados!G808)</f>
        <v>0</v>
      </c>
    </row>
    <row r="809" spans="1:15" hidden="1" x14ac:dyDescent="0.25">
      <c r="A809" t="s">
        <v>14</v>
      </c>
      <c r="B809" t="s">
        <v>17</v>
      </c>
      <c r="C809" t="s">
        <v>52</v>
      </c>
      <c r="D809" t="s">
        <v>108</v>
      </c>
      <c r="E809" t="s">
        <v>565</v>
      </c>
      <c r="G809">
        <v>3568094</v>
      </c>
      <c r="H809" t="s">
        <v>328</v>
      </c>
      <c r="I809" t="s">
        <v>651</v>
      </c>
      <c r="J809">
        <v>88.99</v>
      </c>
      <c r="K809">
        <v>84.85</v>
      </c>
      <c r="L809">
        <v>0.31</v>
      </c>
      <c r="M809">
        <v>26.3</v>
      </c>
      <c r="N809" t="s">
        <v>356</v>
      </c>
      <c r="O809">
        <f>COUNTIF(Planilha1!A:A,Dados_Combinados!G809)</f>
        <v>0</v>
      </c>
    </row>
    <row r="810" spans="1:15" hidden="1" x14ac:dyDescent="0.25">
      <c r="A810" t="s">
        <v>14</v>
      </c>
      <c r="B810" t="s">
        <v>17</v>
      </c>
      <c r="C810" t="s">
        <v>58</v>
      </c>
      <c r="D810" t="s">
        <v>114</v>
      </c>
      <c r="E810" t="s">
        <v>565</v>
      </c>
      <c r="G810">
        <v>6437941</v>
      </c>
      <c r="H810" t="s">
        <v>333</v>
      </c>
      <c r="I810" t="s">
        <v>651</v>
      </c>
      <c r="J810">
        <v>47.58</v>
      </c>
      <c r="K810">
        <v>45.37</v>
      </c>
      <c r="L810">
        <v>0.15</v>
      </c>
      <c r="M810">
        <v>6.8</v>
      </c>
      <c r="N810" t="s">
        <v>356</v>
      </c>
      <c r="O810">
        <f>COUNTIF(Planilha1!A:A,Dados_Combinados!G810)</f>
        <v>0</v>
      </c>
    </row>
    <row r="811" spans="1:15" hidden="1" x14ac:dyDescent="0.25">
      <c r="A811" t="s">
        <v>14</v>
      </c>
      <c r="B811" t="s">
        <v>17</v>
      </c>
      <c r="C811" t="s">
        <v>71</v>
      </c>
      <c r="D811" t="s">
        <v>129</v>
      </c>
      <c r="E811" t="s">
        <v>565</v>
      </c>
      <c r="G811">
        <v>5147345</v>
      </c>
      <c r="H811" t="s">
        <v>328</v>
      </c>
      <c r="I811" t="s">
        <v>651</v>
      </c>
      <c r="J811">
        <v>27.92</v>
      </c>
      <c r="K811">
        <v>26.62</v>
      </c>
      <c r="L811">
        <v>0</v>
      </c>
      <c r="M811">
        <v>0</v>
      </c>
      <c r="N811" t="s">
        <v>356</v>
      </c>
      <c r="O811">
        <f>COUNTIF(Planilha1!A:A,Dados_Combinados!G811)</f>
        <v>0</v>
      </c>
    </row>
    <row r="812" spans="1:15" hidden="1" x14ac:dyDescent="0.25">
      <c r="A812" t="s">
        <v>14</v>
      </c>
      <c r="B812" t="s">
        <v>17</v>
      </c>
      <c r="C812" t="s">
        <v>60</v>
      </c>
      <c r="D812" t="s">
        <v>116</v>
      </c>
      <c r="E812" t="s">
        <v>565</v>
      </c>
      <c r="G812">
        <v>2663564</v>
      </c>
      <c r="H812" t="s">
        <v>330</v>
      </c>
      <c r="I812" t="s">
        <v>651</v>
      </c>
      <c r="J812">
        <v>2.2000000000000002</v>
      </c>
      <c r="K812">
        <v>2.09</v>
      </c>
      <c r="L812">
        <v>0.15</v>
      </c>
      <c r="M812">
        <v>0.31</v>
      </c>
      <c r="N812" t="s">
        <v>356</v>
      </c>
      <c r="O812">
        <f>COUNTIF(Planilha1!A:A,Dados_Combinados!G812)</f>
        <v>0</v>
      </c>
    </row>
    <row r="813" spans="1:15" hidden="1" x14ac:dyDescent="0.25">
      <c r="A813" t="s">
        <v>14</v>
      </c>
      <c r="B813" t="s">
        <v>17</v>
      </c>
      <c r="C813" t="s">
        <v>56</v>
      </c>
      <c r="D813" t="s">
        <v>112</v>
      </c>
      <c r="E813" t="s">
        <v>565</v>
      </c>
      <c r="G813">
        <v>5554975</v>
      </c>
      <c r="H813" t="s">
        <v>338</v>
      </c>
      <c r="I813" t="s">
        <v>651</v>
      </c>
      <c r="J813">
        <v>5.23</v>
      </c>
      <c r="K813">
        <v>4.99</v>
      </c>
      <c r="L813">
        <v>0.34</v>
      </c>
      <c r="M813">
        <v>1.7</v>
      </c>
      <c r="N813" t="s">
        <v>356</v>
      </c>
      <c r="O813">
        <f>COUNTIF(Planilha1!A:A,Dados_Combinados!G813)</f>
        <v>0</v>
      </c>
    </row>
    <row r="814" spans="1:15" hidden="1" x14ac:dyDescent="0.25">
      <c r="A814" t="s">
        <v>14</v>
      </c>
      <c r="B814" t="s">
        <v>17</v>
      </c>
      <c r="C814" t="s">
        <v>70</v>
      </c>
      <c r="D814" t="s">
        <v>128</v>
      </c>
      <c r="E814" t="s">
        <v>565</v>
      </c>
      <c r="G814">
        <v>2220863</v>
      </c>
      <c r="H814" t="s">
        <v>328</v>
      </c>
      <c r="I814" t="s">
        <v>651</v>
      </c>
      <c r="J814">
        <v>40.22</v>
      </c>
      <c r="K814">
        <v>38.35</v>
      </c>
      <c r="L814">
        <v>0</v>
      </c>
      <c r="M814">
        <v>0</v>
      </c>
      <c r="N814" t="s">
        <v>356</v>
      </c>
      <c r="O814">
        <f>COUNTIF(Planilha1!A:A,Dados_Combinados!G814)</f>
        <v>0</v>
      </c>
    </row>
    <row r="815" spans="1:15" hidden="1" x14ac:dyDescent="0.25">
      <c r="A815" t="s">
        <v>14</v>
      </c>
      <c r="B815" t="s">
        <v>17</v>
      </c>
      <c r="C815" t="s">
        <v>52</v>
      </c>
      <c r="D815" t="s">
        <v>108</v>
      </c>
      <c r="E815" t="s">
        <v>565</v>
      </c>
      <c r="G815">
        <v>6135544</v>
      </c>
      <c r="H815" t="s">
        <v>335</v>
      </c>
      <c r="I815" t="s">
        <v>651</v>
      </c>
      <c r="J815">
        <v>124.67</v>
      </c>
      <c r="K815">
        <v>118.87</v>
      </c>
      <c r="L815">
        <v>0.31</v>
      </c>
      <c r="M815">
        <v>36.85</v>
      </c>
      <c r="N815" t="s">
        <v>356</v>
      </c>
      <c r="O815">
        <f>COUNTIF(Planilha1!A:A,Dados_Combinados!G815)</f>
        <v>0</v>
      </c>
    </row>
    <row r="816" spans="1:15" hidden="1" x14ac:dyDescent="0.25">
      <c r="A816" t="s">
        <v>14</v>
      </c>
      <c r="B816" t="s">
        <v>17</v>
      </c>
      <c r="C816" t="s">
        <v>68</v>
      </c>
      <c r="D816" t="s">
        <v>124</v>
      </c>
      <c r="E816" t="s">
        <v>565</v>
      </c>
      <c r="G816">
        <v>8526489</v>
      </c>
      <c r="H816" t="s">
        <v>328</v>
      </c>
      <c r="I816" t="s">
        <v>651</v>
      </c>
      <c r="J816">
        <v>34.56</v>
      </c>
      <c r="K816">
        <v>32.96</v>
      </c>
      <c r="L816">
        <v>0.22</v>
      </c>
      <c r="M816">
        <v>7.25</v>
      </c>
      <c r="N816" t="s">
        <v>356</v>
      </c>
      <c r="O816">
        <f>COUNTIF(Planilha1!A:A,Dados_Combinados!G816)</f>
        <v>0</v>
      </c>
    </row>
    <row r="817" spans="1:15" hidden="1" x14ac:dyDescent="0.25">
      <c r="A817" t="s">
        <v>14</v>
      </c>
      <c r="B817" t="s">
        <v>17</v>
      </c>
      <c r="C817" t="s">
        <v>65</v>
      </c>
      <c r="D817" t="s">
        <v>121</v>
      </c>
      <c r="E817" t="s">
        <v>565</v>
      </c>
      <c r="G817">
        <v>8948453</v>
      </c>
      <c r="H817" t="s">
        <v>328</v>
      </c>
      <c r="I817" t="s">
        <v>651</v>
      </c>
      <c r="J817">
        <v>9.2100000000000009</v>
      </c>
      <c r="K817">
        <v>8.7799999999999994</v>
      </c>
      <c r="L817">
        <v>0.19</v>
      </c>
      <c r="M817">
        <v>1.67</v>
      </c>
      <c r="N817" t="s">
        <v>356</v>
      </c>
      <c r="O817">
        <f>COUNTIF(Planilha1!A:A,Dados_Combinados!G817)</f>
        <v>0</v>
      </c>
    </row>
    <row r="818" spans="1:15" hidden="1" x14ac:dyDescent="0.25">
      <c r="A818" t="s">
        <v>14</v>
      </c>
      <c r="B818" t="s">
        <v>17</v>
      </c>
      <c r="C818" t="s">
        <v>62</v>
      </c>
      <c r="D818" t="s">
        <v>118</v>
      </c>
      <c r="E818" t="s">
        <v>565</v>
      </c>
      <c r="G818">
        <v>6594577</v>
      </c>
      <c r="H818" t="s">
        <v>335</v>
      </c>
      <c r="I818" t="s">
        <v>651</v>
      </c>
      <c r="J818">
        <v>1136.3699999999999</v>
      </c>
      <c r="K818">
        <v>1083.53</v>
      </c>
      <c r="L818">
        <v>0.21</v>
      </c>
      <c r="M818">
        <v>227.54</v>
      </c>
      <c r="N818" t="s">
        <v>356</v>
      </c>
      <c r="O818">
        <f>COUNTIF(Planilha1!A:A,Dados_Combinados!G818)</f>
        <v>0</v>
      </c>
    </row>
    <row r="819" spans="1:15" hidden="1" x14ac:dyDescent="0.25">
      <c r="A819" t="s">
        <v>14</v>
      </c>
      <c r="B819" t="s">
        <v>17</v>
      </c>
      <c r="C819" t="s">
        <v>63</v>
      </c>
      <c r="D819" t="s">
        <v>119</v>
      </c>
      <c r="E819" t="s">
        <v>565</v>
      </c>
      <c r="G819">
        <v>6502087</v>
      </c>
      <c r="H819" t="s">
        <v>328</v>
      </c>
      <c r="I819" t="s">
        <v>651</v>
      </c>
      <c r="J819">
        <v>0.46</v>
      </c>
      <c r="K819">
        <v>0.44</v>
      </c>
      <c r="L819">
        <v>0.3</v>
      </c>
      <c r="M819">
        <v>0.13</v>
      </c>
      <c r="N819" t="s">
        <v>356</v>
      </c>
      <c r="O819">
        <f>COUNTIF(Planilha1!A:A,Dados_Combinados!G819)</f>
        <v>0</v>
      </c>
    </row>
    <row r="820" spans="1:15" hidden="1" x14ac:dyDescent="0.25">
      <c r="A820" t="s">
        <v>14</v>
      </c>
      <c r="B820" t="s">
        <v>17</v>
      </c>
      <c r="C820" t="s">
        <v>52</v>
      </c>
      <c r="D820" t="s">
        <v>108</v>
      </c>
      <c r="E820" t="s">
        <v>565</v>
      </c>
      <c r="G820">
        <v>6502257</v>
      </c>
      <c r="H820" t="s">
        <v>328</v>
      </c>
      <c r="I820" t="s">
        <v>651</v>
      </c>
      <c r="J820">
        <v>365.06</v>
      </c>
      <c r="K820">
        <v>348.09</v>
      </c>
      <c r="L820">
        <v>0.31</v>
      </c>
      <c r="M820">
        <v>107.91</v>
      </c>
      <c r="N820" t="s">
        <v>356</v>
      </c>
      <c r="O820">
        <f>COUNTIF(Planilha1!A:A,Dados_Combinados!G820)</f>
        <v>0</v>
      </c>
    </row>
    <row r="821" spans="1:15" hidden="1" x14ac:dyDescent="0.25">
      <c r="A821" t="s">
        <v>14</v>
      </c>
      <c r="B821" t="s">
        <v>17</v>
      </c>
      <c r="C821" t="s">
        <v>52</v>
      </c>
      <c r="D821" t="s">
        <v>108</v>
      </c>
      <c r="E821" t="s">
        <v>565</v>
      </c>
      <c r="G821">
        <v>3320327</v>
      </c>
      <c r="H821" t="s">
        <v>328</v>
      </c>
      <c r="I821" t="s">
        <v>651</v>
      </c>
      <c r="J821">
        <v>31.31</v>
      </c>
      <c r="K821">
        <v>29.86</v>
      </c>
      <c r="L821">
        <v>0.31</v>
      </c>
      <c r="M821">
        <v>9.26</v>
      </c>
      <c r="N821" t="s">
        <v>356</v>
      </c>
      <c r="O821">
        <f>COUNTIF(Planilha1!A:A,Dados_Combinados!G821)</f>
        <v>0</v>
      </c>
    </row>
    <row r="822" spans="1:15" hidden="1" x14ac:dyDescent="0.25">
      <c r="A822" t="s">
        <v>14</v>
      </c>
      <c r="B822" t="s">
        <v>17</v>
      </c>
      <c r="C822" t="s">
        <v>55</v>
      </c>
      <c r="D822" t="s">
        <v>111</v>
      </c>
      <c r="E822" t="s">
        <v>565</v>
      </c>
      <c r="G822">
        <v>6502196</v>
      </c>
      <c r="H822" t="s">
        <v>328</v>
      </c>
      <c r="I822" t="s">
        <v>651</v>
      </c>
      <c r="J822">
        <v>9.84</v>
      </c>
      <c r="K822">
        <v>9.3800000000000008</v>
      </c>
      <c r="L822">
        <v>0.31</v>
      </c>
      <c r="M822">
        <v>2.91</v>
      </c>
      <c r="N822" t="s">
        <v>356</v>
      </c>
      <c r="O822">
        <f>COUNTIF(Planilha1!A:A,Dados_Combinados!G822)</f>
        <v>0</v>
      </c>
    </row>
    <row r="823" spans="1:15" hidden="1" x14ac:dyDescent="0.25">
      <c r="A823" t="s">
        <v>14</v>
      </c>
      <c r="B823" t="s">
        <v>17</v>
      </c>
      <c r="C823" t="s">
        <v>57</v>
      </c>
      <c r="D823" t="s">
        <v>113</v>
      </c>
      <c r="E823" t="s">
        <v>565</v>
      </c>
      <c r="G823">
        <v>6437941</v>
      </c>
      <c r="H823" t="s">
        <v>333</v>
      </c>
      <c r="I823" t="s">
        <v>651</v>
      </c>
      <c r="J823">
        <v>59.64</v>
      </c>
      <c r="K823">
        <v>56.87</v>
      </c>
      <c r="L823">
        <v>0.25</v>
      </c>
      <c r="M823">
        <v>14.22</v>
      </c>
      <c r="N823" t="s">
        <v>356</v>
      </c>
      <c r="O823">
        <f>COUNTIF(Planilha1!A:A,Dados_Combinados!G823)</f>
        <v>0</v>
      </c>
    </row>
    <row r="824" spans="1:15" hidden="1" x14ac:dyDescent="0.25">
      <c r="A824" t="s">
        <v>14</v>
      </c>
      <c r="B824" t="s">
        <v>17</v>
      </c>
      <c r="C824" t="s">
        <v>53</v>
      </c>
      <c r="D824" t="s">
        <v>109</v>
      </c>
      <c r="E824" t="s">
        <v>565</v>
      </c>
      <c r="G824">
        <v>6437941</v>
      </c>
      <c r="H824" t="s">
        <v>333</v>
      </c>
      <c r="I824" t="s">
        <v>651</v>
      </c>
      <c r="J824">
        <v>55</v>
      </c>
      <c r="K824">
        <v>52.44</v>
      </c>
      <c r="L824">
        <v>0.22</v>
      </c>
      <c r="M824">
        <v>11.54</v>
      </c>
      <c r="N824" t="s">
        <v>356</v>
      </c>
      <c r="O824">
        <f>COUNTIF(Planilha1!A:A,Dados_Combinados!G824)</f>
        <v>0</v>
      </c>
    </row>
    <row r="825" spans="1:15" hidden="1" x14ac:dyDescent="0.25">
      <c r="A825" t="s">
        <v>14</v>
      </c>
      <c r="B825" t="s">
        <v>17</v>
      </c>
      <c r="C825" t="s">
        <v>61</v>
      </c>
      <c r="D825" t="s">
        <v>117</v>
      </c>
      <c r="E825" t="s">
        <v>565</v>
      </c>
      <c r="G825">
        <v>6581905</v>
      </c>
      <c r="H825" t="s">
        <v>334</v>
      </c>
      <c r="I825" t="s">
        <v>651</v>
      </c>
      <c r="J825">
        <v>89.92</v>
      </c>
      <c r="K825">
        <v>85.74</v>
      </c>
      <c r="L825">
        <v>0.15</v>
      </c>
      <c r="M825">
        <v>12.86</v>
      </c>
      <c r="N825" t="s">
        <v>356</v>
      </c>
      <c r="O825">
        <f>COUNTIF(Planilha1!A:A,Dados_Combinados!G825)</f>
        <v>0</v>
      </c>
    </row>
    <row r="826" spans="1:15" hidden="1" x14ac:dyDescent="0.25">
      <c r="A826" t="s">
        <v>14</v>
      </c>
      <c r="B826" t="s">
        <v>17</v>
      </c>
      <c r="C826" t="s">
        <v>52</v>
      </c>
      <c r="D826" t="s">
        <v>108</v>
      </c>
      <c r="E826" t="s">
        <v>565</v>
      </c>
      <c r="G826">
        <v>6594577</v>
      </c>
      <c r="H826" t="s">
        <v>335</v>
      </c>
      <c r="I826" t="s">
        <v>651</v>
      </c>
      <c r="J826">
        <v>46.07</v>
      </c>
      <c r="K826">
        <v>43.93</v>
      </c>
      <c r="L826">
        <v>0.31</v>
      </c>
      <c r="M826">
        <v>13.62</v>
      </c>
      <c r="N826" t="s">
        <v>356</v>
      </c>
      <c r="O826">
        <f>COUNTIF(Planilha1!A:A,Dados_Combinados!G826)</f>
        <v>0</v>
      </c>
    </row>
    <row r="827" spans="1:15" hidden="1" x14ac:dyDescent="0.25">
      <c r="A827" t="s">
        <v>14</v>
      </c>
      <c r="B827" t="s">
        <v>17</v>
      </c>
      <c r="C827" t="s">
        <v>64</v>
      </c>
      <c r="D827" t="s">
        <v>120</v>
      </c>
      <c r="E827" t="s">
        <v>565</v>
      </c>
      <c r="G827">
        <v>557693</v>
      </c>
      <c r="H827" t="s">
        <v>333</v>
      </c>
      <c r="I827" t="s">
        <v>651</v>
      </c>
      <c r="J827">
        <v>99.15</v>
      </c>
      <c r="K827">
        <v>94.54</v>
      </c>
      <c r="L827">
        <v>0.15</v>
      </c>
      <c r="M827">
        <v>14.18</v>
      </c>
      <c r="N827" t="s">
        <v>356</v>
      </c>
      <c r="O827">
        <f>COUNTIF(Planilha1!A:A,Dados_Combinados!G827)</f>
        <v>0</v>
      </c>
    </row>
    <row r="828" spans="1:15" hidden="1" x14ac:dyDescent="0.25">
      <c r="A828" t="s">
        <v>14</v>
      </c>
      <c r="B828" t="s">
        <v>17</v>
      </c>
      <c r="C828" t="s">
        <v>55</v>
      </c>
      <c r="D828" t="s">
        <v>111</v>
      </c>
      <c r="E828" t="s">
        <v>565</v>
      </c>
      <c r="G828">
        <v>5690231</v>
      </c>
      <c r="H828" t="s">
        <v>335</v>
      </c>
      <c r="I828" t="s">
        <v>651</v>
      </c>
      <c r="J828">
        <v>26.65</v>
      </c>
      <c r="K828">
        <v>25.41</v>
      </c>
      <c r="L828">
        <v>0.31</v>
      </c>
      <c r="M828">
        <v>7.88</v>
      </c>
      <c r="N828" t="s">
        <v>356</v>
      </c>
      <c r="O828">
        <f>COUNTIF(Planilha1!A:A,Dados_Combinados!G828)</f>
        <v>0</v>
      </c>
    </row>
    <row r="829" spans="1:15" hidden="1" x14ac:dyDescent="0.25">
      <c r="A829" t="s">
        <v>14</v>
      </c>
      <c r="B829" t="s">
        <v>17</v>
      </c>
      <c r="C829" t="s">
        <v>54</v>
      </c>
      <c r="D829" t="s">
        <v>110</v>
      </c>
      <c r="E829" t="s">
        <v>565</v>
      </c>
      <c r="G829">
        <v>6437941</v>
      </c>
      <c r="H829" t="s">
        <v>333</v>
      </c>
      <c r="I829" t="s">
        <v>651</v>
      </c>
      <c r="J829">
        <v>22.73</v>
      </c>
      <c r="K829">
        <v>21.67</v>
      </c>
      <c r="L829">
        <v>0.23</v>
      </c>
      <c r="M829">
        <v>4.99</v>
      </c>
      <c r="N829" t="s">
        <v>356</v>
      </c>
      <c r="O829">
        <f>COUNTIF(Planilha1!A:A,Dados_Combinados!G829)</f>
        <v>0</v>
      </c>
    </row>
    <row r="830" spans="1:15" hidden="1" x14ac:dyDescent="0.25">
      <c r="A830" t="s">
        <v>14</v>
      </c>
      <c r="B830" t="s">
        <v>17</v>
      </c>
      <c r="C830" t="s">
        <v>52</v>
      </c>
      <c r="D830" t="s">
        <v>108</v>
      </c>
      <c r="E830" t="s">
        <v>565</v>
      </c>
      <c r="G830">
        <v>3247006</v>
      </c>
      <c r="H830" t="s">
        <v>328</v>
      </c>
      <c r="I830" t="s">
        <v>651</v>
      </c>
      <c r="J830">
        <v>51.6</v>
      </c>
      <c r="K830">
        <v>49.2</v>
      </c>
      <c r="L830">
        <v>0.31</v>
      </c>
      <c r="M830">
        <v>15.25</v>
      </c>
      <c r="N830" t="s">
        <v>356</v>
      </c>
      <c r="O830">
        <f>COUNTIF(Planilha1!A:A,Dados_Combinados!G830)</f>
        <v>0</v>
      </c>
    </row>
    <row r="831" spans="1:15" hidden="1" x14ac:dyDescent="0.25">
      <c r="A831" t="s">
        <v>14</v>
      </c>
      <c r="B831" t="s">
        <v>17</v>
      </c>
      <c r="C831" t="s">
        <v>55</v>
      </c>
      <c r="D831" t="s">
        <v>111</v>
      </c>
      <c r="E831" t="s">
        <v>565</v>
      </c>
      <c r="G831">
        <v>6502196</v>
      </c>
      <c r="H831" t="s">
        <v>328</v>
      </c>
      <c r="I831" t="s">
        <v>651</v>
      </c>
      <c r="J831">
        <v>86.98</v>
      </c>
      <c r="K831">
        <v>82.94</v>
      </c>
      <c r="L831">
        <v>0.31</v>
      </c>
      <c r="M831">
        <v>25.71</v>
      </c>
      <c r="N831" t="s">
        <v>356</v>
      </c>
      <c r="O831">
        <f>COUNTIF(Planilha1!A:A,Dados_Combinados!G831)</f>
        <v>0</v>
      </c>
    </row>
    <row r="832" spans="1:15" hidden="1" x14ac:dyDescent="0.25">
      <c r="A832" t="s">
        <v>14</v>
      </c>
      <c r="B832" t="s">
        <v>17</v>
      </c>
      <c r="C832" t="s">
        <v>66</v>
      </c>
      <c r="D832" t="s">
        <v>122</v>
      </c>
      <c r="E832" t="s">
        <v>565</v>
      </c>
      <c r="G832">
        <v>8948453</v>
      </c>
      <c r="H832" t="s">
        <v>328</v>
      </c>
      <c r="I832" t="s">
        <v>651</v>
      </c>
      <c r="J832">
        <v>7.88</v>
      </c>
      <c r="K832">
        <v>7.52</v>
      </c>
      <c r="L832">
        <v>0.24</v>
      </c>
      <c r="M832">
        <v>1.8</v>
      </c>
      <c r="N832" t="s">
        <v>356</v>
      </c>
      <c r="O832">
        <f>COUNTIF(Planilha1!A:A,Dados_Combinados!G832)</f>
        <v>0</v>
      </c>
    </row>
    <row r="833" spans="1:15" hidden="1" x14ac:dyDescent="0.25">
      <c r="A833" t="s">
        <v>14</v>
      </c>
      <c r="B833" t="s">
        <v>17</v>
      </c>
      <c r="C833" t="s">
        <v>52</v>
      </c>
      <c r="D833" t="s">
        <v>108</v>
      </c>
      <c r="E833" t="s">
        <v>565</v>
      </c>
      <c r="G833">
        <v>15159010</v>
      </c>
      <c r="H833" t="s">
        <v>332</v>
      </c>
      <c r="I833" t="s">
        <v>651</v>
      </c>
      <c r="J833">
        <v>447.2</v>
      </c>
      <c r="K833">
        <v>426.41</v>
      </c>
      <c r="L833">
        <v>0.31</v>
      </c>
      <c r="M833">
        <v>132.19</v>
      </c>
      <c r="N833" t="s">
        <v>356</v>
      </c>
      <c r="O833">
        <f>COUNTIF(Planilha1!A:A,Dados_Combinados!G833)</f>
        <v>0</v>
      </c>
    </row>
    <row r="834" spans="1:15" hidden="1" x14ac:dyDescent="0.25">
      <c r="A834" t="s">
        <v>14</v>
      </c>
      <c r="B834" t="s">
        <v>17</v>
      </c>
      <c r="C834" t="s">
        <v>55</v>
      </c>
      <c r="D834" t="s">
        <v>125</v>
      </c>
      <c r="E834" t="s">
        <v>565</v>
      </c>
      <c r="G834">
        <v>2220863</v>
      </c>
      <c r="H834" t="s">
        <v>328</v>
      </c>
      <c r="I834" t="s">
        <v>651</v>
      </c>
      <c r="J834">
        <v>158.79</v>
      </c>
      <c r="K834">
        <v>151.41</v>
      </c>
      <c r="L834">
        <v>0</v>
      </c>
      <c r="M834">
        <v>0</v>
      </c>
      <c r="N834" t="s">
        <v>356</v>
      </c>
      <c r="O834">
        <f>COUNTIF(Planilha1!A:A,Dados_Combinados!G834)</f>
        <v>0</v>
      </c>
    </row>
    <row r="835" spans="1:15" hidden="1" x14ac:dyDescent="0.25">
      <c r="A835" t="s">
        <v>14</v>
      </c>
      <c r="B835" t="s">
        <v>17</v>
      </c>
      <c r="C835" t="s">
        <v>55</v>
      </c>
      <c r="D835" t="s">
        <v>111</v>
      </c>
      <c r="E835" t="s">
        <v>565</v>
      </c>
      <c r="G835">
        <v>5554975</v>
      </c>
      <c r="H835" t="s">
        <v>338</v>
      </c>
      <c r="I835" t="s">
        <v>651</v>
      </c>
      <c r="J835">
        <v>129.75</v>
      </c>
      <c r="K835">
        <v>123.71</v>
      </c>
      <c r="L835">
        <v>0.31</v>
      </c>
      <c r="M835">
        <v>38.35</v>
      </c>
      <c r="N835" t="s">
        <v>356</v>
      </c>
      <c r="O835">
        <f>COUNTIF(Planilha1!A:A,Dados_Combinados!G835)</f>
        <v>0</v>
      </c>
    </row>
    <row r="836" spans="1:15" hidden="1" x14ac:dyDescent="0.25">
      <c r="A836" t="s">
        <v>14</v>
      </c>
      <c r="B836" t="s">
        <v>17</v>
      </c>
      <c r="C836" t="s">
        <v>398</v>
      </c>
      <c r="D836" t="s">
        <v>399</v>
      </c>
      <c r="E836" t="s">
        <v>565</v>
      </c>
      <c r="G836">
        <v>16487007</v>
      </c>
      <c r="H836" t="s">
        <v>336</v>
      </c>
      <c r="I836" t="s">
        <v>651</v>
      </c>
      <c r="J836">
        <v>0.97</v>
      </c>
      <c r="K836">
        <v>0.92</v>
      </c>
      <c r="L836">
        <v>0.22</v>
      </c>
      <c r="M836">
        <v>0.2</v>
      </c>
      <c r="N836" t="s">
        <v>356</v>
      </c>
      <c r="O836">
        <f>COUNTIF(Planilha1!A:A,Dados_Combinados!G836)</f>
        <v>0</v>
      </c>
    </row>
    <row r="837" spans="1:15" hidden="1" x14ac:dyDescent="0.25">
      <c r="A837" t="s">
        <v>14</v>
      </c>
      <c r="B837" t="s">
        <v>17</v>
      </c>
      <c r="C837" t="s">
        <v>69</v>
      </c>
      <c r="D837" t="s">
        <v>127</v>
      </c>
      <c r="E837" t="s">
        <v>565</v>
      </c>
      <c r="G837">
        <v>4333272</v>
      </c>
      <c r="H837" t="s">
        <v>336</v>
      </c>
      <c r="I837" t="s">
        <v>651</v>
      </c>
      <c r="J837">
        <v>32.15</v>
      </c>
      <c r="K837">
        <v>30.66</v>
      </c>
      <c r="L837">
        <v>0.25</v>
      </c>
      <c r="M837">
        <v>7.66</v>
      </c>
      <c r="N837" t="s">
        <v>356</v>
      </c>
      <c r="O837">
        <f>COUNTIF(Planilha1!A:A,Dados_Combinados!G837)</f>
        <v>0</v>
      </c>
    </row>
    <row r="838" spans="1:15" hidden="1" x14ac:dyDescent="0.25">
      <c r="A838" t="s">
        <v>14</v>
      </c>
      <c r="B838" t="s">
        <v>17</v>
      </c>
      <c r="C838" t="s">
        <v>52</v>
      </c>
      <c r="D838" t="s">
        <v>108</v>
      </c>
      <c r="E838" t="s">
        <v>565</v>
      </c>
      <c r="G838">
        <v>6502087</v>
      </c>
      <c r="H838" t="s">
        <v>328</v>
      </c>
      <c r="I838" t="s">
        <v>651</v>
      </c>
      <c r="J838">
        <v>32.06</v>
      </c>
      <c r="K838">
        <v>30.57</v>
      </c>
      <c r="L838">
        <v>0.31</v>
      </c>
      <c r="M838">
        <v>9.48</v>
      </c>
      <c r="N838" t="s">
        <v>356</v>
      </c>
      <c r="O838">
        <f>COUNTIF(Planilha1!A:A,Dados_Combinados!G838)</f>
        <v>0</v>
      </c>
    </row>
    <row r="839" spans="1:15" hidden="1" x14ac:dyDescent="0.25">
      <c r="A839" t="s">
        <v>14</v>
      </c>
      <c r="B839" t="s">
        <v>17</v>
      </c>
      <c r="C839" t="s">
        <v>75</v>
      </c>
      <c r="D839" t="s">
        <v>133</v>
      </c>
      <c r="E839" t="s">
        <v>565</v>
      </c>
      <c r="G839">
        <v>5147345</v>
      </c>
      <c r="H839" t="s">
        <v>328</v>
      </c>
      <c r="I839" t="s">
        <v>651</v>
      </c>
      <c r="J839">
        <v>37.9</v>
      </c>
      <c r="K839">
        <v>36.14</v>
      </c>
      <c r="L839">
        <v>0</v>
      </c>
      <c r="M839">
        <v>0</v>
      </c>
      <c r="N839" t="s">
        <v>356</v>
      </c>
      <c r="O839">
        <f>COUNTIF(Planilha1!A:A,Dados_Combinados!G839)</f>
        <v>0</v>
      </c>
    </row>
    <row r="840" spans="1:15" hidden="1" x14ac:dyDescent="0.25">
      <c r="A840" t="s">
        <v>14</v>
      </c>
      <c r="B840" t="s">
        <v>17</v>
      </c>
      <c r="C840" t="s">
        <v>403</v>
      </c>
      <c r="D840" t="s">
        <v>404</v>
      </c>
      <c r="E840" t="s">
        <v>565</v>
      </c>
      <c r="G840">
        <v>9853314</v>
      </c>
      <c r="H840" t="s">
        <v>402</v>
      </c>
      <c r="I840" t="s">
        <v>651</v>
      </c>
      <c r="J840">
        <v>1.26</v>
      </c>
      <c r="K840">
        <v>1.2</v>
      </c>
      <c r="L840">
        <v>0.28000000000000003</v>
      </c>
      <c r="M840">
        <v>0.33</v>
      </c>
      <c r="N840" t="s">
        <v>356</v>
      </c>
      <c r="O840">
        <f>COUNTIF(Planilha1!A:A,Dados_Combinados!G840)</f>
        <v>0</v>
      </c>
    </row>
    <row r="841" spans="1:15" hidden="1" x14ac:dyDescent="0.25">
      <c r="A841" t="s">
        <v>14</v>
      </c>
      <c r="B841" t="s">
        <v>17</v>
      </c>
      <c r="C841" t="s">
        <v>52</v>
      </c>
      <c r="D841" t="s">
        <v>108</v>
      </c>
      <c r="E841" t="s">
        <v>565</v>
      </c>
      <c r="G841">
        <v>3145725</v>
      </c>
      <c r="H841" t="s">
        <v>328</v>
      </c>
      <c r="I841" t="s">
        <v>651</v>
      </c>
      <c r="J841">
        <v>50.33</v>
      </c>
      <c r="K841">
        <v>47.99</v>
      </c>
      <c r="L841">
        <v>0.31</v>
      </c>
      <c r="M841">
        <v>14.88</v>
      </c>
      <c r="N841" t="s">
        <v>356</v>
      </c>
      <c r="O841">
        <f>COUNTIF(Planilha1!A:A,Dados_Combinados!G841)</f>
        <v>0</v>
      </c>
    </row>
    <row r="842" spans="1:15" hidden="1" x14ac:dyDescent="0.25">
      <c r="A842" t="s">
        <v>14</v>
      </c>
      <c r="B842" t="s">
        <v>17</v>
      </c>
      <c r="C842" t="s">
        <v>56</v>
      </c>
      <c r="D842" t="s">
        <v>112</v>
      </c>
      <c r="E842" t="s">
        <v>565</v>
      </c>
      <c r="G842">
        <v>5554975</v>
      </c>
      <c r="H842" t="s">
        <v>338</v>
      </c>
      <c r="I842" t="s">
        <v>651</v>
      </c>
      <c r="J842">
        <v>5.82</v>
      </c>
      <c r="K842">
        <v>5.55</v>
      </c>
      <c r="L842">
        <v>0.34</v>
      </c>
      <c r="M842">
        <v>1.89</v>
      </c>
      <c r="N842" t="s">
        <v>356</v>
      </c>
      <c r="O842">
        <f>COUNTIF(Planilha1!A:A,Dados_Combinados!G842)</f>
        <v>0</v>
      </c>
    </row>
    <row r="843" spans="1:15" hidden="1" x14ac:dyDescent="0.25">
      <c r="A843" t="s">
        <v>14</v>
      </c>
      <c r="B843" t="s">
        <v>17</v>
      </c>
      <c r="C843" t="s">
        <v>52</v>
      </c>
      <c r="D843" t="s">
        <v>108</v>
      </c>
      <c r="E843" t="s">
        <v>565</v>
      </c>
      <c r="G843">
        <v>6875789</v>
      </c>
      <c r="H843" t="s">
        <v>328</v>
      </c>
      <c r="I843" t="s">
        <v>651</v>
      </c>
      <c r="J843">
        <v>33.340000000000003</v>
      </c>
      <c r="K843">
        <v>31.79</v>
      </c>
      <c r="L843">
        <v>0.31</v>
      </c>
      <c r="M843">
        <v>9.85</v>
      </c>
      <c r="N843" t="s">
        <v>356</v>
      </c>
      <c r="O843">
        <f>COUNTIF(Planilha1!A:A,Dados_Combinados!G843)</f>
        <v>0</v>
      </c>
    </row>
    <row r="844" spans="1:15" hidden="1" x14ac:dyDescent="0.25">
      <c r="A844" t="s">
        <v>14</v>
      </c>
      <c r="B844" t="s">
        <v>17</v>
      </c>
      <c r="C844" t="s">
        <v>56</v>
      </c>
      <c r="D844" t="s">
        <v>112</v>
      </c>
      <c r="E844" t="s">
        <v>565</v>
      </c>
      <c r="G844">
        <v>3568094</v>
      </c>
      <c r="H844" t="s">
        <v>328</v>
      </c>
      <c r="I844" t="s">
        <v>651</v>
      </c>
      <c r="J844">
        <v>9.2100000000000009</v>
      </c>
      <c r="K844">
        <v>8.7799999999999994</v>
      </c>
      <c r="L844">
        <v>0.34</v>
      </c>
      <c r="M844">
        <v>2.99</v>
      </c>
      <c r="N844" t="s">
        <v>356</v>
      </c>
      <c r="O844">
        <f>COUNTIF(Planilha1!A:A,Dados_Combinados!G844)</f>
        <v>0</v>
      </c>
    </row>
    <row r="845" spans="1:15" hidden="1" x14ac:dyDescent="0.25">
      <c r="A845" t="s">
        <v>14</v>
      </c>
      <c r="B845" t="s">
        <v>17</v>
      </c>
      <c r="C845" t="s">
        <v>52</v>
      </c>
      <c r="D845" t="s">
        <v>108</v>
      </c>
      <c r="E845" t="s">
        <v>565</v>
      </c>
      <c r="G845">
        <v>11239070</v>
      </c>
      <c r="H845" t="s">
        <v>335</v>
      </c>
      <c r="I845" t="s">
        <v>651</v>
      </c>
      <c r="J845">
        <v>8.35</v>
      </c>
      <c r="K845">
        <v>7.96</v>
      </c>
      <c r="L845">
        <v>0.31</v>
      </c>
      <c r="M845">
        <v>2.4700000000000002</v>
      </c>
      <c r="N845" t="s">
        <v>356</v>
      </c>
      <c r="O845">
        <f>COUNTIF(Planilha1!A:A,Dados_Combinados!G845)</f>
        <v>0</v>
      </c>
    </row>
    <row r="846" spans="1:15" hidden="1" x14ac:dyDescent="0.25">
      <c r="A846" t="s">
        <v>14</v>
      </c>
      <c r="B846" t="s">
        <v>17</v>
      </c>
      <c r="C846" t="s">
        <v>52</v>
      </c>
      <c r="D846" t="s">
        <v>126</v>
      </c>
      <c r="E846" t="s">
        <v>565</v>
      </c>
      <c r="G846">
        <v>2220863</v>
      </c>
      <c r="H846" t="s">
        <v>328</v>
      </c>
      <c r="I846" t="s">
        <v>651</v>
      </c>
      <c r="J846">
        <v>123.06</v>
      </c>
      <c r="K846">
        <v>117.34</v>
      </c>
      <c r="L846">
        <v>0</v>
      </c>
      <c r="M846">
        <v>0</v>
      </c>
      <c r="N846" t="s">
        <v>356</v>
      </c>
      <c r="O846">
        <f>COUNTIF(Planilha1!A:A,Dados_Combinados!G846)</f>
        <v>0</v>
      </c>
    </row>
    <row r="847" spans="1:15" hidden="1" x14ac:dyDescent="0.25">
      <c r="A847" t="s">
        <v>14</v>
      </c>
      <c r="B847" t="s">
        <v>17</v>
      </c>
      <c r="C847" t="s">
        <v>56</v>
      </c>
      <c r="D847" t="s">
        <v>112</v>
      </c>
      <c r="E847" t="s">
        <v>565</v>
      </c>
      <c r="G847">
        <v>8526489</v>
      </c>
      <c r="H847" t="s">
        <v>328</v>
      </c>
      <c r="I847" t="s">
        <v>651</v>
      </c>
      <c r="J847">
        <v>14.87</v>
      </c>
      <c r="K847">
        <v>14.18</v>
      </c>
      <c r="L847">
        <v>0.34</v>
      </c>
      <c r="M847">
        <v>4.82</v>
      </c>
      <c r="N847" t="s">
        <v>356</v>
      </c>
      <c r="O847">
        <f>COUNTIF(Planilha1!A:A,Dados_Combinados!G847)</f>
        <v>0</v>
      </c>
    </row>
    <row r="848" spans="1:15" hidden="1" x14ac:dyDescent="0.25">
      <c r="A848" t="s">
        <v>14</v>
      </c>
      <c r="B848" t="s">
        <v>17</v>
      </c>
      <c r="C848" t="s">
        <v>52</v>
      </c>
      <c r="D848" t="s">
        <v>108</v>
      </c>
      <c r="E848" t="s">
        <v>565</v>
      </c>
      <c r="G848">
        <v>8948453</v>
      </c>
      <c r="H848" t="s">
        <v>328</v>
      </c>
      <c r="I848" t="s">
        <v>651</v>
      </c>
      <c r="J848">
        <v>65.88</v>
      </c>
      <c r="K848">
        <v>62.82</v>
      </c>
      <c r="L848">
        <v>0.31</v>
      </c>
      <c r="M848">
        <v>19.47</v>
      </c>
      <c r="N848" t="s">
        <v>356</v>
      </c>
      <c r="O848">
        <f>COUNTIF(Planilha1!A:A,Dados_Combinados!G848)</f>
        <v>0</v>
      </c>
    </row>
    <row r="849" spans="1:15" hidden="1" x14ac:dyDescent="0.25">
      <c r="A849" t="s">
        <v>14</v>
      </c>
      <c r="B849" t="s">
        <v>17</v>
      </c>
      <c r="C849" t="s">
        <v>54</v>
      </c>
      <c r="D849" t="s">
        <v>110</v>
      </c>
      <c r="E849" t="s">
        <v>565</v>
      </c>
      <c r="G849">
        <v>9853314</v>
      </c>
      <c r="H849" t="s">
        <v>402</v>
      </c>
      <c r="I849" t="s">
        <v>651</v>
      </c>
      <c r="J849">
        <v>1.18</v>
      </c>
      <c r="K849">
        <v>1.1299999999999999</v>
      </c>
      <c r="L849">
        <v>0.23</v>
      </c>
      <c r="M849">
        <v>0.26</v>
      </c>
      <c r="N849" t="s">
        <v>356</v>
      </c>
      <c r="O849">
        <f>COUNTIF(Planilha1!A:A,Dados_Combinados!G849)</f>
        <v>0</v>
      </c>
    </row>
    <row r="850" spans="1:15" hidden="1" x14ac:dyDescent="0.25">
      <c r="A850" t="s">
        <v>14</v>
      </c>
      <c r="B850" t="s">
        <v>17</v>
      </c>
      <c r="C850" t="s">
        <v>62</v>
      </c>
      <c r="D850" t="s">
        <v>118</v>
      </c>
      <c r="E850" t="s">
        <v>565</v>
      </c>
      <c r="G850">
        <v>6594653</v>
      </c>
      <c r="H850" t="s">
        <v>335</v>
      </c>
      <c r="I850" t="s">
        <v>651</v>
      </c>
      <c r="J850">
        <v>321.56</v>
      </c>
      <c r="K850">
        <v>306.61</v>
      </c>
      <c r="L850">
        <v>0.21</v>
      </c>
      <c r="M850">
        <v>64.39</v>
      </c>
      <c r="N850" t="s">
        <v>356</v>
      </c>
      <c r="O850">
        <f>COUNTIF(Planilha1!A:A,Dados_Combinados!G850)</f>
        <v>0</v>
      </c>
    </row>
    <row r="851" spans="1:15" hidden="1" x14ac:dyDescent="0.25">
      <c r="A851" t="s">
        <v>14</v>
      </c>
      <c r="B851" t="s">
        <v>17</v>
      </c>
      <c r="C851" t="s">
        <v>52</v>
      </c>
      <c r="D851" t="s">
        <v>108</v>
      </c>
      <c r="E851" t="s">
        <v>565</v>
      </c>
      <c r="G851">
        <v>8526489</v>
      </c>
      <c r="H851" t="s">
        <v>328</v>
      </c>
      <c r="I851" t="s">
        <v>651</v>
      </c>
      <c r="J851">
        <v>40.83</v>
      </c>
      <c r="K851">
        <v>38.93</v>
      </c>
      <c r="L851">
        <v>0.31</v>
      </c>
      <c r="M851">
        <v>12.07</v>
      </c>
      <c r="N851" t="s">
        <v>356</v>
      </c>
      <c r="O851">
        <f>COUNTIF(Planilha1!A:A,Dados_Combinados!G851)</f>
        <v>0</v>
      </c>
    </row>
    <row r="852" spans="1:15" hidden="1" x14ac:dyDescent="0.25">
      <c r="A852" t="s">
        <v>14</v>
      </c>
      <c r="B852" t="s">
        <v>17</v>
      </c>
      <c r="C852" t="s">
        <v>52</v>
      </c>
      <c r="D852" t="s">
        <v>108</v>
      </c>
      <c r="E852" t="s">
        <v>565</v>
      </c>
      <c r="G852">
        <v>6594739</v>
      </c>
      <c r="H852" t="s">
        <v>335</v>
      </c>
      <c r="I852" t="s">
        <v>651</v>
      </c>
      <c r="J852">
        <v>258.47000000000003</v>
      </c>
      <c r="K852">
        <v>246.45</v>
      </c>
      <c r="L852">
        <v>0.31</v>
      </c>
      <c r="M852">
        <v>76.400000000000006</v>
      </c>
      <c r="N852" t="s">
        <v>356</v>
      </c>
      <c r="O852">
        <f>COUNTIF(Planilha1!A:A,Dados_Combinados!G852)</f>
        <v>0</v>
      </c>
    </row>
    <row r="853" spans="1:15" hidden="1" x14ac:dyDescent="0.25">
      <c r="A853" t="s">
        <v>14</v>
      </c>
      <c r="B853" t="s">
        <v>17</v>
      </c>
      <c r="C853" t="s">
        <v>62</v>
      </c>
      <c r="D853" t="s">
        <v>118</v>
      </c>
      <c r="E853" t="s">
        <v>565</v>
      </c>
      <c r="G853">
        <v>5690231</v>
      </c>
      <c r="H853" t="s">
        <v>335</v>
      </c>
      <c r="I853" t="s">
        <v>651</v>
      </c>
      <c r="J853">
        <v>681.29</v>
      </c>
      <c r="K853">
        <v>649.61</v>
      </c>
      <c r="L853">
        <v>0.21</v>
      </c>
      <c r="M853">
        <v>136.41999999999999</v>
      </c>
      <c r="N853" t="s">
        <v>356</v>
      </c>
      <c r="O853">
        <f>COUNTIF(Planilha1!A:A,Dados_Combinados!G853)</f>
        <v>0</v>
      </c>
    </row>
    <row r="854" spans="1:15" hidden="1" x14ac:dyDescent="0.25">
      <c r="A854" t="s">
        <v>14</v>
      </c>
      <c r="B854" t="s">
        <v>17</v>
      </c>
      <c r="C854" t="s">
        <v>52</v>
      </c>
      <c r="D854" t="s">
        <v>108</v>
      </c>
      <c r="E854" t="s">
        <v>565</v>
      </c>
      <c r="G854">
        <v>15428854</v>
      </c>
      <c r="H854" t="s">
        <v>332</v>
      </c>
      <c r="I854" t="s">
        <v>651</v>
      </c>
      <c r="J854">
        <v>11.15</v>
      </c>
      <c r="K854">
        <v>10.63</v>
      </c>
      <c r="L854">
        <v>0.31</v>
      </c>
      <c r="M854">
        <v>3.3</v>
      </c>
      <c r="N854" t="s">
        <v>356</v>
      </c>
      <c r="O854">
        <f>COUNTIF(Planilha1!A:A,Dados_Combinados!G854)</f>
        <v>0</v>
      </c>
    </row>
    <row r="855" spans="1:15" hidden="1" x14ac:dyDescent="0.25">
      <c r="A855" t="s">
        <v>14</v>
      </c>
      <c r="B855" t="s">
        <v>17</v>
      </c>
      <c r="C855" t="s">
        <v>52</v>
      </c>
      <c r="D855" t="s">
        <v>108</v>
      </c>
      <c r="E855" t="s">
        <v>565</v>
      </c>
      <c r="G855">
        <v>8526489</v>
      </c>
      <c r="H855" t="s">
        <v>328</v>
      </c>
      <c r="I855" t="s">
        <v>651</v>
      </c>
      <c r="J855">
        <v>51.67</v>
      </c>
      <c r="K855">
        <v>49.27</v>
      </c>
      <c r="L855">
        <v>0.31</v>
      </c>
      <c r="M855">
        <v>15.27</v>
      </c>
      <c r="N855" t="s">
        <v>356</v>
      </c>
      <c r="O855">
        <f>COUNTIF(Planilha1!A:A,Dados_Combinados!G855)</f>
        <v>0</v>
      </c>
    </row>
    <row r="856" spans="1:15" hidden="1" x14ac:dyDescent="0.25">
      <c r="A856" t="s">
        <v>14</v>
      </c>
      <c r="B856" t="s">
        <v>17</v>
      </c>
      <c r="C856" t="s">
        <v>55</v>
      </c>
      <c r="D856" t="s">
        <v>111</v>
      </c>
      <c r="E856" t="s">
        <v>565</v>
      </c>
      <c r="G856">
        <v>6502087</v>
      </c>
      <c r="H856" t="s">
        <v>328</v>
      </c>
      <c r="I856" t="s">
        <v>651</v>
      </c>
      <c r="J856">
        <v>9.84</v>
      </c>
      <c r="K856">
        <v>9.3800000000000008</v>
      </c>
      <c r="L856">
        <v>0.31</v>
      </c>
      <c r="M856">
        <v>2.91</v>
      </c>
      <c r="N856" t="s">
        <v>356</v>
      </c>
      <c r="O856">
        <f>COUNTIF(Planilha1!A:A,Dados_Combinados!G856)</f>
        <v>0</v>
      </c>
    </row>
    <row r="857" spans="1:15" hidden="1" x14ac:dyDescent="0.25">
      <c r="A857" t="s">
        <v>14</v>
      </c>
      <c r="B857" t="s">
        <v>17</v>
      </c>
      <c r="C857" t="s">
        <v>60</v>
      </c>
      <c r="D857" t="s">
        <v>116</v>
      </c>
      <c r="E857" t="s">
        <v>565</v>
      </c>
      <c r="G857">
        <v>5072740</v>
      </c>
      <c r="H857" t="s">
        <v>337</v>
      </c>
      <c r="I857" t="s">
        <v>651</v>
      </c>
      <c r="J857">
        <v>367.52</v>
      </c>
      <c r="K857">
        <v>350.43</v>
      </c>
      <c r="L857">
        <v>0.15</v>
      </c>
      <c r="M857">
        <v>52.56</v>
      </c>
      <c r="N857" t="s">
        <v>356</v>
      </c>
      <c r="O857">
        <f>COUNTIF(Planilha1!A:A,Dados_Combinados!G857)</f>
        <v>0</v>
      </c>
    </row>
    <row r="858" spans="1:15" hidden="1" x14ac:dyDescent="0.25">
      <c r="A858" t="s">
        <v>14</v>
      </c>
      <c r="B858" t="s">
        <v>17</v>
      </c>
      <c r="C858" t="s">
        <v>52</v>
      </c>
      <c r="D858" t="s">
        <v>108</v>
      </c>
      <c r="E858" t="s">
        <v>565</v>
      </c>
      <c r="G858">
        <v>506548</v>
      </c>
      <c r="H858" t="s">
        <v>328</v>
      </c>
      <c r="I858" t="s">
        <v>651</v>
      </c>
      <c r="J858">
        <v>18.8</v>
      </c>
      <c r="K858">
        <v>17.93</v>
      </c>
      <c r="L858">
        <v>0.31</v>
      </c>
      <c r="M858">
        <v>5.56</v>
      </c>
      <c r="N858" t="s">
        <v>356</v>
      </c>
      <c r="O858">
        <f>COUNTIF(Planilha1!A:A,Dados_Combinados!G858)</f>
        <v>0</v>
      </c>
    </row>
    <row r="859" spans="1:15" hidden="1" x14ac:dyDescent="0.25">
      <c r="A859" t="s">
        <v>14</v>
      </c>
      <c r="B859" t="s">
        <v>17</v>
      </c>
      <c r="C859" t="s">
        <v>52</v>
      </c>
      <c r="D859" t="s">
        <v>108</v>
      </c>
      <c r="E859" t="s">
        <v>565</v>
      </c>
      <c r="G859">
        <v>6502196</v>
      </c>
      <c r="H859" t="s">
        <v>328</v>
      </c>
      <c r="I859" t="s">
        <v>651</v>
      </c>
      <c r="J859">
        <v>25.78</v>
      </c>
      <c r="K859">
        <v>24.58</v>
      </c>
      <c r="L859">
        <v>0.31</v>
      </c>
      <c r="M859">
        <v>7.62</v>
      </c>
      <c r="N859" t="s">
        <v>356</v>
      </c>
      <c r="O859">
        <f>COUNTIF(Planilha1!A:A,Dados_Combinados!G859)</f>
        <v>0</v>
      </c>
    </row>
    <row r="860" spans="1:15" hidden="1" x14ac:dyDescent="0.25">
      <c r="A860" t="s">
        <v>14</v>
      </c>
      <c r="B860" t="s">
        <v>17</v>
      </c>
      <c r="C860" t="s">
        <v>59</v>
      </c>
      <c r="D860" t="s">
        <v>115</v>
      </c>
      <c r="E860" t="s">
        <v>565</v>
      </c>
      <c r="G860">
        <v>8526489</v>
      </c>
      <c r="H860" t="s">
        <v>328</v>
      </c>
      <c r="I860" t="s">
        <v>651</v>
      </c>
      <c r="J860">
        <v>10.16</v>
      </c>
      <c r="K860">
        <v>9.69</v>
      </c>
      <c r="L860">
        <v>0.21</v>
      </c>
      <c r="M860">
        <v>2.0299999999999998</v>
      </c>
      <c r="N860" t="s">
        <v>356</v>
      </c>
      <c r="O860">
        <f>COUNTIF(Planilha1!A:A,Dados_Combinados!G860)</f>
        <v>0</v>
      </c>
    </row>
    <row r="861" spans="1:15" hidden="1" x14ac:dyDescent="0.25">
      <c r="A861" t="s">
        <v>14</v>
      </c>
      <c r="B861" t="s">
        <v>17</v>
      </c>
      <c r="C861" t="s">
        <v>71</v>
      </c>
      <c r="D861" t="s">
        <v>129</v>
      </c>
      <c r="E861" t="s">
        <v>565</v>
      </c>
      <c r="G861">
        <v>2220863</v>
      </c>
      <c r="H861" t="s">
        <v>328</v>
      </c>
      <c r="I861" t="s">
        <v>651</v>
      </c>
      <c r="J861">
        <v>40.17</v>
      </c>
      <c r="K861">
        <v>38.299999999999997</v>
      </c>
      <c r="L861">
        <v>0</v>
      </c>
      <c r="M861">
        <v>0</v>
      </c>
      <c r="N861" t="s">
        <v>356</v>
      </c>
      <c r="O861">
        <f>COUNTIF(Planilha1!A:A,Dados_Combinados!G861)</f>
        <v>0</v>
      </c>
    </row>
    <row r="862" spans="1:15" hidden="1" x14ac:dyDescent="0.25">
      <c r="A862" t="s">
        <v>14</v>
      </c>
      <c r="B862" t="s">
        <v>17</v>
      </c>
      <c r="C862" t="s">
        <v>73</v>
      </c>
      <c r="D862" t="s">
        <v>131</v>
      </c>
      <c r="E862" t="s">
        <v>565</v>
      </c>
      <c r="G862">
        <v>5147345</v>
      </c>
      <c r="H862" t="s">
        <v>328</v>
      </c>
      <c r="I862" t="s">
        <v>651</v>
      </c>
      <c r="J862">
        <v>49.64</v>
      </c>
      <c r="K862">
        <v>47.33</v>
      </c>
      <c r="L862">
        <v>0</v>
      </c>
      <c r="M862">
        <v>0</v>
      </c>
      <c r="N862" t="s">
        <v>356</v>
      </c>
      <c r="O862">
        <f>COUNTIF(Planilha1!A:A,Dados_Combinados!G862)</f>
        <v>0</v>
      </c>
    </row>
    <row r="863" spans="1:15" hidden="1" x14ac:dyDescent="0.25">
      <c r="A863" t="s">
        <v>14</v>
      </c>
      <c r="B863" t="s">
        <v>17</v>
      </c>
      <c r="C863" t="s">
        <v>60</v>
      </c>
      <c r="D863" t="s">
        <v>116</v>
      </c>
      <c r="E863" t="s">
        <v>565</v>
      </c>
      <c r="G863">
        <v>8526489</v>
      </c>
      <c r="H863" t="s">
        <v>328</v>
      </c>
      <c r="I863" t="s">
        <v>651</v>
      </c>
      <c r="J863">
        <v>38.51</v>
      </c>
      <c r="K863">
        <v>36.72</v>
      </c>
      <c r="L863">
        <v>0.15</v>
      </c>
      <c r="M863">
        <v>5.51</v>
      </c>
      <c r="N863" t="s">
        <v>356</v>
      </c>
      <c r="O863">
        <f>COUNTIF(Planilha1!A:A,Dados_Combinados!G863)</f>
        <v>0</v>
      </c>
    </row>
    <row r="864" spans="1:15" hidden="1" x14ac:dyDescent="0.25">
      <c r="A864" t="s">
        <v>14</v>
      </c>
      <c r="B864" t="s">
        <v>17</v>
      </c>
      <c r="C864" t="s">
        <v>55</v>
      </c>
      <c r="D864" t="s">
        <v>125</v>
      </c>
      <c r="E864" t="s">
        <v>565</v>
      </c>
      <c r="G864">
        <v>3434539</v>
      </c>
      <c r="H864" t="s">
        <v>328</v>
      </c>
      <c r="I864" t="s">
        <v>651</v>
      </c>
      <c r="J864">
        <v>32.770000000000003</v>
      </c>
      <c r="K864">
        <v>31.25</v>
      </c>
      <c r="L864">
        <v>0</v>
      </c>
      <c r="M864">
        <v>0</v>
      </c>
      <c r="N864" t="s">
        <v>356</v>
      </c>
      <c r="O864">
        <f>COUNTIF(Planilha1!A:A,Dados_Combinados!G864)</f>
        <v>0</v>
      </c>
    </row>
    <row r="865" spans="1:15" hidden="1" x14ac:dyDescent="0.25">
      <c r="A865" t="s">
        <v>14</v>
      </c>
      <c r="B865" t="s">
        <v>17</v>
      </c>
      <c r="C865" t="s">
        <v>64</v>
      </c>
      <c r="D865" t="s">
        <v>120</v>
      </c>
      <c r="E865" t="s">
        <v>565</v>
      </c>
      <c r="G865">
        <v>8948453</v>
      </c>
      <c r="H865" t="s">
        <v>328</v>
      </c>
      <c r="I865" t="s">
        <v>651</v>
      </c>
      <c r="J865">
        <v>22.11</v>
      </c>
      <c r="K865">
        <v>21.09</v>
      </c>
      <c r="L865">
        <v>0.15</v>
      </c>
      <c r="M865">
        <v>3.16</v>
      </c>
      <c r="N865" t="s">
        <v>356</v>
      </c>
      <c r="O865">
        <f>COUNTIF(Planilha1!A:A,Dados_Combinados!G865)</f>
        <v>0</v>
      </c>
    </row>
    <row r="866" spans="1:15" hidden="1" x14ac:dyDescent="0.25">
      <c r="A866" t="s">
        <v>14</v>
      </c>
      <c r="B866" t="s">
        <v>17</v>
      </c>
      <c r="C866" t="s">
        <v>52</v>
      </c>
      <c r="D866" t="s">
        <v>126</v>
      </c>
      <c r="E866" t="s">
        <v>565</v>
      </c>
      <c r="G866">
        <v>3434539</v>
      </c>
      <c r="H866" t="s">
        <v>328</v>
      </c>
      <c r="I866" t="s">
        <v>651</v>
      </c>
      <c r="J866">
        <v>37.06</v>
      </c>
      <c r="K866">
        <v>35.33</v>
      </c>
      <c r="L866">
        <v>0</v>
      </c>
      <c r="M866">
        <v>0</v>
      </c>
      <c r="N866" t="s">
        <v>356</v>
      </c>
      <c r="O866">
        <f>COUNTIF(Planilha1!A:A,Dados_Combinados!G866)</f>
        <v>0</v>
      </c>
    </row>
    <row r="867" spans="1:15" hidden="1" x14ac:dyDescent="0.25">
      <c r="A867" t="s">
        <v>14</v>
      </c>
      <c r="B867" t="s">
        <v>17</v>
      </c>
      <c r="C867" t="s">
        <v>55</v>
      </c>
      <c r="D867" t="s">
        <v>111</v>
      </c>
      <c r="E867" t="s">
        <v>565</v>
      </c>
      <c r="G867">
        <v>6437941</v>
      </c>
      <c r="H867" t="s">
        <v>333</v>
      </c>
      <c r="I867" t="s">
        <v>651</v>
      </c>
      <c r="J867">
        <v>84.62</v>
      </c>
      <c r="K867">
        <v>80.69</v>
      </c>
      <c r="L867">
        <v>0.31</v>
      </c>
      <c r="M867">
        <v>25.01</v>
      </c>
      <c r="N867" t="s">
        <v>356</v>
      </c>
      <c r="O867">
        <f>COUNTIF(Planilha1!A:A,Dados_Combinados!G867)</f>
        <v>0</v>
      </c>
    </row>
    <row r="868" spans="1:15" hidden="1" x14ac:dyDescent="0.25">
      <c r="A868" t="s">
        <v>14</v>
      </c>
      <c r="B868" t="s">
        <v>17</v>
      </c>
      <c r="C868" t="s">
        <v>60</v>
      </c>
      <c r="D868" t="s">
        <v>116</v>
      </c>
      <c r="E868" t="s">
        <v>565</v>
      </c>
      <c r="G868">
        <v>5890903</v>
      </c>
      <c r="H868" t="s">
        <v>335</v>
      </c>
      <c r="I868" t="s">
        <v>651</v>
      </c>
      <c r="J868">
        <v>62.13</v>
      </c>
      <c r="K868">
        <v>59.24</v>
      </c>
      <c r="L868">
        <v>0.15</v>
      </c>
      <c r="M868">
        <v>8.89</v>
      </c>
      <c r="N868" t="s">
        <v>356</v>
      </c>
      <c r="O868">
        <f>COUNTIF(Planilha1!A:A,Dados_Combinados!G868)</f>
        <v>0</v>
      </c>
    </row>
    <row r="869" spans="1:15" hidden="1" x14ac:dyDescent="0.25">
      <c r="A869" t="s">
        <v>14</v>
      </c>
      <c r="B869" t="s">
        <v>17</v>
      </c>
      <c r="C869" t="s">
        <v>72</v>
      </c>
      <c r="D869" t="s">
        <v>130</v>
      </c>
      <c r="E869" t="s">
        <v>565</v>
      </c>
      <c r="G869">
        <v>5890903</v>
      </c>
      <c r="H869" t="s">
        <v>335</v>
      </c>
      <c r="I869" t="s">
        <v>651</v>
      </c>
      <c r="J869">
        <v>45.16</v>
      </c>
      <c r="K869">
        <v>43.06</v>
      </c>
      <c r="L869">
        <v>0.22</v>
      </c>
      <c r="M869">
        <v>9.4700000000000006</v>
      </c>
      <c r="N869" t="s">
        <v>356</v>
      </c>
      <c r="O869">
        <f>COUNTIF(Planilha1!A:A,Dados_Combinados!G869)</f>
        <v>0</v>
      </c>
    </row>
    <row r="870" spans="1:15" hidden="1" x14ac:dyDescent="0.25">
      <c r="A870" t="s">
        <v>14</v>
      </c>
      <c r="B870" t="s">
        <v>17</v>
      </c>
      <c r="C870" t="s">
        <v>56</v>
      </c>
      <c r="D870" t="s">
        <v>112</v>
      </c>
      <c r="E870" t="s">
        <v>565</v>
      </c>
      <c r="G870">
        <v>3247006</v>
      </c>
      <c r="H870" t="s">
        <v>328</v>
      </c>
      <c r="I870" t="s">
        <v>651</v>
      </c>
      <c r="J870">
        <v>14.8</v>
      </c>
      <c r="K870">
        <v>14.11</v>
      </c>
      <c r="L870">
        <v>0.34</v>
      </c>
      <c r="M870">
        <v>4.8</v>
      </c>
      <c r="N870" t="s">
        <v>356</v>
      </c>
      <c r="O870">
        <f>COUNTIF(Planilha1!A:A,Dados_Combinados!G870)</f>
        <v>0</v>
      </c>
    </row>
    <row r="871" spans="1:15" hidden="1" x14ac:dyDescent="0.25">
      <c r="A871" t="s">
        <v>14</v>
      </c>
      <c r="B871" t="s">
        <v>17</v>
      </c>
      <c r="C871" t="s">
        <v>55</v>
      </c>
      <c r="D871" t="s">
        <v>125</v>
      </c>
      <c r="E871" t="s">
        <v>565</v>
      </c>
      <c r="G871">
        <v>5147345</v>
      </c>
      <c r="H871" t="s">
        <v>328</v>
      </c>
      <c r="I871" t="s">
        <v>651</v>
      </c>
      <c r="J871">
        <v>109.25</v>
      </c>
      <c r="K871">
        <v>104.17</v>
      </c>
      <c r="L871">
        <v>0</v>
      </c>
      <c r="M871">
        <v>0</v>
      </c>
      <c r="N871" t="s">
        <v>356</v>
      </c>
      <c r="O871">
        <f>COUNTIF(Planilha1!A:A,Dados_Combinados!G871)</f>
        <v>0</v>
      </c>
    </row>
    <row r="872" spans="1:15" hidden="1" x14ac:dyDescent="0.25">
      <c r="A872" t="s">
        <v>14</v>
      </c>
      <c r="B872" t="s">
        <v>17</v>
      </c>
      <c r="C872" t="s">
        <v>55</v>
      </c>
      <c r="D872" t="s">
        <v>111</v>
      </c>
      <c r="E872" t="s">
        <v>565</v>
      </c>
      <c r="G872">
        <v>3568094</v>
      </c>
      <c r="H872" t="s">
        <v>328</v>
      </c>
      <c r="I872" t="s">
        <v>651</v>
      </c>
      <c r="J872">
        <v>35.26</v>
      </c>
      <c r="K872">
        <v>33.619999999999997</v>
      </c>
      <c r="L872">
        <v>0.31</v>
      </c>
      <c r="M872">
        <v>10.42</v>
      </c>
      <c r="N872" t="s">
        <v>356</v>
      </c>
      <c r="O872">
        <f>COUNTIF(Planilha1!A:A,Dados_Combinados!G872)</f>
        <v>0</v>
      </c>
    </row>
    <row r="873" spans="1:15" hidden="1" x14ac:dyDescent="0.25">
      <c r="A873" t="s">
        <v>14</v>
      </c>
      <c r="B873" t="s">
        <v>17</v>
      </c>
      <c r="C873" t="s">
        <v>55</v>
      </c>
      <c r="D873" t="s">
        <v>111</v>
      </c>
      <c r="E873" t="s">
        <v>565</v>
      </c>
      <c r="G873">
        <v>2670856</v>
      </c>
      <c r="H873" t="s">
        <v>328</v>
      </c>
      <c r="I873" t="s">
        <v>651</v>
      </c>
      <c r="J873">
        <v>33.630000000000003</v>
      </c>
      <c r="K873">
        <v>32.07</v>
      </c>
      <c r="L873">
        <v>0.31</v>
      </c>
      <c r="M873">
        <v>9.94</v>
      </c>
      <c r="N873" t="s">
        <v>356</v>
      </c>
      <c r="O873">
        <f>COUNTIF(Planilha1!A:A,Dados_Combinados!G873)</f>
        <v>0</v>
      </c>
    </row>
    <row r="874" spans="1:15" hidden="1" x14ac:dyDescent="0.25">
      <c r="A874" t="s">
        <v>14</v>
      </c>
      <c r="B874" t="s">
        <v>17</v>
      </c>
      <c r="C874" t="s">
        <v>55</v>
      </c>
      <c r="D874" t="s">
        <v>111</v>
      </c>
      <c r="E874" t="s">
        <v>565</v>
      </c>
      <c r="G874">
        <v>6502087</v>
      </c>
      <c r="H874" t="s">
        <v>328</v>
      </c>
      <c r="I874" t="s">
        <v>651</v>
      </c>
      <c r="J874">
        <v>84.47</v>
      </c>
      <c r="K874">
        <v>80.540000000000006</v>
      </c>
      <c r="L874">
        <v>0.31</v>
      </c>
      <c r="M874">
        <v>24.97</v>
      </c>
      <c r="N874" t="s">
        <v>356</v>
      </c>
      <c r="O874">
        <f>COUNTIF(Planilha1!A:A,Dados_Combinados!G874)</f>
        <v>0</v>
      </c>
    </row>
    <row r="875" spans="1:15" hidden="1" x14ac:dyDescent="0.25">
      <c r="A875" t="s">
        <v>14</v>
      </c>
      <c r="B875" t="s">
        <v>17</v>
      </c>
      <c r="C875" t="s">
        <v>74</v>
      </c>
      <c r="D875" t="s">
        <v>132</v>
      </c>
      <c r="E875" t="s">
        <v>565</v>
      </c>
      <c r="G875">
        <v>5147345</v>
      </c>
      <c r="H875" t="s">
        <v>328</v>
      </c>
      <c r="I875" t="s">
        <v>651</v>
      </c>
      <c r="J875">
        <v>46.02</v>
      </c>
      <c r="K875">
        <v>43.88</v>
      </c>
      <c r="L875">
        <v>0</v>
      </c>
      <c r="M875">
        <v>0</v>
      </c>
      <c r="N875" t="s">
        <v>356</v>
      </c>
      <c r="O875">
        <f>COUNTIF(Planilha1!A:A,Dados_Combinados!G875)</f>
        <v>0</v>
      </c>
    </row>
    <row r="876" spans="1:15" hidden="1" x14ac:dyDescent="0.25">
      <c r="A876" t="s">
        <v>14</v>
      </c>
      <c r="B876" t="s">
        <v>17</v>
      </c>
      <c r="C876" t="s">
        <v>59</v>
      </c>
      <c r="D876" t="s">
        <v>115</v>
      </c>
      <c r="E876" t="s">
        <v>565</v>
      </c>
      <c r="G876">
        <v>5249315</v>
      </c>
      <c r="H876" t="s">
        <v>333</v>
      </c>
      <c r="I876" t="s">
        <v>651</v>
      </c>
      <c r="J876">
        <v>135.5</v>
      </c>
      <c r="K876">
        <v>129.19999999999999</v>
      </c>
      <c r="L876">
        <v>0.21</v>
      </c>
      <c r="M876">
        <v>27.13</v>
      </c>
      <c r="N876" t="s">
        <v>356</v>
      </c>
      <c r="O876">
        <f>COUNTIF(Planilha1!A:A,Dados_Combinados!G876)</f>
        <v>0</v>
      </c>
    </row>
    <row r="877" spans="1:15" hidden="1" x14ac:dyDescent="0.25">
      <c r="A877" t="s">
        <v>14</v>
      </c>
      <c r="B877" t="s">
        <v>17</v>
      </c>
      <c r="C877" t="s">
        <v>52</v>
      </c>
      <c r="D877" t="s">
        <v>108</v>
      </c>
      <c r="E877" t="s">
        <v>565</v>
      </c>
      <c r="G877">
        <v>4795300</v>
      </c>
      <c r="H877" t="s">
        <v>328</v>
      </c>
      <c r="I877" t="s">
        <v>651</v>
      </c>
      <c r="J877">
        <v>51.53</v>
      </c>
      <c r="K877">
        <v>49.13</v>
      </c>
      <c r="L877">
        <v>0.31</v>
      </c>
      <c r="M877">
        <v>15.23</v>
      </c>
      <c r="N877" t="s">
        <v>356</v>
      </c>
      <c r="O877">
        <f>COUNTIF(Planilha1!A:A,Dados_Combinados!G877)</f>
        <v>0</v>
      </c>
    </row>
    <row r="878" spans="1:15" hidden="1" x14ac:dyDescent="0.25">
      <c r="A878" t="s">
        <v>14</v>
      </c>
      <c r="B878" t="s">
        <v>17</v>
      </c>
      <c r="C878" t="s">
        <v>67</v>
      </c>
      <c r="D878" t="s">
        <v>123</v>
      </c>
      <c r="E878" t="s">
        <v>565</v>
      </c>
      <c r="G878">
        <v>8526489</v>
      </c>
      <c r="H878" t="s">
        <v>328</v>
      </c>
      <c r="I878" t="s">
        <v>651</v>
      </c>
      <c r="J878">
        <v>31.9</v>
      </c>
      <c r="K878">
        <v>30.41</v>
      </c>
      <c r="L878">
        <v>0.28000000000000003</v>
      </c>
      <c r="M878">
        <v>8.36</v>
      </c>
      <c r="N878" t="s">
        <v>356</v>
      </c>
      <c r="O878">
        <f>COUNTIF(Planilha1!A:A,Dados_Combinados!G878)</f>
        <v>0</v>
      </c>
    </row>
    <row r="879" spans="1:15" hidden="1" x14ac:dyDescent="0.25">
      <c r="A879" t="s">
        <v>14</v>
      </c>
      <c r="B879" t="s">
        <v>17</v>
      </c>
      <c r="C879" t="s">
        <v>60</v>
      </c>
      <c r="D879" t="s">
        <v>116</v>
      </c>
      <c r="E879" t="s">
        <v>565</v>
      </c>
      <c r="G879">
        <v>8948453</v>
      </c>
      <c r="H879" t="s">
        <v>328</v>
      </c>
      <c r="I879" t="s">
        <v>651</v>
      </c>
      <c r="J879">
        <v>17.079999999999998</v>
      </c>
      <c r="K879">
        <v>16.29</v>
      </c>
      <c r="L879">
        <v>0.15</v>
      </c>
      <c r="M879">
        <v>2.44</v>
      </c>
      <c r="N879" t="s">
        <v>356</v>
      </c>
      <c r="O879">
        <f>COUNTIF(Planilha1!A:A,Dados_Combinados!G879)</f>
        <v>0</v>
      </c>
    </row>
    <row r="880" spans="1:15" hidden="1" x14ac:dyDescent="0.25">
      <c r="A880" t="s">
        <v>14</v>
      </c>
      <c r="B880" t="s">
        <v>17</v>
      </c>
      <c r="C880" t="s">
        <v>52</v>
      </c>
      <c r="D880" t="s">
        <v>108</v>
      </c>
      <c r="E880" t="s">
        <v>565</v>
      </c>
      <c r="G880">
        <v>16974080</v>
      </c>
      <c r="H880" t="s">
        <v>335</v>
      </c>
      <c r="I880" t="s">
        <v>651</v>
      </c>
      <c r="J880">
        <v>26.28</v>
      </c>
      <c r="K880">
        <v>25.06</v>
      </c>
      <c r="L880">
        <v>0.31</v>
      </c>
      <c r="M880">
        <v>7.77</v>
      </c>
      <c r="N880" t="s">
        <v>356</v>
      </c>
      <c r="O880">
        <f>COUNTIF(Planilha1!A:A,Dados_Combinados!G880)</f>
        <v>0</v>
      </c>
    </row>
    <row r="881" spans="1:15" hidden="1" x14ac:dyDescent="0.25">
      <c r="A881" t="s">
        <v>14</v>
      </c>
      <c r="B881" t="s">
        <v>17</v>
      </c>
      <c r="C881" t="s">
        <v>67</v>
      </c>
      <c r="D881" t="s">
        <v>123</v>
      </c>
      <c r="E881" t="s">
        <v>565</v>
      </c>
      <c r="G881">
        <v>8948453</v>
      </c>
      <c r="H881" t="s">
        <v>328</v>
      </c>
      <c r="I881" t="s">
        <v>651</v>
      </c>
      <c r="J881">
        <v>15.41</v>
      </c>
      <c r="K881">
        <v>14.69</v>
      </c>
      <c r="L881">
        <v>0.28000000000000003</v>
      </c>
      <c r="M881">
        <v>4.04</v>
      </c>
      <c r="N881" t="s">
        <v>356</v>
      </c>
      <c r="O881">
        <f>COUNTIF(Planilha1!A:A,Dados_Combinados!G881)</f>
        <v>0</v>
      </c>
    </row>
    <row r="882" spans="1:15" hidden="1" x14ac:dyDescent="0.25">
      <c r="A882" t="s">
        <v>14</v>
      </c>
      <c r="B882" t="s">
        <v>19</v>
      </c>
      <c r="C882" t="s">
        <v>573</v>
      </c>
      <c r="D882" t="s">
        <v>136</v>
      </c>
      <c r="E882">
        <v>8.9999999999999993E-3</v>
      </c>
      <c r="F882" t="s">
        <v>276</v>
      </c>
      <c r="G882">
        <v>8821983</v>
      </c>
      <c r="H882" t="s">
        <v>336</v>
      </c>
      <c r="I882" t="s">
        <v>651</v>
      </c>
      <c r="J882">
        <v>10.119999999999999</v>
      </c>
      <c r="K882">
        <v>9.65</v>
      </c>
      <c r="L882">
        <v>1</v>
      </c>
      <c r="M882">
        <v>9.65</v>
      </c>
      <c r="N882" t="s">
        <v>357</v>
      </c>
      <c r="O882">
        <f>COUNTIF(Planilha1!A:A,Dados_Combinados!G882)</f>
        <v>0</v>
      </c>
    </row>
    <row r="883" spans="1:15" hidden="1" x14ac:dyDescent="0.25">
      <c r="A883" t="s">
        <v>14</v>
      </c>
      <c r="B883" t="s">
        <v>19</v>
      </c>
      <c r="C883" t="s">
        <v>593</v>
      </c>
      <c r="D883" t="s">
        <v>490</v>
      </c>
      <c r="E883">
        <v>7.4999999999999997E-3</v>
      </c>
      <c r="F883" t="s">
        <v>491</v>
      </c>
      <c r="G883">
        <v>16545595</v>
      </c>
      <c r="H883" t="s">
        <v>328</v>
      </c>
      <c r="I883" t="s">
        <v>651</v>
      </c>
      <c r="J883">
        <v>44.17</v>
      </c>
      <c r="K883">
        <v>42.12</v>
      </c>
      <c r="L883">
        <v>1</v>
      </c>
      <c r="M883">
        <v>42.12</v>
      </c>
      <c r="N883" t="s">
        <v>357</v>
      </c>
      <c r="O883">
        <f>COUNTIF(Planilha1!A:A,Dados_Combinados!G883)</f>
        <v>0</v>
      </c>
    </row>
    <row r="884" spans="1:15" hidden="1" x14ac:dyDescent="0.25">
      <c r="A884" t="s">
        <v>14</v>
      </c>
      <c r="B884" t="s">
        <v>19</v>
      </c>
      <c r="C884" t="s">
        <v>598</v>
      </c>
      <c r="D884" t="s">
        <v>599</v>
      </c>
      <c r="E884">
        <v>7.4999999999999997E-3</v>
      </c>
      <c r="F884" t="s">
        <v>600</v>
      </c>
      <c r="G884">
        <v>11716903</v>
      </c>
      <c r="H884" t="s">
        <v>333</v>
      </c>
      <c r="I884" t="s">
        <v>651</v>
      </c>
      <c r="J884">
        <v>19.350000000000001</v>
      </c>
      <c r="K884">
        <v>18.45</v>
      </c>
      <c r="L884">
        <v>1</v>
      </c>
      <c r="M884">
        <v>18.45</v>
      </c>
      <c r="N884" t="s">
        <v>357</v>
      </c>
      <c r="O884">
        <f>COUNTIF(Planilha1!A:A,Dados_Combinados!G884)</f>
        <v>0</v>
      </c>
    </row>
    <row r="885" spans="1:15" hidden="1" x14ac:dyDescent="0.25">
      <c r="A885" t="s">
        <v>14</v>
      </c>
      <c r="B885" t="s">
        <v>19</v>
      </c>
      <c r="C885" t="s">
        <v>579</v>
      </c>
      <c r="D885" t="s">
        <v>137</v>
      </c>
      <c r="E885">
        <v>0</v>
      </c>
      <c r="F885" t="s">
        <v>265</v>
      </c>
      <c r="G885">
        <v>3907515</v>
      </c>
      <c r="H885" t="s">
        <v>333</v>
      </c>
      <c r="I885" t="s">
        <v>651</v>
      </c>
      <c r="J885">
        <v>0</v>
      </c>
      <c r="K885">
        <v>0</v>
      </c>
      <c r="L885">
        <v>1</v>
      </c>
      <c r="M885">
        <v>0</v>
      </c>
      <c r="N885" t="s">
        <v>357</v>
      </c>
      <c r="O885">
        <f>COUNTIF(Planilha1!A:A,Dados_Combinados!G885)</f>
        <v>0</v>
      </c>
    </row>
    <row r="886" spans="1:15" hidden="1" x14ac:dyDescent="0.25">
      <c r="A886" t="s">
        <v>14</v>
      </c>
      <c r="B886" t="s">
        <v>19</v>
      </c>
      <c r="C886" t="s">
        <v>569</v>
      </c>
      <c r="D886" t="s">
        <v>138</v>
      </c>
      <c r="E886">
        <v>7.4999999999999997E-3</v>
      </c>
      <c r="F886" t="s">
        <v>268</v>
      </c>
      <c r="G886">
        <v>11240273</v>
      </c>
      <c r="H886" t="s">
        <v>337</v>
      </c>
      <c r="I886" t="s">
        <v>651</v>
      </c>
      <c r="J886">
        <v>14.23</v>
      </c>
      <c r="K886">
        <v>13.57</v>
      </c>
      <c r="L886">
        <v>1</v>
      </c>
      <c r="M886">
        <v>13.57</v>
      </c>
      <c r="N886" t="s">
        <v>357</v>
      </c>
      <c r="O886">
        <f>COUNTIF(Planilha1!A:A,Dados_Combinados!G886)</f>
        <v>0</v>
      </c>
    </row>
    <row r="887" spans="1:15" hidden="1" x14ac:dyDescent="0.25">
      <c r="A887" t="s">
        <v>14</v>
      </c>
      <c r="B887" t="s">
        <v>20</v>
      </c>
      <c r="C887" t="s">
        <v>572</v>
      </c>
      <c r="D887" t="s">
        <v>146</v>
      </c>
      <c r="E887">
        <v>5.0000000000000001E-3</v>
      </c>
      <c r="F887" t="s">
        <v>277</v>
      </c>
      <c r="G887">
        <v>7298496</v>
      </c>
      <c r="H887" t="s">
        <v>328</v>
      </c>
      <c r="I887" t="s">
        <v>651</v>
      </c>
      <c r="J887">
        <v>180.46</v>
      </c>
      <c r="K887">
        <v>172.07</v>
      </c>
      <c r="L887">
        <v>1</v>
      </c>
      <c r="M887">
        <v>172.07</v>
      </c>
      <c r="N887" t="s">
        <v>357</v>
      </c>
      <c r="O887">
        <f>COUNTIF(Planilha1!A:A,Dados_Combinados!G887)</f>
        <v>0</v>
      </c>
    </row>
    <row r="888" spans="1:15" hidden="1" x14ac:dyDescent="0.25">
      <c r="A888" t="s">
        <v>14</v>
      </c>
      <c r="B888" t="s">
        <v>19</v>
      </c>
      <c r="C888" t="s">
        <v>586</v>
      </c>
      <c r="D888" t="s">
        <v>142</v>
      </c>
      <c r="E888">
        <v>7.4999999999999997E-3</v>
      </c>
      <c r="F888" t="s">
        <v>272</v>
      </c>
      <c r="G888">
        <v>2523970</v>
      </c>
      <c r="H888" t="s">
        <v>328</v>
      </c>
      <c r="I888" t="s">
        <v>651</v>
      </c>
      <c r="J888">
        <v>473.02</v>
      </c>
      <c r="K888">
        <v>451.03</v>
      </c>
      <c r="L888">
        <v>1</v>
      </c>
      <c r="M888">
        <v>451.03</v>
      </c>
      <c r="N888" t="s">
        <v>357</v>
      </c>
      <c r="O888">
        <f>COUNTIF(Planilha1!A:A,Dados_Combinados!G888)</f>
        <v>0</v>
      </c>
    </row>
    <row r="889" spans="1:15" hidden="1" x14ac:dyDescent="0.25">
      <c r="A889" t="s">
        <v>14</v>
      </c>
      <c r="B889" t="s">
        <v>19</v>
      </c>
      <c r="C889" t="s">
        <v>574</v>
      </c>
      <c r="D889" t="s">
        <v>143</v>
      </c>
      <c r="E889">
        <v>5.0000000000000001E-3</v>
      </c>
      <c r="F889" t="s">
        <v>273</v>
      </c>
      <c r="G889">
        <v>3320327</v>
      </c>
      <c r="H889" t="s">
        <v>328</v>
      </c>
      <c r="I889" t="s">
        <v>651</v>
      </c>
      <c r="J889">
        <v>2.04</v>
      </c>
      <c r="K889">
        <v>1.94</v>
      </c>
      <c r="L889">
        <v>1</v>
      </c>
      <c r="M889">
        <v>1.94</v>
      </c>
      <c r="N889" t="s">
        <v>357</v>
      </c>
      <c r="O889">
        <f>COUNTIF(Planilha1!A:A,Dados_Combinados!G889)</f>
        <v>0</v>
      </c>
    </row>
    <row r="890" spans="1:15" hidden="1" x14ac:dyDescent="0.25">
      <c r="A890" t="s">
        <v>14</v>
      </c>
      <c r="B890" t="s">
        <v>19</v>
      </c>
      <c r="C890" t="s">
        <v>580</v>
      </c>
      <c r="D890" t="s">
        <v>136</v>
      </c>
      <c r="E890">
        <v>5.0000000000000001E-3</v>
      </c>
      <c r="F890" t="s">
        <v>267</v>
      </c>
      <c r="G890">
        <v>8821983</v>
      </c>
      <c r="H890" t="s">
        <v>336</v>
      </c>
      <c r="I890" t="s">
        <v>651</v>
      </c>
      <c r="J890">
        <v>5.96</v>
      </c>
      <c r="K890">
        <v>5.68</v>
      </c>
      <c r="L890">
        <v>1</v>
      </c>
      <c r="M890">
        <v>5.68</v>
      </c>
      <c r="N890" t="s">
        <v>357</v>
      </c>
      <c r="O890">
        <f>COUNTIF(Planilha1!A:A,Dados_Combinados!G890)</f>
        <v>0</v>
      </c>
    </row>
    <row r="891" spans="1:15" hidden="1" x14ac:dyDescent="0.25">
      <c r="A891" t="s">
        <v>14</v>
      </c>
      <c r="B891" t="s">
        <v>19</v>
      </c>
      <c r="C891" t="s">
        <v>587</v>
      </c>
      <c r="D891" t="s">
        <v>588</v>
      </c>
      <c r="E891">
        <v>7.4999999999999997E-3</v>
      </c>
      <c r="F891" t="s">
        <v>589</v>
      </c>
      <c r="G891">
        <v>16545595</v>
      </c>
      <c r="H891" t="s">
        <v>328</v>
      </c>
      <c r="I891" t="s">
        <v>651</v>
      </c>
      <c r="J891">
        <v>81.39</v>
      </c>
      <c r="K891">
        <v>77.599999999999994</v>
      </c>
      <c r="L891">
        <v>1</v>
      </c>
      <c r="M891">
        <v>77.599999999999994</v>
      </c>
      <c r="N891" t="s">
        <v>357</v>
      </c>
      <c r="O891">
        <f>COUNTIF(Planilha1!A:A,Dados_Combinados!G891)</f>
        <v>0</v>
      </c>
    </row>
    <row r="892" spans="1:15" hidden="1" x14ac:dyDescent="0.25">
      <c r="A892" t="s">
        <v>14</v>
      </c>
      <c r="B892" t="s">
        <v>19</v>
      </c>
      <c r="C892" t="s">
        <v>581</v>
      </c>
      <c r="D892" t="s">
        <v>135</v>
      </c>
      <c r="E892">
        <v>7.4999999999999997E-3</v>
      </c>
      <c r="F892" t="s">
        <v>266</v>
      </c>
      <c r="G892">
        <v>8821983</v>
      </c>
      <c r="H892" t="s">
        <v>336</v>
      </c>
      <c r="I892" t="s">
        <v>651</v>
      </c>
      <c r="J892">
        <v>8.65</v>
      </c>
      <c r="K892">
        <v>8.24</v>
      </c>
      <c r="L892">
        <v>1</v>
      </c>
      <c r="M892">
        <v>8.24</v>
      </c>
      <c r="N892" t="s">
        <v>357</v>
      </c>
      <c r="O892">
        <f>COUNTIF(Planilha1!A:A,Dados_Combinados!G892)</f>
        <v>0</v>
      </c>
    </row>
    <row r="893" spans="1:15" hidden="1" x14ac:dyDescent="0.25">
      <c r="A893" t="s">
        <v>14</v>
      </c>
      <c r="B893" t="s">
        <v>19</v>
      </c>
      <c r="C893" t="s">
        <v>582</v>
      </c>
      <c r="D893" t="s">
        <v>140</v>
      </c>
      <c r="E893">
        <v>7.4999999999999997E-3</v>
      </c>
      <c r="F893" t="s">
        <v>270</v>
      </c>
      <c r="G893">
        <v>8666755</v>
      </c>
      <c r="H893" t="s">
        <v>330</v>
      </c>
      <c r="I893" t="s">
        <v>651</v>
      </c>
      <c r="J893">
        <v>42.1</v>
      </c>
      <c r="K893">
        <v>40.14</v>
      </c>
      <c r="L893">
        <v>1</v>
      </c>
      <c r="M893">
        <v>40.14</v>
      </c>
      <c r="N893" t="s">
        <v>357</v>
      </c>
      <c r="O893">
        <f>COUNTIF(Planilha1!A:A,Dados_Combinados!G893)</f>
        <v>0</v>
      </c>
    </row>
    <row r="894" spans="1:15" hidden="1" x14ac:dyDescent="0.25">
      <c r="A894" t="s">
        <v>14</v>
      </c>
      <c r="B894" t="s">
        <v>19</v>
      </c>
      <c r="C894" t="s">
        <v>575</v>
      </c>
      <c r="D894" t="s">
        <v>147</v>
      </c>
      <c r="E894">
        <v>5.0000000000000001E-3</v>
      </c>
      <c r="F894" t="s">
        <v>278</v>
      </c>
      <c r="G894">
        <v>2747821</v>
      </c>
      <c r="H894" t="s">
        <v>330</v>
      </c>
      <c r="I894" t="s">
        <v>651</v>
      </c>
      <c r="J894">
        <v>9.5299999999999994</v>
      </c>
      <c r="K894">
        <v>9.09</v>
      </c>
      <c r="L894">
        <v>1</v>
      </c>
      <c r="M894">
        <v>9.09</v>
      </c>
      <c r="N894" t="s">
        <v>357</v>
      </c>
      <c r="O894">
        <f>COUNTIF(Planilha1!A:A,Dados_Combinados!G894)</f>
        <v>0</v>
      </c>
    </row>
    <row r="895" spans="1:15" hidden="1" x14ac:dyDescent="0.25">
      <c r="A895" t="s">
        <v>14</v>
      </c>
      <c r="B895" t="s">
        <v>19</v>
      </c>
      <c r="C895" t="s">
        <v>597</v>
      </c>
      <c r="D895" t="s">
        <v>139</v>
      </c>
      <c r="E895">
        <v>5.0000000000000001E-3</v>
      </c>
      <c r="F895" t="s">
        <v>269</v>
      </c>
      <c r="G895">
        <v>7058773</v>
      </c>
      <c r="H895" t="s">
        <v>335</v>
      </c>
      <c r="I895" t="s">
        <v>651</v>
      </c>
      <c r="J895">
        <v>17.329999999999998</v>
      </c>
      <c r="K895">
        <v>16.53</v>
      </c>
      <c r="L895">
        <v>1</v>
      </c>
      <c r="M895">
        <v>16.53</v>
      </c>
      <c r="N895" t="s">
        <v>357</v>
      </c>
      <c r="O895">
        <f>COUNTIF(Planilha1!A:A,Dados_Combinados!G895)</f>
        <v>0</v>
      </c>
    </row>
    <row r="896" spans="1:15" hidden="1" x14ac:dyDescent="0.25">
      <c r="A896" t="s">
        <v>14</v>
      </c>
      <c r="B896" t="s">
        <v>411</v>
      </c>
      <c r="C896" t="s">
        <v>576</v>
      </c>
      <c r="D896" t="s">
        <v>577</v>
      </c>
      <c r="E896">
        <v>1.2E-2</v>
      </c>
      <c r="F896" t="s">
        <v>578</v>
      </c>
      <c r="G896">
        <v>7498020</v>
      </c>
      <c r="H896" t="s">
        <v>333</v>
      </c>
      <c r="I896" t="s">
        <v>651</v>
      </c>
      <c r="J896">
        <v>1.23</v>
      </c>
      <c r="K896">
        <v>1.17</v>
      </c>
      <c r="L896">
        <v>1</v>
      </c>
      <c r="M896">
        <v>1.17</v>
      </c>
      <c r="N896" t="s">
        <v>357</v>
      </c>
      <c r="O896">
        <f>COUNTIF(Planilha1!A:A,Dados_Combinados!G896)</f>
        <v>0</v>
      </c>
    </row>
    <row r="897" spans="1:15" hidden="1" x14ac:dyDescent="0.25">
      <c r="A897" t="s">
        <v>14</v>
      </c>
      <c r="B897" t="s">
        <v>19</v>
      </c>
      <c r="C897" t="s">
        <v>666</v>
      </c>
      <c r="D897" t="s">
        <v>141</v>
      </c>
      <c r="E897">
        <v>6.0000000000000001E-3</v>
      </c>
      <c r="F897" t="s">
        <v>271</v>
      </c>
      <c r="G897">
        <v>2129768</v>
      </c>
      <c r="H897" t="s">
        <v>330</v>
      </c>
      <c r="I897" t="s">
        <v>651</v>
      </c>
      <c r="J897">
        <v>0</v>
      </c>
      <c r="K897">
        <v>0</v>
      </c>
      <c r="L897">
        <v>1</v>
      </c>
      <c r="M897">
        <v>0</v>
      </c>
      <c r="N897" t="s">
        <v>357</v>
      </c>
      <c r="O897">
        <f>COUNTIF(Planilha1!A:A,Dados_Combinados!G897)</f>
        <v>0</v>
      </c>
    </row>
    <row r="898" spans="1:15" hidden="1" x14ac:dyDescent="0.25">
      <c r="A898" t="s">
        <v>14</v>
      </c>
      <c r="B898" t="s">
        <v>19</v>
      </c>
      <c r="C898" t="s">
        <v>571</v>
      </c>
      <c r="D898" t="s">
        <v>134</v>
      </c>
      <c r="E898">
        <v>0</v>
      </c>
      <c r="F898" t="s">
        <v>265</v>
      </c>
      <c r="G898">
        <v>4100293</v>
      </c>
      <c r="H898" t="s">
        <v>333</v>
      </c>
      <c r="I898" t="s">
        <v>651</v>
      </c>
      <c r="J898">
        <v>0</v>
      </c>
      <c r="K898">
        <v>0</v>
      </c>
      <c r="L898">
        <v>1</v>
      </c>
      <c r="M898">
        <v>0</v>
      </c>
      <c r="N898" t="s">
        <v>357</v>
      </c>
      <c r="O898">
        <f>COUNTIF(Planilha1!A:A,Dados_Combinados!G898)</f>
        <v>0</v>
      </c>
    </row>
    <row r="899" spans="1:15" hidden="1" x14ac:dyDescent="0.25">
      <c r="A899" t="s">
        <v>14</v>
      </c>
      <c r="B899" t="s">
        <v>23</v>
      </c>
      <c r="C899" t="s">
        <v>81</v>
      </c>
      <c r="D899" t="s">
        <v>667</v>
      </c>
      <c r="E899" t="s">
        <v>668</v>
      </c>
      <c r="F899" t="s">
        <v>669</v>
      </c>
      <c r="G899">
        <v>2212937</v>
      </c>
      <c r="H899" t="s">
        <v>328</v>
      </c>
      <c r="I899" t="s">
        <v>670</v>
      </c>
      <c r="J899">
        <v>43.06</v>
      </c>
      <c r="K899">
        <v>41.06</v>
      </c>
      <c r="L899">
        <v>0.5</v>
      </c>
      <c r="M899">
        <v>20.53</v>
      </c>
      <c r="N899" t="s">
        <v>23</v>
      </c>
      <c r="O899">
        <f>COUNTIF(Planilha1!A:A,Dados_Combinados!G899)</f>
        <v>0</v>
      </c>
    </row>
    <row r="900" spans="1:15" hidden="1" x14ac:dyDescent="0.25">
      <c r="A900" t="s">
        <v>14</v>
      </c>
      <c r="B900" t="s">
        <v>23</v>
      </c>
      <c r="C900" t="s">
        <v>81</v>
      </c>
      <c r="D900" t="s">
        <v>148</v>
      </c>
      <c r="E900" t="s">
        <v>671</v>
      </c>
      <c r="F900" t="s">
        <v>672</v>
      </c>
      <c r="G900">
        <v>7298496</v>
      </c>
      <c r="H900" t="s">
        <v>328</v>
      </c>
      <c r="I900" t="s">
        <v>673</v>
      </c>
      <c r="J900">
        <v>25.59</v>
      </c>
      <c r="K900">
        <v>24.4</v>
      </c>
      <c r="L900">
        <v>0.5</v>
      </c>
      <c r="M900">
        <v>12.2</v>
      </c>
      <c r="N900" t="s">
        <v>23</v>
      </c>
      <c r="O900">
        <f>COUNTIF(Planilha1!A:A,Dados_Combinados!G900)</f>
        <v>0</v>
      </c>
    </row>
    <row r="901" spans="1:15" x14ac:dyDescent="0.25">
      <c r="A901" t="s">
        <v>14</v>
      </c>
      <c r="B901" t="s">
        <v>23</v>
      </c>
      <c r="C901" t="s">
        <v>81</v>
      </c>
      <c r="D901" t="s">
        <v>148</v>
      </c>
      <c r="E901" t="s">
        <v>187</v>
      </c>
      <c r="F901" t="s">
        <v>674</v>
      </c>
      <c r="G901">
        <v>16476459</v>
      </c>
      <c r="H901" t="s">
        <v>339</v>
      </c>
      <c r="I901" t="s">
        <v>675</v>
      </c>
      <c r="J901">
        <v>255.73</v>
      </c>
      <c r="K901">
        <v>243.84</v>
      </c>
      <c r="L901">
        <v>0.5</v>
      </c>
      <c r="M901">
        <v>121.92</v>
      </c>
      <c r="N901" t="s">
        <v>23</v>
      </c>
      <c r="O901">
        <f>COUNTIF(Planilha1!A:A,Dados_Combinados!G901)</f>
        <v>1</v>
      </c>
    </row>
    <row r="902" spans="1:15" hidden="1" x14ac:dyDescent="0.25">
      <c r="A902" t="s">
        <v>14</v>
      </c>
      <c r="B902" t="s">
        <v>22</v>
      </c>
      <c r="C902" t="s">
        <v>81</v>
      </c>
      <c r="D902" t="s">
        <v>148</v>
      </c>
      <c r="E902" t="s">
        <v>676</v>
      </c>
      <c r="F902" t="s">
        <v>677</v>
      </c>
      <c r="G902">
        <v>6430277</v>
      </c>
      <c r="H902" t="s">
        <v>328</v>
      </c>
      <c r="I902" t="s">
        <v>678</v>
      </c>
      <c r="J902">
        <v>92.87</v>
      </c>
      <c r="K902">
        <v>88.55</v>
      </c>
      <c r="L902">
        <v>0.5</v>
      </c>
      <c r="M902">
        <v>44.28</v>
      </c>
      <c r="N902" t="s">
        <v>23</v>
      </c>
      <c r="O902">
        <f>COUNTIF(Planilha1!A:A,Dados_Combinados!G902)</f>
        <v>0</v>
      </c>
    </row>
    <row r="903" spans="1:15" hidden="1" x14ac:dyDescent="0.25">
      <c r="A903" t="s">
        <v>14</v>
      </c>
      <c r="B903" t="s">
        <v>23</v>
      </c>
      <c r="C903" t="s">
        <v>82</v>
      </c>
      <c r="D903" t="s">
        <v>148</v>
      </c>
      <c r="E903" t="s">
        <v>679</v>
      </c>
      <c r="F903" t="s">
        <v>680</v>
      </c>
      <c r="G903">
        <v>17831640</v>
      </c>
      <c r="H903" t="s">
        <v>397</v>
      </c>
      <c r="I903" t="s">
        <v>675</v>
      </c>
      <c r="J903">
        <v>3020.64</v>
      </c>
      <c r="K903">
        <v>2880.18</v>
      </c>
      <c r="L903">
        <v>0.5</v>
      </c>
      <c r="M903">
        <v>1440.09</v>
      </c>
      <c r="N903" t="s">
        <v>23</v>
      </c>
      <c r="O903">
        <f>COUNTIF(Planilha1!A:A,Dados_Combinados!G903)</f>
        <v>0</v>
      </c>
    </row>
    <row r="904" spans="1:15" x14ac:dyDescent="0.25">
      <c r="A904" t="s">
        <v>14</v>
      </c>
      <c r="B904" t="s">
        <v>23</v>
      </c>
      <c r="C904" t="s">
        <v>81</v>
      </c>
      <c r="D904" t="s">
        <v>148</v>
      </c>
      <c r="E904" t="s">
        <v>681</v>
      </c>
      <c r="F904" t="s">
        <v>682</v>
      </c>
      <c r="G904">
        <v>16476459</v>
      </c>
      <c r="H904" t="s">
        <v>339</v>
      </c>
      <c r="I904" t="s">
        <v>683</v>
      </c>
      <c r="J904">
        <v>436.71</v>
      </c>
      <c r="K904">
        <v>416.41</v>
      </c>
      <c r="L904">
        <v>0.5</v>
      </c>
      <c r="M904">
        <v>208.21</v>
      </c>
      <c r="N904" t="s">
        <v>23</v>
      </c>
      <c r="O904">
        <f>COUNTIF(Planilha1!A:A,Dados_Combinados!G904)</f>
        <v>1</v>
      </c>
    </row>
    <row r="905" spans="1:15" hidden="1" x14ac:dyDescent="0.25">
      <c r="A905" t="s">
        <v>14</v>
      </c>
      <c r="B905" t="s">
        <v>23</v>
      </c>
      <c r="C905" t="s">
        <v>81</v>
      </c>
      <c r="D905" t="s">
        <v>667</v>
      </c>
      <c r="E905" t="s">
        <v>684</v>
      </c>
      <c r="F905" t="s">
        <v>685</v>
      </c>
      <c r="G905">
        <v>3985621</v>
      </c>
      <c r="H905" t="s">
        <v>328</v>
      </c>
      <c r="I905" t="s">
        <v>686</v>
      </c>
      <c r="J905">
        <v>386.99</v>
      </c>
      <c r="K905">
        <v>368.99</v>
      </c>
      <c r="L905">
        <v>0.5</v>
      </c>
      <c r="M905">
        <v>184.5</v>
      </c>
      <c r="N905" t="s">
        <v>23</v>
      </c>
      <c r="O905">
        <f>COUNTIF(Planilha1!A:A,Dados_Combinados!G905)</f>
        <v>0</v>
      </c>
    </row>
    <row r="906" spans="1:15" hidden="1" x14ac:dyDescent="0.25">
      <c r="A906" t="s">
        <v>14</v>
      </c>
      <c r="B906" t="s">
        <v>23</v>
      </c>
      <c r="C906" t="s">
        <v>81</v>
      </c>
      <c r="D906" t="s">
        <v>667</v>
      </c>
      <c r="E906" t="s">
        <v>687</v>
      </c>
      <c r="F906" t="s">
        <v>688</v>
      </c>
      <c r="G906">
        <v>3985621</v>
      </c>
      <c r="H906" t="s">
        <v>328</v>
      </c>
      <c r="I906" t="s">
        <v>689</v>
      </c>
      <c r="J906">
        <v>96.71</v>
      </c>
      <c r="K906">
        <v>92.21</v>
      </c>
      <c r="L906">
        <v>0.5</v>
      </c>
      <c r="M906">
        <v>46.11</v>
      </c>
      <c r="N906" t="s">
        <v>23</v>
      </c>
      <c r="O906">
        <f>COUNTIF(Planilha1!A:A,Dados_Combinados!G906)</f>
        <v>0</v>
      </c>
    </row>
    <row r="907" spans="1:15" hidden="1" x14ac:dyDescent="0.25">
      <c r="A907" t="s">
        <v>14</v>
      </c>
      <c r="B907" t="s">
        <v>22</v>
      </c>
      <c r="C907" t="s">
        <v>81</v>
      </c>
      <c r="D907" t="s">
        <v>148</v>
      </c>
      <c r="E907" t="s">
        <v>690</v>
      </c>
      <c r="F907" t="s">
        <v>691</v>
      </c>
      <c r="G907">
        <v>3378475</v>
      </c>
      <c r="H907" t="s">
        <v>330</v>
      </c>
      <c r="I907" t="s">
        <v>692</v>
      </c>
      <c r="J907">
        <v>18.57</v>
      </c>
      <c r="K907">
        <v>17.71</v>
      </c>
      <c r="L907">
        <v>0.5</v>
      </c>
      <c r="M907">
        <v>8.86</v>
      </c>
      <c r="N907" t="s">
        <v>23</v>
      </c>
      <c r="O907">
        <f>COUNTIF(Planilha1!A:A,Dados_Combinados!G907)</f>
        <v>0</v>
      </c>
    </row>
    <row r="908" spans="1:15" hidden="1" x14ac:dyDescent="0.25">
      <c r="A908" t="s">
        <v>14</v>
      </c>
      <c r="B908" t="s">
        <v>23</v>
      </c>
      <c r="C908" t="s">
        <v>81</v>
      </c>
      <c r="D908" t="s">
        <v>148</v>
      </c>
      <c r="E908" t="s">
        <v>693</v>
      </c>
      <c r="F908" t="s">
        <v>694</v>
      </c>
      <c r="G908">
        <v>7298496</v>
      </c>
      <c r="H908" t="s">
        <v>328</v>
      </c>
      <c r="I908" t="s">
        <v>695</v>
      </c>
      <c r="J908">
        <v>60.4</v>
      </c>
      <c r="K908">
        <v>57.59</v>
      </c>
      <c r="L908">
        <v>0.5</v>
      </c>
      <c r="M908">
        <v>28.8</v>
      </c>
      <c r="N908" t="s">
        <v>23</v>
      </c>
      <c r="O908">
        <f>COUNTIF(Planilha1!A:A,Dados_Combinados!G908)</f>
        <v>0</v>
      </c>
    </row>
    <row r="909" spans="1:15" hidden="1" x14ac:dyDescent="0.25">
      <c r="A909" t="s">
        <v>14</v>
      </c>
      <c r="B909" t="s">
        <v>23</v>
      </c>
      <c r="C909" t="s">
        <v>81</v>
      </c>
      <c r="D909" t="s">
        <v>667</v>
      </c>
      <c r="E909" t="s">
        <v>696</v>
      </c>
      <c r="F909" t="s">
        <v>697</v>
      </c>
      <c r="G909">
        <v>4318315</v>
      </c>
      <c r="H909" t="s">
        <v>328</v>
      </c>
      <c r="I909" t="s">
        <v>698</v>
      </c>
      <c r="J909">
        <v>54.86</v>
      </c>
      <c r="K909">
        <v>52.31</v>
      </c>
      <c r="L909">
        <v>0.5</v>
      </c>
      <c r="M909">
        <v>26.16</v>
      </c>
      <c r="N909" t="s">
        <v>23</v>
      </c>
      <c r="O909">
        <f>COUNTIF(Planilha1!A:A,Dados_Combinados!G909)</f>
        <v>0</v>
      </c>
    </row>
    <row r="910" spans="1:15" hidden="1" x14ac:dyDescent="0.25">
      <c r="A910" t="s">
        <v>14</v>
      </c>
      <c r="B910" t="s">
        <v>23</v>
      </c>
      <c r="C910" t="s">
        <v>81</v>
      </c>
      <c r="D910" t="s">
        <v>148</v>
      </c>
      <c r="E910" t="s">
        <v>699</v>
      </c>
      <c r="F910" t="s">
        <v>700</v>
      </c>
      <c r="G910">
        <v>9675343</v>
      </c>
      <c r="H910" t="s">
        <v>337</v>
      </c>
      <c r="I910" t="s">
        <v>695</v>
      </c>
      <c r="J910">
        <v>1949.78</v>
      </c>
      <c r="K910">
        <v>1859.11</v>
      </c>
      <c r="L910">
        <v>0.5</v>
      </c>
      <c r="M910">
        <v>929.56</v>
      </c>
      <c r="N910" t="s">
        <v>23</v>
      </c>
      <c r="O910">
        <f>COUNTIF(Planilha1!A:A,Dados_Combinados!G910)</f>
        <v>0</v>
      </c>
    </row>
    <row r="911" spans="1:15" hidden="1" x14ac:dyDescent="0.25">
      <c r="A911" t="s">
        <v>14</v>
      </c>
      <c r="B911" t="s">
        <v>22</v>
      </c>
      <c r="C911" t="s">
        <v>82</v>
      </c>
      <c r="D911" t="s">
        <v>148</v>
      </c>
      <c r="E911" t="s">
        <v>500</v>
      </c>
      <c r="F911" t="s">
        <v>701</v>
      </c>
      <c r="G911">
        <v>6479191</v>
      </c>
      <c r="H911" t="s">
        <v>333</v>
      </c>
      <c r="I911" t="s">
        <v>678</v>
      </c>
      <c r="J911">
        <v>624.55999999999995</v>
      </c>
      <c r="K911">
        <v>595.52</v>
      </c>
      <c r="L911">
        <v>0.5</v>
      </c>
      <c r="M911">
        <v>297.76</v>
      </c>
      <c r="N911" t="s">
        <v>23</v>
      </c>
      <c r="O911">
        <f>COUNTIF(Planilha1!A:A,Dados_Combinados!G911)</f>
        <v>0</v>
      </c>
    </row>
    <row r="912" spans="1:15" hidden="1" x14ac:dyDescent="0.25">
      <c r="A912" t="s">
        <v>14</v>
      </c>
      <c r="B912" t="s">
        <v>702</v>
      </c>
      <c r="C912" t="s">
        <v>81</v>
      </c>
      <c r="D912" t="s">
        <v>148</v>
      </c>
      <c r="E912" t="s">
        <v>703</v>
      </c>
      <c r="F912" t="s">
        <v>704</v>
      </c>
      <c r="G912">
        <v>6479191</v>
      </c>
      <c r="H912" t="s">
        <v>333</v>
      </c>
      <c r="I912" t="s">
        <v>705</v>
      </c>
      <c r="J912">
        <v>604</v>
      </c>
      <c r="K912">
        <v>575.91</v>
      </c>
      <c r="L912">
        <v>0.5</v>
      </c>
      <c r="M912">
        <v>287.95999999999998</v>
      </c>
      <c r="N912" t="s">
        <v>23</v>
      </c>
      <c r="O912">
        <f>COUNTIF(Planilha1!A:A,Dados_Combinados!G912)</f>
        <v>0</v>
      </c>
    </row>
    <row r="913" spans="1:15" hidden="1" x14ac:dyDescent="0.25">
      <c r="A913" t="s">
        <v>14</v>
      </c>
      <c r="B913" t="s">
        <v>22</v>
      </c>
      <c r="C913" t="s">
        <v>85</v>
      </c>
      <c r="D913" t="s">
        <v>150</v>
      </c>
      <c r="E913" t="s">
        <v>150</v>
      </c>
      <c r="F913" t="s">
        <v>150</v>
      </c>
      <c r="G913">
        <v>7646188</v>
      </c>
      <c r="H913" t="s">
        <v>328</v>
      </c>
      <c r="I913" t="s">
        <v>651</v>
      </c>
      <c r="J913">
        <v>0.69</v>
      </c>
      <c r="K913">
        <v>0.69</v>
      </c>
      <c r="L913">
        <v>50</v>
      </c>
      <c r="M913">
        <v>0.35</v>
      </c>
      <c r="N913" t="s">
        <v>22</v>
      </c>
      <c r="O913">
        <f>COUNTIF(Planilha1!A:A,Dados_Combinados!G913)</f>
        <v>0</v>
      </c>
    </row>
    <row r="914" spans="1:15" hidden="1" x14ac:dyDescent="0.25">
      <c r="A914" t="s">
        <v>14</v>
      </c>
      <c r="B914" t="s">
        <v>22</v>
      </c>
      <c r="C914" t="s">
        <v>85</v>
      </c>
      <c r="D914" t="s">
        <v>150</v>
      </c>
      <c r="E914" t="s">
        <v>150</v>
      </c>
      <c r="F914" t="s">
        <v>150</v>
      </c>
      <c r="G914">
        <v>284288</v>
      </c>
      <c r="H914" t="s">
        <v>332</v>
      </c>
      <c r="I914" t="s">
        <v>651</v>
      </c>
      <c r="J914">
        <v>0.72</v>
      </c>
      <c r="K914">
        <v>0.72</v>
      </c>
      <c r="L914">
        <v>50</v>
      </c>
      <c r="M914">
        <v>0.36</v>
      </c>
      <c r="N914" t="s">
        <v>22</v>
      </c>
      <c r="O914">
        <f>COUNTIF(Planilha1!A:A,Dados_Combinados!G914)</f>
        <v>0</v>
      </c>
    </row>
    <row r="915" spans="1:15" hidden="1" x14ac:dyDescent="0.25">
      <c r="A915" t="s">
        <v>14</v>
      </c>
      <c r="B915" t="s">
        <v>22</v>
      </c>
      <c r="C915" t="s">
        <v>86</v>
      </c>
      <c r="D915" t="s">
        <v>151</v>
      </c>
      <c r="E915" t="s">
        <v>706</v>
      </c>
      <c r="F915" t="s">
        <v>707</v>
      </c>
      <c r="G915">
        <v>11290302</v>
      </c>
      <c r="H915" t="s">
        <v>330</v>
      </c>
      <c r="I915" t="s">
        <v>692</v>
      </c>
      <c r="J915">
        <v>0.98</v>
      </c>
      <c r="K915">
        <v>0.98</v>
      </c>
      <c r="L915">
        <v>50</v>
      </c>
      <c r="M915">
        <v>0.49</v>
      </c>
      <c r="N915" t="s">
        <v>22</v>
      </c>
      <c r="O915">
        <f>COUNTIF(Planilha1!A:A,Dados_Combinados!G915)</f>
        <v>0</v>
      </c>
    </row>
    <row r="916" spans="1:15" hidden="1" x14ac:dyDescent="0.25">
      <c r="A916" t="s">
        <v>14</v>
      </c>
      <c r="B916" t="s">
        <v>22</v>
      </c>
      <c r="C916" t="s">
        <v>86</v>
      </c>
      <c r="D916" t="s">
        <v>151</v>
      </c>
      <c r="E916" t="s">
        <v>464</v>
      </c>
      <c r="F916" t="s">
        <v>708</v>
      </c>
      <c r="G916">
        <v>3378475</v>
      </c>
      <c r="H916" t="s">
        <v>330</v>
      </c>
      <c r="I916" t="s">
        <v>692</v>
      </c>
      <c r="J916">
        <v>0.98</v>
      </c>
      <c r="K916">
        <v>0.98</v>
      </c>
      <c r="L916">
        <v>50</v>
      </c>
      <c r="M916">
        <v>0.49</v>
      </c>
      <c r="N916" t="s">
        <v>22</v>
      </c>
      <c r="O916">
        <f>COUNTIF(Planilha1!A:A,Dados_Combinados!G916)</f>
        <v>0</v>
      </c>
    </row>
    <row r="917" spans="1:15" hidden="1" x14ac:dyDescent="0.25">
      <c r="A917" t="s">
        <v>14</v>
      </c>
      <c r="B917" t="s">
        <v>22</v>
      </c>
      <c r="C917" t="s">
        <v>86</v>
      </c>
      <c r="D917" t="s">
        <v>151</v>
      </c>
      <c r="E917" t="s">
        <v>642</v>
      </c>
      <c r="F917" t="s">
        <v>709</v>
      </c>
      <c r="G917">
        <v>3378475</v>
      </c>
      <c r="H917" t="s">
        <v>330</v>
      </c>
      <c r="I917" t="s">
        <v>692</v>
      </c>
      <c r="J917">
        <v>0.98</v>
      </c>
      <c r="K917">
        <v>0.98</v>
      </c>
      <c r="L917">
        <v>50</v>
      </c>
      <c r="M917">
        <v>0.49</v>
      </c>
      <c r="N917" t="s">
        <v>22</v>
      </c>
      <c r="O917">
        <f>COUNTIF(Planilha1!A:A,Dados_Combinados!G917)</f>
        <v>0</v>
      </c>
    </row>
    <row r="918" spans="1:15" hidden="1" x14ac:dyDescent="0.25">
      <c r="A918" t="s">
        <v>14</v>
      </c>
      <c r="B918" t="s">
        <v>24</v>
      </c>
      <c r="C918" t="s">
        <v>88</v>
      </c>
      <c r="D918" t="s">
        <v>154</v>
      </c>
      <c r="E918" t="s">
        <v>199</v>
      </c>
      <c r="G918">
        <v>7436033</v>
      </c>
      <c r="H918" t="s">
        <v>335</v>
      </c>
      <c r="I918" t="s">
        <v>651</v>
      </c>
      <c r="J918">
        <v>1340.34</v>
      </c>
      <c r="K918">
        <v>1264.6099999999999</v>
      </c>
      <c r="L918">
        <v>0.3</v>
      </c>
      <c r="M918">
        <v>379.38</v>
      </c>
      <c r="N918" t="s">
        <v>358</v>
      </c>
      <c r="O918">
        <f>COUNTIF(Planilha1!A:A,Dados_Combinados!G918)</f>
        <v>0</v>
      </c>
    </row>
    <row r="919" spans="1:15" hidden="1" x14ac:dyDescent="0.25">
      <c r="A919" t="s">
        <v>14</v>
      </c>
      <c r="B919" t="s">
        <v>24</v>
      </c>
      <c r="C919" t="s">
        <v>88</v>
      </c>
      <c r="D919" t="s">
        <v>154</v>
      </c>
      <c r="E919" t="s">
        <v>199</v>
      </c>
      <c r="G919">
        <v>7435860</v>
      </c>
      <c r="H919" t="s">
        <v>335</v>
      </c>
      <c r="I919" t="s">
        <v>651</v>
      </c>
      <c r="J919">
        <v>200.19</v>
      </c>
      <c r="K919">
        <v>188.88</v>
      </c>
      <c r="L919">
        <v>0.3</v>
      </c>
      <c r="M919">
        <v>56.66</v>
      </c>
      <c r="N919" t="s">
        <v>358</v>
      </c>
      <c r="O919">
        <f>COUNTIF(Planilha1!A:A,Dados_Combinados!G919)</f>
        <v>0</v>
      </c>
    </row>
    <row r="920" spans="1:15" hidden="1" x14ac:dyDescent="0.25">
      <c r="A920" t="s">
        <v>14</v>
      </c>
      <c r="B920" t="s">
        <v>24</v>
      </c>
      <c r="C920" t="s">
        <v>98</v>
      </c>
      <c r="D920" t="s">
        <v>162</v>
      </c>
      <c r="E920" t="s">
        <v>650</v>
      </c>
      <c r="G920">
        <v>2670856</v>
      </c>
      <c r="H920" t="s">
        <v>328</v>
      </c>
      <c r="I920" t="s">
        <v>651</v>
      </c>
      <c r="J920">
        <v>9.24</v>
      </c>
      <c r="K920">
        <v>8.7200000000000006</v>
      </c>
      <c r="L920">
        <v>0.2</v>
      </c>
      <c r="M920">
        <v>1.74</v>
      </c>
      <c r="N920" t="s">
        <v>358</v>
      </c>
      <c r="O920">
        <f>COUNTIF(Planilha1!A:A,Dados_Combinados!G920)</f>
        <v>0</v>
      </c>
    </row>
    <row r="921" spans="1:15" hidden="1" x14ac:dyDescent="0.25">
      <c r="A921" t="s">
        <v>14</v>
      </c>
      <c r="B921" t="s">
        <v>24</v>
      </c>
      <c r="C921" t="s">
        <v>88</v>
      </c>
      <c r="D921" t="s">
        <v>154</v>
      </c>
      <c r="E921" t="s">
        <v>199</v>
      </c>
      <c r="G921">
        <v>15057953</v>
      </c>
      <c r="H921" t="s">
        <v>332</v>
      </c>
      <c r="I921" t="s">
        <v>651</v>
      </c>
      <c r="J921">
        <v>63.01</v>
      </c>
      <c r="K921">
        <v>59.45</v>
      </c>
      <c r="L921">
        <v>0.3</v>
      </c>
      <c r="M921">
        <v>17.84</v>
      </c>
      <c r="N921" t="s">
        <v>358</v>
      </c>
      <c r="O921">
        <f>COUNTIF(Planilha1!A:A,Dados_Combinados!G921)</f>
        <v>0</v>
      </c>
    </row>
    <row r="922" spans="1:15" hidden="1" x14ac:dyDescent="0.25">
      <c r="A922" t="s">
        <v>14</v>
      </c>
      <c r="B922" t="s">
        <v>24</v>
      </c>
      <c r="C922" t="s">
        <v>106</v>
      </c>
      <c r="D922" t="s">
        <v>171</v>
      </c>
      <c r="E922" t="s">
        <v>199</v>
      </c>
      <c r="G922">
        <v>3378475</v>
      </c>
      <c r="H922" t="s">
        <v>330</v>
      </c>
      <c r="I922" t="s">
        <v>651</v>
      </c>
      <c r="J922">
        <v>46.99</v>
      </c>
      <c r="K922">
        <v>44.33</v>
      </c>
      <c r="L922">
        <v>0.2</v>
      </c>
      <c r="M922">
        <v>8.8699999999999992</v>
      </c>
      <c r="N922" t="s">
        <v>358</v>
      </c>
      <c r="O922">
        <f>COUNTIF(Planilha1!A:A,Dados_Combinados!G922)</f>
        <v>0</v>
      </c>
    </row>
    <row r="923" spans="1:15" hidden="1" x14ac:dyDescent="0.25">
      <c r="A923" t="s">
        <v>14</v>
      </c>
      <c r="B923" t="s">
        <v>24</v>
      </c>
      <c r="C923" t="s">
        <v>94</v>
      </c>
      <c r="D923" t="s">
        <v>158</v>
      </c>
      <c r="E923" t="s">
        <v>199</v>
      </c>
      <c r="G923">
        <v>15159010</v>
      </c>
      <c r="H923" t="s">
        <v>332</v>
      </c>
      <c r="I923" t="s">
        <v>651</v>
      </c>
      <c r="J923">
        <v>312.82</v>
      </c>
      <c r="K923">
        <v>295.14999999999998</v>
      </c>
      <c r="L923">
        <v>0.3</v>
      </c>
      <c r="M923">
        <v>88.54</v>
      </c>
      <c r="N923" t="s">
        <v>358</v>
      </c>
      <c r="O923">
        <f>COUNTIF(Planilha1!A:A,Dados_Combinados!G923)</f>
        <v>0</v>
      </c>
    </row>
    <row r="924" spans="1:15" hidden="1" x14ac:dyDescent="0.25">
      <c r="A924" t="s">
        <v>14</v>
      </c>
      <c r="B924" t="s">
        <v>24</v>
      </c>
      <c r="C924" t="s">
        <v>100</v>
      </c>
      <c r="D924" t="s">
        <v>166</v>
      </c>
      <c r="E924" t="s">
        <v>199</v>
      </c>
      <c r="G924">
        <v>5072740</v>
      </c>
      <c r="H924" t="s">
        <v>337</v>
      </c>
      <c r="I924" t="s">
        <v>651</v>
      </c>
      <c r="J924">
        <v>190.84</v>
      </c>
      <c r="K924">
        <v>180.06</v>
      </c>
      <c r="L924">
        <v>0.2</v>
      </c>
      <c r="M924">
        <v>36.01</v>
      </c>
      <c r="N924" t="s">
        <v>358</v>
      </c>
      <c r="O924">
        <f>COUNTIF(Planilha1!A:A,Dados_Combinados!G924)</f>
        <v>0</v>
      </c>
    </row>
    <row r="925" spans="1:15" hidden="1" x14ac:dyDescent="0.25">
      <c r="A925" t="s">
        <v>14</v>
      </c>
      <c r="B925" t="s">
        <v>24</v>
      </c>
      <c r="C925" t="s">
        <v>88</v>
      </c>
      <c r="D925" t="s">
        <v>154</v>
      </c>
      <c r="E925" t="s">
        <v>199</v>
      </c>
      <c r="G925">
        <v>5690231</v>
      </c>
      <c r="H925" t="s">
        <v>335</v>
      </c>
      <c r="I925" t="s">
        <v>651</v>
      </c>
      <c r="J925">
        <v>433.13</v>
      </c>
      <c r="K925">
        <v>408.66</v>
      </c>
      <c r="L925">
        <v>0.3</v>
      </c>
      <c r="M925">
        <v>122.6</v>
      </c>
      <c r="N925" t="s">
        <v>358</v>
      </c>
      <c r="O925">
        <f>COUNTIF(Planilha1!A:A,Dados_Combinados!G925)</f>
        <v>0</v>
      </c>
    </row>
    <row r="926" spans="1:15" hidden="1" x14ac:dyDescent="0.25">
      <c r="A926" t="s">
        <v>14</v>
      </c>
      <c r="B926" t="s">
        <v>24</v>
      </c>
      <c r="C926" t="s">
        <v>102</v>
      </c>
      <c r="D926" t="s">
        <v>167</v>
      </c>
      <c r="E926" t="s">
        <v>650</v>
      </c>
      <c r="G926">
        <v>5147345</v>
      </c>
      <c r="H926" t="s">
        <v>328</v>
      </c>
      <c r="I926" t="s">
        <v>651</v>
      </c>
      <c r="J926">
        <v>59.93</v>
      </c>
      <c r="K926">
        <v>56.55</v>
      </c>
      <c r="L926">
        <v>0</v>
      </c>
      <c r="M926">
        <v>0</v>
      </c>
      <c r="N926" t="s">
        <v>358</v>
      </c>
      <c r="O926">
        <f>COUNTIF(Planilha1!A:A,Dados_Combinados!G926)</f>
        <v>0</v>
      </c>
    </row>
    <row r="927" spans="1:15" hidden="1" x14ac:dyDescent="0.25">
      <c r="A927" t="s">
        <v>14</v>
      </c>
      <c r="B927" t="s">
        <v>24</v>
      </c>
      <c r="C927" t="s">
        <v>93</v>
      </c>
      <c r="D927" t="s">
        <v>157</v>
      </c>
      <c r="E927" t="s">
        <v>199</v>
      </c>
      <c r="G927">
        <v>15156930</v>
      </c>
      <c r="H927" t="s">
        <v>332</v>
      </c>
      <c r="I927" t="s">
        <v>651</v>
      </c>
      <c r="J927">
        <v>1137.0999999999999</v>
      </c>
      <c r="K927">
        <v>1072.8499999999999</v>
      </c>
      <c r="L927">
        <v>0.2</v>
      </c>
      <c r="M927">
        <v>214.57</v>
      </c>
      <c r="N927" t="s">
        <v>358</v>
      </c>
      <c r="O927">
        <f>COUNTIF(Planilha1!A:A,Dados_Combinados!G927)</f>
        <v>0</v>
      </c>
    </row>
    <row r="928" spans="1:15" hidden="1" x14ac:dyDescent="0.25">
      <c r="A928" t="s">
        <v>14</v>
      </c>
      <c r="B928" t="s">
        <v>24</v>
      </c>
      <c r="C928" t="s">
        <v>99</v>
      </c>
      <c r="D928" t="s">
        <v>163</v>
      </c>
      <c r="E928" t="s">
        <v>199</v>
      </c>
      <c r="G928">
        <v>2220863</v>
      </c>
      <c r="H928" t="s">
        <v>328</v>
      </c>
      <c r="I928" t="s">
        <v>651</v>
      </c>
      <c r="J928">
        <v>77.05</v>
      </c>
      <c r="K928">
        <v>72.7</v>
      </c>
      <c r="L928">
        <v>0</v>
      </c>
      <c r="M928">
        <v>0</v>
      </c>
      <c r="N928" t="s">
        <v>358</v>
      </c>
      <c r="O928">
        <f>COUNTIF(Planilha1!A:A,Dados_Combinados!G928)</f>
        <v>0</v>
      </c>
    </row>
    <row r="929" spans="1:15" hidden="1" x14ac:dyDescent="0.25">
      <c r="A929" t="s">
        <v>14</v>
      </c>
      <c r="B929" t="s">
        <v>24</v>
      </c>
      <c r="C929" t="s">
        <v>100</v>
      </c>
      <c r="D929" t="s">
        <v>164</v>
      </c>
      <c r="E929" t="s">
        <v>199</v>
      </c>
      <c r="G929">
        <v>2220863</v>
      </c>
      <c r="H929" t="s">
        <v>328</v>
      </c>
      <c r="I929" t="s">
        <v>651</v>
      </c>
      <c r="J929">
        <v>77.73</v>
      </c>
      <c r="K929">
        <v>73.34</v>
      </c>
      <c r="L929">
        <v>0</v>
      </c>
      <c r="M929">
        <v>0</v>
      </c>
      <c r="N929" t="s">
        <v>358</v>
      </c>
      <c r="O929">
        <f>COUNTIF(Planilha1!A:A,Dados_Combinados!G929)</f>
        <v>0</v>
      </c>
    </row>
    <row r="930" spans="1:15" hidden="1" x14ac:dyDescent="0.25">
      <c r="A930" t="s">
        <v>14</v>
      </c>
      <c r="B930" t="s">
        <v>24</v>
      </c>
      <c r="C930" t="s">
        <v>106</v>
      </c>
      <c r="D930" t="s">
        <v>171</v>
      </c>
      <c r="E930" t="s">
        <v>199</v>
      </c>
      <c r="G930">
        <v>3378475</v>
      </c>
      <c r="H930" t="s">
        <v>330</v>
      </c>
      <c r="I930" t="s">
        <v>651</v>
      </c>
      <c r="J930">
        <v>68.77</v>
      </c>
      <c r="K930">
        <v>64.89</v>
      </c>
      <c r="L930">
        <v>0.2</v>
      </c>
      <c r="M930">
        <v>12.98</v>
      </c>
      <c r="N930" t="s">
        <v>358</v>
      </c>
      <c r="O930">
        <f>COUNTIF(Planilha1!A:A,Dados_Combinados!G930)</f>
        <v>0</v>
      </c>
    </row>
    <row r="931" spans="1:15" hidden="1" x14ac:dyDescent="0.25">
      <c r="A931" t="s">
        <v>14</v>
      </c>
      <c r="B931" t="s">
        <v>24</v>
      </c>
      <c r="C931" t="s">
        <v>95</v>
      </c>
      <c r="D931" t="s">
        <v>159</v>
      </c>
      <c r="E931" t="s">
        <v>199</v>
      </c>
      <c r="G931">
        <v>6437941</v>
      </c>
      <c r="H931" t="s">
        <v>333</v>
      </c>
      <c r="I931" t="s">
        <v>651</v>
      </c>
      <c r="J931">
        <v>19.87</v>
      </c>
      <c r="K931">
        <v>18.75</v>
      </c>
      <c r="L931">
        <v>0.35</v>
      </c>
      <c r="M931">
        <v>6.56</v>
      </c>
      <c r="N931" t="s">
        <v>358</v>
      </c>
      <c r="O931">
        <f>COUNTIF(Planilha1!A:A,Dados_Combinados!G931)</f>
        <v>0</v>
      </c>
    </row>
    <row r="932" spans="1:15" hidden="1" x14ac:dyDescent="0.25">
      <c r="A932" t="s">
        <v>14</v>
      </c>
      <c r="B932" t="s">
        <v>24</v>
      </c>
      <c r="C932" t="s">
        <v>104</v>
      </c>
      <c r="D932" t="s">
        <v>169</v>
      </c>
      <c r="E932" t="s">
        <v>650</v>
      </c>
      <c r="G932">
        <v>557693</v>
      </c>
      <c r="H932" t="s">
        <v>333</v>
      </c>
      <c r="I932" t="s">
        <v>651</v>
      </c>
      <c r="J932">
        <v>14.26</v>
      </c>
      <c r="K932">
        <v>13.45</v>
      </c>
      <c r="L932">
        <v>0.3</v>
      </c>
      <c r="M932">
        <v>4.04</v>
      </c>
      <c r="N932" t="s">
        <v>358</v>
      </c>
      <c r="O932">
        <f>COUNTIF(Planilha1!A:A,Dados_Combinados!G932)</f>
        <v>0</v>
      </c>
    </row>
    <row r="933" spans="1:15" hidden="1" x14ac:dyDescent="0.25">
      <c r="A933" t="s">
        <v>14</v>
      </c>
      <c r="B933" t="s">
        <v>24</v>
      </c>
      <c r="C933" t="s">
        <v>103</v>
      </c>
      <c r="D933" t="s">
        <v>168</v>
      </c>
      <c r="E933" t="s">
        <v>199</v>
      </c>
      <c r="G933">
        <v>557693</v>
      </c>
      <c r="H933" t="s">
        <v>333</v>
      </c>
      <c r="I933" t="s">
        <v>651</v>
      </c>
      <c r="J933">
        <v>46.87</v>
      </c>
      <c r="K933">
        <v>44.23</v>
      </c>
      <c r="L933">
        <v>0.2</v>
      </c>
      <c r="M933">
        <v>8.85</v>
      </c>
      <c r="N933" t="s">
        <v>358</v>
      </c>
      <c r="O933">
        <f>COUNTIF(Planilha1!A:A,Dados_Combinados!G933)</f>
        <v>0</v>
      </c>
    </row>
    <row r="934" spans="1:15" hidden="1" x14ac:dyDescent="0.25">
      <c r="A934" t="s">
        <v>14</v>
      </c>
      <c r="B934" t="s">
        <v>24</v>
      </c>
      <c r="C934" t="s">
        <v>88</v>
      </c>
      <c r="D934" t="s">
        <v>154</v>
      </c>
      <c r="E934" t="s">
        <v>199</v>
      </c>
      <c r="G934">
        <v>6594577</v>
      </c>
      <c r="H934" t="s">
        <v>335</v>
      </c>
      <c r="I934" t="s">
        <v>651</v>
      </c>
      <c r="J934">
        <v>253.56</v>
      </c>
      <c r="K934">
        <v>239.23</v>
      </c>
      <c r="L934">
        <v>0.3</v>
      </c>
      <c r="M934">
        <v>71.77</v>
      </c>
      <c r="N934" t="s">
        <v>358</v>
      </c>
      <c r="O934">
        <f>COUNTIF(Planilha1!A:A,Dados_Combinados!G934)</f>
        <v>0</v>
      </c>
    </row>
    <row r="935" spans="1:15" hidden="1" x14ac:dyDescent="0.25">
      <c r="A935" t="s">
        <v>14</v>
      </c>
      <c r="B935" t="s">
        <v>24</v>
      </c>
      <c r="C935" t="s">
        <v>87</v>
      </c>
      <c r="D935" t="s">
        <v>153</v>
      </c>
      <c r="E935" t="s">
        <v>199</v>
      </c>
      <c r="G935">
        <v>6437941</v>
      </c>
      <c r="H935" t="s">
        <v>333</v>
      </c>
      <c r="I935" t="s">
        <v>651</v>
      </c>
      <c r="J935">
        <v>383.25</v>
      </c>
      <c r="K935">
        <v>361.6</v>
      </c>
      <c r="L935">
        <v>0.26</v>
      </c>
      <c r="M935">
        <v>94.02</v>
      </c>
      <c r="N935" t="s">
        <v>358</v>
      </c>
      <c r="O935">
        <f>COUNTIF(Planilha1!A:A,Dados_Combinados!G935)</f>
        <v>0</v>
      </c>
    </row>
    <row r="936" spans="1:15" hidden="1" x14ac:dyDescent="0.25">
      <c r="A936" t="s">
        <v>14</v>
      </c>
      <c r="B936" t="s">
        <v>24</v>
      </c>
      <c r="C936" t="s">
        <v>88</v>
      </c>
      <c r="D936" t="s">
        <v>154</v>
      </c>
      <c r="E936" t="s">
        <v>199</v>
      </c>
      <c r="G936">
        <v>15057953</v>
      </c>
      <c r="H936" t="s">
        <v>332</v>
      </c>
      <c r="I936" t="s">
        <v>651</v>
      </c>
      <c r="J936">
        <v>84.99</v>
      </c>
      <c r="K936">
        <v>80.19</v>
      </c>
      <c r="L936">
        <v>0.3</v>
      </c>
      <c r="M936">
        <v>24.06</v>
      </c>
      <c r="N936" t="s">
        <v>358</v>
      </c>
      <c r="O936">
        <f>COUNTIF(Planilha1!A:A,Dados_Combinados!G936)</f>
        <v>0</v>
      </c>
    </row>
    <row r="937" spans="1:15" hidden="1" x14ac:dyDescent="0.25">
      <c r="A937" t="s">
        <v>14</v>
      </c>
      <c r="B937" t="s">
        <v>24</v>
      </c>
      <c r="C937" t="s">
        <v>98</v>
      </c>
      <c r="D937" t="s">
        <v>162</v>
      </c>
      <c r="E937" t="s">
        <v>650</v>
      </c>
      <c r="G937">
        <v>2513443</v>
      </c>
      <c r="H937" t="s">
        <v>336</v>
      </c>
      <c r="I937" t="s">
        <v>651</v>
      </c>
      <c r="J937">
        <v>10.67</v>
      </c>
      <c r="K937">
        <v>10.07</v>
      </c>
      <c r="L937">
        <v>0.2</v>
      </c>
      <c r="M937">
        <v>2.0099999999999998</v>
      </c>
      <c r="N937" t="s">
        <v>358</v>
      </c>
      <c r="O937">
        <f>COUNTIF(Planilha1!A:A,Dados_Combinados!G937)</f>
        <v>0</v>
      </c>
    </row>
    <row r="938" spans="1:15" hidden="1" x14ac:dyDescent="0.25">
      <c r="A938" t="s">
        <v>14</v>
      </c>
      <c r="B938" t="s">
        <v>24</v>
      </c>
      <c r="C938" t="s">
        <v>97</v>
      </c>
      <c r="D938" t="s">
        <v>172</v>
      </c>
      <c r="E938" t="s">
        <v>199</v>
      </c>
      <c r="G938">
        <v>3087624</v>
      </c>
      <c r="H938" t="s">
        <v>335</v>
      </c>
      <c r="I938" t="s">
        <v>651</v>
      </c>
      <c r="J938">
        <v>125.09</v>
      </c>
      <c r="K938">
        <v>118.02</v>
      </c>
      <c r="L938">
        <v>0.3</v>
      </c>
      <c r="M938">
        <v>35.409999999999997</v>
      </c>
      <c r="N938" t="s">
        <v>358</v>
      </c>
      <c r="O938">
        <f>COUNTIF(Planilha1!A:A,Dados_Combinados!G938)</f>
        <v>0</v>
      </c>
    </row>
    <row r="939" spans="1:15" hidden="1" x14ac:dyDescent="0.25">
      <c r="A939" t="s">
        <v>14</v>
      </c>
      <c r="B939" t="s">
        <v>24</v>
      </c>
      <c r="C939" t="s">
        <v>88</v>
      </c>
      <c r="D939" t="s">
        <v>154</v>
      </c>
      <c r="E939" t="s">
        <v>199</v>
      </c>
      <c r="G939">
        <v>7324611</v>
      </c>
      <c r="H939" t="s">
        <v>335</v>
      </c>
      <c r="I939" t="s">
        <v>651</v>
      </c>
      <c r="J939">
        <v>176.03</v>
      </c>
      <c r="K939">
        <v>166.09</v>
      </c>
      <c r="L939">
        <v>0.3</v>
      </c>
      <c r="M939">
        <v>49.83</v>
      </c>
      <c r="N939" t="s">
        <v>358</v>
      </c>
      <c r="O939">
        <f>COUNTIF(Planilha1!A:A,Dados_Combinados!G939)</f>
        <v>0</v>
      </c>
    </row>
    <row r="940" spans="1:15" hidden="1" x14ac:dyDescent="0.25">
      <c r="A940" t="s">
        <v>14</v>
      </c>
      <c r="B940" t="s">
        <v>24</v>
      </c>
      <c r="C940" t="s">
        <v>541</v>
      </c>
      <c r="D940" t="s">
        <v>542</v>
      </c>
      <c r="E940" t="s">
        <v>199</v>
      </c>
      <c r="G940">
        <v>9853314</v>
      </c>
      <c r="H940" t="s">
        <v>402</v>
      </c>
      <c r="I940" t="s">
        <v>651</v>
      </c>
      <c r="J940">
        <v>1.06</v>
      </c>
      <c r="K940">
        <v>1</v>
      </c>
      <c r="L940">
        <v>0.33</v>
      </c>
      <c r="M940">
        <v>0.33</v>
      </c>
      <c r="N940" t="s">
        <v>358</v>
      </c>
      <c r="O940">
        <f>COUNTIF(Planilha1!A:A,Dados_Combinados!G940)</f>
        <v>0</v>
      </c>
    </row>
    <row r="941" spans="1:15" hidden="1" x14ac:dyDescent="0.25">
      <c r="A941" t="s">
        <v>14</v>
      </c>
      <c r="B941" t="s">
        <v>24</v>
      </c>
      <c r="C941" t="s">
        <v>96</v>
      </c>
      <c r="D941" t="s">
        <v>160</v>
      </c>
      <c r="E941" t="s">
        <v>199</v>
      </c>
      <c r="G941">
        <v>5890903</v>
      </c>
      <c r="H941" t="s">
        <v>335</v>
      </c>
      <c r="I941" t="s">
        <v>651</v>
      </c>
      <c r="J941">
        <v>15.46</v>
      </c>
      <c r="K941">
        <v>14.58</v>
      </c>
      <c r="L941">
        <v>0.2</v>
      </c>
      <c r="M941">
        <v>2.92</v>
      </c>
      <c r="N941" t="s">
        <v>358</v>
      </c>
      <c r="O941">
        <f>COUNTIF(Planilha1!A:A,Dados_Combinados!G941)</f>
        <v>0</v>
      </c>
    </row>
    <row r="942" spans="1:15" hidden="1" x14ac:dyDescent="0.25">
      <c r="A942" t="s">
        <v>14</v>
      </c>
      <c r="B942" t="s">
        <v>24</v>
      </c>
      <c r="C942" t="s">
        <v>107</v>
      </c>
      <c r="D942" t="s">
        <v>173</v>
      </c>
      <c r="E942" t="s">
        <v>650</v>
      </c>
      <c r="G942">
        <v>2935900</v>
      </c>
      <c r="H942" t="s">
        <v>328</v>
      </c>
      <c r="I942" t="s">
        <v>651</v>
      </c>
      <c r="J942">
        <v>35.69</v>
      </c>
      <c r="K942">
        <v>33.67</v>
      </c>
      <c r="L942">
        <v>0.23</v>
      </c>
      <c r="M942">
        <v>7.74</v>
      </c>
      <c r="N942" t="s">
        <v>358</v>
      </c>
      <c r="O942">
        <f>COUNTIF(Planilha1!A:A,Dados_Combinados!G942)</f>
        <v>0</v>
      </c>
    </row>
    <row r="943" spans="1:15" hidden="1" x14ac:dyDescent="0.25">
      <c r="A943" t="s">
        <v>14</v>
      </c>
      <c r="B943" t="s">
        <v>24</v>
      </c>
      <c r="C943" t="s">
        <v>105</v>
      </c>
      <c r="D943" t="s">
        <v>170</v>
      </c>
      <c r="E943" t="s">
        <v>650</v>
      </c>
      <c r="G943">
        <v>557693</v>
      </c>
      <c r="H943" t="s">
        <v>333</v>
      </c>
      <c r="I943" t="s">
        <v>651</v>
      </c>
      <c r="J943">
        <v>38.07</v>
      </c>
      <c r="K943">
        <v>35.92</v>
      </c>
      <c r="L943">
        <v>0.3</v>
      </c>
      <c r="M943">
        <v>10.78</v>
      </c>
      <c r="N943" t="s">
        <v>358</v>
      </c>
      <c r="O943">
        <f>COUNTIF(Planilha1!A:A,Dados_Combinados!G943)</f>
        <v>0</v>
      </c>
    </row>
    <row r="944" spans="1:15" hidden="1" x14ac:dyDescent="0.25">
      <c r="A944" t="s">
        <v>14</v>
      </c>
      <c r="B944" t="s">
        <v>24</v>
      </c>
      <c r="C944" t="s">
        <v>101</v>
      </c>
      <c r="D944" t="s">
        <v>165</v>
      </c>
      <c r="E944" t="s">
        <v>199</v>
      </c>
      <c r="G944">
        <v>5072740</v>
      </c>
      <c r="H944" t="s">
        <v>337</v>
      </c>
      <c r="I944" t="s">
        <v>651</v>
      </c>
      <c r="J944">
        <v>45.75</v>
      </c>
      <c r="K944">
        <v>43.17</v>
      </c>
      <c r="L944">
        <v>0.3</v>
      </c>
      <c r="M944">
        <v>12.95</v>
      </c>
      <c r="N944" t="s">
        <v>358</v>
      </c>
      <c r="O944">
        <f>COUNTIF(Planilha1!A:A,Dados_Combinados!G944)</f>
        <v>0</v>
      </c>
    </row>
    <row r="945" spans="1:15" hidden="1" x14ac:dyDescent="0.25">
      <c r="A945" t="s">
        <v>14</v>
      </c>
      <c r="B945" t="s">
        <v>24</v>
      </c>
      <c r="C945" t="s">
        <v>97</v>
      </c>
      <c r="D945" t="s">
        <v>161</v>
      </c>
      <c r="E945" t="s">
        <v>199</v>
      </c>
      <c r="G945">
        <v>2220863</v>
      </c>
      <c r="H945" t="s">
        <v>328</v>
      </c>
      <c r="I945" t="s">
        <v>651</v>
      </c>
      <c r="J945">
        <v>105.03</v>
      </c>
      <c r="K945">
        <v>99.1</v>
      </c>
      <c r="L945">
        <v>0</v>
      </c>
      <c r="M945">
        <v>0</v>
      </c>
      <c r="N945" t="s">
        <v>358</v>
      </c>
      <c r="O945">
        <f>COUNTIF(Planilha1!A:A,Dados_Combinados!G945)</f>
        <v>0</v>
      </c>
    </row>
  </sheetData>
  <autoFilter ref="A1:O945" xr:uid="{00000000-0001-0000-0000-000000000000}">
    <filterColumn colId="14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0848-6AD8-4E75-A871-3258DBA78515}">
  <dimension ref="A1:O11"/>
  <sheetViews>
    <sheetView workbookViewId="0">
      <selection activeCell="K17" sqref="K17"/>
    </sheetView>
  </sheetViews>
  <sheetFormatPr defaultRowHeight="15" x14ac:dyDescent="0.25"/>
  <cols>
    <col min="13" max="13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 t="s">
        <v>23</v>
      </c>
      <c r="C2" t="s">
        <v>81</v>
      </c>
      <c r="D2" t="s">
        <v>148</v>
      </c>
      <c r="E2" t="s">
        <v>176</v>
      </c>
      <c r="F2" t="s">
        <v>280</v>
      </c>
      <c r="G2">
        <v>16476459</v>
      </c>
      <c r="H2" t="s">
        <v>339</v>
      </c>
      <c r="I2" t="s">
        <v>343</v>
      </c>
      <c r="J2">
        <v>67.8</v>
      </c>
      <c r="K2">
        <v>64.650000000000006</v>
      </c>
      <c r="L2">
        <v>0.5</v>
      </c>
      <c r="M2">
        <v>32.33</v>
      </c>
      <c r="N2" t="s">
        <v>23</v>
      </c>
      <c r="O2">
        <v>1</v>
      </c>
    </row>
    <row r="3" spans="1:15" x14ac:dyDescent="0.25">
      <c r="A3" t="s">
        <v>14</v>
      </c>
      <c r="B3" t="s">
        <v>23</v>
      </c>
      <c r="C3" t="s">
        <v>81</v>
      </c>
      <c r="D3" t="s">
        <v>148</v>
      </c>
      <c r="E3" t="s">
        <v>187</v>
      </c>
      <c r="F3" t="s">
        <v>291</v>
      </c>
      <c r="G3">
        <v>16476459</v>
      </c>
      <c r="H3" t="s">
        <v>339</v>
      </c>
      <c r="I3" t="s">
        <v>350</v>
      </c>
      <c r="J3">
        <v>126.75</v>
      </c>
      <c r="K3">
        <v>120.86</v>
      </c>
      <c r="L3">
        <v>0.5</v>
      </c>
      <c r="M3">
        <v>60.43</v>
      </c>
      <c r="N3" t="s">
        <v>23</v>
      </c>
      <c r="O3">
        <v>1</v>
      </c>
    </row>
    <row r="4" spans="1:15" x14ac:dyDescent="0.25">
      <c r="A4" t="s">
        <v>14</v>
      </c>
      <c r="B4" t="s">
        <v>23</v>
      </c>
      <c r="C4" t="s">
        <v>81</v>
      </c>
      <c r="D4" t="s">
        <v>148</v>
      </c>
      <c r="E4" t="s">
        <v>187</v>
      </c>
      <c r="F4" t="s">
        <v>294</v>
      </c>
      <c r="G4">
        <v>16476459</v>
      </c>
      <c r="H4" t="s">
        <v>339</v>
      </c>
      <c r="I4" t="s">
        <v>351</v>
      </c>
      <c r="J4">
        <v>113.51</v>
      </c>
      <c r="K4">
        <v>108.23</v>
      </c>
      <c r="L4">
        <v>0.5</v>
      </c>
      <c r="M4">
        <v>54.12</v>
      </c>
      <c r="N4" t="s">
        <v>23</v>
      </c>
      <c r="O4">
        <v>1</v>
      </c>
    </row>
    <row r="5" spans="1:15" x14ac:dyDescent="0.25">
      <c r="A5" t="s">
        <v>14</v>
      </c>
      <c r="B5" t="s">
        <v>23</v>
      </c>
      <c r="C5" t="s">
        <v>83</v>
      </c>
      <c r="D5" t="s">
        <v>148</v>
      </c>
      <c r="E5" t="s">
        <v>194</v>
      </c>
      <c r="F5" t="s">
        <v>299</v>
      </c>
      <c r="G5">
        <v>13666360</v>
      </c>
      <c r="H5" t="s">
        <v>340</v>
      </c>
      <c r="I5" t="s">
        <v>341</v>
      </c>
      <c r="J5">
        <v>49000</v>
      </c>
      <c r="K5">
        <v>46721.5</v>
      </c>
      <c r="L5">
        <v>0.5</v>
      </c>
      <c r="M5">
        <v>23360.75</v>
      </c>
      <c r="N5" t="s">
        <v>23</v>
      </c>
      <c r="O5">
        <v>1</v>
      </c>
    </row>
    <row r="6" spans="1:15" x14ac:dyDescent="0.25">
      <c r="A6" t="s">
        <v>14</v>
      </c>
      <c r="B6" t="s">
        <v>23</v>
      </c>
      <c r="C6" t="s">
        <v>83</v>
      </c>
      <c r="D6" t="s">
        <v>148</v>
      </c>
      <c r="E6" t="s">
        <v>194</v>
      </c>
      <c r="F6" t="s">
        <v>498</v>
      </c>
      <c r="G6">
        <v>13666360</v>
      </c>
      <c r="H6" t="s">
        <v>340</v>
      </c>
      <c r="I6" t="s">
        <v>499</v>
      </c>
      <c r="J6">
        <v>148000</v>
      </c>
      <c r="K6">
        <v>141118</v>
      </c>
      <c r="L6">
        <v>0.5</v>
      </c>
      <c r="M6">
        <v>70559</v>
      </c>
      <c r="N6" t="s">
        <v>23</v>
      </c>
      <c r="O6">
        <v>1</v>
      </c>
    </row>
    <row r="7" spans="1:15" x14ac:dyDescent="0.25">
      <c r="A7" t="s">
        <v>14</v>
      </c>
      <c r="B7" t="s">
        <v>23</v>
      </c>
      <c r="C7" t="s">
        <v>82</v>
      </c>
      <c r="D7" t="s">
        <v>148</v>
      </c>
      <c r="E7" t="s">
        <v>502</v>
      </c>
      <c r="F7" t="s">
        <v>503</v>
      </c>
      <c r="G7">
        <v>15021649</v>
      </c>
      <c r="H7" t="s">
        <v>334</v>
      </c>
      <c r="I7" t="s">
        <v>504</v>
      </c>
      <c r="J7">
        <v>1582.38</v>
      </c>
      <c r="K7">
        <v>1508.8</v>
      </c>
      <c r="L7">
        <v>0.5</v>
      </c>
      <c r="M7">
        <v>754.4</v>
      </c>
      <c r="N7" t="s">
        <v>23</v>
      </c>
      <c r="O7">
        <v>1</v>
      </c>
    </row>
    <row r="8" spans="1:15" x14ac:dyDescent="0.25">
      <c r="A8" t="s">
        <v>14</v>
      </c>
      <c r="B8" t="s">
        <v>23</v>
      </c>
      <c r="C8" t="s">
        <v>81</v>
      </c>
      <c r="D8" t="s">
        <v>148</v>
      </c>
      <c r="E8" t="s">
        <v>187</v>
      </c>
      <c r="F8" t="s">
        <v>614</v>
      </c>
      <c r="G8">
        <v>16476459</v>
      </c>
      <c r="H8" t="s">
        <v>339</v>
      </c>
      <c r="I8" t="s">
        <v>604</v>
      </c>
      <c r="J8">
        <v>115.27</v>
      </c>
      <c r="K8">
        <v>109.91</v>
      </c>
      <c r="L8">
        <v>0.5</v>
      </c>
      <c r="M8">
        <v>54.96</v>
      </c>
      <c r="N8" t="s">
        <v>23</v>
      </c>
      <c r="O8">
        <v>1</v>
      </c>
    </row>
    <row r="9" spans="1:15" x14ac:dyDescent="0.25">
      <c r="A9" t="s">
        <v>14</v>
      </c>
      <c r="B9" t="s">
        <v>23</v>
      </c>
      <c r="C9" t="s">
        <v>81</v>
      </c>
      <c r="D9" t="s">
        <v>148</v>
      </c>
      <c r="E9" t="s">
        <v>187</v>
      </c>
      <c r="F9" t="s">
        <v>674</v>
      </c>
      <c r="G9">
        <v>16476459</v>
      </c>
      <c r="H9" t="s">
        <v>339</v>
      </c>
      <c r="I9" t="s">
        <v>675</v>
      </c>
      <c r="J9">
        <v>255.73</v>
      </c>
      <c r="K9">
        <v>243.84</v>
      </c>
      <c r="L9">
        <v>0.5</v>
      </c>
      <c r="M9">
        <v>121.92</v>
      </c>
      <c r="N9" t="s">
        <v>23</v>
      </c>
      <c r="O9">
        <v>1</v>
      </c>
    </row>
    <row r="10" spans="1:15" x14ac:dyDescent="0.25">
      <c r="A10" t="s">
        <v>14</v>
      </c>
      <c r="B10" t="s">
        <v>23</v>
      </c>
      <c r="C10" t="s">
        <v>81</v>
      </c>
      <c r="D10" t="s">
        <v>148</v>
      </c>
      <c r="E10" t="s">
        <v>681</v>
      </c>
      <c r="F10" t="s">
        <v>682</v>
      </c>
      <c r="G10">
        <v>16476459</v>
      </c>
      <c r="H10" t="s">
        <v>339</v>
      </c>
      <c r="I10" t="s">
        <v>683</v>
      </c>
      <c r="J10">
        <v>436.71</v>
      </c>
      <c r="K10">
        <v>416.41</v>
      </c>
      <c r="L10">
        <v>0.5</v>
      </c>
      <c r="M10">
        <v>208.21</v>
      </c>
      <c r="N10" t="s">
        <v>23</v>
      </c>
      <c r="O10">
        <v>1</v>
      </c>
    </row>
    <row r="11" spans="1:15" x14ac:dyDescent="0.25">
      <c r="M11" s="2">
        <f>SUM(M2:M10)</f>
        <v>95206.12000000001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0773-F7E0-4B64-AAC9-4E6C1DDE176D}">
  <dimension ref="A1:A33"/>
  <sheetViews>
    <sheetView topLeftCell="A13" workbookViewId="0">
      <selection sqref="A1:A33"/>
    </sheetView>
  </sheetViews>
  <sheetFormatPr defaultRowHeight="15" x14ac:dyDescent="0.25"/>
  <sheetData>
    <row r="1" spans="1:1" x14ac:dyDescent="0.25">
      <c r="A1">
        <v>8472642</v>
      </c>
    </row>
    <row r="2" spans="1:1" x14ac:dyDescent="0.25">
      <c r="A2">
        <v>16476459</v>
      </c>
    </row>
    <row r="3" spans="1:1" x14ac:dyDescent="0.25">
      <c r="A3">
        <v>16299289</v>
      </c>
    </row>
    <row r="4" spans="1:1" x14ac:dyDescent="0.25">
      <c r="A4">
        <v>4695125</v>
      </c>
    </row>
    <row r="5" spans="1:1" x14ac:dyDescent="0.25">
      <c r="A5">
        <v>11739285</v>
      </c>
    </row>
    <row r="6" spans="1:1" x14ac:dyDescent="0.25">
      <c r="A6">
        <v>2733563</v>
      </c>
    </row>
    <row r="7" spans="1:1" x14ac:dyDescent="0.25">
      <c r="A7">
        <v>12200613</v>
      </c>
    </row>
    <row r="8" spans="1:1" x14ac:dyDescent="0.25">
      <c r="A8">
        <v>14886792</v>
      </c>
    </row>
    <row r="9" spans="1:1" x14ac:dyDescent="0.25">
      <c r="A9">
        <v>2614501</v>
      </c>
    </row>
    <row r="10" spans="1:1" x14ac:dyDescent="0.25">
      <c r="A10">
        <v>11219874</v>
      </c>
    </row>
    <row r="11" spans="1:1" x14ac:dyDescent="0.25">
      <c r="A11">
        <v>5990467</v>
      </c>
    </row>
    <row r="12" spans="1:1" x14ac:dyDescent="0.25">
      <c r="A12">
        <v>4935702</v>
      </c>
    </row>
    <row r="13" spans="1:1" x14ac:dyDescent="0.25">
      <c r="A13">
        <v>9300671</v>
      </c>
    </row>
    <row r="14" spans="1:1" x14ac:dyDescent="0.25">
      <c r="A14">
        <v>13666360</v>
      </c>
    </row>
    <row r="15" spans="1:1" x14ac:dyDescent="0.25">
      <c r="A15">
        <v>2733563</v>
      </c>
    </row>
    <row r="16" spans="1:1" x14ac:dyDescent="0.25">
      <c r="A16">
        <v>9300671</v>
      </c>
    </row>
    <row r="17" spans="1:1" x14ac:dyDescent="0.25">
      <c r="A17">
        <v>2641341</v>
      </c>
    </row>
    <row r="18" spans="1:1" x14ac:dyDescent="0.25">
      <c r="A18">
        <v>17109640</v>
      </c>
    </row>
    <row r="19" spans="1:1" x14ac:dyDescent="0.25">
      <c r="A19">
        <v>9308733</v>
      </c>
    </row>
    <row r="20" spans="1:1" x14ac:dyDescent="0.25">
      <c r="A20">
        <v>5604648</v>
      </c>
    </row>
    <row r="21" spans="1:1" x14ac:dyDescent="0.25">
      <c r="A21">
        <v>234452360</v>
      </c>
    </row>
    <row r="22" spans="1:1" x14ac:dyDescent="0.25">
      <c r="A22">
        <v>17835899</v>
      </c>
    </row>
    <row r="23" spans="1:1" x14ac:dyDescent="0.25">
      <c r="A23">
        <v>15021649</v>
      </c>
    </row>
    <row r="24" spans="1:1" x14ac:dyDescent="0.25">
      <c r="A24">
        <v>17918354</v>
      </c>
    </row>
    <row r="25" spans="1:1" x14ac:dyDescent="0.25">
      <c r="A25">
        <v>17033702</v>
      </c>
    </row>
    <row r="26" spans="1:1" x14ac:dyDescent="0.25">
      <c r="A26">
        <v>5901578</v>
      </c>
    </row>
    <row r="27" spans="1:1" x14ac:dyDescent="0.25">
      <c r="A27">
        <v>17879258</v>
      </c>
    </row>
    <row r="28" spans="1:1" x14ac:dyDescent="0.25">
      <c r="A28">
        <v>9346393</v>
      </c>
    </row>
    <row r="29" spans="1:1" x14ac:dyDescent="0.25">
      <c r="A29">
        <v>17463241</v>
      </c>
    </row>
    <row r="30" spans="1:1" x14ac:dyDescent="0.25">
      <c r="A30">
        <v>17950960</v>
      </c>
    </row>
    <row r="31" spans="1:1" x14ac:dyDescent="0.25">
      <c r="A31">
        <v>9141945</v>
      </c>
    </row>
    <row r="32" spans="1:1" x14ac:dyDescent="0.25">
      <c r="A32">
        <v>5687259</v>
      </c>
    </row>
    <row r="33" spans="1:1" x14ac:dyDescent="0.25">
      <c r="A33">
        <v>4994623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C5E1-95AA-4273-8F2E-07DB52A406AE}">
  <dimension ref="A1:B4"/>
  <sheetViews>
    <sheetView workbookViewId="0">
      <selection activeCell="B4" sqref="B4"/>
    </sheetView>
  </sheetViews>
  <sheetFormatPr defaultRowHeight="15" x14ac:dyDescent="0.25"/>
  <cols>
    <col min="2" max="2" width="14.28515625" bestFit="1" customWidth="1"/>
  </cols>
  <sheetData>
    <row r="1" spans="1:2" x14ac:dyDescent="0.25">
      <c r="A1">
        <v>101210.2</v>
      </c>
      <c r="B1">
        <v>80</v>
      </c>
    </row>
    <row r="2" spans="1:2" x14ac:dyDescent="0.25">
      <c r="A2" t="s">
        <v>710</v>
      </c>
      <c r="B2">
        <v>100</v>
      </c>
    </row>
    <row r="3" spans="1:2" x14ac:dyDescent="0.25">
      <c r="B3">
        <f>A1*B2</f>
        <v>10121020</v>
      </c>
    </row>
    <row r="4" spans="1:2" x14ac:dyDescent="0.25">
      <c r="B4" s="2">
        <f>B3/B1</f>
        <v>126512.75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Dados_Combinados</vt:lpstr>
      <vt:lpstr>Planilha2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Chagas</cp:lastModifiedBy>
  <dcterms:created xsi:type="dcterms:W3CDTF">2025-07-01T16:41:37Z</dcterms:created>
  <dcterms:modified xsi:type="dcterms:W3CDTF">2025-07-02T13:59:45Z</dcterms:modified>
</cp:coreProperties>
</file>